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5" windowWidth="15480" windowHeight="11640" firstSheet="7" activeTab="8"/>
  </bookViews>
  <sheets>
    <sheet name="DEMOGRAPHICS - TOD" sheetId="1" r:id="rId1"/>
    <sheet name="UNIT SUPPORT_ ADQ TIME_TOD" sheetId="2" r:id="rId2"/>
    <sheet name="UNIT SUPPORT _LINE_TOD" sheetId="3" r:id="rId3"/>
    <sheet name="CTW - HELPED _ TOD" sheetId="4" r:id="rId4"/>
    <sheet name="ALREADY DECIDED ON CAREER_TOD" sheetId="5" r:id="rId5"/>
    <sheet name="CC Helped Career choice_TOD" sheetId="6" r:id="rId6"/>
    <sheet name="Booked Training pre CTP _TOD" sheetId="7" r:id="rId7"/>
    <sheet name="EFFECTIVE TRAIN GUID_TOD" sheetId="8" r:id="rId8"/>
    <sheet name="OVERALL GUIDANCE - TOD" sheetId="9" r:id="rId9"/>
  </sheets>
  <definedNames>
    <definedName name="_xlnm.Print_Area" localSheetId="4">'ALREADY DECIDED ON CAREER_TOD'!$A$1:$J$53</definedName>
    <definedName name="_xlnm.Print_Area" localSheetId="6">'Booked Training pre CTP _TOD'!$A$1:$K$52</definedName>
    <definedName name="_xlnm.Print_Area" localSheetId="5">'CC Helped Career choice_TOD'!$A$1:$M$56</definedName>
    <definedName name="_xlnm.Print_Area" localSheetId="3">'CTW - HELPED _ TOD'!$A$1:$M$55</definedName>
    <definedName name="_xlnm.Print_Area" localSheetId="7">'EFFECTIVE TRAIN GUID_TOD'!$A$1:$O$62</definedName>
    <definedName name="_xlnm.Print_Area" localSheetId="8">'OVERALL GUIDANCE - TOD'!$A$1:$M$57</definedName>
    <definedName name="_xlnm.Print_Area" localSheetId="2">'UNIT SUPPORT _LINE_TOD'!$A$1:$M$57</definedName>
    <definedName name="_xlnm.Print_Area" localSheetId="1">'UNIT SUPPORT_ ADQ TIME_TOD'!$A$1:$M$52</definedName>
  </definedNames>
  <calcPr fullCalcOnLoad="1"/>
</workbook>
</file>

<file path=xl/sharedStrings.xml><?xml version="1.0" encoding="utf-8"?>
<sst xmlns="http://schemas.openxmlformats.org/spreadsheetml/2006/main" count="247" uniqueCount="66">
  <si>
    <t>No</t>
  </si>
  <si>
    <t>Yes</t>
  </si>
  <si>
    <t>Agree</t>
  </si>
  <si>
    <t>Disagree</t>
  </si>
  <si>
    <t>Good</t>
  </si>
  <si>
    <t>Strongly Agree</t>
  </si>
  <si>
    <t>Poor</t>
  </si>
  <si>
    <t>Average</t>
  </si>
  <si>
    <t>Strongly Disagree</t>
  </si>
  <si>
    <t>Grand Total</t>
  </si>
  <si>
    <t>Very Good</t>
  </si>
  <si>
    <t>Unit Support - Adequate Time off - ToD</t>
  </si>
  <si>
    <t>Unit Support - Line Manager ToD</t>
  </si>
  <si>
    <t>Count Total</t>
  </si>
  <si>
    <t>Army - 1577 Responses</t>
  </si>
  <si>
    <t>RAF - 913 Responses</t>
  </si>
  <si>
    <t>RN - 583 Responses</t>
  </si>
  <si>
    <t>RAF - 910 Responses</t>
  </si>
  <si>
    <t>Total Count</t>
  </si>
  <si>
    <t>CTW was Helpful - ToD</t>
  </si>
  <si>
    <t>Army - 1521 Responses</t>
  </si>
  <si>
    <t>RAF - 856 Responses</t>
  </si>
  <si>
    <t>RN - 557 Responses</t>
  </si>
  <si>
    <t>Percentage Total</t>
  </si>
  <si>
    <t>Junior</t>
  </si>
  <si>
    <t>Senior NCO/WO</t>
  </si>
  <si>
    <t>Officer</t>
  </si>
  <si>
    <t>Senior Officer</t>
  </si>
  <si>
    <t>Count of responses</t>
  </si>
  <si>
    <t>Percentage of Responses</t>
  </si>
  <si>
    <t>Percentage of responses</t>
  </si>
  <si>
    <t>Already decided on a future career  - no career guidance needed.</t>
  </si>
  <si>
    <t>RN - 322 Responses</t>
  </si>
  <si>
    <t>RAF - 530 Responses</t>
  </si>
  <si>
    <t>Army - 961 Responses</t>
  </si>
  <si>
    <t>My CTP Career Consultant helped me to identify or confirm the type of career or employment most suitable for me - ToD</t>
  </si>
  <si>
    <t>Army - 1467 Responses</t>
  </si>
  <si>
    <t>RAF - 876 Responses</t>
  </si>
  <si>
    <t>RN - 562 Responses</t>
  </si>
  <si>
    <t>Had you already booked your vocational training before speaking with the CTP? - ToD</t>
  </si>
  <si>
    <t>Army - 935 Responses</t>
  </si>
  <si>
    <t>RAF - 500 Responses</t>
  </si>
  <si>
    <t>I received effective guidance from the CTP in identifying the vocational training appropriate to my future goals - ToD</t>
  </si>
  <si>
    <t>Army - 1501 Responses</t>
  </si>
  <si>
    <t>RAF - 843 Responses</t>
  </si>
  <si>
    <t>RN - 535 Responses</t>
  </si>
  <si>
    <t>Overall the guidance received from the CTP has given me confidence that I am able to secure employment, or another way forward of my choice, after leaving the Services - ToD</t>
  </si>
  <si>
    <t>Percentage of Total</t>
  </si>
  <si>
    <t>Demographics - Time of Discharge</t>
  </si>
  <si>
    <t>Grand Total - 2879 Responses</t>
  </si>
  <si>
    <t>Unit Support - Adequate Time off - Time of Discharge</t>
  </si>
  <si>
    <t>Grand Total - 3073 Responses</t>
  </si>
  <si>
    <t>Grand Total - 3070 Responses</t>
  </si>
  <si>
    <t>Unit Support - Support from Line Manager during Resettlement - Time of Discharge</t>
  </si>
  <si>
    <t>Grand Total - 2934 Responses</t>
  </si>
  <si>
    <t>The 3-day CTW was useful in helping to achieve my resettlement aims - Time of Discharge</t>
  </si>
  <si>
    <t>My CTP Career Consultant helped me to identify or confirm the type of career or employment most suitable for me - Time of Discharge</t>
  </si>
  <si>
    <t>Had you already booked your vocational training before speaking with the CTP? Time of Discharge</t>
  </si>
  <si>
    <t>Grand Total - 1757 Respo</t>
  </si>
  <si>
    <t>I received effective guidance from the CTP in identifying the vocational training appropriate to my future goals - Time of Discharge</t>
  </si>
  <si>
    <t>Overall the guidance received from the CTP has given me confidence that I am able to secure employment, or another way forward of my choice, after leaving the Services - Time of Discharge</t>
  </si>
  <si>
    <t>Had you already decided on a future career or employment prior to using the CTP.</t>
  </si>
  <si>
    <t>Army - 1584 Responses</t>
  </si>
  <si>
    <t>RAF - 914 Responses</t>
  </si>
  <si>
    <t>RN - 588 Responses</t>
  </si>
  <si>
    <t>Grand Total - 3086 Responses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</si>
</sst>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double"/>
      <top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medium"/>
      <right style="medium"/>
      <top/>
      <bottom style="thin"/>
    </border>
    <border>
      <left/>
      <right style="double"/>
      <top style="medium"/>
      <bottom/>
    </border>
    <border>
      <left/>
      <right style="double"/>
      <top style="medium"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double"/>
      <top style="medium"/>
      <bottom style="medium"/>
    </border>
    <border>
      <left style="thin"/>
      <right style="double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5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5" fillId="0" borderId="13" xfId="0" applyFont="1" applyBorder="1" applyAlignment="1">
      <alignment/>
    </xf>
    <xf numFmtId="0" fontId="0" fillId="0" borderId="0" xfId="0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0" fontId="15" fillId="0" borderId="25" xfId="0" applyNumberFormat="1" applyFont="1" applyBorder="1" applyAlignment="1">
      <alignment horizontal="center"/>
    </xf>
    <xf numFmtId="10" fontId="15" fillId="0" borderId="23" xfId="0" applyNumberFormat="1" applyFont="1" applyBorder="1" applyAlignment="1">
      <alignment horizontal="center"/>
    </xf>
    <xf numFmtId="10" fontId="15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11" borderId="29" xfId="0" applyNumberFormat="1" applyFill="1" applyBorder="1" applyAlignment="1">
      <alignment horizontal="center"/>
    </xf>
    <xf numFmtId="10" fontId="0" fillId="11" borderId="27" xfId="0" applyNumberFormat="1" applyFill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24" borderId="29" xfId="0" applyNumberFormat="1" applyFill="1" applyBorder="1" applyAlignment="1">
      <alignment horizontal="center"/>
    </xf>
    <xf numFmtId="10" fontId="0" fillId="24" borderId="27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0" fontId="0" fillId="24" borderId="33" xfId="0" applyNumberFormat="1" applyFill="1" applyBorder="1" applyAlignment="1">
      <alignment horizontal="center"/>
    </xf>
    <xf numFmtId="10" fontId="0" fillId="24" borderId="31" xfId="0" applyNumberForma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15" fillId="24" borderId="25" xfId="0" applyNumberFormat="1" applyFont="1" applyFill="1" applyBorder="1" applyAlignment="1">
      <alignment horizontal="center"/>
    </xf>
    <xf numFmtId="10" fontId="15" fillId="24" borderId="23" xfId="0" applyNumberFormat="1" applyFont="1" applyFill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11" borderId="31" xfId="0" applyNumberFormat="1" applyFill="1" applyBorder="1" applyAlignment="1">
      <alignment horizontal="center"/>
    </xf>
    <xf numFmtId="10" fontId="15" fillId="11" borderId="25" xfId="0" applyNumberFormat="1" applyFont="1" applyFill="1" applyBorder="1" applyAlignment="1">
      <alignment horizontal="center"/>
    </xf>
    <xf numFmtId="10" fontId="0" fillId="11" borderId="33" xfId="0" applyNumberForma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5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0" fontId="15" fillId="0" borderId="3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0" fontId="15" fillId="11" borderId="23" xfId="0" applyNumberFormat="1" applyFont="1" applyFill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10" fontId="15" fillId="11" borderId="24" xfId="0" applyNumberFormat="1" applyFont="1" applyFill="1" applyBorder="1" applyAlignment="1">
      <alignment horizontal="center"/>
    </xf>
    <xf numFmtId="10" fontId="15" fillId="0" borderId="24" xfId="0" applyNumberFormat="1" applyFont="1" applyBorder="1" applyAlignment="1">
      <alignment horizontal="center"/>
    </xf>
    <xf numFmtId="10" fontId="15" fillId="0" borderId="37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0" fontId="0" fillId="11" borderId="28" xfId="0" applyNumberFormat="1" applyFill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0" borderId="38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25" borderId="32" xfId="0" applyNumberFormat="1" applyFill="1" applyBorder="1" applyAlignment="1">
      <alignment horizontal="center"/>
    </xf>
    <xf numFmtId="10" fontId="0" fillId="0" borderId="39" xfId="0" applyNumberFormat="1" applyBorder="1" applyAlignment="1">
      <alignment horizontal="center"/>
    </xf>
    <xf numFmtId="10" fontId="15" fillId="24" borderId="24" xfId="0" applyNumberFormat="1" applyFont="1" applyFill="1" applyBorder="1" applyAlignment="1">
      <alignment horizontal="center"/>
    </xf>
    <xf numFmtId="10" fontId="0" fillId="24" borderId="32" xfId="0" applyNumberFormat="1" applyFill="1" applyBorder="1" applyAlignment="1">
      <alignment horizontal="center"/>
    </xf>
    <xf numFmtId="0" fontId="15" fillId="0" borderId="40" xfId="0" applyNumberFormat="1" applyFont="1" applyBorder="1" applyAlignment="1">
      <alignment horizontal="center"/>
    </xf>
    <xf numFmtId="0" fontId="15" fillId="0" borderId="41" xfId="0" applyNumberFormat="1" applyFont="1" applyBorder="1" applyAlignment="1">
      <alignment horizontal="center"/>
    </xf>
    <xf numFmtId="10" fontId="15" fillId="0" borderId="42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15" fillId="0" borderId="41" xfId="0" applyNumberFormat="1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0" fontId="15" fillId="0" borderId="36" xfId="0" applyNumberFormat="1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NumberFormat="1" applyFon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15" fillId="0" borderId="47" xfId="0" applyNumberFormat="1" applyFont="1" applyBorder="1" applyAlignment="1">
      <alignment horizontal="center" vertical="center" wrapText="1"/>
    </xf>
    <xf numFmtId="10" fontId="15" fillId="0" borderId="48" xfId="0" applyNumberFormat="1" applyFont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0" fillId="0" borderId="50" xfId="0" applyNumberFormat="1" applyBorder="1" applyAlignment="1">
      <alignment horizontal="center"/>
    </xf>
    <xf numFmtId="10" fontId="15" fillId="0" borderId="51" xfId="0" applyNumberFormat="1" applyFont="1" applyBorder="1" applyAlignment="1">
      <alignment horizontal="center"/>
    </xf>
    <xf numFmtId="10" fontId="15" fillId="0" borderId="52" xfId="0" applyNumberFormat="1" applyFont="1" applyBorder="1" applyAlignment="1">
      <alignment horizontal="center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/>
    </xf>
    <xf numFmtId="0" fontId="0" fillId="0" borderId="55" xfId="0" applyNumberFormat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15" fillId="0" borderId="57" xfId="0" applyNumberFormat="1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15" fillId="0" borderId="58" xfId="0" applyNumberFormat="1" applyFont="1" applyBorder="1" applyAlignment="1">
      <alignment horizontal="center"/>
    </xf>
    <xf numFmtId="10" fontId="0" fillId="24" borderId="28" xfId="0" applyNumberFormat="1" applyFill="1" applyBorder="1" applyAlignment="1">
      <alignment horizontal="center"/>
    </xf>
    <xf numFmtId="10" fontId="0" fillId="11" borderId="32" xfId="0" applyNumberFormat="1" applyFill="1" applyBorder="1" applyAlignment="1">
      <alignment horizontal="center"/>
    </xf>
    <xf numFmtId="10" fontId="15" fillId="25" borderId="35" xfId="0" applyNumberFormat="1" applyFont="1" applyFill="1" applyBorder="1" applyAlignment="1">
      <alignment horizontal="center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10" fontId="15" fillId="25" borderId="23" xfId="0" applyNumberFormat="1" applyFont="1" applyFill="1" applyBorder="1" applyAlignment="1">
      <alignment horizontal="center"/>
    </xf>
    <xf numFmtId="10" fontId="0" fillId="25" borderId="27" xfId="0" applyNumberFormat="1" applyFill="1" applyBorder="1" applyAlignment="1">
      <alignment horizontal="center"/>
    </xf>
    <xf numFmtId="10" fontId="0" fillId="25" borderId="31" xfId="0" applyNumberFormat="1" applyFill="1" applyBorder="1" applyAlignment="1">
      <alignment horizontal="center"/>
    </xf>
    <xf numFmtId="0" fontId="15" fillId="0" borderId="20" xfId="0" applyFont="1" applyBorder="1" applyAlignment="1">
      <alignment horizontal="left" vertical="center" wrapText="1"/>
    </xf>
    <xf numFmtId="10" fontId="15" fillId="11" borderId="51" xfId="0" applyNumberFormat="1" applyFont="1" applyFill="1" applyBorder="1" applyAlignment="1">
      <alignment horizontal="center"/>
    </xf>
    <xf numFmtId="10" fontId="0" fillId="11" borderId="49" xfId="0" applyNumberFormat="1" applyFill="1" applyBorder="1" applyAlignment="1">
      <alignment horizontal="center"/>
    </xf>
    <xf numFmtId="10" fontId="0" fillId="25" borderId="28" xfId="0" applyNumberFormat="1" applyFill="1" applyBorder="1" applyAlignment="1">
      <alignment horizontal="center"/>
    </xf>
    <xf numFmtId="10" fontId="15" fillId="25" borderId="24" xfId="0" applyNumberFormat="1" applyFont="1" applyFill="1" applyBorder="1" applyAlignment="1">
      <alignment horizontal="center"/>
    </xf>
    <xf numFmtId="10" fontId="0" fillId="26" borderId="28" xfId="0" applyNumberFormat="1" applyFill="1" applyBorder="1" applyAlignment="1">
      <alignment horizontal="center"/>
    </xf>
    <xf numFmtId="10" fontId="15" fillId="26" borderId="24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/>
    </xf>
    <xf numFmtId="10" fontId="15" fillId="25" borderId="25" xfId="0" applyNumberFormat="1" applyFont="1" applyFill="1" applyBorder="1" applyAlignment="1">
      <alignment horizontal="center"/>
    </xf>
    <xf numFmtId="10" fontId="0" fillId="25" borderId="29" xfId="0" applyNumberFormat="1" applyFill="1" applyBorder="1" applyAlignment="1">
      <alignment horizontal="center"/>
    </xf>
    <xf numFmtId="10" fontId="0" fillId="25" borderId="33" xfId="0" applyNumberFormat="1" applyFill="1" applyBorder="1" applyAlignment="1">
      <alignment horizontal="center"/>
    </xf>
    <xf numFmtId="0" fontId="15" fillId="0" borderId="14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15" fillId="27" borderId="40" xfId="0" applyFont="1" applyFill="1" applyBorder="1" applyAlignment="1">
      <alignment horizontal="center"/>
    </xf>
    <xf numFmtId="10" fontId="15" fillId="0" borderId="4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28" borderId="35" xfId="0" applyFont="1" applyFill="1" applyBorder="1" applyAlignment="1">
      <alignment horizontal="center"/>
    </xf>
    <xf numFmtId="10" fontId="15" fillId="28" borderId="61" xfId="0" applyNumberFormat="1" applyFont="1" applyFill="1" applyBorder="1" applyAlignment="1">
      <alignment horizontal="center"/>
    </xf>
    <xf numFmtId="10" fontId="15" fillId="28" borderId="35" xfId="0" applyNumberFormat="1" applyFont="1" applyFill="1" applyBorder="1" applyAlignment="1">
      <alignment horizontal="center"/>
    </xf>
    <xf numFmtId="10" fontId="15" fillId="28" borderId="62" xfId="0" applyNumberFormat="1" applyFont="1" applyFill="1" applyBorder="1" applyAlignment="1">
      <alignment horizontal="center"/>
    </xf>
    <xf numFmtId="10" fontId="15" fillId="28" borderId="41" xfId="0" applyNumberFormat="1" applyFont="1" applyFill="1" applyBorder="1" applyAlignment="1">
      <alignment horizontal="center"/>
    </xf>
    <xf numFmtId="0" fontId="15" fillId="28" borderId="41" xfId="0" applyNumberFormat="1" applyFont="1" applyFill="1" applyBorder="1" applyAlignment="1">
      <alignment horizontal="center"/>
    </xf>
    <xf numFmtId="10" fontId="15" fillId="28" borderId="47" xfId="0" applyNumberFormat="1" applyFont="1" applyFill="1" applyBorder="1" applyAlignment="1">
      <alignment horizontal="center"/>
    </xf>
    <xf numFmtId="0" fontId="15" fillId="28" borderId="63" xfId="0" applyNumberFormat="1" applyFont="1" applyFill="1" applyBorder="1" applyAlignment="1">
      <alignment horizontal="center"/>
    </xf>
    <xf numFmtId="10" fontId="15" fillId="28" borderId="48" xfId="0" applyNumberFormat="1" applyFont="1" applyFill="1" applyBorder="1" applyAlignment="1">
      <alignment horizontal="center"/>
    </xf>
    <xf numFmtId="10" fontId="15" fillId="28" borderId="36" xfId="0" applyNumberFormat="1" applyFont="1" applyFill="1" applyBorder="1" applyAlignment="1">
      <alignment horizontal="center"/>
    </xf>
    <xf numFmtId="0" fontId="15" fillId="28" borderId="64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5" fillId="0" borderId="4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Unit Support - Securing Adequate Time Off to Attend Resettlement Activities 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3073 Responses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675"/>
          <c:w val="0.950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'UNIT SUPPORT_ ADQ TIME_TOD'!$A$19</c:f>
              <c:strCache>
                <c:ptCount val="1"/>
                <c:pt idx="0">
                  <c:v>Grand Total - 3073 Responses</c:v>
                </c:pt>
              </c:strCache>
            </c:strRef>
          </c:tx>
          <c:spPr>
            <a:solidFill>
              <a:srgbClr val="6E5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SUPPORT_ ADQ TIME_TOD'!$H$3:$K$3</c:f>
              <c:strCache/>
            </c:strRef>
          </c:cat>
          <c:val>
            <c:numRef>
              <c:f>'UNIT SUPPORT_ ADQ TIME_TOD'!$H$19:$K$19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'UNIT SUPPORT_ ADQ TIME_TOD'!$A$4</c:f>
              <c:strCache>
                <c:ptCount val="1"/>
                <c:pt idx="0">
                  <c:v>Army - 1577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SUPPORT_ ADQ TIME_TOD'!$H$3:$K$3</c:f>
              <c:strCache/>
            </c:strRef>
          </c:cat>
          <c:val>
            <c:numRef>
              <c:f>'UNIT SUPPORT_ ADQ TIME_TOD'!$H$4:$K$4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2"/>
          <c:tx>
            <c:strRef>
              <c:f>'UNIT SUPPORT_ ADQ TIME_TOD'!$A$9</c:f>
              <c:strCache>
                <c:ptCount val="1"/>
                <c:pt idx="0">
                  <c:v>RAF - 913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SUPPORT_ ADQ TIME_TOD'!$H$3:$K$3</c:f>
              <c:strCache/>
            </c:strRef>
          </c:cat>
          <c:val>
            <c:numRef>
              <c:f>'UNIT SUPPORT_ ADQ TIME_TOD'!$H$9:$K$9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3"/>
          <c:tx>
            <c:strRef>
              <c:f>'UNIT SUPPORT_ ADQ TIME_TOD'!$A$14</c:f>
              <c:strCache>
                <c:ptCount val="1"/>
                <c:pt idx="0">
                  <c:v>RN - 583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SUPPORT_ ADQ TIME_TOD'!$H$3:$K$3</c:f>
              <c:strCache/>
            </c:strRef>
          </c:cat>
          <c:val>
            <c:numRef>
              <c:f>'UNIT SUPPORT_ ADQ TIME_TOD'!$H$14:$K$14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048090"/>
        <c:axId val="34670763"/>
      </c:barChart>
      <c:catAx>
        <c:axId val="5604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 Support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0763"/>
        <c:crosses val="autoZero"/>
        <c:auto val="1"/>
        <c:lblOffset val="100"/>
        <c:tickLblSkip val="1"/>
        <c:noMultiLvlLbl val="0"/>
      </c:catAx>
      <c:valAx>
        <c:axId val="34670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Service responses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25"/>
          <c:y val="0.9585"/>
          <c:w val="0.674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Unit Support - Support from Line Manager during Resettlement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3070 Responses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65"/>
          <c:w val="0.953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'UNIT SUPPORT _LINE_TOD'!$A$19</c:f>
              <c:strCache>
                <c:ptCount val="1"/>
                <c:pt idx="0">
                  <c:v>Grand Total - 3070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_LINE_TOD'!$H$3:$K$3</c:f>
              <c:strCache/>
            </c:strRef>
          </c:cat>
          <c:val>
            <c:numRef>
              <c:f>'UNIT SUPPORT _LINE_TOD'!$H$19:$K$19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1"/>
          <c:tx>
            <c:strRef>
              <c:f>'UNIT SUPPORT _LINE_TOD'!$A$4</c:f>
              <c:strCache>
                <c:ptCount val="1"/>
                <c:pt idx="0">
                  <c:v>Army - 1577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_LINE_TOD'!$H$3:$K$3</c:f>
              <c:strCache/>
            </c:strRef>
          </c:cat>
          <c:val>
            <c:numRef>
              <c:f>'UNIT SUPPORT _LINE_TOD'!$H$4:$K$4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2"/>
          <c:tx>
            <c:strRef>
              <c:f>'UNIT SUPPORT _LINE_TOD'!$A$9</c:f>
              <c:strCache>
                <c:ptCount val="1"/>
                <c:pt idx="0">
                  <c:v>RAF - 910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_LINE_TOD'!$H$3:$K$3</c:f>
              <c:strCache/>
            </c:strRef>
          </c:cat>
          <c:val>
            <c:numRef>
              <c:f>'UNIT SUPPORT _LINE_TOD'!$H$9:$K$9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"/>
          <c:order val="3"/>
          <c:tx>
            <c:strRef>
              <c:f>'UNIT SUPPORT _LINE_TOD'!$A$14</c:f>
              <c:strCache>
                <c:ptCount val="1"/>
                <c:pt idx="0">
                  <c:v>RN - 583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 SUPPORT _LINE_TOD'!$H$3:$K$3</c:f>
              <c:strCache/>
            </c:strRef>
          </c:cat>
          <c:val>
            <c:numRef>
              <c:f>'UNIT SUPPORT _LINE_TOD'!$H$14:$K$14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601412"/>
        <c:axId val="56868389"/>
      </c:barChart>
      <c:catAx>
        <c:axId val="43601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Line Manager Support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8389"/>
        <c:crosses val="autoZero"/>
        <c:auto val="1"/>
        <c:lblOffset val="100"/>
        <c:tickLblSkip val="1"/>
        <c:noMultiLvlLbl val="0"/>
      </c:catAx>
      <c:valAx>
        <c:axId val="56868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Responses from Service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1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25"/>
          <c:y val="0.95875"/>
          <c:w val="0.62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3-day CTW was useful in helping to achieve my resettlement aims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2934 Responses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65"/>
          <c:w val="0.9772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'CTW - HELPED _ TOD'!$A$19</c:f>
              <c:strCache>
                <c:ptCount val="1"/>
                <c:pt idx="0">
                  <c:v>Grand Total - 2934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'CTW - HELPED _ TOD'!$H$3:$K$3</c:f>
              <c:strCache/>
            </c:strRef>
          </c:cat>
          <c:val>
            <c:numRef>
              <c:f>'CTW - HELPED _ TOD'!$H$19:$K$19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'CTW - HELPED _ TOD'!$A$4</c:f>
              <c:strCache>
                <c:ptCount val="1"/>
                <c:pt idx="0">
                  <c:v>Army - 1521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'CTW - HELPED _ TOD'!$H$3:$K$3</c:f>
              <c:strCache/>
            </c:strRef>
          </c:cat>
          <c:val>
            <c:numRef>
              <c:f>'CTW - HELPED _ TOD'!$H$4:$K$4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2"/>
          <c:tx>
            <c:strRef>
              <c:f>'CTW - HELPED _ TOD'!$A$9</c:f>
              <c:strCache>
                <c:ptCount val="1"/>
                <c:pt idx="0">
                  <c:v>RAF - 856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'CTW - HELPED _ TOD'!$H$3:$K$3</c:f>
              <c:strCache/>
            </c:strRef>
          </c:cat>
          <c:val>
            <c:numRef>
              <c:f>'CTW - HELPED _ TOD'!$H$9:$K$9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3"/>
          <c:tx>
            <c:strRef>
              <c:f>'CTW - HELPED _ TOD'!$A$14</c:f>
              <c:strCache>
                <c:ptCount val="1"/>
                <c:pt idx="0">
                  <c:v>RN - 557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'CTW - HELPED _ TOD'!$H$3:$K$3</c:f>
              <c:strCache/>
            </c:strRef>
          </c:cat>
          <c:val>
            <c:numRef>
              <c:f>'CTW - HELPED _ TOD'!$H$14:$K$14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053454"/>
        <c:axId val="42936767"/>
      </c:bar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6767"/>
        <c:crosses val="autoZero"/>
        <c:auto val="1"/>
        <c:lblOffset val="100"/>
        <c:tickLblSkip val="1"/>
        <c:noMultiLvlLbl val="0"/>
      </c:catAx>
      <c:valAx>
        <c:axId val="42936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3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"/>
          <c:y val="0.96025"/>
          <c:w val="0.699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Already decided on a future career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2905 Responses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95"/>
          <c:w val="0.968"/>
          <c:h val="0.73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'ALREADY DECIDED ON CAREER_TOD'!$A$4</c:f>
              <c:strCache>
                <c:ptCount val="1"/>
                <c:pt idx="0">
                  <c:v>Army - 1467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'ALREADY DECIDED ON CAREER_TOD'!$F$3:$G$3</c:f>
              <c:strCache/>
            </c:strRef>
          </c:cat>
          <c:val>
            <c:numRef>
              <c:f>'ALREADY DECIDED ON CAREER_TOD'!$F$4:$G$4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'ALREADY DECIDED ON CAREER_TOD'!$A$9</c:f>
              <c:strCache>
                <c:ptCount val="1"/>
                <c:pt idx="0">
                  <c:v>RAF - 876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'ALREADY DECIDED ON CAREER_TOD'!$F$3:$G$3</c:f>
              <c:strCache/>
            </c:strRef>
          </c:cat>
          <c:val>
            <c:numRef>
              <c:f>'ALREADY DECIDED ON CAREER_TOD'!$F$9:$G$9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'ALREADY DECIDED ON CAREER_TOD'!$A$14</c:f>
              <c:strCache>
                <c:ptCount val="1"/>
                <c:pt idx="0">
                  <c:v>RN - 562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'ALREADY DECIDED ON CAREER_TOD'!$F$3:$G$3</c:f>
              <c:strCache/>
            </c:strRef>
          </c:cat>
          <c:val>
            <c:numRef>
              <c:f>'ALREADY DECIDED ON CAREER_TOD'!$F$14:$G$14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95"/>
        <c:axId val="50886584"/>
        <c:axId val="55326073"/>
      </c:bar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26073"/>
        <c:crosses val="autoZero"/>
        <c:auto val="1"/>
        <c:lblOffset val="100"/>
        <c:tickLblSkip val="1"/>
        <c:noMultiLvlLbl val="0"/>
      </c:catAx>
      <c:valAx>
        <c:axId val="55326073"/>
        <c:scaling>
          <c:orientation val="minMax"/>
        </c:scaling>
        <c:axPos val="l"/>
        <c:delete val="1"/>
        <c:majorTickMark val="out"/>
        <c:minorTickMark val="none"/>
        <c:tickLblPos val="none"/>
        <c:crossAx val="50886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525"/>
          <c:y val="0.955"/>
          <c:w val="0.72625"/>
          <c:h val="0.0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My CTP Career Consultant helped me to identify or confirm the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type of career or employment most suitable for me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1813 Responses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86"/>
          <c:w val="0.977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'CC Helped Career choice_TOD'!$A$20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 Helped Career choice_TOD'!$H$4:$K$4</c:f>
              <c:strCache/>
            </c:strRef>
          </c:cat>
          <c:val>
            <c:numRef>
              <c:f>'CC Helped Career choice_TOD'!$H$20:$K$20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Helped Career choice_TOD'!$A$5</c:f>
              <c:strCache>
                <c:ptCount val="1"/>
                <c:pt idx="0">
                  <c:v>Army - 961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 Helped Career choice_TOD'!$H$4:$K$4</c:f>
              <c:strCache/>
            </c:strRef>
          </c:cat>
          <c:val>
            <c:numRef>
              <c:f>'CC Helped Career choice_TOD'!$H$5:$K$5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2"/>
          <c:tx>
            <c:strRef>
              <c:f>'CC Helped Career choice_TOD'!$A$10</c:f>
              <c:strCache>
                <c:ptCount val="1"/>
                <c:pt idx="0">
                  <c:v>RAF - 530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 Helped Career choice_TOD'!$H$4:$K$4</c:f>
              <c:strCache/>
            </c:strRef>
          </c:cat>
          <c:val>
            <c:numRef>
              <c:f>'CC Helped Career choice_TOD'!$H$10:$K$10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3"/>
          <c:tx>
            <c:strRef>
              <c:f>'CC Helped Career choice_TOD'!$A$15</c:f>
              <c:strCache>
                <c:ptCount val="1"/>
                <c:pt idx="0">
                  <c:v>RN - 322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 Helped Career choice_TOD'!$H$4:$K$4</c:f>
              <c:strCache/>
            </c:strRef>
          </c:cat>
          <c:val>
            <c:numRef>
              <c:f>'CC Helped Career choice_TOD'!$H$15:$K$15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172610"/>
        <c:axId val="52226899"/>
      </c:bar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6899"/>
        <c:crosses val="autoZero"/>
        <c:auto val="1"/>
        <c:lblOffset val="100"/>
        <c:tickLblSkip val="1"/>
        <c:noMultiLvlLbl val="0"/>
      </c:catAx>
      <c:valAx>
        <c:axId val="52226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72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1"/>
          <c:y val="0.959"/>
          <c:w val="0.62375"/>
          <c:h val="0.0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Had you already booked your vocational training before speaking with the CTP?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3086 Responses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44"/>
          <c:w val="0.9695"/>
          <c:h val="0.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'Booked Training pre CTP _TOD'!$A$4</c:f>
              <c:strCache>
                <c:ptCount val="1"/>
                <c:pt idx="0">
                  <c:v>Army - 1584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'ALREADY DECIDED ON CAREER_TOD'!$F$3:$G$3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'Booked Training pre CTP _TOD'!$F$4:$G$4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'Booked Training pre CTP _TOD'!$A$9</c:f>
              <c:strCache>
                <c:ptCount val="1"/>
                <c:pt idx="0">
                  <c:v>RAF - 914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'ALREADY DECIDED ON CAREER_TOD'!$F$3:$G$3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'Booked Training pre CTP _TOD'!$F$9:$G$9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'Booked Training pre CTP _TOD'!$A$14</c:f>
              <c:strCache>
                <c:ptCount val="1"/>
                <c:pt idx="0">
                  <c:v>RN - 588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'ALREADY DECIDED ON CAREER_TOD'!$F$3:$G$3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'Booked Training pre CTP _TOD'!$F$14:$G$14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95"/>
        <c:axId val="280044"/>
        <c:axId val="2520397"/>
      </c:barChart>
      <c:catAx>
        <c:axId val="280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0397"/>
        <c:crosses val="autoZero"/>
        <c:auto val="1"/>
        <c:lblOffset val="100"/>
        <c:tickLblSkip val="1"/>
        <c:noMultiLvlLbl val="0"/>
      </c:catAx>
      <c:valAx>
        <c:axId val="2520397"/>
        <c:scaling>
          <c:orientation val="minMax"/>
        </c:scaling>
        <c:axPos val="l"/>
        <c:delete val="1"/>
        <c:majorTickMark val="out"/>
        <c:minorTickMark val="none"/>
        <c:tickLblPos val="none"/>
        <c:crossAx val="280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25"/>
          <c:y val="0.94875"/>
          <c:w val="0.697"/>
          <c:h val="0.0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 received effective guidance from the CTP in identifying the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vocational training appropriate to my future goal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1757 Responses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8"/>
          <c:w val="0.9772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'EFFECTIVE TRAIN GUID_TOD'!$A$19</c:f>
              <c:strCache>
                <c:ptCount val="1"/>
                <c:pt idx="0">
                  <c:v>Grand Total - 1757 Respo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'EFFECTIVE TRAIN GUID_TOD'!$H$3:$K$3</c:f>
              <c:strCache/>
            </c:strRef>
          </c:cat>
          <c:val>
            <c:numRef>
              <c:f>'EFFECTIVE TRAIN GUID_TOD'!$H$19:$K$19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 Helped Career choice_TOD'!$A$5</c:f>
              <c:strCache>
                <c:ptCount val="1"/>
                <c:pt idx="0">
                  <c:v>Army - 961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'EFFECTIVE TRAIN GUID_TOD'!$H$3:$K$3</c:f>
              <c:strCache/>
            </c:strRef>
          </c:cat>
          <c:val>
            <c:numRef>
              <c:f>'CC Helped Career choice_TOD'!$H$5:$K$5</c:f>
              <c:numCache>
                <c:ptCount val="4"/>
                <c:pt idx="0">
                  <c:v>0.08428720083246619</c:v>
                </c:pt>
                <c:pt idx="1">
                  <c:v>0.3100936524453694</c:v>
                </c:pt>
                <c:pt idx="2">
                  <c:v>0.5015608740894901</c:v>
                </c:pt>
                <c:pt idx="3">
                  <c:v>0.1040582726326743</c:v>
                </c:pt>
              </c:numCache>
            </c:numRef>
          </c:val>
        </c:ser>
        <c:ser>
          <c:idx val="6"/>
          <c:order val="2"/>
          <c:tx>
            <c:strRef>
              <c:f>'CC Helped Career choice_TOD'!$A$10</c:f>
              <c:strCache>
                <c:ptCount val="1"/>
                <c:pt idx="0">
                  <c:v>RAF - 530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'EFFECTIVE TRAIN GUID_TOD'!$H$3:$K$3</c:f>
              <c:strCache/>
            </c:strRef>
          </c:cat>
          <c:val>
            <c:numRef>
              <c:f>'CC Helped Career choice_TOD'!$H$10:$K$10</c:f>
              <c:numCache>
                <c:ptCount val="4"/>
                <c:pt idx="0">
                  <c:v>0.07924528301886792</c:v>
                </c:pt>
                <c:pt idx="1">
                  <c:v>0.33773584905660375</c:v>
                </c:pt>
                <c:pt idx="2">
                  <c:v>0.49433962264150944</c:v>
                </c:pt>
                <c:pt idx="3">
                  <c:v>0.08867924528301886</c:v>
                </c:pt>
              </c:numCache>
            </c:numRef>
          </c:val>
        </c:ser>
        <c:ser>
          <c:idx val="11"/>
          <c:order val="3"/>
          <c:tx>
            <c:strRef>
              <c:f>'CC Helped Career choice_TOD'!$A$15</c:f>
              <c:strCache>
                <c:ptCount val="1"/>
                <c:pt idx="0">
                  <c:v>RN - 322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'EFFECTIVE TRAIN GUID_TOD'!$H$3:$K$3</c:f>
              <c:strCache/>
            </c:strRef>
          </c:cat>
          <c:val>
            <c:numRef>
              <c:f>'CC Helped Career choice_TOD'!$H$15:$K$15</c:f>
              <c:numCache>
                <c:ptCount val="4"/>
                <c:pt idx="0">
                  <c:v>0.09627329192546584</c:v>
                </c:pt>
                <c:pt idx="1">
                  <c:v>0.30434782608695654</c:v>
                </c:pt>
                <c:pt idx="2">
                  <c:v>0.5062111801242236</c:v>
                </c:pt>
                <c:pt idx="3">
                  <c:v>0.09316770186335403</c:v>
                </c:pt>
              </c:numCache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575"/>
        <c:crosses val="autoZero"/>
        <c:auto val="1"/>
        <c:lblOffset val="100"/>
        <c:tickLblSkip val="1"/>
        <c:noMultiLvlLbl val="0"/>
      </c:catAx>
      <c:valAx>
        <c:axId val="2825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83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85"/>
          <c:y val="0.961"/>
          <c:w val="0.6612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Overall the guidance received from the CTP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of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2879 Responses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95"/>
          <c:w val="0.9777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'OVERALL GUIDANCE - TOD'!$A$20</c:f>
              <c:strCache>
                <c:ptCount val="1"/>
                <c:pt idx="0">
                  <c:v>Grand Total - 2879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GUIDANCE - TOD'!$H$4:$K$4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'OVERALL GUIDANCE - TOD'!$H$20:$K$20</c:f>
              <c:numCache>
                <c:ptCount val="4"/>
                <c:pt idx="0">
                  <c:v>0.056964223688780825</c:v>
                </c:pt>
                <c:pt idx="1">
                  <c:v>0.1507467870788468</c:v>
                </c:pt>
                <c:pt idx="2">
                  <c:v>0.6207016325112886</c:v>
                </c:pt>
                <c:pt idx="3">
                  <c:v>0.17158735672108372</c:v>
                </c:pt>
              </c:numCache>
            </c:numRef>
          </c:val>
        </c:ser>
        <c:ser>
          <c:idx val="1"/>
          <c:order val="1"/>
          <c:tx>
            <c:strRef>
              <c:f>'OVERALL GUIDANCE - TOD'!$A$5</c:f>
              <c:strCache>
                <c:ptCount val="1"/>
                <c:pt idx="0">
                  <c:v>Army - 1501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GUIDANCE - TOD'!$H$4:$K$4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'OVERALL GUIDANCE - TOD'!$H$5:$K$5</c:f>
              <c:numCache>
                <c:ptCount val="4"/>
                <c:pt idx="0">
                  <c:v>0.06528980679546968</c:v>
                </c:pt>
                <c:pt idx="1">
                  <c:v>0.15722851432378415</c:v>
                </c:pt>
                <c:pt idx="2">
                  <c:v>0.6149233844103931</c:v>
                </c:pt>
                <c:pt idx="3">
                  <c:v>0.1625582944703531</c:v>
                </c:pt>
              </c:numCache>
            </c:numRef>
          </c:val>
        </c:ser>
        <c:ser>
          <c:idx val="6"/>
          <c:order val="2"/>
          <c:tx>
            <c:strRef>
              <c:f>'OVERALL GUIDANCE - TOD'!$A$10</c:f>
              <c:strCache>
                <c:ptCount val="1"/>
                <c:pt idx="0">
                  <c:v>RAF - 843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GUIDANCE - TOD'!$H$4:$K$4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'OVERALL GUIDANCE - TOD'!$H$10:$K$10</c:f>
              <c:numCache>
                <c:ptCount val="4"/>
                <c:pt idx="0">
                  <c:v>0.054567022538552785</c:v>
                </c:pt>
                <c:pt idx="1">
                  <c:v>0.14709371293001186</c:v>
                </c:pt>
                <c:pt idx="2">
                  <c:v>0.6215895610913404</c:v>
                </c:pt>
                <c:pt idx="3">
                  <c:v>0.1767497034400949</c:v>
                </c:pt>
              </c:numCache>
            </c:numRef>
          </c:val>
        </c:ser>
        <c:ser>
          <c:idx val="11"/>
          <c:order val="3"/>
          <c:tx>
            <c:strRef>
              <c:f>'OVERALL GUIDANCE - TOD'!$A$15</c:f>
              <c:strCache>
                <c:ptCount val="1"/>
                <c:pt idx="0">
                  <c:v>RN - 535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GUIDANCE - TOD'!$H$4:$K$4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'OVERALL GUIDANCE - TOD'!$H$15:$K$15</c:f>
              <c:numCache>
                <c:ptCount val="4"/>
                <c:pt idx="0">
                  <c:v>0.037383177570093455</c:v>
                </c:pt>
                <c:pt idx="1">
                  <c:v>0.1383177570093458</c:v>
                </c:pt>
                <c:pt idx="2">
                  <c:v>0.6355140186915887</c:v>
                </c:pt>
                <c:pt idx="3">
                  <c:v>0.18878504672897195</c:v>
                </c:pt>
              </c:numCache>
            </c:numRef>
          </c:val>
        </c:ser>
        <c:axId val="25430176"/>
        <c:axId val="27544993"/>
      </c:bar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993"/>
        <c:crosses val="autoZero"/>
        <c:auto val="1"/>
        <c:lblOffset val="100"/>
        <c:tickLblSkip val="1"/>
        <c:noMultiLvlLbl val="0"/>
      </c:catAx>
      <c:valAx>
        <c:axId val="27544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0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"/>
          <c:y val="0.9525"/>
          <c:w val="0.74"/>
          <c:h val="0.0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20</xdr:row>
      <xdr:rowOff>142875</xdr:rowOff>
    </xdr:from>
    <xdr:to>
      <xdr:col>14</xdr:col>
      <xdr:colOff>9525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4371975"/>
        <a:ext cx="96488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21</xdr:row>
      <xdr:rowOff>9525</xdr:rowOff>
    </xdr:from>
    <xdr:to>
      <xdr:col>13</xdr:col>
      <xdr:colOff>561975</xdr:colOff>
      <xdr:row>52</xdr:row>
      <xdr:rowOff>180975</xdr:rowOff>
    </xdr:to>
    <xdr:graphicFrame>
      <xdr:nvGraphicFramePr>
        <xdr:cNvPr id="1" name="Chart 1"/>
        <xdr:cNvGraphicFramePr/>
      </xdr:nvGraphicFramePr>
      <xdr:xfrm>
        <a:off x="9525" y="4352925"/>
        <a:ext cx="103632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20</xdr:row>
      <xdr:rowOff>0</xdr:rowOff>
    </xdr:from>
    <xdr:to>
      <xdr:col>11</xdr:col>
      <xdr:colOff>685800</xdr:colOff>
      <xdr:row>51</xdr:row>
      <xdr:rowOff>171450</xdr:rowOff>
    </xdr:to>
    <xdr:graphicFrame>
      <xdr:nvGraphicFramePr>
        <xdr:cNvPr id="1" name="Chart 1"/>
        <xdr:cNvGraphicFramePr/>
      </xdr:nvGraphicFramePr>
      <xdr:xfrm>
        <a:off x="0" y="443865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152400</xdr:rowOff>
    </xdr:from>
    <xdr:to>
      <xdr:col>7</xdr:col>
      <xdr:colOff>847725</xdr:colOff>
      <xdr:row>47</xdr:row>
      <xdr:rowOff>209550</xdr:rowOff>
    </xdr:to>
    <xdr:graphicFrame>
      <xdr:nvGraphicFramePr>
        <xdr:cNvPr id="1" name="Chart 2"/>
        <xdr:cNvGraphicFramePr/>
      </xdr:nvGraphicFramePr>
      <xdr:xfrm>
        <a:off x="0" y="4210050"/>
        <a:ext cx="62103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24</xdr:row>
      <xdr:rowOff>171450</xdr:rowOff>
    </xdr:from>
    <xdr:to>
      <xdr:col>0</xdr:col>
      <xdr:colOff>1914525</xdr:colOff>
      <xdr:row>26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276350" y="5181600"/>
          <a:ext cx="638175" cy="257175"/>
        </a:xfrm>
        <a:prstGeom prst="rect">
          <a:avLst/>
        </a:prstGeom>
        <a:solidFill>
          <a:srgbClr val="7551B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62.96%</a:t>
          </a:r>
        </a:p>
      </xdr:txBody>
    </xdr:sp>
    <xdr:clientData/>
  </xdr:twoCellAnchor>
  <xdr:twoCellAnchor>
    <xdr:from>
      <xdr:col>5</xdr:col>
      <xdr:colOff>342900</xdr:colOff>
      <xdr:row>32</xdr:row>
      <xdr:rowOff>47625</xdr:rowOff>
    </xdr:from>
    <xdr:to>
      <xdr:col>6</xdr:col>
      <xdr:colOff>285750</xdr:colOff>
      <xdr:row>33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95775" y="6581775"/>
          <a:ext cx="647700" cy="257175"/>
        </a:xfrm>
        <a:prstGeom prst="rect">
          <a:avLst/>
        </a:prstGeom>
        <a:solidFill>
          <a:srgbClr val="7551B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37.04%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21</xdr:row>
      <xdr:rowOff>171450</xdr:rowOff>
    </xdr:from>
    <xdr:to>
      <xdr:col>11</xdr:col>
      <xdr:colOff>685800</xdr:colOff>
      <xdr:row>52</xdr:row>
      <xdr:rowOff>171450</xdr:rowOff>
    </xdr:to>
    <xdr:graphicFrame>
      <xdr:nvGraphicFramePr>
        <xdr:cNvPr id="1" name="Chart 2"/>
        <xdr:cNvGraphicFramePr/>
      </xdr:nvGraphicFramePr>
      <xdr:xfrm>
        <a:off x="0" y="5162550"/>
        <a:ext cx="85153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552450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248150"/>
        <a:ext cx="64674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1314450</xdr:colOff>
      <xdr:row>27</xdr:row>
      <xdr:rowOff>152400</xdr:rowOff>
    </xdr:from>
    <xdr:to>
      <xdr:col>1</xdr:col>
      <xdr:colOff>104775</xdr:colOff>
      <xdr:row>29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14450" y="5734050"/>
          <a:ext cx="714375" cy="266700"/>
        </a:xfrm>
        <a:prstGeom prst="rect">
          <a:avLst/>
        </a:prstGeom>
        <a:solidFill>
          <a:srgbClr val="7551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71.91%</a:t>
          </a:r>
        </a:p>
      </xdr:txBody>
    </xdr:sp>
    <xdr:clientData/>
  </xdr:twoCellAnchor>
  <xdr:twoCellAnchor>
    <xdr:from>
      <xdr:col>5</xdr:col>
      <xdr:colOff>409575</xdr:colOff>
      <xdr:row>37</xdr:row>
      <xdr:rowOff>85725</xdr:rowOff>
    </xdr:from>
    <xdr:to>
      <xdr:col>6</xdr:col>
      <xdr:colOff>514350</xdr:colOff>
      <xdr:row>38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91025" y="7572375"/>
          <a:ext cx="714375" cy="266700"/>
        </a:xfrm>
        <a:prstGeom prst="rect">
          <a:avLst/>
        </a:prstGeom>
        <a:solidFill>
          <a:srgbClr val="7551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28.09%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20</xdr:row>
      <xdr:rowOff>28575</xdr:rowOff>
    </xdr:from>
    <xdr:to>
      <xdr:col>12</xdr:col>
      <xdr:colOff>523875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0" y="4848225"/>
        <a:ext cx="93059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20</xdr:row>
      <xdr:rowOff>95250</xdr:rowOff>
    </xdr:from>
    <xdr:to>
      <xdr:col>11</xdr:col>
      <xdr:colOff>666750</xdr:colOff>
      <xdr:row>51</xdr:row>
      <xdr:rowOff>95250</xdr:rowOff>
    </xdr:to>
    <xdr:graphicFrame>
      <xdr:nvGraphicFramePr>
        <xdr:cNvPr id="1" name="Chart 1"/>
        <xdr:cNvGraphicFramePr/>
      </xdr:nvGraphicFramePr>
      <xdr:xfrm>
        <a:off x="0" y="5943600"/>
        <a:ext cx="88011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0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7.7109375" style="0" bestFit="1" customWidth="1"/>
    <col min="2" max="2" width="12.8515625" style="0" bestFit="1" customWidth="1"/>
    <col min="3" max="3" width="15.140625" style="0" customWidth="1"/>
  </cols>
  <sheetData>
    <row r="4" spans="1:3" ht="30.75" thickBot="1">
      <c r="A4" s="16" t="s">
        <v>48</v>
      </c>
      <c r="B4" s="16" t="s">
        <v>13</v>
      </c>
      <c r="C4" s="16" t="s">
        <v>47</v>
      </c>
    </row>
    <row r="5" spans="1:3" ht="15">
      <c r="A5" s="78" t="str">
        <f>"Army - "&amp;B5&amp;" Responses "</f>
        <v>Army - 1617 Responses </v>
      </c>
      <c r="B5" s="21">
        <v>1617</v>
      </c>
      <c r="C5" s="26">
        <v>0.5128449096098954</v>
      </c>
    </row>
    <row r="6" spans="1:3" ht="15">
      <c r="A6" s="4" t="s">
        <v>24</v>
      </c>
      <c r="B6" s="28">
        <v>457</v>
      </c>
      <c r="C6" s="34">
        <v>0.14494132572153504</v>
      </c>
    </row>
    <row r="7" spans="1:3" ht="15">
      <c r="A7" s="4" t="s">
        <v>25</v>
      </c>
      <c r="B7" s="28">
        <v>717</v>
      </c>
      <c r="C7" s="34">
        <v>0.2274024738344434</v>
      </c>
    </row>
    <row r="8" spans="1:3" ht="15">
      <c r="A8" s="4" t="s">
        <v>26</v>
      </c>
      <c r="B8" s="28">
        <v>427</v>
      </c>
      <c r="C8" s="34">
        <v>0.13542657786235332</v>
      </c>
    </row>
    <row r="9" spans="1:3" ht="15.75" thickBot="1">
      <c r="A9" s="5" t="s">
        <v>27</v>
      </c>
      <c r="B9" s="39">
        <v>16</v>
      </c>
      <c r="C9" s="44">
        <v>0.00507453219156359</v>
      </c>
    </row>
    <row r="10" spans="1:3" ht="15">
      <c r="A10" s="78" t="str">
        <f>"RAF - "&amp;B10&amp;" Responses "</f>
        <v>RAF - 937 Responses </v>
      </c>
      <c r="B10" s="21">
        <v>937</v>
      </c>
      <c r="C10" s="26">
        <v>0.29717729146844274</v>
      </c>
    </row>
    <row r="11" spans="1:3" ht="15">
      <c r="A11" s="4" t="s">
        <v>24</v>
      </c>
      <c r="B11" s="28">
        <v>300</v>
      </c>
      <c r="C11" s="34">
        <v>0.09514747859181731</v>
      </c>
    </row>
    <row r="12" spans="1:3" ht="15">
      <c r="A12" s="4" t="s">
        <v>25</v>
      </c>
      <c r="B12" s="28">
        <v>384</v>
      </c>
      <c r="C12" s="34">
        <v>0.12178877259752617</v>
      </c>
    </row>
    <row r="13" spans="1:3" ht="15">
      <c r="A13" s="4" t="s">
        <v>26</v>
      </c>
      <c r="B13" s="28">
        <v>239</v>
      </c>
      <c r="C13" s="34">
        <v>0.07580082461148113</v>
      </c>
    </row>
    <row r="14" spans="1:3" ht="15.75" thickBot="1">
      <c r="A14" s="5" t="s">
        <v>27</v>
      </c>
      <c r="B14" s="39">
        <v>14</v>
      </c>
      <c r="C14" s="44">
        <v>0.004440215667618141</v>
      </c>
    </row>
    <row r="15" spans="1:3" ht="15">
      <c r="A15" s="78" t="str">
        <f>"RN - "&amp;B15&amp;" Responses "</f>
        <v>RN - 599 Responses </v>
      </c>
      <c r="B15" s="21">
        <v>599</v>
      </c>
      <c r="C15" s="26">
        <v>0.18997779892166192</v>
      </c>
    </row>
    <row r="16" spans="1:3" ht="15">
      <c r="A16" s="4" t="s">
        <v>24</v>
      </c>
      <c r="B16" s="28">
        <v>165</v>
      </c>
      <c r="C16" s="34">
        <v>0.05233111322549953</v>
      </c>
    </row>
    <row r="17" spans="1:3" ht="15">
      <c r="A17" s="4" t="s">
        <v>25</v>
      </c>
      <c r="B17" s="28">
        <v>304</v>
      </c>
      <c r="C17" s="34">
        <v>0.09641611163970822</v>
      </c>
    </row>
    <row r="18" spans="1:3" ht="15">
      <c r="A18" s="4" t="s">
        <v>26</v>
      </c>
      <c r="B18" s="28">
        <v>121</v>
      </c>
      <c r="C18" s="34">
        <v>0.03837614969869965</v>
      </c>
    </row>
    <row r="19" spans="1:3" ht="15.75" thickBot="1">
      <c r="A19" s="5" t="s">
        <v>27</v>
      </c>
      <c r="B19" s="122">
        <v>9</v>
      </c>
      <c r="C19" s="123">
        <v>0.0028544243577545195</v>
      </c>
    </row>
    <row r="20" spans="1:3" ht="15.75" thickBot="1">
      <c r="A20" s="79" t="str">
        <f>"Grand Total - "&amp;B20&amp;" Responses "</f>
        <v>Grand Total - 3153 Responses </v>
      </c>
      <c r="B20" s="124">
        <v>3153</v>
      </c>
      <c r="C20" s="12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D57" sqref="D57"/>
    </sheetView>
  </sheetViews>
  <sheetFormatPr defaultColWidth="9.140625" defaultRowHeight="15"/>
  <cols>
    <col min="1" max="1" width="27.8515625" style="0" customWidth="1"/>
    <col min="7" max="7" width="4.421875" style="0" customWidth="1"/>
    <col min="12" max="12" width="12.00390625" style="0" customWidth="1"/>
  </cols>
  <sheetData>
    <row r="1" ht="15">
      <c r="A1" s="126" t="s">
        <v>50</v>
      </c>
    </row>
    <row r="2" spans="1:12" ht="15">
      <c r="A2" s="56"/>
      <c r="B2" s="139" t="s">
        <v>28</v>
      </c>
      <c r="C2" s="139"/>
      <c r="D2" s="139"/>
      <c r="E2" s="139"/>
      <c r="F2" s="139"/>
      <c r="G2" s="57"/>
      <c r="H2" s="139" t="s">
        <v>29</v>
      </c>
      <c r="I2" s="139"/>
      <c r="J2" s="139"/>
      <c r="K2" s="139"/>
      <c r="L2" s="139"/>
    </row>
    <row r="3" spans="1:12" ht="45.75" thickBot="1">
      <c r="A3" s="16" t="s">
        <v>11</v>
      </c>
      <c r="B3" s="16" t="s">
        <v>6</v>
      </c>
      <c r="C3" s="16" t="s">
        <v>7</v>
      </c>
      <c r="D3" s="17" t="s">
        <v>4</v>
      </c>
      <c r="E3" s="18" t="s">
        <v>10</v>
      </c>
      <c r="F3" s="16" t="s">
        <v>13</v>
      </c>
      <c r="G3" s="19"/>
      <c r="H3" s="20" t="s">
        <v>6</v>
      </c>
      <c r="I3" s="16" t="s">
        <v>7</v>
      </c>
      <c r="J3" s="16" t="s">
        <v>4</v>
      </c>
      <c r="K3" s="16" t="s">
        <v>10</v>
      </c>
      <c r="L3" s="17" t="s">
        <v>23</v>
      </c>
    </row>
    <row r="4" spans="1:12" ht="15">
      <c r="A4" s="78" t="s">
        <v>14</v>
      </c>
      <c r="B4" s="21">
        <v>127</v>
      </c>
      <c r="C4" s="21">
        <v>176</v>
      </c>
      <c r="D4" s="22">
        <v>395</v>
      </c>
      <c r="E4" s="23">
        <v>879</v>
      </c>
      <c r="F4" s="21">
        <v>1577</v>
      </c>
      <c r="G4" s="24"/>
      <c r="H4" s="25">
        <v>0.08053265694356374</v>
      </c>
      <c r="I4" s="26">
        <v>0.11160431198478123</v>
      </c>
      <c r="J4" s="26">
        <v>0.25047558655675334</v>
      </c>
      <c r="K4" s="26">
        <v>0.5573874445149017</v>
      </c>
      <c r="L4" s="27">
        <v>1</v>
      </c>
    </row>
    <row r="5" spans="1:12" ht="15">
      <c r="A5" s="4" t="s">
        <v>24</v>
      </c>
      <c r="B5" s="28">
        <v>67</v>
      </c>
      <c r="C5" s="28">
        <v>72</v>
      </c>
      <c r="D5" s="29">
        <v>128</v>
      </c>
      <c r="E5" s="30">
        <v>182</v>
      </c>
      <c r="F5" s="28">
        <v>449</v>
      </c>
      <c r="G5" s="31"/>
      <c r="H5" s="32">
        <v>0.1492204899777283</v>
      </c>
      <c r="I5" s="33">
        <v>0.1603563474387528</v>
      </c>
      <c r="J5" s="34">
        <v>0.28507795100222716</v>
      </c>
      <c r="K5" s="34">
        <v>0.4053452115812918</v>
      </c>
      <c r="L5" s="35">
        <v>1</v>
      </c>
    </row>
    <row r="6" spans="1:12" ht="15">
      <c r="A6" s="4" t="s">
        <v>25</v>
      </c>
      <c r="B6" s="28">
        <v>44</v>
      </c>
      <c r="C6" s="28">
        <v>79</v>
      </c>
      <c r="D6" s="29">
        <v>164</v>
      </c>
      <c r="E6" s="30">
        <v>412</v>
      </c>
      <c r="F6" s="28">
        <v>699</v>
      </c>
      <c r="G6" s="31"/>
      <c r="H6" s="36">
        <v>0.06294706723891273</v>
      </c>
      <c r="I6" s="34">
        <v>0.11301859799713877</v>
      </c>
      <c r="J6" s="34">
        <v>0.23462088698140202</v>
      </c>
      <c r="K6" s="34">
        <v>0.5894134477825465</v>
      </c>
      <c r="L6" s="35">
        <v>1</v>
      </c>
    </row>
    <row r="7" spans="1:12" ht="15">
      <c r="A7" s="4" t="s">
        <v>26</v>
      </c>
      <c r="B7" s="28">
        <v>16</v>
      </c>
      <c r="C7" s="28">
        <v>24</v>
      </c>
      <c r="D7" s="29">
        <v>101</v>
      </c>
      <c r="E7" s="30">
        <v>272</v>
      </c>
      <c r="F7" s="28">
        <v>413</v>
      </c>
      <c r="G7" s="31"/>
      <c r="H7" s="37">
        <v>0.0387409200968523</v>
      </c>
      <c r="I7" s="38">
        <v>0.05811138014527845</v>
      </c>
      <c r="J7" s="34">
        <v>0.24455205811138014</v>
      </c>
      <c r="K7" s="38">
        <v>0.6585956416464891</v>
      </c>
      <c r="L7" s="35">
        <v>1</v>
      </c>
    </row>
    <row r="8" spans="1:12" ht="15.75" thickBot="1">
      <c r="A8" s="5" t="s">
        <v>27</v>
      </c>
      <c r="B8" s="39"/>
      <c r="C8" s="39">
        <v>1</v>
      </c>
      <c r="D8" s="40">
        <v>2</v>
      </c>
      <c r="E8" s="41">
        <v>13</v>
      </c>
      <c r="F8" s="39">
        <v>16</v>
      </c>
      <c r="G8" s="31"/>
      <c r="H8" s="42">
        <v>0</v>
      </c>
      <c r="I8" s="43">
        <v>0.0625</v>
      </c>
      <c r="J8" s="44">
        <v>0.125</v>
      </c>
      <c r="K8" s="43">
        <v>0.8125</v>
      </c>
      <c r="L8" s="45">
        <v>1</v>
      </c>
    </row>
    <row r="9" spans="1:12" ht="15">
      <c r="A9" s="78" t="s">
        <v>15</v>
      </c>
      <c r="B9" s="21">
        <v>49</v>
      </c>
      <c r="C9" s="21">
        <v>88</v>
      </c>
      <c r="D9" s="22">
        <v>231</v>
      </c>
      <c r="E9" s="23">
        <v>545</v>
      </c>
      <c r="F9" s="21">
        <v>913</v>
      </c>
      <c r="G9" s="24"/>
      <c r="H9" s="46">
        <v>0.05366922234392114</v>
      </c>
      <c r="I9" s="47">
        <v>0.0963855421686747</v>
      </c>
      <c r="J9" s="26">
        <v>0.25301204819277107</v>
      </c>
      <c r="K9" s="26">
        <v>0.5969331872946331</v>
      </c>
      <c r="L9" s="27">
        <v>1</v>
      </c>
    </row>
    <row r="10" spans="1:12" ht="15">
      <c r="A10" s="4" t="s">
        <v>24</v>
      </c>
      <c r="B10" s="28">
        <v>26</v>
      </c>
      <c r="C10" s="28">
        <v>35</v>
      </c>
      <c r="D10" s="29">
        <v>72</v>
      </c>
      <c r="E10" s="30">
        <v>157</v>
      </c>
      <c r="F10" s="28">
        <v>290</v>
      </c>
      <c r="G10" s="31"/>
      <c r="H10" s="36">
        <v>0.0896551724137931</v>
      </c>
      <c r="I10" s="34">
        <v>0.1206896551724138</v>
      </c>
      <c r="J10" s="34">
        <v>0.2482758620689655</v>
      </c>
      <c r="K10" s="34">
        <v>0.5413793103448276</v>
      </c>
      <c r="L10" s="35">
        <v>1</v>
      </c>
    </row>
    <row r="11" spans="1:12" ht="15">
      <c r="A11" s="4" t="s">
        <v>25</v>
      </c>
      <c r="B11" s="28">
        <v>12</v>
      </c>
      <c r="C11" s="28">
        <v>41</v>
      </c>
      <c r="D11" s="29">
        <v>104</v>
      </c>
      <c r="E11" s="30">
        <v>223</v>
      </c>
      <c r="F11" s="28">
        <v>380</v>
      </c>
      <c r="G11" s="31"/>
      <c r="H11" s="37">
        <v>0.031578947368421054</v>
      </c>
      <c r="I11" s="34">
        <v>0.10789473684210527</v>
      </c>
      <c r="J11" s="34">
        <v>0.2736842105263158</v>
      </c>
      <c r="K11" s="34">
        <v>0.5868421052631579</v>
      </c>
      <c r="L11" s="35">
        <v>1</v>
      </c>
    </row>
    <row r="12" spans="1:12" ht="15">
      <c r="A12" s="4" t="s">
        <v>26</v>
      </c>
      <c r="B12" s="28">
        <v>10</v>
      </c>
      <c r="C12" s="28">
        <v>10</v>
      </c>
      <c r="D12" s="29">
        <v>53</v>
      </c>
      <c r="E12" s="30">
        <v>157</v>
      </c>
      <c r="F12" s="28">
        <v>230</v>
      </c>
      <c r="G12" s="31"/>
      <c r="H12" s="37">
        <v>0.043478260869565216</v>
      </c>
      <c r="I12" s="38">
        <v>0.043478260869565216</v>
      </c>
      <c r="J12" s="34">
        <v>0.23043478260869565</v>
      </c>
      <c r="K12" s="38">
        <v>0.6826086956521739</v>
      </c>
      <c r="L12" s="35">
        <v>1</v>
      </c>
    </row>
    <row r="13" spans="1:12" ht="15.75" thickBot="1">
      <c r="A13" s="5" t="s">
        <v>27</v>
      </c>
      <c r="B13" s="39">
        <v>1</v>
      </c>
      <c r="C13" s="39">
        <v>2</v>
      </c>
      <c r="D13" s="40">
        <v>2</v>
      </c>
      <c r="E13" s="41">
        <v>8</v>
      </c>
      <c r="F13" s="39">
        <v>13</v>
      </c>
      <c r="G13" s="31"/>
      <c r="H13" s="48">
        <v>0.07692307692307693</v>
      </c>
      <c r="I13" s="49">
        <v>0.15384615384615385</v>
      </c>
      <c r="J13" s="44">
        <v>0.15384615384615385</v>
      </c>
      <c r="K13" s="43">
        <v>0.6153846153846154</v>
      </c>
      <c r="L13" s="45">
        <v>1</v>
      </c>
    </row>
    <row r="14" spans="1:12" ht="15">
      <c r="A14" s="78" t="s">
        <v>16</v>
      </c>
      <c r="B14" s="21">
        <v>62</v>
      </c>
      <c r="C14" s="21">
        <v>60</v>
      </c>
      <c r="D14" s="22">
        <v>131</v>
      </c>
      <c r="E14" s="23">
        <v>330</v>
      </c>
      <c r="F14" s="21">
        <v>583</v>
      </c>
      <c r="G14" s="24"/>
      <c r="H14" s="50">
        <v>0.10634648370497427</v>
      </c>
      <c r="I14" s="26">
        <v>0.10291595197255575</v>
      </c>
      <c r="J14" s="26">
        <v>0.22469982847341338</v>
      </c>
      <c r="K14" s="26">
        <v>0.5660377358490566</v>
      </c>
      <c r="L14" s="27">
        <v>1</v>
      </c>
    </row>
    <row r="15" spans="1:12" ht="15">
      <c r="A15" s="4" t="s">
        <v>24</v>
      </c>
      <c r="B15" s="28">
        <v>20</v>
      </c>
      <c r="C15" s="28">
        <v>24</v>
      </c>
      <c r="D15" s="29">
        <v>36</v>
      </c>
      <c r="E15" s="30">
        <v>82</v>
      </c>
      <c r="F15" s="28">
        <v>162</v>
      </c>
      <c r="G15" s="31"/>
      <c r="H15" s="32">
        <v>0.12345679012345678</v>
      </c>
      <c r="I15" s="33">
        <v>0.14814814814814814</v>
      </c>
      <c r="J15" s="34">
        <v>0.2222222222222222</v>
      </c>
      <c r="K15" s="34">
        <v>0.5061728395061729</v>
      </c>
      <c r="L15" s="35">
        <v>1</v>
      </c>
    </row>
    <row r="16" spans="1:12" ht="15">
      <c r="A16" s="4" t="s">
        <v>25</v>
      </c>
      <c r="B16" s="28">
        <v>34</v>
      </c>
      <c r="C16" s="28">
        <v>24</v>
      </c>
      <c r="D16" s="29">
        <v>66</v>
      </c>
      <c r="E16" s="30">
        <v>171</v>
      </c>
      <c r="F16" s="28">
        <v>295</v>
      </c>
      <c r="G16" s="31"/>
      <c r="H16" s="32">
        <v>0.1152542372881356</v>
      </c>
      <c r="I16" s="34">
        <v>0.08135593220338982</v>
      </c>
      <c r="J16" s="34">
        <v>0.22372881355932203</v>
      </c>
      <c r="K16" s="34">
        <v>0.5796610169491525</v>
      </c>
      <c r="L16" s="35">
        <v>1</v>
      </c>
    </row>
    <row r="17" spans="1:12" ht="15">
      <c r="A17" s="4" t="s">
        <v>26</v>
      </c>
      <c r="B17" s="28">
        <v>7</v>
      </c>
      <c r="C17" s="28">
        <v>11</v>
      </c>
      <c r="D17" s="29">
        <v>26</v>
      </c>
      <c r="E17" s="30">
        <v>73</v>
      </c>
      <c r="F17" s="28">
        <v>117</v>
      </c>
      <c r="G17" s="31"/>
      <c r="H17" s="37">
        <v>0.05982905982905983</v>
      </c>
      <c r="I17" s="34">
        <v>0.09401709401709402</v>
      </c>
      <c r="J17" s="34">
        <v>0.2222222222222222</v>
      </c>
      <c r="K17" s="38">
        <v>0.6239316239316239</v>
      </c>
      <c r="L17" s="35">
        <v>1</v>
      </c>
    </row>
    <row r="18" spans="1:12" ht="15.75" thickBot="1">
      <c r="A18" s="5" t="s">
        <v>27</v>
      </c>
      <c r="B18" s="39">
        <v>1</v>
      </c>
      <c r="C18" s="39">
        <v>1</v>
      </c>
      <c r="D18" s="40">
        <v>3</v>
      </c>
      <c r="E18" s="41">
        <v>4</v>
      </c>
      <c r="F18" s="39">
        <v>9</v>
      </c>
      <c r="G18" s="31"/>
      <c r="H18" s="51">
        <v>0.1111111111111111</v>
      </c>
      <c r="I18" s="44">
        <v>0.1111111111111111</v>
      </c>
      <c r="J18" s="44">
        <v>0.3333333333333333</v>
      </c>
      <c r="K18" s="44">
        <v>0.4444444444444444</v>
      </c>
      <c r="L18" s="45">
        <v>1</v>
      </c>
    </row>
    <row r="19" spans="1:12" ht="15">
      <c r="A19" s="79" t="s">
        <v>51</v>
      </c>
      <c r="B19" s="52">
        <v>238</v>
      </c>
      <c r="C19" s="52">
        <v>324</v>
      </c>
      <c r="D19" s="53">
        <v>757</v>
      </c>
      <c r="E19" s="54">
        <v>1754</v>
      </c>
      <c r="F19" s="127">
        <v>3073</v>
      </c>
      <c r="G19" s="24"/>
      <c r="H19" s="128">
        <v>0.0774487471526196</v>
      </c>
      <c r="I19" s="129">
        <v>0.10543442889684347</v>
      </c>
      <c r="J19" s="129">
        <v>0.2463390823299707</v>
      </c>
      <c r="K19" s="129">
        <v>0.5707777416205663</v>
      </c>
      <c r="L19" s="55">
        <v>1</v>
      </c>
    </row>
  </sheetData>
  <sheetProtection/>
  <mergeCells count="2">
    <mergeCell ref="B2:F2"/>
    <mergeCell ref="H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headerFooter alignWithMargins="0">
    <oddHeader>&amp;C&amp;F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36.28125" style="0" bestFit="1" customWidth="1"/>
    <col min="2" max="2" width="9.7109375" style="0" customWidth="1"/>
    <col min="3" max="3" width="9.7109375" style="2" customWidth="1"/>
    <col min="4" max="4" width="9.7109375" style="1" customWidth="1"/>
    <col min="5" max="6" width="9.7109375" style="0" customWidth="1"/>
    <col min="7" max="7" width="3.28125" style="0" customWidth="1"/>
    <col min="8" max="11" width="9.7109375" style="0" customWidth="1"/>
    <col min="12" max="12" width="11.00390625" style="0" customWidth="1"/>
  </cols>
  <sheetData>
    <row r="1" ht="15">
      <c r="A1" s="126" t="s">
        <v>53</v>
      </c>
    </row>
    <row r="2" spans="1:12" ht="15">
      <c r="A2" s="56"/>
      <c r="B2" s="139" t="s">
        <v>28</v>
      </c>
      <c r="C2" s="139"/>
      <c r="D2" s="139"/>
      <c r="E2" s="139"/>
      <c r="F2" s="139"/>
      <c r="G2" s="57"/>
      <c r="H2" s="139" t="s">
        <v>29</v>
      </c>
      <c r="I2" s="139"/>
      <c r="J2" s="139"/>
      <c r="K2" s="139"/>
      <c r="L2" s="139"/>
    </row>
    <row r="3" spans="1:12" ht="39.75" customHeight="1" thickBot="1">
      <c r="A3" s="16" t="s">
        <v>12</v>
      </c>
      <c r="B3" s="16" t="s">
        <v>6</v>
      </c>
      <c r="C3" s="16" t="s">
        <v>7</v>
      </c>
      <c r="D3" s="17" t="s">
        <v>4</v>
      </c>
      <c r="E3" s="18" t="s">
        <v>10</v>
      </c>
      <c r="F3" s="16" t="s">
        <v>13</v>
      </c>
      <c r="G3" s="19"/>
      <c r="H3" s="20" t="s">
        <v>6</v>
      </c>
      <c r="I3" s="16" t="s">
        <v>7</v>
      </c>
      <c r="J3" s="16" t="s">
        <v>4</v>
      </c>
      <c r="K3" s="16" t="s">
        <v>10</v>
      </c>
      <c r="L3" s="17" t="s">
        <v>23</v>
      </c>
    </row>
    <row r="4" spans="1:12" ht="15">
      <c r="A4" s="78" t="s">
        <v>14</v>
      </c>
      <c r="B4" s="21">
        <v>166</v>
      </c>
      <c r="C4" s="21">
        <v>197</v>
      </c>
      <c r="D4" s="22">
        <v>339</v>
      </c>
      <c r="E4" s="23">
        <v>875</v>
      </c>
      <c r="F4" s="21">
        <v>1577</v>
      </c>
      <c r="G4" s="24"/>
      <c r="H4" s="50">
        <v>0.10526315789473684</v>
      </c>
      <c r="I4" s="58">
        <v>0.12492073557387444</v>
      </c>
      <c r="J4" s="26">
        <v>0.21496512365250475</v>
      </c>
      <c r="K4" s="26">
        <v>0.5548509828788839</v>
      </c>
      <c r="L4" s="27">
        <v>1</v>
      </c>
    </row>
    <row r="5" spans="1:12" ht="15">
      <c r="A5" s="4" t="s">
        <v>24</v>
      </c>
      <c r="B5" s="28">
        <v>74</v>
      </c>
      <c r="C5" s="28">
        <v>77</v>
      </c>
      <c r="D5" s="29">
        <v>105</v>
      </c>
      <c r="E5" s="30">
        <v>191</v>
      </c>
      <c r="F5" s="28">
        <v>447</v>
      </c>
      <c r="G5" s="31"/>
      <c r="H5" s="32">
        <v>0.16554809843400448</v>
      </c>
      <c r="I5" s="33">
        <v>0.17225950782997762</v>
      </c>
      <c r="J5" s="34">
        <v>0.2348993288590604</v>
      </c>
      <c r="K5" s="34">
        <v>0.4272930648769575</v>
      </c>
      <c r="L5" s="35">
        <v>1</v>
      </c>
    </row>
    <row r="6" spans="1:12" ht="15">
      <c r="A6" s="4" t="s">
        <v>25</v>
      </c>
      <c r="B6" s="28">
        <v>56</v>
      </c>
      <c r="C6" s="28">
        <v>78</v>
      </c>
      <c r="D6" s="29">
        <v>145</v>
      </c>
      <c r="E6" s="30">
        <v>421</v>
      </c>
      <c r="F6" s="28">
        <v>700</v>
      </c>
      <c r="G6" s="31"/>
      <c r="H6" s="36">
        <v>0.08</v>
      </c>
      <c r="I6" s="34">
        <v>0.11142857142857143</v>
      </c>
      <c r="J6" s="34">
        <v>0.20714285714285716</v>
      </c>
      <c r="K6" s="38">
        <v>0.6014285714285714</v>
      </c>
      <c r="L6" s="35">
        <v>1</v>
      </c>
    </row>
    <row r="7" spans="1:12" ht="15">
      <c r="A7" s="4" t="s">
        <v>26</v>
      </c>
      <c r="B7" s="28">
        <v>36</v>
      </c>
      <c r="C7" s="28">
        <v>41</v>
      </c>
      <c r="D7" s="29">
        <v>87</v>
      </c>
      <c r="E7" s="30">
        <v>250</v>
      </c>
      <c r="F7" s="28">
        <v>414</v>
      </c>
      <c r="G7" s="31"/>
      <c r="H7" s="36">
        <v>0.08695652173913043</v>
      </c>
      <c r="I7" s="34">
        <v>0.09903381642512077</v>
      </c>
      <c r="J7" s="34">
        <v>0.21014492753623187</v>
      </c>
      <c r="K7" s="38">
        <v>0.6038647342995169</v>
      </c>
      <c r="L7" s="35">
        <v>1</v>
      </c>
    </row>
    <row r="8" spans="1:12" ht="15.75" thickBot="1">
      <c r="A8" s="5" t="s">
        <v>27</v>
      </c>
      <c r="B8" s="39"/>
      <c r="C8" s="39">
        <v>1</v>
      </c>
      <c r="D8" s="40">
        <v>2</v>
      </c>
      <c r="E8" s="41">
        <v>13</v>
      </c>
      <c r="F8" s="39">
        <v>16</v>
      </c>
      <c r="G8" s="31"/>
      <c r="H8" s="48">
        <v>0</v>
      </c>
      <c r="I8" s="44">
        <v>0.0625</v>
      </c>
      <c r="J8" s="44">
        <v>0.125</v>
      </c>
      <c r="K8" s="43">
        <v>0.8125</v>
      </c>
      <c r="L8" s="45">
        <v>1</v>
      </c>
    </row>
    <row r="9" spans="1:12" ht="15">
      <c r="A9" s="78" t="s">
        <v>17</v>
      </c>
      <c r="B9" s="21">
        <v>70</v>
      </c>
      <c r="C9" s="21">
        <v>101</v>
      </c>
      <c r="D9" s="22">
        <v>200</v>
      </c>
      <c r="E9" s="23">
        <v>539</v>
      </c>
      <c r="F9" s="21">
        <v>910</v>
      </c>
      <c r="G9" s="24"/>
      <c r="H9" s="25">
        <v>0.07692307692307693</v>
      </c>
      <c r="I9" s="26">
        <v>0.11098901098901098</v>
      </c>
      <c r="J9" s="26">
        <v>0.21978021978021978</v>
      </c>
      <c r="K9" s="26">
        <v>0.5923076923076923</v>
      </c>
      <c r="L9" s="27">
        <v>1</v>
      </c>
    </row>
    <row r="10" spans="1:12" ht="15">
      <c r="A10" s="4" t="s">
        <v>24</v>
      </c>
      <c r="B10" s="28">
        <v>30</v>
      </c>
      <c r="C10" s="28">
        <v>35</v>
      </c>
      <c r="D10" s="29">
        <v>66</v>
      </c>
      <c r="E10" s="30">
        <v>156</v>
      </c>
      <c r="F10" s="28">
        <v>287</v>
      </c>
      <c r="G10" s="31"/>
      <c r="H10" s="32">
        <v>0.10452961672473868</v>
      </c>
      <c r="I10" s="33">
        <v>0.12195121951219512</v>
      </c>
      <c r="J10" s="34">
        <v>0.22996515679442509</v>
      </c>
      <c r="K10" s="34">
        <v>0.5435540069686411</v>
      </c>
      <c r="L10" s="35">
        <v>1</v>
      </c>
    </row>
    <row r="11" spans="1:12" ht="15">
      <c r="A11" s="4" t="s">
        <v>25</v>
      </c>
      <c r="B11" s="28">
        <v>22</v>
      </c>
      <c r="C11" s="28">
        <v>49</v>
      </c>
      <c r="D11" s="29">
        <v>79</v>
      </c>
      <c r="E11" s="30">
        <v>230</v>
      </c>
      <c r="F11" s="28">
        <v>380</v>
      </c>
      <c r="G11" s="31"/>
      <c r="H11" s="37">
        <v>0.05789473684210526</v>
      </c>
      <c r="I11" s="34">
        <v>0.12894736842105264</v>
      </c>
      <c r="J11" s="34">
        <v>0.20789473684210527</v>
      </c>
      <c r="K11" s="34">
        <v>0.6052631578947368</v>
      </c>
      <c r="L11" s="35">
        <v>1</v>
      </c>
    </row>
    <row r="12" spans="1:12" ht="15">
      <c r="A12" s="4" t="s">
        <v>26</v>
      </c>
      <c r="B12" s="28">
        <v>16</v>
      </c>
      <c r="C12" s="28">
        <v>15</v>
      </c>
      <c r="D12" s="29">
        <v>54</v>
      </c>
      <c r="E12" s="30">
        <v>145</v>
      </c>
      <c r="F12" s="28">
        <v>230</v>
      </c>
      <c r="G12" s="31"/>
      <c r="H12" s="37">
        <v>0.06956521739130435</v>
      </c>
      <c r="I12" s="34">
        <v>0.06521739130434782</v>
      </c>
      <c r="J12" s="34">
        <v>0.23478260869565218</v>
      </c>
      <c r="K12" s="38">
        <v>0.6304347826086957</v>
      </c>
      <c r="L12" s="35">
        <v>1</v>
      </c>
    </row>
    <row r="13" spans="1:12" ht="15.75" thickBot="1">
      <c r="A13" s="5" t="s">
        <v>27</v>
      </c>
      <c r="B13" s="39">
        <v>2</v>
      </c>
      <c r="C13" s="39">
        <v>2</v>
      </c>
      <c r="D13" s="40">
        <v>1</v>
      </c>
      <c r="E13" s="41">
        <v>8</v>
      </c>
      <c r="F13" s="39">
        <v>13</v>
      </c>
      <c r="G13" s="31"/>
      <c r="H13" s="51">
        <v>0.15384615384615385</v>
      </c>
      <c r="I13" s="49">
        <v>0.15384615384615385</v>
      </c>
      <c r="J13" s="44">
        <v>0.07692307692307693</v>
      </c>
      <c r="K13" s="43">
        <v>0.6153846153846154</v>
      </c>
      <c r="L13" s="45">
        <v>1</v>
      </c>
    </row>
    <row r="14" spans="1:12" ht="15">
      <c r="A14" s="78" t="s">
        <v>16</v>
      </c>
      <c r="B14" s="21">
        <v>61</v>
      </c>
      <c r="C14" s="21">
        <v>61</v>
      </c>
      <c r="D14" s="22">
        <v>127</v>
      </c>
      <c r="E14" s="23">
        <v>334</v>
      </c>
      <c r="F14" s="21">
        <v>583</v>
      </c>
      <c r="G14" s="24"/>
      <c r="H14" s="118">
        <v>0.10463121783876501</v>
      </c>
      <c r="I14" s="26">
        <v>0.10463121783876501</v>
      </c>
      <c r="J14" s="26">
        <v>0.21783876500857632</v>
      </c>
      <c r="K14" s="26">
        <v>0.5728987993138936</v>
      </c>
      <c r="L14" s="27">
        <v>1</v>
      </c>
    </row>
    <row r="15" spans="1:12" ht="15">
      <c r="A15" s="4" t="s">
        <v>24</v>
      </c>
      <c r="B15" s="28">
        <v>23</v>
      </c>
      <c r="C15" s="28">
        <v>19</v>
      </c>
      <c r="D15" s="29">
        <v>40</v>
      </c>
      <c r="E15" s="30">
        <v>80</v>
      </c>
      <c r="F15" s="28">
        <v>162</v>
      </c>
      <c r="G15" s="31"/>
      <c r="H15" s="32">
        <v>0.1419753086419753</v>
      </c>
      <c r="I15" s="34">
        <v>0.11728395061728394</v>
      </c>
      <c r="J15" s="34">
        <v>0.24691358024691357</v>
      </c>
      <c r="K15" s="34">
        <v>0.49382716049382713</v>
      </c>
      <c r="L15" s="35">
        <v>1</v>
      </c>
    </row>
    <row r="16" spans="1:12" ht="15">
      <c r="A16" s="4" t="s">
        <v>25</v>
      </c>
      <c r="B16" s="28">
        <v>29</v>
      </c>
      <c r="C16" s="28">
        <v>29</v>
      </c>
      <c r="D16" s="29">
        <v>61</v>
      </c>
      <c r="E16" s="30">
        <v>176</v>
      </c>
      <c r="F16" s="28">
        <v>295</v>
      </c>
      <c r="G16" s="31"/>
      <c r="H16" s="36">
        <v>0.09830508474576272</v>
      </c>
      <c r="I16" s="34">
        <v>0.09830508474576272</v>
      </c>
      <c r="J16" s="34">
        <v>0.20677966101694914</v>
      </c>
      <c r="K16" s="34">
        <v>0.5966101694915255</v>
      </c>
      <c r="L16" s="35">
        <v>1</v>
      </c>
    </row>
    <row r="17" spans="1:12" ht="15">
      <c r="A17" s="4" t="s">
        <v>26</v>
      </c>
      <c r="B17" s="28">
        <v>9</v>
      </c>
      <c r="C17" s="28">
        <v>12</v>
      </c>
      <c r="D17" s="29">
        <v>23</v>
      </c>
      <c r="E17" s="30">
        <v>73</v>
      </c>
      <c r="F17" s="28">
        <v>117</v>
      </c>
      <c r="G17" s="31"/>
      <c r="H17" s="37">
        <v>0.07692307692307693</v>
      </c>
      <c r="I17" s="34">
        <v>0.10256410256410256</v>
      </c>
      <c r="J17" s="34">
        <v>0.19658119658119658</v>
      </c>
      <c r="K17" s="38">
        <v>0.6239316239316239</v>
      </c>
      <c r="L17" s="35">
        <v>1</v>
      </c>
    </row>
    <row r="18" spans="1:12" ht="15.75" thickBot="1">
      <c r="A18" s="5" t="s">
        <v>27</v>
      </c>
      <c r="B18" s="39"/>
      <c r="C18" s="39">
        <v>1</v>
      </c>
      <c r="D18" s="40">
        <v>3</v>
      </c>
      <c r="E18" s="41">
        <v>5</v>
      </c>
      <c r="F18" s="39">
        <v>9</v>
      </c>
      <c r="G18" s="31"/>
      <c r="H18" s="48">
        <v>0</v>
      </c>
      <c r="I18" s="44">
        <v>0.1111111111111111</v>
      </c>
      <c r="J18" s="44">
        <v>0.3333333333333333</v>
      </c>
      <c r="K18" s="44">
        <v>0.5555555555555556</v>
      </c>
      <c r="L18" s="45">
        <v>1</v>
      </c>
    </row>
    <row r="19" spans="1:12" ht="15">
      <c r="A19" s="79" t="s">
        <v>52</v>
      </c>
      <c r="B19" s="52">
        <v>297</v>
      </c>
      <c r="C19" s="52">
        <v>359</v>
      </c>
      <c r="D19" s="53">
        <v>666</v>
      </c>
      <c r="E19" s="54">
        <v>1748</v>
      </c>
      <c r="F19" s="127">
        <v>3070</v>
      </c>
      <c r="G19" s="24"/>
      <c r="H19" s="128">
        <v>0.09674267100977199</v>
      </c>
      <c r="I19" s="129">
        <v>0.11693811074918567</v>
      </c>
      <c r="J19" s="129">
        <v>0.21693811074918568</v>
      </c>
      <c r="K19" s="129">
        <v>0.5693811074918567</v>
      </c>
      <c r="L19" s="55">
        <v>1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</sheetData>
  <sheetProtection/>
  <mergeCells count="2">
    <mergeCell ref="B2:F2"/>
    <mergeCell ref="H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2"/>
  <headerFooter alignWithMargins="0">
    <oddHeader>&amp;C&amp;F</oddHead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31">
      <selection activeCell="P20" sqref="P20"/>
    </sheetView>
  </sheetViews>
  <sheetFormatPr defaultColWidth="9.140625" defaultRowHeight="15"/>
  <cols>
    <col min="1" max="1" width="28.8515625" style="0" bestFit="1" customWidth="1"/>
    <col min="2" max="6" width="10.7109375" style="0" customWidth="1"/>
    <col min="7" max="7" width="4.00390625" style="0" customWidth="1"/>
    <col min="8" max="13" width="10.7109375" style="0" customWidth="1"/>
  </cols>
  <sheetData>
    <row r="1" ht="15">
      <c r="A1" s="126" t="s">
        <v>55</v>
      </c>
    </row>
    <row r="2" spans="2:12" ht="15.75" thickBot="1">
      <c r="B2" s="139" t="s">
        <v>28</v>
      </c>
      <c r="C2" s="139"/>
      <c r="D2" s="139"/>
      <c r="E2" s="139"/>
      <c r="F2" s="139"/>
      <c r="G2" s="57"/>
      <c r="H2" s="139" t="s">
        <v>29</v>
      </c>
      <c r="I2" s="139"/>
      <c r="J2" s="139"/>
      <c r="K2" s="139"/>
      <c r="L2" s="139"/>
    </row>
    <row r="3" spans="1:12" s="7" customFormat="1" ht="60.75" thickBot="1">
      <c r="A3" s="8" t="s">
        <v>19</v>
      </c>
      <c r="B3" s="9" t="s">
        <v>8</v>
      </c>
      <c r="C3" s="9" t="s">
        <v>3</v>
      </c>
      <c r="D3" s="9" t="s">
        <v>2</v>
      </c>
      <c r="E3" s="10" t="s">
        <v>5</v>
      </c>
      <c r="F3" s="11" t="s">
        <v>18</v>
      </c>
      <c r="G3" s="12"/>
      <c r="H3" s="13" t="s">
        <v>8</v>
      </c>
      <c r="I3" s="11" t="s">
        <v>3</v>
      </c>
      <c r="J3" s="11" t="s">
        <v>2</v>
      </c>
      <c r="K3" s="11" t="s">
        <v>5</v>
      </c>
      <c r="L3" s="14" t="s">
        <v>23</v>
      </c>
    </row>
    <row r="4" spans="1:12" ht="15">
      <c r="A4" s="3" t="s">
        <v>20</v>
      </c>
      <c r="B4" s="22">
        <v>62</v>
      </c>
      <c r="C4" s="22">
        <v>157</v>
      </c>
      <c r="D4" s="22">
        <v>978</v>
      </c>
      <c r="E4" s="59">
        <v>324</v>
      </c>
      <c r="F4" s="59">
        <v>1521</v>
      </c>
      <c r="G4" s="60"/>
      <c r="H4" s="50">
        <v>0.04076265614727153</v>
      </c>
      <c r="I4" s="61">
        <v>0.1032215647600263</v>
      </c>
      <c r="J4" s="62">
        <v>0.6429980276134122</v>
      </c>
      <c r="K4" s="62">
        <v>0.21301775147928995</v>
      </c>
      <c r="L4" s="63">
        <v>1</v>
      </c>
    </row>
    <row r="5" spans="1:12" ht="15">
      <c r="A5" s="4" t="s">
        <v>24</v>
      </c>
      <c r="B5" s="29">
        <v>20</v>
      </c>
      <c r="C5" s="29">
        <v>47</v>
      </c>
      <c r="D5" s="29">
        <v>257</v>
      </c>
      <c r="E5" s="64">
        <v>104</v>
      </c>
      <c r="F5" s="64">
        <v>428</v>
      </c>
      <c r="G5" s="65"/>
      <c r="H5" s="32">
        <v>0.04672897196261682</v>
      </c>
      <c r="I5" s="66">
        <v>0.10981308411214953</v>
      </c>
      <c r="J5" s="67">
        <v>0.6004672897196262</v>
      </c>
      <c r="K5" s="67">
        <v>0.24299065420560748</v>
      </c>
      <c r="L5" s="68">
        <v>1</v>
      </c>
    </row>
    <row r="6" spans="1:12" ht="15">
      <c r="A6" s="4" t="s">
        <v>25</v>
      </c>
      <c r="B6" s="29">
        <v>33</v>
      </c>
      <c r="C6" s="29">
        <v>80</v>
      </c>
      <c r="D6" s="29">
        <v>450</v>
      </c>
      <c r="E6" s="64">
        <v>119</v>
      </c>
      <c r="F6" s="64">
        <v>682</v>
      </c>
      <c r="G6" s="65"/>
      <c r="H6" s="32">
        <v>0.04838709677419355</v>
      </c>
      <c r="I6" s="66">
        <v>0.11730205278592376</v>
      </c>
      <c r="J6" s="67">
        <v>0.6598240469208211</v>
      </c>
      <c r="K6" s="67">
        <v>0.1744868035190616</v>
      </c>
      <c r="L6" s="68">
        <v>1</v>
      </c>
    </row>
    <row r="7" spans="1:12" ht="15">
      <c r="A7" s="4" t="s">
        <v>26</v>
      </c>
      <c r="B7" s="29">
        <v>9</v>
      </c>
      <c r="C7" s="29">
        <v>29</v>
      </c>
      <c r="D7" s="29">
        <v>264</v>
      </c>
      <c r="E7" s="64">
        <v>94</v>
      </c>
      <c r="F7" s="64">
        <v>396</v>
      </c>
      <c r="G7" s="65"/>
      <c r="H7" s="36">
        <v>0.022727272727272728</v>
      </c>
      <c r="I7" s="67">
        <v>0.07323232323232323</v>
      </c>
      <c r="J7" s="67">
        <v>0.6666666666666666</v>
      </c>
      <c r="K7" s="67">
        <v>0.23737373737373738</v>
      </c>
      <c r="L7" s="68">
        <v>1</v>
      </c>
    </row>
    <row r="8" spans="1:12" ht="15.75" thickBot="1">
      <c r="A8" s="5" t="s">
        <v>27</v>
      </c>
      <c r="B8" s="40"/>
      <c r="C8" s="40">
        <v>1</v>
      </c>
      <c r="D8" s="40">
        <v>7</v>
      </c>
      <c r="E8" s="69">
        <v>7</v>
      </c>
      <c r="F8" s="69">
        <v>15</v>
      </c>
      <c r="G8" s="65"/>
      <c r="H8" s="48">
        <v>0</v>
      </c>
      <c r="I8" s="70">
        <v>0.06666666666666667</v>
      </c>
      <c r="J8" s="70">
        <v>0.4666666666666667</v>
      </c>
      <c r="K8" s="71">
        <v>0.4666666666666667</v>
      </c>
      <c r="L8" s="72">
        <v>1</v>
      </c>
    </row>
    <row r="9" spans="1:12" ht="15">
      <c r="A9" s="3" t="s">
        <v>21</v>
      </c>
      <c r="B9" s="22">
        <v>24</v>
      </c>
      <c r="C9" s="22">
        <v>75</v>
      </c>
      <c r="D9" s="22">
        <v>562</v>
      </c>
      <c r="E9" s="59">
        <v>195</v>
      </c>
      <c r="F9" s="59">
        <v>856</v>
      </c>
      <c r="G9" s="60"/>
      <c r="H9" s="46">
        <v>0.028037383177570093</v>
      </c>
      <c r="I9" s="73">
        <v>0.08761682242990654</v>
      </c>
      <c r="J9" s="62">
        <v>0.6565420560747663</v>
      </c>
      <c r="K9" s="62">
        <v>0.22780373831775702</v>
      </c>
      <c r="L9" s="63">
        <v>1</v>
      </c>
    </row>
    <row r="10" spans="1:12" ht="15">
      <c r="A10" s="4" t="s">
        <v>24</v>
      </c>
      <c r="B10" s="29">
        <v>9</v>
      </c>
      <c r="C10" s="29">
        <v>28</v>
      </c>
      <c r="D10" s="29">
        <v>176</v>
      </c>
      <c r="E10" s="64">
        <v>62</v>
      </c>
      <c r="F10" s="64">
        <v>275</v>
      </c>
      <c r="G10" s="65"/>
      <c r="H10" s="36">
        <v>0.03272727272727273</v>
      </c>
      <c r="I10" s="66">
        <v>0.10181818181818182</v>
      </c>
      <c r="J10" s="67">
        <v>0.64</v>
      </c>
      <c r="K10" s="67">
        <v>0.22545454545454546</v>
      </c>
      <c r="L10" s="68">
        <v>1</v>
      </c>
    </row>
    <row r="11" spans="1:12" ht="15">
      <c r="A11" s="4" t="s">
        <v>25</v>
      </c>
      <c r="B11" s="29">
        <v>11</v>
      </c>
      <c r="C11" s="29">
        <v>28</v>
      </c>
      <c r="D11" s="29">
        <v>238</v>
      </c>
      <c r="E11" s="64">
        <v>75</v>
      </c>
      <c r="F11" s="64">
        <v>352</v>
      </c>
      <c r="G11" s="65"/>
      <c r="H11" s="36">
        <v>0.03125</v>
      </c>
      <c r="I11" s="67">
        <v>0.07954545454545454</v>
      </c>
      <c r="J11" s="67">
        <v>0.6761363636363636</v>
      </c>
      <c r="K11" s="67">
        <v>0.21306818181818182</v>
      </c>
      <c r="L11" s="68">
        <v>1</v>
      </c>
    </row>
    <row r="12" spans="1:12" ht="15">
      <c r="A12" s="4" t="s">
        <v>26</v>
      </c>
      <c r="B12" s="29">
        <v>4</v>
      </c>
      <c r="C12" s="29">
        <v>18</v>
      </c>
      <c r="D12" s="29">
        <v>142</v>
      </c>
      <c r="E12" s="64">
        <v>53</v>
      </c>
      <c r="F12" s="64">
        <v>217</v>
      </c>
      <c r="G12" s="65"/>
      <c r="H12" s="36">
        <v>0.018433179723502304</v>
      </c>
      <c r="I12" s="67">
        <v>0.08294930875576037</v>
      </c>
      <c r="J12" s="67">
        <v>0.6543778801843319</v>
      </c>
      <c r="K12" s="67">
        <v>0.24423963133640553</v>
      </c>
      <c r="L12" s="68">
        <v>1</v>
      </c>
    </row>
    <row r="13" spans="1:12" ht="15.75" thickBot="1">
      <c r="A13" s="5" t="s">
        <v>27</v>
      </c>
      <c r="B13" s="40"/>
      <c r="C13" s="40">
        <v>1</v>
      </c>
      <c r="D13" s="40">
        <v>6</v>
      </c>
      <c r="E13" s="69">
        <v>5</v>
      </c>
      <c r="F13" s="69">
        <v>12</v>
      </c>
      <c r="G13" s="65"/>
      <c r="H13" s="48">
        <v>0</v>
      </c>
      <c r="I13" s="70">
        <v>0.08333333333333333</v>
      </c>
      <c r="J13" s="70">
        <v>0.5</v>
      </c>
      <c r="K13" s="74">
        <v>0.4166666666666667</v>
      </c>
      <c r="L13" s="72">
        <v>1</v>
      </c>
    </row>
    <row r="14" spans="1:12" ht="15">
      <c r="A14" s="3" t="s">
        <v>22</v>
      </c>
      <c r="B14" s="22">
        <v>14</v>
      </c>
      <c r="C14" s="22">
        <v>45</v>
      </c>
      <c r="D14" s="22">
        <v>358</v>
      </c>
      <c r="E14" s="59">
        <v>140</v>
      </c>
      <c r="F14" s="59">
        <v>557</v>
      </c>
      <c r="G14" s="60"/>
      <c r="H14" s="46">
        <v>0.025134649910233394</v>
      </c>
      <c r="I14" s="73">
        <v>0.0807899461400359</v>
      </c>
      <c r="J14" s="62">
        <v>0.6427289048473968</v>
      </c>
      <c r="K14" s="73">
        <v>0.2513464991023339</v>
      </c>
      <c r="L14" s="63">
        <v>1</v>
      </c>
    </row>
    <row r="15" spans="1:12" ht="15">
      <c r="A15" s="4" t="s">
        <v>24</v>
      </c>
      <c r="B15" s="29">
        <v>3</v>
      </c>
      <c r="C15" s="29">
        <v>16</v>
      </c>
      <c r="D15" s="29">
        <v>93</v>
      </c>
      <c r="E15" s="64">
        <v>41</v>
      </c>
      <c r="F15" s="64">
        <v>153</v>
      </c>
      <c r="G15" s="65"/>
      <c r="H15" s="36">
        <v>0.0196078431372549</v>
      </c>
      <c r="I15" s="66">
        <v>0.10457516339869281</v>
      </c>
      <c r="J15" s="67">
        <v>0.6078431372549019</v>
      </c>
      <c r="K15" s="67">
        <v>0.2679738562091503</v>
      </c>
      <c r="L15" s="68">
        <v>1</v>
      </c>
    </row>
    <row r="16" spans="1:12" ht="15">
      <c r="A16" s="4" t="s">
        <v>25</v>
      </c>
      <c r="B16" s="29">
        <v>7</v>
      </c>
      <c r="C16" s="29">
        <v>22</v>
      </c>
      <c r="D16" s="29">
        <v>184</v>
      </c>
      <c r="E16" s="64">
        <v>74</v>
      </c>
      <c r="F16" s="64">
        <v>287</v>
      </c>
      <c r="G16" s="65"/>
      <c r="H16" s="36">
        <v>0.024390243902439025</v>
      </c>
      <c r="I16" s="67">
        <v>0.07665505226480836</v>
      </c>
      <c r="J16" s="67">
        <v>0.6411149825783972</v>
      </c>
      <c r="K16" s="67">
        <v>0.2578397212543554</v>
      </c>
      <c r="L16" s="68">
        <v>1</v>
      </c>
    </row>
    <row r="17" spans="1:12" ht="15">
      <c r="A17" s="4" t="s">
        <v>26</v>
      </c>
      <c r="B17" s="29">
        <v>4</v>
      </c>
      <c r="C17" s="29">
        <v>7</v>
      </c>
      <c r="D17" s="29">
        <v>75</v>
      </c>
      <c r="E17" s="64">
        <v>22</v>
      </c>
      <c r="F17" s="64">
        <v>108</v>
      </c>
      <c r="G17" s="65"/>
      <c r="H17" s="36">
        <v>0.037037037037037035</v>
      </c>
      <c r="I17" s="67">
        <v>0.06481481481481481</v>
      </c>
      <c r="J17" s="67">
        <v>0.6944444444444444</v>
      </c>
      <c r="K17" s="67">
        <v>0.2037037037037037</v>
      </c>
      <c r="L17" s="68">
        <v>1</v>
      </c>
    </row>
    <row r="18" spans="1:12" ht="15.75" thickBot="1">
      <c r="A18" s="5" t="s">
        <v>27</v>
      </c>
      <c r="B18" s="40"/>
      <c r="C18" s="40"/>
      <c r="D18" s="40">
        <v>6</v>
      </c>
      <c r="E18" s="69">
        <v>3</v>
      </c>
      <c r="F18" s="69">
        <v>9</v>
      </c>
      <c r="G18" s="65"/>
      <c r="H18" s="48">
        <v>0</v>
      </c>
      <c r="I18" s="70">
        <v>0</v>
      </c>
      <c r="J18" s="70">
        <v>0.6666666666666666</v>
      </c>
      <c r="K18" s="74">
        <v>0.3333333333333333</v>
      </c>
      <c r="L18" s="72">
        <v>1</v>
      </c>
    </row>
    <row r="19" spans="1:12" ht="15.75" thickBot="1">
      <c r="A19" s="6" t="s">
        <v>54</v>
      </c>
      <c r="B19" s="75">
        <v>100</v>
      </c>
      <c r="C19" s="75">
        <v>277</v>
      </c>
      <c r="D19" s="75">
        <v>1898</v>
      </c>
      <c r="E19" s="76">
        <v>659</v>
      </c>
      <c r="F19" s="132">
        <v>2934</v>
      </c>
      <c r="G19" s="60"/>
      <c r="H19" s="130">
        <v>0.03408316291751875</v>
      </c>
      <c r="I19" s="131">
        <v>0.09441036128152692</v>
      </c>
      <c r="J19" s="131">
        <v>0.6468984321745058</v>
      </c>
      <c r="K19" s="131">
        <v>0.22460804362644854</v>
      </c>
      <c r="L19" s="77">
        <v>1</v>
      </c>
    </row>
  </sheetData>
  <sheetProtection/>
  <mergeCells count="2">
    <mergeCell ref="B2:F2"/>
    <mergeCell ref="H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  <headerFooter alignWithMargins="0">
    <oddHeader>&amp;C&amp;F</oddHead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9">
      <selection activeCell="D19" sqref="D19"/>
    </sheetView>
  </sheetViews>
  <sheetFormatPr defaultColWidth="9.140625" defaultRowHeight="15"/>
  <cols>
    <col min="1" max="1" width="28.8515625" style="0" bestFit="1" customWidth="1"/>
    <col min="5" max="5" width="3.00390625" style="0" customWidth="1"/>
    <col min="6" max="7" width="10.57421875" style="0" customWidth="1"/>
    <col min="8" max="8" width="12.8515625" style="0" customWidth="1"/>
    <col min="10" max="10" width="10.8515625" style="0" customWidth="1"/>
  </cols>
  <sheetData>
    <row r="1" spans="1:8" s="7" customFormat="1" ht="15">
      <c r="A1" s="142" t="s">
        <v>61</v>
      </c>
      <c r="B1" s="143"/>
      <c r="C1" s="143"/>
      <c r="D1" s="143"/>
      <c r="E1" s="143"/>
      <c r="F1" s="143"/>
      <c r="G1" s="143"/>
      <c r="H1" s="143"/>
    </row>
    <row r="2" spans="2:8" ht="15.75" thickBot="1">
      <c r="B2" s="140" t="s">
        <v>28</v>
      </c>
      <c r="C2" s="141"/>
      <c r="D2" s="141"/>
      <c r="E2" s="83"/>
      <c r="F2" s="140" t="s">
        <v>30</v>
      </c>
      <c r="G2" s="141"/>
      <c r="H2" s="141"/>
    </row>
    <row r="3" spans="1:8" ht="45.75" thickBot="1">
      <c r="A3" s="8" t="s">
        <v>31</v>
      </c>
      <c r="B3" s="9" t="s">
        <v>0</v>
      </c>
      <c r="C3" s="97" t="s">
        <v>1</v>
      </c>
      <c r="D3" s="93" t="s">
        <v>18</v>
      </c>
      <c r="F3" s="87" t="s">
        <v>0</v>
      </c>
      <c r="G3" s="80" t="s">
        <v>1</v>
      </c>
      <c r="H3" s="81" t="s">
        <v>23</v>
      </c>
    </row>
    <row r="4" spans="1:8" ht="15">
      <c r="A4" s="3" t="s">
        <v>36</v>
      </c>
      <c r="B4" s="22">
        <v>932</v>
      </c>
      <c r="C4" s="98">
        <v>535</v>
      </c>
      <c r="D4" s="94">
        <v>1467</v>
      </c>
      <c r="F4" s="88">
        <v>0.6353101567825494</v>
      </c>
      <c r="G4" s="82">
        <v>0.36468984321745057</v>
      </c>
      <c r="H4" s="92">
        <v>1</v>
      </c>
    </row>
    <row r="5" spans="1:8" ht="15">
      <c r="A5" s="4" t="s">
        <v>24</v>
      </c>
      <c r="B5" s="29">
        <v>231</v>
      </c>
      <c r="C5" s="99">
        <v>169</v>
      </c>
      <c r="D5" s="95">
        <v>400</v>
      </c>
      <c r="F5" s="89">
        <v>0.5775</v>
      </c>
      <c r="G5" s="66">
        <v>0.4225</v>
      </c>
      <c r="H5" s="68">
        <v>1</v>
      </c>
    </row>
    <row r="6" spans="1:8" ht="15">
      <c r="A6" s="4" t="s">
        <v>25</v>
      </c>
      <c r="B6" s="29">
        <v>423</v>
      </c>
      <c r="C6" s="99">
        <v>229</v>
      </c>
      <c r="D6" s="95">
        <v>652</v>
      </c>
      <c r="F6" s="89">
        <v>0.6487730061349694</v>
      </c>
      <c r="G6" s="67">
        <v>0.3512269938650307</v>
      </c>
      <c r="H6" s="68">
        <v>1</v>
      </c>
    </row>
    <row r="7" spans="1:8" ht="15">
      <c r="A7" s="4" t="s">
        <v>26</v>
      </c>
      <c r="B7" s="29">
        <v>267</v>
      </c>
      <c r="C7" s="99">
        <v>132</v>
      </c>
      <c r="D7" s="95">
        <v>399</v>
      </c>
      <c r="F7" s="89">
        <v>0.6691729323308271</v>
      </c>
      <c r="G7" s="67">
        <v>0.3308270676691729</v>
      </c>
      <c r="H7" s="68">
        <v>1</v>
      </c>
    </row>
    <row r="8" spans="1:8" ht="15.75" thickBot="1">
      <c r="A8" s="5" t="s">
        <v>27</v>
      </c>
      <c r="B8" s="40">
        <v>11</v>
      </c>
      <c r="C8" s="100">
        <v>5</v>
      </c>
      <c r="D8" s="96">
        <v>16</v>
      </c>
      <c r="F8" s="90">
        <v>0.6875</v>
      </c>
      <c r="G8" s="70">
        <v>0.3125</v>
      </c>
      <c r="H8" s="72">
        <v>1</v>
      </c>
    </row>
    <row r="9" spans="1:8" ht="15">
      <c r="A9" s="3" t="s">
        <v>37</v>
      </c>
      <c r="B9" s="22">
        <v>548</v>
      </c>
      <c r="C9" s="98">
        <v>328</v>
      </c>
      <c r="D9" s="94">
        <v>876</v>
      </c>
      <c r="F9" s="91">
        <v>0.6255707762557078</v>
      </c>
      <c r="G9" s="62">
        <v>0.3744292237442922</v>
      </c>
      <c r="H9" s="63">
        <v>1</v>
      </c>
    </row>
    <row r="10" spans="1:8" ht="15">
      <c r="A10" s="4" t="s">
        <v>24</v>
      </c>
      <c r="B10" s="29">
        <v>165</v>
      </c>
      <c r="C10" s="99">
        <v>111</v>
      </c>
      <c r="D10" s="95">
        <v>276</v>
      </c>
      <c r="F10" s="89">
        <v>0.5978260869565217</v>
      </c>
      <c r="G10" s="66">
        <v>0.40217391304347827</v>
      </c>
      <c r="H10" s="68">
        <v>1</v>
      </c>
    </row>
    <row r="11" spans="1:8" ht="15">
      <c r="A11" s="4" t="s">
        <v>25</v>
      </c>
      <c r="B11" s="29">
        <v>230</v>
      </c>
      <c r="C11" s="99">
        <v>132</v>
      </c>
      <c r="D11" s="95">
        <v>362</v>
      </c>
      <c r="F11" s="89">
        <v>0.6353591160220995</v>
      </c>
      <c r="G11" s="67">
        <v>0.36464088397790057</v>
      </c>
      <c r="H11" s="68">
        <v>1</v>
      </c>
    </row>
    <row r="12" spans="1:8" ht="15">
      <c r="A12" s="4" t="s">
        <v>26</v>
      </c>
      <c r="B12" s="29">
        <v>147</v>
      </c>
      <c r="C12" s="99">
        <v>79</v>
      </c>
      <c r="D12" s="95">
        <v>226</v>
      </c>
      <c r="F12" s="89">
        <v>0.6504424778761062</v>
      </c>
      <c r="G12" s="67">
        <v>0.3495575221238938</v>
      </c>
      <c r="H12" s="68">
        <v>1</v>
      </c>
    </row>
    <row r="13" spans="1:8" ht="15.75" thickBot="1">
      <c r="A13" s="5" t="s">
        <v>27</v>
      </c>
      <c r="B13" s="40">
        <v>6</v>
      </c>
      <c r="C13" s="100">
        <v>6</v>
      </c>
      <c r="D13" s="96">
        <v>12</v>
      </c>
      <c r="F13" s="90">
        <v>0.5</v>
      </c>
      <c r="G13" s="103">
        <v>0.5</v>
      </c>
      <c r="H13" s="72">
        <v>1</v>
      </c>
    </row>
    <row r="14" spans="1:8" ht="15">
      <c r="A14" s="3" t="s">
        <v>38</v>
      </c>
      <c r="B14" s="22">
        <v>349</v>
      </c>
      <c r="C14" s="98">
        <v>213</v>
      </c>
      <c r="D14" s="94">
        <v>562</v>
      </c>
      <c r="F14" s="91">
        <v>0.6209964412811388</v>
      </c>
      <c r="G14" s="62">
        <v>0.3790035587188612</v>
      </c>
      <c r="H14" s="63">
        <v>1</v>
      </c>
    </row>
    <row r="15" spans="1:8" ht="15">
      <c r="A15" s="4" t="s">
        <v>24</v>
      </c>
      <c r="B15" s="29">
        <v>83</v>
      </c>
      <c r="C15" s="99">
        <v>69</v>
      </c>
      <c r="D15" s="95">
        <v>152</v>
      </c>
      <c r="F15" s="89">
        <v>0.5460526315789473</v>
      </c>
      <c r="G15" s="66">
        <v>0.45394736842105265</v>
      </c>
      <c r="H15" s="68">
        <v>1</v>
      </c>
    </row>
    <row r="16" spans="1:8" ht="15">
      <c r="A16" s="4" t="s">
        <v>25</v>
      </c>
      <c r="B16" s="29">
        <v>184</v>
      </c>
      <c r="C16" s="99">
        <v>102</v>
      </c>
      <c r="D16" s="95">
        <v>286</v>
      </c>
      <c r="F16" s="89">
        <v>0.6433566433566433</v>
      </c>
      <c r="G16" s="67">
        <v>0.35664335664335667</v>
      </c>
      <c r="H16" s="68">
        <v>1</v>
      </c>
    </row>
    <row r="17" spans="1:8" ht="15">
      <c r="A17" s="4" t="s">
        <v>26</v>
      </c>
      <c r="B17" s="29">
        <v>77</v>
      </c>
      <c r="C17" s="99">
        <v>38</v>
      </c>
      <c r="D17" s="95">
        <v>115</v>
      </c>
      <c r="F17" s="89">
        <v>0.6695652173913044</v>
      </c>
      <c r="G17" s="67">
        <v>0.33043478260869563</v>
      </c>
      <c r="H17" s="68">
        <v>1</v>
      </c>
    </row>
    <row r="18" spans="1:8" ht="15.75" thickBot="1">
      <c r="A18" s="5" t="s">
        <v>27</v>
      </c>
      <c r="B18" s="40">
        <v>5</v>
      </c>
      <c r="C18" s="100">
        <v>4</v>
      </c>
      <c r="D18" s="96">
        <v>9</v>
      </c>
      <c r="F18" s="90">
        <v>0.5555555555555556</v>
      </c>
      <c r="G18" s="103">
        <v>0.4444444444444444</v>
      </c>
      <c r="H18" s="72">
        <v>1</v>
      </c>
    </row>
    <row r="19" spans="1:8" ht="15.75" thickBot="1">
      <c r="A19" s="6" t="s">
        <v>9</v>
      </c>
      <c r="B19" s="75">
        <v>1829</v>
      </c>
      <c r="C19" s="101">
        <v>1076</v>
      </c>
      <c r="D19" s="134">
        <v>2905</v>
      </c>
      <c r="F19" s="133">
        <v>0.6296041308089501</v>
      </c>
      <c r="G19" s="131">
        <v>0.3703958691910499</v>
      </c>
      <c r="H19" s="77">
        <v>1</v>
      </c>
    </row>
    <row r="48" ht="19.5" customHeight="1"/>
  </sheetData>
  <sheetProtection/>
  <mergeCells count="3">
    <mergeCell ref="B2:D2"/>
    <mergeCell ref="F2:H2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headerFooter alignWithMargins="0">
    <oddHeader>&amp;C&amp;F</oddHead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8.8515625" style="0" bestFit="1" customWidth="1"/>
    <col min="7" max="7" width="4.28125" style="0" customWidth="1"/>
    <col min="10" max="10" width="11.140625" style="0" bestFit="1" customWidth="1"/>
    <col min="12" max="12" width="11.00390625" style="0" customWidth="1"/>
  </cols>
  <sheetData>
    <row r="2" ht="15">
      <c r="A2" s="126" t="s">
        <v>56</v>
      </c>
    </row>
    <row r="3" spans="1:12" ht="15">
      <c r="A3" s="56"/>
      <c r="B3" s="139" t="s">
        <v>28</v>
      </c>
      <c r="C3" s="139"/>
      <c r="D3" s="139"/>
      <c r="E3" s="139"/>
      <c r="F3" s="139"/>
      <c r="G3" s="57"/>
      <c r="H3" s="139" t="s">
        <v>29</v>
      </c>
      <c r="I3" s="139"/>
      <c r="J3" s="139"/>
      <c r="K3" s="139"/>
      <c r="L3" s="139"/>
    </row>
    <row r="4" spans="1:12" ht="90.75" thickBot="1">
      <c r="A4" s="110" t="s">
        <v>35</v>
      </c>
      <c r="B4" s="16" t="s">
        <v>8</v>
      </c>
      <c r="C4" s="16" t="s">
        <v>3</v>
      </c>
      <c r="D4" s="17" t="s">
        <v>2</v>
      </c>
      <c r="E4" s="18" t="s">
        <v>5</v>
      </c>
      <c r="F4" s="105" t="s">
        <v>13</v>
      </c>
      <c r="H4" s="106" t="s">
        <v>8</v>
      </c>
      <c r="I4" s="17" t="s">
        <v>3</v>
      </c>
      <c r="J4" s="18" t="s">
        <v>2</v>
      </c>
      <c r="K4" s="17" t="s">
        <v>5</v>
      </c>
      <c r="L4" s="16" t="s">
        <v>23</v>
      </c>
    </row>
    <row r="5" spans="1:12" ht="15">
      <c r="A5" s="78" t="s">
        <v>34</v>
      </c>
      <c r="B5" s="21">
        <v>81</v>
      </c>
      <c r="C5" s="21">
        <v>298</v>
      </c>
      <c r="D5" s="22">
        <v>482</v>
      </c>
      <c r="E5" s="23">
        <v>100</v>
      </c>
      <c r="F5" s="84">
        <v>961</v>
      </c>
      <c r="H5" s="91">
        <v>0.08428720083246619</v>
      </c>
      <c r="I5" s="26">
        <v>0.3100936524453694</v>
      </c>
      <c r="J5" s="62">
        <v>0.5015608740894901</v>
      </c>
      <c r="K5" s="47">
        <v>0.1040582726326743</v>
      </c>
      <c r="L5" s="107">
        <v>1</v>
      </c>
    </row>
    <row r="6" spans="1:12" ht="15">
      <c r="A6" s="4" t="s">
        <v>24</v>
      </c>
      <c r="B6" s="28">
        <v>19</v>
      </c>
      <c r="C6" s="28">
        <v>66</v>
      </c>
      <c r="D6" s="29">
        <v>132</v>
      </c>
      <c r="E6" s="30">
        <v>38</v>
      </c>
      <c r="F6" s="85">
        <v>255</v>
      </c>
      <c r="H6" s="89">
        <v>0.07450980392156863</v>
      </c>
      <c r="I6" s="34">
        <v>0.25882352941176473</v>
      </c>
      <c r="J6" s="67">
        <v>0.5176470588235295</v>
      </c>
      <c r="K6" s="34">
        <v>0.14901960784313725</v>
      </c>
      <c r="L6" s="108">
        <v>1</v>
      </c>
    </row>
    <row r="7" spans="1:12" ht="15">
      <c r="A7" s="4" t="s">
        <v>25</v>
      </c>
      <c r="B7" s="28">
        <v>39</v>
      </c>
      <c r="C7" s="28">
        <v>142</v>
      </c>
      <c r="D7" s="29">
        <v>210</v>
      </c>
      <c r="E7" s="30">
        <v>42</v>
      </c>
      <c r="F7" s="85">
        <v>433</v>
      </c>
      <c r="H7" s="112">
        <v>0.09006928406466513</v>
      </c>
      <c r="I7" s="34">
        <v>0.3279445727482679</v>
      </c>
      <c r="J7" s="67">
        <v>0.48498845265588914</v>
      </c>
      <c r="K7" s="34">
        <v>0.09699769053117784</v>
      </c>
      <c r="L7" s="108">
        <v>1</v>
      </c>
    </row>
    <row r="8" spans="1:12" ht="15">
      <c r="A8" s="4" t="s">
        <v>26</v>
      </c>
      <c r="B8" s="28">
        <v>22</v>
      </c>
      <c r="C8" s="28">
        <v>89</v>
      </c>
      <c r="D8" s="29">
        <v>131</v>
      </c>
      <c r="E8" s="30">
        <v>20</v>
      </c>
      <c r="F8" s="85">
        <v>262</v>
      </c>
      <c r="H8" s="89">
        <v>0.08396946564885496</v>
      </c>
      <c r="I8" s="34">
        <v>0.33969465648854963</v>
      </c>
      <c r="J8" s="67">
        <v>0.5</v>
      </c>
      <c r="K8" s="34">
        <v>0.07633587786259542</v>
      </c>
      <c r="L8" s="108">
        <v>1</v>
      </c>
    </row>
    <row r="9" spans="1:12" ht="15.75" thickBot="1">
      <c r="A9" s="5" t="s">
        <v>27</v>
      </c>
      <c r="B9" s="39">
        <v>1</v>
      </c>
      <c r="C9" s="39">
        <v>1</v>
      </c>
      <c r="D9" s="40">
        <v>9</v>
      </c>
      <c r="E9" s="41"/>
      <c r="F9" s="86">
        <v>11</v>
      </c>
      <c r="H9" s="90">
        <v>0.09090909090909091</v>
      </c>
      <c r="I9" s="44">
        <v>0.09090909090909091</v>
      </c>
      <c r="J9" s="74">
        <v>0.8181818181818182</v>
      </c>
      <c r="K9" s="44">
        <v>0</v>
      </c>
      <c r="L9" s="109">
        <v>1</v>
      </c>
    </row>
    <row r="10" spans="1:12" ht="15">
      <c r="A10" s="78" t="s">
        <v>33</v>
      </c>
      <c r="B10" s="21">
        <v>42</v>
      </c>
      <c r="C10" s="21">
        <v>179</v>
      </c>
      <c r="D10" s="22">
        <v>262</v>
      </c>
      <c r="E10" s="23">
        <v>47</v>
      </c>
      <c r="F10" s="84">
        <v>530</v>
      </c>
      <c r="H10" s="91">
        <v>0.07924528301886792</v>
      </c>
      <c r="I10" s="26">
        <v>0.33773584905660375</v>
      </c>
      <c r="J10" s="62">
        <v>0.49433962264150944</v>
      </c>
      <c r="K10" s="26">
        <v>0.08867924528301886</v>
      </c>
      <c r="L10" s="107">
        <v>1</v>
      </c>
    </row>
    <row r="11" spans="1:12" ht="15">
      <c r="A11" s="4" t="s">
        <v>24</v>
      </c>
      <c r="B11" s="28">
        <v>15</v>
      </c>
      <c r="C11" s="28">
        <v>61</v>
      </c>
      <c r="D11" s="29">
        <v>76</v>
      </c>
      <c r="E11" s="30">
        <v>13</v>
      </c>
      <c r="F11" s="85">
        <v>165</v>
      </c>
      <c r="H11" s="112">
        <v>0.09090909090909091</v>
      </c>
      <c r="I11" s="33">
        <v>0.3696969696969697</v>
      </c>
      <c r="J11" s="67">
        <v>0.46060606060606063</v>
      </c>
      <c r="K11" s="34">
        <v>0.07878787878787878</v>
      </c>
      <c r="L11" s="108">
        <v>1</v>
      </c>
    </row>
    <row r="12" spans="1:12" ht="15">
      <c r="A12" s="4" t="s">
        <v>25</v>
      </c>
      <c r="B12" s="28">
        <v>17</v>
      </c>
      <c r="C12" s="28">
        <v>70</v>
      </c>
      <c r="D12" s="29">
        <v>112</v>
      </c>
      <c r="E12" s="30">
        <v>20</v>
      </c>
      <c r="F12" s="85">
        <v>219</v>
      </c>
      <c r="H12" s="89">
        <v>0.0776255707762557</v>
      </c>
      <c r="I12" s="34">
        <v>0.319634703196347</v>
      </c>
      <c r="J12" s="67">
        <v>0.5114155251141552</v>
      </c>
      <c r="K12" s="34">
        <v>0.091324200913242</v>
      </c>
      <c r="L12" s="108">
        <v>1</v>
      </c>
    </row>
    <row r="13" spans="1:12" ht="15">
      <c r="A13" s="4" t="s">
        <v>26</v>
      </c>
      <c r="B13" s="28">
        <v>10</v>
      </c>
      <c r="C13" s="28">
        <v>46</v>
      </c>
      <c r="D13" s="29">
        <v>71</v>
      </c>
      <c r="E13" s="30">
        <v>13</v>
      </c>
      <c r="F13" s="85">
        <v>140</v>
      </c>
      <c r="H13" s="89">
        <v>0.07142857142857142</v>
      </c>
      <c r="I13" s="34">
        <v>0.32857142857142857</v>
      </c>
      <c r="J13" s="67">
        <v>0.5071428571428571</v>
      </c>
      <c r="K13" s="34">
        <v>0.09285714285714286</v>
      </c>
      <c r="L13" s="108">
        <v>1</v>
      </c>
    </row>
    <row r="14" spans="1:12" ht="15.75" thickBot="1">
      <c r="A14" s="5" t="s">
        <v>27</v>
      </c>
      <c r="B14" s="39"/>
      <c r="C14" s="39">
        <v>2</v>
      </c>
      <c r="D14" s="40">
        <v>3</v>
      </c>
      <c r="E14" s="41">
        <v>1</v>
      </c>
      <c r="F14" s="86">
        <v>6</v>
      </c>
      <c r="H14" s="90">
        <v>0</v>
      </c>
      <c r="I14" s="44">
        <v>0.3333333333333333</v>
      </c>
      <c r="J14" s="70">
        <v>0.5</v>
      </c>
      <c r="K14" s="43">
        <v>0.16666666666666666</v>
      </c>
      <c r="L14" s="109">
        <v>1</v>
      </c>
    </row>
    <row r="15" spans="1:12" ht="15">
      <c r="A15" s="78" t="s">
        <v>32</v>
      </c>
      <c r="B15" s="21">
        <v>31</v>
      </c>
      <c r="C15" s="21">
        <v>98</v>
      </c>
      <c r="D15" s="22">
        <v>163</v>
      </c>
      <c r="E15" s="23">
        <v>30</v>
      </c>
      <c r="F15" s="84">
        <v>322</v>
      </c>
      <c r="H15" s="111">
        <v>0.09627329192546584</v>
      </c>
      <c r="I15" s="26">
        <v>0.30434782608695654</v>
      </c>
      <c r="J15" s="62">
        <v>0.5062111801242236</v>
      </c>
      <c r="K15" s="26">
        <v>0.09316770186335403</v>
      </c>
      <c r="L15" s="107">
        <v>1</v>
      </c>
    </row>
    <row r="16" spans="1:12" ht="15">
      <c r="A16" s="4" t="s">
        <v>24</v>
      </c>
      <c r="B16" s="28">
        <v>5</v>
      </c>
      <c r="C16" s="28">
        <v>25</v>
      </c>
      <c r="D16" s="29">
        <v>42</v>
      </c>
      <c r="E16" s="30">
        <v>5</v>
      </c>
      <c r="F16" s="85">
        <v>77</v>
      </c>
      <c r="H16" s="89">
        <v>0.06493506493506493</v>
      </c>
      <c r="I16" s="34">
        <v>0.3246753246753247</v>
      </c>
      <c r="J16" s="102">
        <v>0.5454545454545454</v>
      </c>
      <c r="K16" s="34">
        <v>0.06493506493506493</v>
      </c>
      <c r="L16" s="108">
        <v>1</v>
      </c>
    </row>
    <row r="17" spans="1:12" ht="15">
      <c r="A17" s="4" t="s">
        <v>25</v>
      </c>
      <c r="B17" s="28">
        <v>14</v>
      </c>
      <c r="C17" s="28">
        <v>51</v>
      </c>
      <c r="D17" s="29">
        <v>87</v>
      </c>
      <c r="E17" s="30">
        <v>18</v>
      </c>
      <c r="F17" s="85">
        <v>170</v>
      </c>
      <c r="H17" s="89">
        <v>0.08235294117647059</v>
      </c>
      <c r="I17" s="34">
        <v>0.3</v>
      </c>
      <c r="J17" s="67">
        <v>0.5117647058823529</v>
      </c>
      <c r="K17" s="38">
        <v>0.10588235294117647</v>
      </c>
      <c r="L17" s="108">
        <v>1</v>
      </c>
    </row>
    <row r="18" spans="1:12" ht="15">
      <c r="A18" s="4" t="s">
        <v>26</v>
      </c>
      <c r="B18" s="28">
        <v>12</v>
      </c>
      <c r="C18" s="28">
        <v>21</v>
      </c>
      <c r="D18" s="29">
        <v>33</v>
      </c>
      <c r="E18" s="30">
        <v>7</v>
      </c>
      <c r="F18" s="85">
        <v>73</v>
      </c>
      <c r="H18" s="112">
        <v>0.1643835616438356</v>
      </c>
      <c r="I18" s="34">
        <v>0.2876712328767123</v>
      </c>
      <c r="J18" s="67">
        <v>0.4520547945205479</v>
      </c>
      <c r="K18" s="34">
        <v>0.0958904109589041</v>
      </c>
      <c r="L18" s="108">
        <v>1</v>
      </c>
    </row>
    <row r="19" spans="1:12" ht="15.75" thickBot="1">
      <c r="A19" s="5" t="s">
        <v>27</v>
      </c>
      <c r="B19" s="39"/>
      <c r="C19" s="39">
        <v>1</v>
      </c>
      <c r="D19" s="40">
        <v>1</v>
      </c>
      <c r="E19" s="41"/>
      <c r="F19" s="86">
        <v>2</v>
      </c>
      <c r="H19" s="90">
        <v>0</v>
      </c>
      <c r="I19" s="44">
        <v>0.5</v>
      </c>
      <c r="J19" s="70">
        <v>0.5</v>
      </c>
      <c r="K19" s="44">
        <v>0</v>
      </c>
      <c r="L19" s="109">
        <v>1</v>
      </c>
    </row>
    <row r="20" spans="1:12" ht="15">
      <c r="A20" s="79" t="s">
        <v>9</v>
      </c>
      <c r="B20" s="52">
        <v>154</v>
      </c>
      <c r="C20" s="52">
        <v>575</v>
      </c>
      <c r="D20" s="53">
        <v>907</v>
      </c>
      <c r="E20" s="54">
        <v>177</v>
      </c>
      <c r="F20" s="137">
        <v>1813</v>
      </c>
      <c r="H20" s="135">
        <v>0.08494208494208494</v>
      </c>
      <c r="I20" s="129">
        <v>0.31715388858246</v>
      </c>
      <c r="J20" s="136">
        <v>0.5002757859900717</v>
      </c>
      <c r="K20" s="129">
        <v>0.09762824048538334</v>
      </c>
      <c r="L20" s="104">
        <v>1</v>
      </c>
    </row>
  </sheetData>
  <sheetProtection/>
  <mergeCells count="2">
    <mergeCell ref="B3:F3"/>
    <mergeCell ref="H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2"/>
  <headerFooter alignWithMargins="0">
    <oddHeader>&amp;C&amp;F</oddHead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31">
      <selection activeCell="K21" sqref="K21"/>
    </sheetView>
  </sheetViews>
  <sheetFormatPr defaultColWidth="9.140625" defaultRowHeight="15"/>
  <cols>
    <col min="1" max="1" width="28.8515625" style="0" bestFit="1" customWidth="1"/>
    <col min="5" max="5" width="3.421875" style="0" customWidth="1"/>
    <col min="8" max="8" width="10.7109375" style="0" customWidth="1"/>
  </cols>
  <sheetData>
    <row r="1" ht="15">
      <c r="A1" s="138" t="s">
        <v>57</v>
      </c>
    </row>
    <row r="2" spans="2:8" ht="15.75" thickBot="1">
      <c r="B2" s="140" t="s">
        <v>28</v>
      </c>
      <c r="C2" s="141"/>
      <c r="D2" s="141"/>
      <c r="E2" s="83"/>
      <c r="F2" s="140" t="s">
        <v>30</v>
      </c>
      <c r="G2" s="141"/>
      <c r="H2" s="141"/>
    </row>
    <row r="3" spans="1:8" ht="45.75" thickBot="1">
      <c r="A3" s="8" t="s">
        <v>39</v>
      </c>
      <c r="B3" s="9" t="s">
        <v>0</v>
      </c>
      <c r="C3" s="97" t="s">
        <v>1</v>
      </c>
      <c r="D3" s="93" t="s">
        <v>13</v>
      </c>
      <c r="F3" s="87" t="s">
        <v>0</v>
      </c>
      <c r="G3" s="80" t="s">
        <v>1</v>
      </c>
      <c r="H3" s="81" t="s">
        <v>23</v>
      </c>
    </row>
    <row r="4" spans="1:8" ht="15">
      <c r="A4" s="3" t="s">
        <v>62</v>
      </c>
      <c r="B4" s="22">
        <v>1130</v>
      </c>
      <c r="C4" s="98">
        <v>454</v>
      </c>
      <c r="D4" s="94">
        <v>1584</v>
      </c>
      <c r="F4" s="88">
        <v>0.7133838383838383</v>
      </c>
      <c r="G4" s="82">
        <v>0.2866161616161616</v>
      </c>
      <c r="H4" s="92">
        <v>1</v>
      </c>
    </row>
    <row r="5" spans="1:8" ht="15">
      <c r="A5" s="4" t="s">
        <v>24</v>
      </c>
      <c r="B5" s="29">
        <v>318</v>
      </c>
      <c r="C5" s="99">
        <v>133</v>
      </c>
      <c r="D5" s="95">
        <v>451</v>
      </c>
      <c r="F5" s="89">
        <v>0.70509977827051</v>
      </c>
      <c r="G5" s="115">
        <v>0.29490022172949004</v>
      </c>
      <c r="H5" s="68">
        <v>1</v>
      </c>
    </row>
    <row r="6" spans="1:8" ht="15">
      <c r="A6" s="4" t="s">
        <v>25</v>
      </c>
      <c r="B6" s="29">
        <v>509</v>
      </c>
      <c r="C6" s="99">
        <v>192</v>
      </c>
      <c r="D6" s="95">
        <v>701</v>
      </c>
      <c r="F6" s="89">
        <v>0.7261055634807418</v>
      </c>
      <c r="G6" s="113">
        <v>0.2738944365192582</v>
      </c>
      <c r="H6" s="68">
        <v>1</v>
      </c>
    </row>
    <row r="7" spans="1:8" ht="15">
      <c r="A7" s="4" t="s">
        <v>26</v>
      </c>
      <c r="B7" s="29">
        <v>290</v>
      </c>
      <c r="C7" s="99">
        <v>126</v>
      </c>
      <c r="D7" s="95">
        <v>416</v>
      </c>
      <c r="F7" s="89">
        <v>0.6971153846153846</v>
      </c>
      <c r="G7" s="115">
        <v>0.30288461538461536</v>
      </c>
      <c r="H7" s="68">
        <v>1</v>
      </c>
    </row>
    <row r="8" spans="1:8" ht="15.75" thickBot="1">
      <c r="A8" s="5" t="s">
        <v>27</v>
      </c>
      <c r="B8" s="40">
        <v>13</v>
      </c>
      <c r="C8" s="100">
        <v>3</v>
      </c>
      <c r="D8" s="96">
        <v>16</v>
      </c>
      <c r="F8" s="90">
        <v>0.8125</v>
      </c>
      <c r="G8" s="71">
        <v>0.1875</v>
      </c>
      <c r="H8" s="72">
        <v>1</v>
      </c>
    </row>
    <row r="9" spans="1:8" ht="15">
      <c r="A9" s="3" t="s">
        <v>63</v>
      </c>
      <c r="B9" s="22">
        <v>668</v>
      </c>
      <c r="C9" s="98">
        <v>246</v>
      </c>
      <c r="D9" s="94">
        <v>914</v>
      </c>
      <c r="F9" s="91">
        <v>0.7308533916849015</v>
      </c>
      <c r="G9" s="114">
        <v>0.26914660831509846</v>
      </c>
      <c r="H9" s="63">
        <v>1</v>
      </c>
    </row>
    <row r="10" spans="1:8" ht="15">
      <c r="A10" s="4" t="s">
        <v>24</v>
      </c>
      <c r="B10" s="29">
        <v>213</v>
      </c>
      <c r="C10" s="99">
        <v>78</v>
      </c>
      <c r="D10" s="95">
        <v>291</v>
      </c>
      <c r="F10" s="89">
        <v>0.7319587628865979</v>
      </c>
      <c r="G10" s="113">
        <v>0.26804123711340205</v>
      </c>
      <c r="H10" s="68">
        <v>1</v>
      </c>
    </row>
    <row r="11" spans="1:8" ht="15">
      <c r="A11" s="4" t="s">
        <v>25</v>
      </c>
      <c r="B11" s="29">
        <v>281</v>
      </c>
      <c r="C11" s="99">
        <v>98</v>
      </c>
      <c r="D11" s="95">
        <v>379</v>
      </c>
      <c r="F11" s="89">
        <v>0.741424802110818</v>
      </c>
      <c r="G11" s="113">
        <v>0.25857519788918204</v>
      </c>
      <c r="H11" s="68">
        <v>1</v>
      </c>
    </row>
    <row r="12" spans="1:8" ht="15">
      <c r="A12" s="4" t="s">
        <v>26</v>
      </c>
      <c r="B12" s="29">
        <v>165</v>
      </c>
      <c r="C12" s="99">
        <v>66</v>
      </c>
      <c r="D12" s="95">
        <v>231</v>
      </c>
      <c r="F12" s="89">
        <v>0.7142857142857143</v>
      </c>
      <c r="G12" s="113">
        <v>0.2857142857142857</v>
      </c>
      <c r="H12" s="68">
        <v>1</v>
      </c>
    </row>
    <row r="13" spans="1:8" ht="15.75" thickBot="1">
      <c r="A13" s="5" t="s">
        <v>27</v>
      </c>
      <c r="B13" s="40">
        <v>9</v>
      </c>
      <c r="C13" s="100">
        <v>4</v>
      </c>
      <c r="D13" s="96">
        <v>13</v>
      </c>
      <c r="F13" s="90">
        <v>0.6923076923076923</v>
      </c>
      <c r="G13" s="71">
        <v>0.3076923076923077</v>
      </c>
      <c r="H13" s="72">
        <v>1</v>
      </c>
    </row>
    <row r="14" spans="1:8" ht="15">
      <c r="A14" s="3" t="s">
        <v>64</v>
      </c>
      <c r="B14" s="22">
        <v>421</v>
      </c>
      <c r="C14" s="98">
        <v>167</v>
      </c>
      <c r="D14" s="94">
        <v>588</v>
      </c>
      <c r="F14" s="91">
        <v>0.7159863945578231</v>
      </c>
      <c r="G14" s="116">
        <v>0.28401360544217685</v>
      </c>
      <c r="H14" s="63">
        <v>1</v>
      </c>
    </row>
    <row r="15" spans="1:8" ht="15">
      <c r="A15" s="4" t="s">
        <v>24</v>
      </c>
      <c r="B15" s="29">
        <v>118</v>
      </c>
      <c r="C15" s="99">
        <v>46</v>
      </c>
      <c r="D15" s="95">
        <v>164</v>
      </c>
      <c r="F15" s="89">
        <v>0.7195121951219512</v>
      </c>
      <c r="G15" s="113">
        <v>0.2804878048780488</v>
      </c>
      <c r="H15" s="68">
        <v>1</v>
      </c>
    </row>
    <row r="16" spans="1:8" ht="15">
      <c r="A16" s="4" t="s">
        <v>25</v>
      </c>
      <c r="B16" s="29">
        <v>204</v>
      </c>
      <c r="C16" s="99">
        <v>93</v>
      </c>
      <c r="D16" s="95">
        <v>297</v>
      </c>
      <c r="F16" s="89">
        <v>0.6868686868686869</v>
      </c>
      <c r="G16" s="115">
        <v>0.31313131313131315</v>
      </c>
      <c r="H16" s="68">
        <v>1</v>
      </c>
    </row>
    <row r="17" spans="1:8" ht="15">
      <c r="A17" s="4" t="s">
        <v>26</v>
      </c>
      <c r="B17" s="29">
        <v>92</v>
      </c>
      <c r="C17" s="99">
        <v>26</v>
      </c>
      <c r="D17" s="95">
        <v>118</v>
      </c>
      <c r="F17" s="89">
        <v>0.7796610169491526</v>
      </c>
      <c r="G17" s="113">
        <v>0.22033898305084745</v>
      </c>
      <c r="H17" s="68">
        <v>1</v>
      </c>
    </row>
    <row r="18" spans="1:8" ht="15.75" thickBot="1">
      <c r="A18" s="5" t="s">
        <v>27</v>
      </c>
      <c r="B18" s="40">
        <v>7</v>
      </c>
      <c r="C18" s="100">
        <v>2</v>
      </c>
      <c r="D18" s="96">
        <v>9</v>
      </c>
      <c r="F18" s="90">
        <v>0.7777777777777778</v>
      </c>
      <c r="G18" s="71">
        <v>0.2222222222222222</v>
      </c>
      <c r="H18" s="72">
        <v>1</v>
      </c>
    </row>
    <row r="19" spans="1:8" ht="15.75" thickBot="1">
      <c r="A19" s="6" t="s">
        <v>65</v>
      </c>
      <c r="B19" s="75">
        <v>2219</v>
      </c>
      <c r="C19" s="101">
        <v>867</v>
      </c>
      <c r="D19" s="134">
        <v>3086</v>
      </c>
      <c r="F19" s="133">
        <v>0.719053791315619</v>
      </c>
      <c r="G19" s="131">
        <v>0.2809462086843811</v>
      </c>
      <c r="H19" s="77">
        <v>1</v>
      </c>
    </row>
  </sheetData>
  <sheetProtection/>
  <mergeCells count="2">
    <mergeCell ref="B2:D2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headerFooter alignWithMargins="0">
    <oddHeader>&amp;C&amp;F</oddHead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34">
      <selection activeCell="M17" sqref="M17"/>
    </sheetView>
  </sheetViews>
  <sheetFormatPr defaultColWidth="9.140625" defaultRowHeight="15"/>
  <cols>
    <col min="1" max="1" width="28.8515625" style="0" bestFit="1" customWidth="1"/>
    <col min="4" max="4" width="10.00390625" style="0" customWidth="1"/>
    <col min="5" max="5" width="11.140625" style="0" bestFit="1" customWidth="1"/>
    <col min="7" max="7" width="4.7109375" style="0" customWidth="1"/>
    <col min="12" max="12" width="13.00390625" style="0" customWidth="1"/>
  </cols>
  <sheetData>
    <row r="1" spans="1:8" ht="15">
      <c r="A1" s="15" t="s">
        <v>59</v>
      </c>
      <c r="B1" s="117"/>
      <c r="C1" s="117"/>
      <c r="D1" s="117"/>
      <c r="E1" s="117"/>
      <c r="F1" s="15"/>
      <c r="G1" s="117"/>
      <c r="H1" s="117"/>
    </row>
    <row r="2" spans="2:12" ht="15.75" thickBot="1">
      <c r="B2" s="139" t="s">
        <v>28</v>
      </c>
      <c r="C2" s="139"/>
      <c r="D2" s="139"/>
      <c r="E2" s="139"/>
      <c r="F2" s="139"/>
      <c r="G2" s="57"/>
      <c r="H2" s="139" t="s">
        <v>29</v>
      </c>
      <c r="I2" s="139"/>
      <c r="J2" s="139"/>
      <c r="K2" s="139"/>
      <c r="L2" s="139"/>
    </row>
    <row r="3" spans="1:12" ht="90.75" thickBot="1">
      <c r="A3" s="8" t="s">
        <v>42</v>
      </c>
      <c r="B3" s="9" t="s">
        <v>8</v>
      </c>
      <c r="C3" s="9" t="s">
        <v>3</v>
      </c>
      <c r="D3" s="9" t="s">
        <v>2</v>
      </c>
      <c r="E3" s="10" t="s">
        <v>5</v>
      </c>
      <c r="F3" s="11" t="s">
        <v>13</v>
      </c>
      <c r="G3" s="12"/>
      <c r="H3" s="13" t="s">
        <v>8</v>
      </c>
      <c r="I3" s="11" t="s">
        <v>3</v>
      </c>
      <c r="J3" s="11" t="s">
        <v>2</v>
      </c>
      <c r="K3" s="11" t="s">
        <v>5</v>
      </c>
      <c r="L3" s="14" t="s">
        <v>23</v>
      </c>
    </row>
    <row r="4" spans="1:12" ht="15">
      <c r="A4" s="3" t="s">
        <v>40</v>
      </c>
      <c r="B4" s="22">
        <v>78</v>
      </c>
      <c r="C4" s="22">
        <v>261</v>
      </c>
      <c r="D4" s="22">
        <v>494</v>
      </c>
      <c r="E4" s="59">
        <v>102</v>
      </c>
      <c r="F4" s="59">
        <v>935</v>
      </c>
      <c r="G4" s="60"/>
      <c r="H4" s="118">
        <v>0.08342245989304813</v>
      </c>
      <c r="I4" s="114">
        <v>0.279144385026738</v>
      </c>
      <c r="J4" s="114">
        <v>0.5283422459893048</v>
      </c>
      <c r="K4" s="114">
        <v>0.10909090909090909</v>
      </c>
      <c r="L4" s="63">
        <v>1</v>
      </c>
    </row>
    <row r="5" spans="1:12" ht="15">
      <c r="A5" s="4" t="s">
        <v>24</v>
      </c>
      <c r="B5" s="29">
        <v>19</v>
      </c>
      <c r="C5" s="29">
        <v>70</v>
      </c>
      <c r="D5" s="29">
        <v>133</v>
      </c>
      <c r="E5" s="64">
        <v>39</v>
      </c>
      <c r="F5" s="64">
        <v>261</v>
      </c>
      <c r="G5" s="65"/>
      <c r="H5" s="37">
        <v>0.07279693486590039</v>
      </c>
      <c r="I5" s="113">
        <v>0.2681992337164751</v>
      </c>
      <c r="J5" s="113">
        <v>0.5095785440613027</v>
      </c>
      <c r="K5" s="102">
        <v>0.14942528735632185</v>
      </c>
      <c r="L5" s="68">
        <v>1</v>
      </c>
    </row>
    <row r="6" spans="1:12" ht="15">
      <c r="A6" s="4" t="s">
        <v>25</v>
      </c>
      <c r="B6" s="29">
        <v>38</v>
      </c>
      <c r="C6" s="29">
        <v>132</v>
      </c>
      <c r="D6" s="29">
        <v>216</v>
      </c>
      <c r="E6" s="64">
        <v>39</v>
      </c>
      <c r="F6" s="64">
        <v>425</v>
      </c>
      <c r="G6" s="65"/>
      <c r="H6" s="119">
        <v>0.08941176470588236</v>
      </c>
      <c r="I6" s="113">
        <v>0.31058823529411766</v>
      </c>
      <c r="J6" s="113">
        <v>0.508235294117647</v>
      </c>
      <c r="K6" s="113">
        <v>0.09176470588235294</v>
      </c>
      <c r="L6" s="68">
        <v>1</v>
      </c>
    </row>
    <row r="7" spans="1:12" ht="15">
      <c r="A7" s="4" t="s">
        <v>26</v>
      </c>
      <c r="B7" s="29">
        <v>21</v>
      </c>
      <c r="C7" s="29">
        <v>57</v>
      </c>
      <c r="D7" s="29">
        <v>137</v>
      </c>
      <c r="E7" s="64">
        <v>23</v>
      </c>
      <c r="F7" s="64">
        <v>238</v>
      </c>
      <c r="G7" s="65"/>
      <c r="H7" s="119">
        <v>0.08823529411764706</v>
      </c>
      <c r="I7" s="113">
        <v>0.23949579831932774</v>
      </c>
      <c r="J7" s="113">
        <v>0.5756302521008403</v>
      </c>
      <c r="K7" s="113">
        <v>0.09663865546218488</v>
      </c>
      <c r="L7" s="68">
        <v>1</v>
      </c>
    </row>
    <row r="8" spans="1:12" ht="15.75" thickBot="1">
      <c r="A8" s="5" t="s">
        <v>27</v>
      </c>
      <c r="B8" s="40"/>
      <c r="C8" s="40">
        <v>2</v>
      </c>
      <c r="D8" s="40">
        <v>8</v>
      </c>
      <c r="E8" s="69">
        <v>1</v>
      </c>
      <c r="F8" s="69">
        <v>11</v>
      </c>
      <c r="G8" s="65"/>
      <c r="H8" s="120">
        <v>0</v>
      </c>
      <c r="I8" s="71">
        <v>0.18181818181818182</v>
      </c>
      <c r="J8" s="74">
        <v>0.7272727272727273</v>
      </c>
      <c r="K8" s="71">
        <v>0.09090909090909091</v>
      </c>
      <c r="L8" s="72">
        <v>1</v>
      </c>
    </row>
    <row r="9" spans="1:12" ht="15">
      <c r="A9" s="3" t="s">
        <v>41</v>
      </c>
      <c r="B9" s="22">
        <v>37</v>
      </c>
      <c r="C9" s="22">
        <v>157</v>
      </c>
      <c r="D9" s="22">
        <v>268</v>
      </c>
      <c r="E9" s="59">
        <v>38</v>
      </c>
      <c r="F9" s="59">
        <v>500</v>
      </c>
      <c r="G9" s="60"/>
      <c r="H9" s="118">
        <v>0.074</v>
      </c>
      <c r="I9" s="114">
        <v>0.314</v>
      </c>
      <c r="J9" s="114">
        <v>0.536</v>
      </c>
      <c r="K9" s="61">
        <v>0.076</v>
      </c>
      <c r="L9" s="63">
        <v>1</v>
      </c>
    </row>
    <row r="10" spans="1:12" ht="15">
      <c r="A10" s="4" t="s">
        <v>24</v>
      </c>
      <c r="B10" s="29">
        <v>12</v>
      </c>
      <c r="C10" s="29">
        <v>59</v>
      </c>
      <c r="D10" s="29">
        <v>84</v>
      </c>
      <c r="E10" s="64">
        <v>11</v>
      </c>
      <c r="F10" s="64">
        <v>166</v>
      </c>
      <c r="G10" s="65"/>
      <c r="H10" s="119">
        <v>0.07228915662650602</v>
      </c>
      <c r="I10" s="66">
        <v>0.35542168674698793</v>
      </c>
      <c r="J10" s="113">
        <v>0.5060240963855421</v>
      </c>
      <c r="K10" s="66">
        <v>0.06626506024096386</v>
      </c>
      <c r="L10" s="68">
        <v>1</v>
      </c>
    </row>
    <row r="11" spans="1:12" ht="15">
      <c r="A11" s="4" t="s">
        <v>25</v>
      </c>
      <c r="B11" s="29">
        <v>17</v>
      </c>
      <c r="C11" s="29">
        <v>60</v>
      </c>
      <c r="D11" s="29">
        <v>116</v>
      </c>
      <c r="E11" s="64">
        <v>15</v>
      </c>
      <c r="F11" s="64">
        <v>208</v>
      </c>
      <c r="G11" s="65"/>
      <c r="H11" s="119">
        <v>0.08173076923076923</v>
      </c>
      <c r="I11" s="113">
        <v>0.28846153846153844</v>
      </c>
      <c r="J11" s="113">
        <v>0.5576923076923077</v>
      </c>
      <c r="K11" s="66">
        <v>0.07211538461538461</v>
      </c>
      <c r="L11" s="68">
        <v>1</v>
      </c>
    </row>
    <row r="12" spans="1:12" ht="15">
      <c r="A12" s="4" t="s">
        <v>26</v>
      </c>
      <c r="B12" s="29">
        <v>8</v>
      </c>
      <c r="C12" s="29">
        <v>36</v>
      </c>
      <c r="D12" s="29">
        <v>64</v>
      </c>
      <c r="E12" s="64">
        <v>11</v>
      </c>
      <c r="F12" s="64">
        <v>119</v>
      </c>
      <c r="G12" s="65"/>
      <c r="H12" s="37">
        <v>0.06722689075630252</v>
      </c>
      <c r="I12" s="113">
        <v>0.3025210084033613</v>
      </c>
      <c r="J12" s="113">
        <v>0.5378151260504201</v>
      </c>
      <c r="K12" s="113">
        <v>0.09243697478991597</v>
      </c>
      <c r="L12" s="68">
        <v>1</v>
      </c>
    </row>
    <row r="13" spans="1:12" ht="15.75" thickBot="1">
      <c r="A13" s="5" t="s">
        <v>27</v>
      </c>
      <c r="B13" s="40"/>
      <c r="C13" s="40">
        <v>2</v>
      </c>
      <c r="D13" s="40">
        <v>4</v>
      </c>
      <c r="E13" s="69">
        <v>1</v>
      </c>
      <c r="F13" s="69">
        <v>7</v>
      </c>
      <c r="G13" s="65"/>
      <c r="H13" s="120">
        <v>0</v>
      </c>
      <c r="I13" s="71">
        <v>0.2857142857142857</v>
      </c>
      <c r="J13" s="71">
        <v>0.5714285714285714</v>
      </c>
      <c r="K13" s="74">
        <v>0.14285714285714285</v>
      </c>
      <c r="L13" s="72">
        <v>1</v>
      </c>
    </row>
    <row r="14" spans="1:12" ht="15">
      <c r="A14" s="3" t="s">
        <v>32</v>
      </c>
      <c r="B14" s="22">
        <v>29</v>
      </c>
      <c r="C14" s="22">
        <v>79</v>
      </c>
      <c r="D14" s="22">
        <v>178</v>
      </c>
      <c r="E14" s="59">
        <v>36</v>
      </c>
      <c r="F14" s="59">
        <v>322</v>
      </c>
      <c r="G14" s="60"/>
      <c r="H14" s="50">
        <v>0.09006211180124224</v>
      </c>
      <c r="I14" s="114">
        <v>0.2453416149068323</v>
      </c>
      <c r="J14" s="114">
        <v>0.5527950310559007</v>
      </c>
      <c r="K14" s="114">
        <v>0.11180124223602485</v>
      </c>
      <c r="L14" s="63">
        <v>1</v>
      </c>
    </row>
    <row r="15" spans="1:12" ht="15">
      <c r="A15" s="4" t="s">
        <v>24</v>
      </c>
      <c r="B15" s="29">
        <v>8</v>
      </c>
      <c r="C15" s="29">
        <v>26</v>
      </c>
      <c r="D15" s="29">
        <v>49</v>
      </c>
      <c r="E15" s="64">
        <v>10</v>
      </c>
      <c r="F15" s="64">
        <v>93</v>
      </c>
      <c r="G15" s="65"/>
      <c r="H15" s="119">
        <v>0.08602150537634409</v>
      </c>
      <c r="I15" s="113">
        <v>0.27956989247311825</v>
      </c>
      <c r="J15" s="113">
        <v>0.5268817204301075</v>
      </c>
      <c r="K15" s="113">
        <v>0.10752688172043011</v>
      </c>
      <c r="L15" s="68">
        <v>1</v>
      </c>
    </row>
    <row r="16" spans="1:12" ht="15">
      <c r="A16" s="4" t="s">
        <v>25</v>
      </c>
      <c r="B16" s="29">
        <v>15</v>
      </c>
      <c r="C16" s="29">
        <v>36</v>
      </c>
      <c r="D16" s="29">
        <v>90</v>
      </c>
      <c r="E16" s="64">
        <v>19</v>
      </c>
      <c r="F16" s="64">
        <v>160</v>
      </c>
      <c r="G16" s="65"/>
      <c r="H16" s="32">
        <v>0.09375</v>
      </c>
      <c r="I16" s="67">
        <v>0.225</v>
      </c>
      <c r="J16" s="67">
        <v>0.5625</v>
      </c>
      <c r="K16" s="102">
        <v>0.11875</v>
      </c>
      <c r="L16" s="68">
        <v>1</v>
      </c>
    </row>
    <row r="17" spans="1:12" ht="15">
      <c r="A17" s="4" t="s">
        <v>26</v>
      </c>
      <c r="B17" s="29">
        <v>6</v>
      </c>
      <c r="C17" s="29">
        <v>16</v>
      </c>
      <c r="D17" s="29">
        <v>37</v>
      </c>
      <c r="E17" s="64">
        <v>6</v>
      </c>
      <c r="F17" s="64">
        <v>65</v>
      </c>
      <c r="G17" s="65"/>
      <c r="H17" s="32">
        <v>0.09230769230769231</v>
      </c>
      <c r="I17" s="67">
        <v>0.24615384615384617</v>
      </c>
      <c r="J17" s="67">
        <v>0.5692307692307692</v>
      </c>
      <c r="K17" s="67">
        <v>0.09230769230769231</v>
      </c>
      <c r="L17" s="68">
        <v>1</v>
      </c>
    </row>
    <row r="18" spans="1:12" ht="15.75" thickBot="1">
      <c r="A18" s="5" t="s">
        <v>27</v>
      </c>
      <c r="B18" s="40"/>
      <c r="C18" s="40">
        <v>1</v>
      </c>
      <c r="D18" s="40">
        <v>2</v>
      </c>
      <c r="E18" s="69">
        <v>1</v>
      </c>
      <c r="F18" s="69">
        <v>4</v>
      </c>
      <c r="G18" s="65"/>
      <c r="H18" s="48">
        <v>0</v>
      </c>
      <c r="I18" s="70">
        <v>0.25</v>
      </c>
      <c r="J18" s="70">
        <v>0.5</v>
      </c>
      <c r="K18" s="74">
        <v>0.25</v>
      </c>
      <c r="L18" s="72">
        <v>1</v>
      </c>
    </row>
    <row r="19" spans="1:12" ht="15.75" thickBot="1">
      <c r="A19" s="6" t="s">
        <v>58</v>
      </c>
      <c r="B19" s="75">
        <v>144</v>
      </c>
      <c r="C19" s="75">
        <v>497</v>
      </c>
      <c r="D19" s="75">
        <v>940</v>
      </c>
      <c r="E19" s="76">
        <v>176</v>
      </c>
      <c r="F19" s="132">
        <v>1757</v>
      </c>
      <c r="G19" s="60"/>
      <c r="H19" s="130">
        <v>0.08195788275469551</v>
      </c>
      <c r="I19" s="131">
        <v>0.28286852589641437</v>
      </c>
      <c r="J19" s="131">
        <v>0.5350028457598178</v>
      </c>
      <c r="K19" s="131">
        <v>0.10017074558907228</v>
      </c>
      <c r="L19" s="77">
        <v>1</v>
      </c>
    </row>
  </sheetData>
  <sheetProtection/>
  <mergeCells count="2">
    <mergeCell ref="B2:F2"/>
    <mergeCell ref="H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headerFooter alignWithMargins="0">
    <oddHeader>&amp;C&amp;F</oddHeader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tabSelected="1" zoomScalePageLayoutView="0" workbookViewId="0" topLeftCell="A25">
      <selection activeCell="N22" sqref="N22"/>
    </sheetView>
  </sheetViews>
  <sheetFormatPr defaultColWidth="9.140625" defaultRowHeight="15"/>
  <cols>
    <col min="1" max="1" width="28.8515625" style="0" bestFit="1" customWidth="1"/>
    <col min="4" max="4" width="12.00390625" style="0" customWidth="1"/>
    <col min="5" max="5" width="8.7109375" style="0" bestFit="1" customWidth="1"/>
    <col min="6" max="6" width="11.7109375" style="0" customWidth="1"/>
    <col min="7" max="7" width="3.421875" style="0" customWidth="1"/>
    <col min="8" max="8" width="11.57421875" style="0" customWidth="1"/>
    <col min="12" max="12" width="11.57421875" style="0" customWidth="1"/>
    <col min="13" max="13" width="11.8515625" style="0" customWidth="1"/>
  </cols>
  <sheetData>
    <row r="2" spans="1:12" ht="36" customHeight="1">
      <c r="A2" s="142" t="s">
        <v>60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2" ht="15.75" thickBot="1">
      <c r="B3" s="139" t="s">
        <v>28</v>
      </c>
      <c r="C3" s="139"/>
      <c r="D3" s="139"/>
      <c r="E3" s="139"/>
      <c r="F3" s="139"/>
      <c r="G3" s="57"/>
      <c r="H3" s="139" t="s">
        <v>29</v>
      </c>
      <c r="I3" s="139"/>
      <c r="J3" s="139"/>
      <c r="K3" s="139"/>
      <c r="L3" s="139"/>
    </row>
    <row r="4" spans="1:12" ht="150.75" thickBot="1">
      <c r="A4" s="121" t="s">
        <v>46</v>
      </c>
      <c r="B4" s="9" t="s">
        <v>8</v>
      </c>
      <c r="C4" s="9" t="s">
        <v>3</v>
      </c>
      <c r="D4" s="9" t="s">
        <v>2</v>
      </c>
      <c r="E4" s="10" t="s">
        <v>5</v>
      </c>
      <c r="F4" s="11" t="s">
        <v>13</v>
      </c>
      <c r="G4" s="12"/>
      <c r="H4" s="13" t="s">
        <v>8</v>
      </c>
      <c r="I4" s="11" t="s">
        <v>3</v>
      </c>
      <c r="J4" s="11" t="s">
        <v>2</v>
      </c>
      <c r="K4" s="11" t="s">
        <v>5</v>
      </c>
      <c r="L4" s="14" t="s">
        <v>23</v>
      </c>
    </row>
    <row r="5" spans="1:12" ht="15">
      <c r="A5" s="3" t="s">
        <v>43</v>
      </c>
      <c r="B5" s="22">
        <v>98</v>
      </c>
      <c r="C5" s="22">
        <v>236</v>
      </c>
      <c r="D5" s="22">
        <v>923</v>
      </c>
      <c r="E5" s="59">
        <v>244</v>
      </c>
      <c r="F5" s="59">
        <v>1501</v>
      </c>
      <c r="G5" s="60"/>
      <c r="H5" s="118">
        <v>0.06528980679546968</v>
      </c>
      <c r="I5" s="114">
        <v>0.15722851432378415</v>
      </c>
      <c r="J5" s="114">
        <v>0.6149233844103931</v>
      </c>
      <c r="K5" s="114">
        <v>0.1625582944703531</v>
      </c>
      <c r="L5" s="63">
        <v>1</v>
      </c>
    </row>
    <row r="6" spans="1:12" ht="15">
      <c r="A6" s="4" t="s">
        <v>24</v>
      </c>
      <c r="B6" s="29">
        <v>32</v>
      </c>
      <c r="C6" s="29">
        <v>55</v>
      </c>
      <c r="D6" s="29">
        <v>260</v>
      </c>
      <c r="E6" s="64">
        <v>82</v>
      </c>
      <c r="F6" s="64">
        <v>429</v>
      </c>
      <c r="G6" s="65"/>
      <c r="H6" s="32">
        <v>0.07459207459207459</v>
      </c>
      <c r="I6" s="113">
        <v>0.1282051282051282</v>
      </c>
      <c r="J6" s="113">
        <v>0.6060606060606061</v>
      </c>
      <c r="K6" s="113">
        <v>0.19114219114219114</v>
      </c>
      <c r="L6" s="68">
        <v>1</v>
      </c>
    </row>
    <row r="7" spans="1:12" ht="15">
      <c r="A7" s="4" t="s">
        <v>25</v>
      </c>
      <c r="B7" s="29">
        <v>48</v>
      </c>
      <c r="C7" s="29">
        <v>127</v>
      </c>
      <c r="D7" s="29">
        <v>389</v>
      </c>
      <c r="E7" s="64">
        <v>94</v>
      </c>
      <c r="F7" s="64">
        <v>658</v>
      </c>
      <c r="G7" s="65"/>
      <c r="H7" s="32">
        <v>0.0729483282674772</v>
      </c>
      <c r="I7" s="113">
        <v>0.19300911854103345</v>
      </c>
      <c r="J7" s="113">
        <v>0.5911854103343465</v>
      </c>
      <c r="K7" s="113">
        <v>0.14285714285714285</v>
      </c>
      <c r="L7" s="68">
        <v>1</v>
      </c>
    </row>
    <row r="8" spans="1:12" ht="15">
      <c r="A8" s="4" t="s">
        <v>26</v>
      </c>
      <c r="B8" s="29">
        <v>18</v>
      </c>
      <c r="C8" s="29">
        <v>52</v>
      </c>
      <c r="D8" s="29">
        <v>266</v>
      </c>
      <c r="E8" s="64">
        <v>63</v>
      </c>
      <c r="F8" s="64">
        <v>399</v>
      </c>
      <c r="G8" s="65"/>
      <c r="H8" s="119">
        <v>0.045112781954887216</v>
      </c>
      <c r="I8" s="113">
        <v>0.13032581453634084</v>
      </c>
      <c r="J8" s="113">
        <v>0.6666666666666666</v>
      </c>
      <c r="K8" s="113">
        <v>0.15789473684210525</v>
      </c>
      <c r="L8" s="68">
        <v>1</v>
      </c>
    </row>
    <row r="9" spans="1:12" ht="15.75" thickBot="1">
      <c r="A9" s="5" t="s">
        <v>27</v>
      </c>
      <c r="B9" s="40"/>
      <c r="C9" s="40">
        <v>2</v>
      </c>
      <c r="D9" s="40">
        <v>8</v>
      </c>
      <c r="E9" s="69">
        <v>5</v>
      </c>
      <c r="F9" s="69">
        <v>15</v>
      </c>
      <c r="G9" s="65"/>
      <c r="H9" s="120">
        <v>0</v>
      </c>
      <c r="I9" s="71">
        <v>0.13333333333333333</v>
      </c>
      <c r="J9" s="71">
        <v>0.5333333333333333</v>
      </c>
      <c r="K9" s="74">
        <v>0.3333333333333333</v>
      </c>
      <c r="L9" s="72">
        <v>1</v>
      </c>
    </row>
    <row r="10" spans="1:12" ht="15">
      <c r="A10" s="3" t="s">
        <v>44</v>
      </c>
      <c r="B10" s="22">
        <v>46</v>
      </c>
      <c r="C10" s="22">
        <v>124</v>
      </c>
      <c r="D10" s="22">
        <v>524</v>
      </c>
      <c r="E10" s="59">
        <v>149</v>
      </c>
      <c r="F10" s="59">
        <v>843</v>
      </c>
      <c r="G10" s="60"/>
      <c r="H10" s="118">
        <v>0.054567022538552785</v>
      </c>
      <c r="I10" s="114">
        <v>0.14709371293001186</v>
      </c>
      <c r="J10" s="114">
        <v>0.6215895610913404</v>
      </c>
      <c r="K10" s="114">
        <v>0.1767497034400949</v>
      </c>
      <c r="L10" s="63">
        <v>1</v>
      </c>
    </row>
    <row r="11" spans="1:12" ht="15">
      <c r="A11" s="4" t="s">
        <v>24</v>
      </c>
      <c r="B11" s="29">
        <v>20</v>
      </c>
      <c r="C11" s="29">
        <v>41</v>
      </c>
      <c r="D11" s="29">
        <v>167</v>
      </c>
      <c r="E11" s="64">
        <v>43</v>
      </c>
      <c r="F11" s="64">
        <v>271</v>
      </c>
      <c r="G11" s="65"/>
      <c r="H11" s="32">
        <v>0.07380073800738007</v>
      </c>
      <c r="I11" s="66">
        <v>0.15129151291512916</v>
      </c>
      <c r="J11" s="113">
        <v>0.6162361623616236</v>
      </c>
      <c r="K11" s="113">
        <v>0.15867158671586715</v>
      </c>
      <c r="L11" s="68">
        <v>1</v>
      </c>
    </row>
    <row r="12" spans="1:12" ht="15">
      <c r="A12" s="4" t="s">
        <v>25</v>
      </c>
      <c r="B12" s="29">
        <v>18</v>
      </c>
      <c r="C12" s="29">
        <v>52</v>
      </c>
      <c r="D12" s="29">
        <v>219</v>
      </c>
      <c r="E12" s="64">
        <v>55</v>
      </c>
      <c r="F12" s="64">
        <v>344</v>
      </c>
      <c r="G12" s="65"/>
      <c r="H12" s="119">
        <v>0.05232558139534884</v>
      </c>
      <c r="I12" s="113">
        <v>0.1511627906976744</v>
      </c>
      <c r="J12" s="113">
        <v>0.6366279069767442</v>
      </c>
      <c r="K12" s="113">
        <v>0.15988372093023256</v>
      </c>
      <c r="L12" s="68">
        <v>1</v>
      </c>
    </row>
    <row r="13" spans="1:12" ht="15">
      <c r="A13" s="4" t="s">
        <v>26</v>
      </c>
      <c r="B13" s="29">
        <v>8</v>
      </c>
      <c r="C13" s="29">
        <v>30</v>
      </c>
      <c r="D13" s="29">
        <v>132</v>
      </c>
      <c r="E13" s="64">
        <v>46</v>
      </c>
      <c r="F13" s="64">
        <v>216</v>
      </c>
      <c r="G13" s="65"/>
      <c r="H13" s="37">
        <v>0.037037037037037035</v>
      </c>
      <c r="I13" s="113">
        <v>0.1388888888888889</v>
      </c>
      <c r="J13" s="113">
        <v>0.6111111111111112</v>
      </c>
      <c r="K13" s="113">
        <v>0.21296296296296297</v>
      </c>
      <c r="L13" s="68">
        <v>1</v>
      </c>
    </row>
    <row r="14" spans="1:12" ht="15.75" thickBot="1">
      <c r="A14" s="5" t="s">
        <v>27</v>
      </c>
      <c r="B14" s="40"/>
      <c r="C14" s="40">
        <v>1</v>
      </c>
      <c r="D14" s="40">
        <v>6</v>
      </c>
      <c r="E14" s="69">
        <v>5</v>
      </c>
      <c r="F14" s="69">
        <v>12</v>
      </c>
      <c r="G14" s="65"/>
      <c r="H14" s="120">
        <v>0</v>
      </c>
      <c r="I14" s="74">
        <v>0.08333333333333333</v>
      </c>
      <c r="J14" s="71">
        <v>0.5</v>
      </c>
      <c r="K14" s="74">
        <v>0.4166666666666667</v>
      </c>
      <c r="L14" s="72">
        <v>1</v>
      </c>
    </row>
    <row r="15" spans="1:12" ht="15">
      <c r="A15" s="3" t="s">
        <v>45</v>
      </c>
      <c r="B15" s="22">
        <v>20</v>
      </c>
      <c r="C15" s="22">
        <v>74</v>
      </c>
      <c r="D15" s="22">
        <v>340</v>
      </c>
      <c r="E15" s="59">
        <v>101</v>
      </c>
      <c r="F15" s="59">
        <v>535</v>
      </c>
      <c r="G15" s="60"/>
      <c r="H15" s="46">
        <v>0.037383177570093455</v>
      </c>
      <c r="I15" s="114">
        <v>0.1383177570093458</v>
      </c>
      <c r="J15" s="114">
        <v>0.6355140186915887</v>
      </c>
      <c r="K15" s="114">
        <v>0.18878504672897195</v>
      </c>
      <c r="L15" s="63">
        <v>1</v>
      </c>
    </row>
    <row r="16" spans="1:12" ht="15">
      <c r="A16" s="4" t="s">
        <v>24</v>
      </c>
      <c r="B16" s="29">
        <v>8</v>
      </c>
      <c r="C16" s="29">
        <v>21</v>
      </c>
      <c r="D16" s="29">
        <v>95</v>
      </c>
      <c r="E16" s="64">
        <v>25</v>
      </c>
      <c r="F16" s="64">
        <v>149</v>
      </c>
      <c r="G16" s="65"/>
      <c r="H16" s="119">
        <v>0.053691275167785234</v>
      </c>
      <c r="I16" s="113">
        <v>0.14093959731543623</v>
      </c>
      <c r="J16" s="113">
        <v>0.6375838926174496</v>
      </c>
      <c r="K16" s="113">
        <v>0.16778523489932887</v>
      </c>
      <c r="L16" s="68">
        <v>1</v>
      </c>
    </row>
    <row r="17" spans="1:12" ht="15">
      <c r="A17" s="4" t="s">
        <v>25</v>
      </c>
      <c r="B17" s="29">
        <v>9</v>
      </c>
      <c r="C17" s="29">
        <v>42</v>
      </c>
      <c r="D17" s="29">
        <v>171</v>
      </c>
      <c r="E17" s="64">
        <v>50</v>
      </c>
      <c r="F17" s="64">
        <v>272</v>
      </c>
      <c r="G17" s="65"/>
      <c r="H17" s="37">
        <v>0.03308823529411765</v>
      </c>
      <c r="I17" s="67">
        <v>0.15441176470588236</v>
      </c>
      <c r="J17" s="67">
        <v>0.6286764705882353</v>
      </c>
      <c r="K17" s="113">
        <v>0.18382352941176472</v>
      </c>
      <c r="L17" s="68">
        <v>1</v>
      </c>
    </row>
    <row r="18" spans="1:12" ht="15">
      <c r="A18" s="4" t="s">
        <v>26</v>
      </c>
      <c r="B18" s="29">
        <v>3</v>
      </c>
      <c r="C18" s="29">
        <v>11</v>
      </c>
      <c r="D18" s="29">
        <v>65</v>
      </c>
      <c r="E18" s="64">
        <v>26</v>
      </c>
      <c r="F18" s="64">
        <v>105</v>
      </c>
      <c r="G18" s="65"/>
      <c r="H18" s="37">
        <v>0.02857142857142857</v>
      </c>
      <c r="I18" s="102">
        <v>0.10476190476190476</v>
      </c>
      <c r="J18" s="67">
        <v>0.6190476190476191</v>
      </c>
      <c r="K18" s="102">
        <v>0.24761904761904763</v>
      </c>
      <c r="L18" s="68">
        <v>1</v>
      </c>
    </row>
    <row r="19" spans="1:12" ht="15.75" thickBot="1">
      <c r="A19" s="5" t="s">
        <v>27</v>
      </c>
      <c r="B19" s="40"/>
      <c r="C19" s="40"/>
      <c r="D19" s="40">
        <v>9</v>
      </c>
      <c r="E19" s="69"/>
      <c r="F19" s="69">
        <v>9</v>
      </c>
      <c r="G19" s="65"/>
      <c r="H19" s="48">
        <v>0</v>
      </c>
      <c r="I19" s="70">
        <v>0</v>
      </c>
      <c r="J19" s="70">
        <v>1</v>
      </c>
      <c r="K19" s="71">
        <v>0</v>
      </c>
      <c r="L19" s="72">
        <v>1</v>
      </c>
    </row>
    <row r="20" spans="1:12" ht="15.75" thickBot="1">
      <c r="A20" s="6" t="s">
        <v>49</v>
      </c>
      <c r="B20" s="75">
        <v>164</v>
      </c>
      <c r="C20" s="75">
        <v>434</v>
      </c>
      <c r="D20" s="75">
        <v>1787</v>
      </c>
      <c r="E20" s="76">
        <v>494</v>
      </c>
      <c r="F20" s="132">
        <v>2879</v>
      </c>
      <c r="G20" s="60"/>
      <c r="H20" s="130">
        <v>0.056964223688780825</v>
      </c>
      <c r="I20" s="131">
        <v>0.1507467870788468</v>
      </c>
      <c r="J20" s="131">
        <v>0.6207016325112886</v>
      </c>
      <c r="K20" s="131">
        <v>0.17158735672108372</v>
      </c>
      <c r="L20" s="77">
        <v>1</v>
      </c>
    </row>
  </sheetData>
  <sheetProtection/>
  <mergeCells count="3">
    <mergeCell ref="B3:F3"/>
    <mergeCell ref="H3:L3"/>
    <mergeCell ref="A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headerFooter alignWithMargins="0">
    <oddHeader>&amp;C&amp;F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2014-02-11T12:40:31Z</dcterms:modified>
  <cp:category/>
  <cp:version/>
  <cp:contentType/>
  <cp:contentStatus/>
</cp:coreProperties>
</file>