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2" i="1" l="1"/>
  <c r="O39" i="1"/>
  <c r="O22" i="1"/>
  <c r="O20" i="1"/>
  <c r="O18" i="1"/>
  <c r="O16" i="1"/>
  <c r="O14" i="1"/>
  <c r="O11" i="1"/>
  <c r="O9" i="1"/>
  <c r="E15" i="3"/>
  <c r="D15" i="3"/>
  <c r="E9" i="3"/>
  <c r="D9" i="3"/>
  <c r="O23" i="1" l="1"/>
  <c r="O4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4"/>
  </connection>
</connections>
</file>

<file path=xl/sharedStrings.xml><?xml version="1.0" encoding="utf-8"?>
<sst xmlns="http://schemas.openxmlformats.org/spreadsheetml/2006/main" count="233" uniqueCount="195">
  <si>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</si>
  <si>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</si>
  <si>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</si>
  <si>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</si>
  <si>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</si>
  <si>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</si>
  <si>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</si>
  <si>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</si>
  <si>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</si>
  <si>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Hackney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</si>
  <si>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</si>
  <si>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</si>
  <si>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</si>
  <si>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</si>
  <si>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</si>
  <si>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</si>
  <si>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</si>
  <si>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</si>
  <si>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</si>
  <si>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</si>
  <si>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</si>
  <si>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</si>
  <si>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</si>
  <si>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</si>
  <si>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</si>
  <si>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</si>
  <si>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</si>
  <si>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</si>
  <si>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</si>
  <si>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</si>
  <si>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</si>
  <si>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</si>
  <si>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</si>
  <si>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</si>
  <si>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</si>
  <si>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</si>
  <si>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</si>
  <si>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</si>
  <si>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</si>
  <si>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</si>
  <si>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</si>
  <si>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</si>
  <si>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</si>
  <si>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</si>
  <si>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</si>
  <si>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</si>
  <si>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</si>
  <si>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</si>
  <si>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</si>
  <si>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</si>
  <si>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</si>
  <si>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</si>
  <si>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</si>
  <si>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</si>
  <si>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</si>
  <si>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</si>
  <si>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</si>
  <si>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</si>
  <si>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</si>
  <si>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</si>
  <si>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</si>
  <si>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</si>
  <si>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</si>
  <si>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</si>
  <si>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</si>
  <si>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</si>
  <si>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</si>
  <si>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</si>
  <si>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</si>
  <si>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</si>
  <si>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</si>
  <si>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</si>
  <si>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</si>
  <si>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</si>
  <si>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</si>
  <si>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</si>
  <si>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</si>
  <si>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</si>
  <si>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</si>
  <si>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</si>
  <si>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</si>
  <si>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</si>
  <si>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</si>
  <si>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</si>
  <si>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</si>
  <si>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</si>
  <si>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</si>
  <si>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</si>
  <si>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</si>
  <si>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</si>
  <si>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</si>
  <si>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</si>
  <si>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</si>
  <si>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</si>
  <si>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</si>
  <si>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</si>
  <si>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</si>
  <si>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</si>
  <si>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</si>
  <si>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</si>
  <si>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</si>
  <si>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</si>
  <si>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</si>
  <si>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</si>
  <si>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</si>
  <si>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</si>
  <si>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</si>
  <si>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</si>
  <si>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</si>
  <si>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</si>
  <si>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</si>
  <si>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</si>
  <si>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</si>
  <si>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</si>
  <si>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</si>
  <si>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</si>
  <si>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</si>
  <si>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New Regent's College</t>
  </si>
  <si>
    <t/>
  </si>
  <si>
    <t>Clissold Park School</t>
  </si>
  <si>
    <t>Closed</t>
  </si>
  <si>
    <t>2013-04-01</t>
  </si>
  <si>
    <t>Stormont House School</t>
  </si>
  <si>
    <t>Downsview School</t>
  </si>
  <si>
    <t>Horizon School</t>
  </si>
  <si>
    <t>Ickburgh School</t>
  </si>
  <si>
    <t>UnitType</t>
  </si>
  <si>
    <t>1. EYSFF (three and four year olds) Base Rate(s) per hour, per provider type</t>
  </si>
  <si>
    <t>Universal hourly rate</t>
  </si>
  <si>
    <t>PerHour</t>
  </si>
  <si>
    <t>2a. Supplements: Deprivation</t>
  </si>
  <si>
    <t>Deprivation through IDACI, weighted hours</t>
  </si>
  <si>
    <t>2b. Supplements: Quality</t>
  </si>
  <si>
    <t>ofsted outcome weighted hourly rate</t>
  </si>
  <si>
    <t>staff qualification weighted hours</t>
  </si>
  <si>
    <t>2c. Supplements: Flexibility</t>
  </si>
  <si>
    <t>No budget lines entered</t>
  </si>
  <si>
    <t>2d. Supplements: Sustainability</t>
  </si>
  <si>
    <t>MNS weighted hours</t>
  </si>
  <si>
    <t>3. Other formula</t>
  </si>
  <si>
    <t>4. Additional funded free hours</t>
  </si>
  <si>
    <t>additional funded hours, commissioned in PVI; schools capped at 40% of fte</t>
  </si>
  <si>
    <t>PerChild</t>
  </si>
  <si>
    <t>TOTAL FUNDING FOR EARLY YEARS SINGLE FUNDING FORMULA (3s AND 4s)</t>
  </si>
  <si>
    <t>5. Two year old Base Rate(s) per hour, per provider type</t>
  </si>
  <si>
    <t>2YO average of 3 rates (per provider type: PVI includes Children centre, playgroup, childminder) Rates reduce in Sept to meet grant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</si>
  <si>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</si>
  <si>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</si>
  <si>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</si>
  <si>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</si>
  <si>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2, 3 &amp; 4 free entitlement and trajectory funding</t>
  </si>
  <si>
    <t>8. Early years centrally retained spending</t>
  </si>
  <si>
    <t>Additional hours in PVIs (from Section 4 above)</t>
  </si>
  <si>
    <t>central management, SEN &amp; monitoring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</si>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</sst>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126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4.18</v>
      </c>
      <c r="E8" s="77">
        <v>4.18</v>
      </c>
      <c r="F8" s="78">
        <v>4.18</v>
      </c>
      <c r="G8" s="148" t="s">
        <v>129</v>
      </c>
      <c r="H8" s="113">
        <v>1543575</v>
      </c>
      <c r="I8" s="113">
        <v>87990</v>
      </c>
      <c r="J8" s="164">
        <v>1241865</v>
      </c>
      <c r="K8" s="78">
        <v>6452143.5</v>
      </c>
      <c r="L8" s="78">
        <v>367798.2</v>
      </c>
      <c r="M8" s="78">
        <v>5190995.7</v>
      </c>
      <c r="N8" s="192">
        <v>12010937.4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SUM(N8:N9)/19704872</f>
        <v>0.60954150831327403</v>
      </c>
      <c r="P9" s="237"/>
    </row>
    <row r="10" spans="1:42" ht="20.399999999999999" x14ac:dyDescent="0.25">
      <c r="A10" s="233"/>
      <c r="B10" s="41" t="s">
        <v>130</v>
      </c>
      <c r="C10" s="41" t="s">
        <v>131</v>
      </c>
      <c r="D10" s="81">
        <v>0.42</v>
      </c>
      <c r="E10" s="81">
        <v>0.42</v>
      </c>
      <c r="F10" s="82">
        <v>0.42</v>
      </c>
      <c r="G10" s="150" t="s">
        <v>129</v>
      </c>
      <c r="H10" s="115">
        <v>66844</v>
      </c>
      <c r="I10" s="115">
        <v>38400</v>
      </c>
      <c r="J10" s="166">
        <v>1422</v>
      </c>
      <c r="K10" s="82">
        <v>28074.48</v>
      </c>
      <c r="L10" s="82">
        <v>16128</v>
      </c>
      <c r="M10" s="82">
        <v>597.24</v>
      </c>
      <c r="N10" s="194">
        <v>44799.72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SUM(N10:N11)/19704872</f>
        <v>2.2735351947477762E-3</v>
      </c>
      <c r="P11" s="237"/>
    </row>
    <row r="12" spans="1:42" x14ac:dyDescent="0.25">
      <c r="A12" s="233"/>
      <c r="B12" s="43" t="s">
        <v>132</v>
      </c>
      <c r="C12" s="43" t="s">
        <v>133</v>
      </c>
      <c r="D12" s="83">
        <v>0.16</v>
      </c>
      <c r="E12" s="83">
        <v>0.16</v>
      </c>
      <c r="F12" s="84">
        <v>0.16</v>
      </c>
      <c r="G12" s="151" t="s">
        <v>129</v>
      </c>
      <c r="H12" s="116">
        <v>1303718</v>
      </c>
      <c r="I12" s="116">
        <v>123186</v>
      </c>
      <c r="J12" s="167">
        <v>1161896</v>
      </c>
      <c r="K12" s="84">
        <v>208594.88</v>
      </c>
      <c r="L12" s="84">
        <v>19709.759999999998</v>
      </c>
      <c r="M12" s="84">
        <v>185903.35999999999</v>
      </c>
      <c r="N12" s="195">
        <v>414208</v>
      </c>
      <c r="O12" s="212"/>
      <c r="P12" s="237"/>
    </row>
    <row r="13" spans="1:42" x14ac:dyDescent="0.25">
      <c r="A13" s="233"/>
      <c r="B13" s="42"/>
      <c r="C13" s="43" t="s">
        <v>134</v>
      </c>
      <c r="D13" s="83">
        <v>0.13</v>
      </c>
      <c r="E13" s="83">
        <v>0.13</v>
      </c>
      <c r="F13" s="84">
        <v>0.13</v>
      </c>
      <c r="G13" s="151" t="s">
        <v>129</v>
      </c>
      <c r="H13" s="116">
        <v>686160</v>
      </c>
      <c r="I13" s="116">
        <v>351960</v>
      </c>
      <c r="J13" s="167">
        <v>3407190</v>
      </c>
      <c r="K13" s="84">
        <v>89200.8</v>
      </c>
      <c r="L13" s="84">
        <v>45754.8</v>
      </c>
      <c r="M13" s="84">
        <v>442934.7</v>
      </c>
      <c r="N13" s="195">
        <v>577890.30000000005</v>
      </c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SUM(N12:N14)/19704872</f>
        <v>5.0347868283539224E-2</v>
      </c>
      <c r="P14" s="237"/>
    </row>
    <row r="15" spans="1:42" x14ac:dyDescent="0.25">
      <c r="A15" s="233"/>
      <c r="B15" s="44" t="s">
        <v>135</v>
      </c>
      <c r="C15" s="44" t="s">
        <v>136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SUM(N15:N16)/19704872</f>
        <v>0</v>
      </c>
      <c r="P16" s="237"/>
    </row>
    <row r="17" spans="1:20" x14ac:dyDescent="0.25">
      <c r="A17" s="233"/>
      <c r="B17" s="45" t="s">
        <v>137</v>
      </c>
      <c r="C17" s="45" t="s">
        <v>138</v>
      </c>
      <c r="D17" s="87"/>
      <c r="E17" s="87">
        <v>6.42</v>
      </c>
      <c r="F17" s="88"/>
      <c r="G17" s="153" t="s">
        <v>129</v>
      </c>
      <c r="H17" s="118"/>
      <c r="I17" s="118">
        <v>87990</v>
      </c>
      <c r="J17" s="169"/>
      <c r="K17" s="88"/>
      <c r="L17" s="88">
        <v>564895.80000000005</v>
      </c>
      <c r="M17" s="88"/>
      <c r="N17" s="197">
        <v>564895.80000000005</v>
      </c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SUM(N17:N18)/19704872</f>
        <v>2.8667823876247462E-2</v>
      </c>
      <c r="P18" s="237"/>
    </row>
    <row r="19" spans="1:20" x14ac:dyDescent="0.25">
      <c r="A19" s="233"/>
      <c r="B19" s="47" t="s">
        <v>139</v>
      </c>
      <c r="C19" s="47" t="s">
        <v>136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SUM(N19:N20)/19704872</f>
        <v>0</v>
      </c>
      <c r="P20" s="237"/>
    </row>
    <row r="21" spans="1:20" ht="20.399999999999999" x14ac:dyDescent="0.25">
      <c r="A21" s="233"/>
      <c r="B21" s="49" t="s">
        <v>140</v>
      </c>
      <c r="C21" s="49" t="s">
        <v>141</v>
      </c>
      <c r="D21" s="95">
        <v>2740</v>
      </c>
      <c r="E21" s="95">
        <v>2740</v>
      </c>
      <c r="F21" s="96">
        <v>2740</v>
      </c>
      <c r="G21" s="157" t="s">
        <v>142</v>
      </c>
      <c r="H21" s="122">
        <v>570</v>
      </c>
      <c r="I21" s="122">
        <v>66</v>
      </c>
      <c r="J21" s="173">
        <v>663</v>
      </c>
      <c r="K21" s="110"/>
      <c r="L21" s="96">
        <v>180840</v>
      </c>
      <c r="M21" s="96">
        <v>1816620</v>
      </c>
      <c r="N21" s="201">
        <v>1997460</v>
      </c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SUM(N21:N22)/19704872</f>
        <v>0.10136883913785383</v>
      </c>
      <c r="P22" s="237"/>
    </row>
    <row r="23" spans="1:20" x14ac:dyDescent="0.25">
      <c r="A23" s="233"/>
      <c r="B23" s="51" t="s">
        <v>143</v>
      </c>
      <c r="C23" s="51"/>
      <c r="D23" s="99"/>
      <c r="E23" s="99"/>
      <c r="F23" s="100"/>
      <c r="G23" s="159"/>
      <c r="H23" s="124"/>
      <c r="I23" s="124"/>
      <c r="J23" s="175"/>
      <c r="K23" s="100">
        <v>6778013.6600000001</v>
      </c>
      <c r="L23" s="100">
        <v>1195126.56</v>
      </c>
      <c r="M23" s="100">
        <v>7637051</v>
      </c>
      <c r="N23" s="203">
        <v>15610191.220000001</v>
      </c>
      <c r="O23" s="220">
        <f>SUM(O8:O22)</f>
        <v>0.79219957480566228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182</v>
      </c>
      <c r="F25" s="137"/>
      <c r="G25" s="244"/>
      <c r="H25" s="138"/>
      <c r="I25" s="138" t="s">
        <v>186</v>
      </c>
      <c r="J25" s="177"/>
      <c r="K25" s="137"/>
      <c r="L25" s="137" t="s">
        <v>187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190</v>
      </c>
      <c r="C26" s="22" t="s">
        <v>0</v>
      </c>
      <c r="D26" s="101" t="s">
        <v>183</v>
      </c>
      <c r="E26" s="101" t="s">
        <v>184</v>
      </c>
      <c r="F26" s="101" t="s">
        <v>185</v>
      </c>
      <c r="G26" s="147"/>
      <c r="H26" s="125" t="s">
        <v>183</v>
      </c>
      <c r="I26" s="125" t="s">
        <v>184</v>
      </c>
      <c r="J26" s="178" t="s">
        <v>185</v>
      </c>
      <c r="K26" s="101" t="s">
        <v>183</v>
      </c>
      <c r="L26" s="101" t="s">
        <v>184</v>
      </c>
      <c r="M26" s="101" t="s">
        <v>185</v>
      </c>
      <c r="N26" s="205" t="s">
        <v>188</v>
      </c>
      <c r="O26" s="207" t="s">
        <v>189</v>
      </c>
      <c r="P26" s="239"/>
      <c r="Q26" s="7"/>
      <c r="R26" s="7"/>
      <c r="S26" s="7"/>
      <c r="T26" s="7"/>
    </row>
    <row r="27" spans="1:20" ht="40.799999999999997" x14ac:dyDescent="0.25">
      <c r="A27" s="233"/>
      <c r="B27" s="53" t="s">
        <v>144</v>
      </c>
      <c r="C27" s="53" t="s">
        <v>145</v>
      </c>
      <c r="D27" s="102">
        <v>6.08</v>
      </c>
      <c r="E27" s="102">
        <v>6.08</v>
      </c>
      <c r="F27" s="103">
        <v>0</v>
      </c>
      <c r="G27" s="161" t="s">
        <v>129</v>
      </c>
      <c r="H27" s="126">
        <v>707460</v>
      </c>
      <c r="I27" s="126">
        <v>5700</v>
      </c>
      <c r="J27" s="179">
        <v>0</v>
      </c>
      <c r="K27" s="103">
        <v>4301356.8</v>
      </c>
      <c r="L27" s="103">
        <v>34656</v>
      </c>
      <c r="M27" s="103"/>
      <c r="N27" s="206">
        <v>4336012.8</v>
      </c>
      <c r="O27" s="221"/>
      <c r="P27" s="237"/>
    </row>
    <row r="28" spans="1:20" x14ac:dyDescent="0.25">
      <c r="A28" s="233"/>
      <c r="B28" s="42"/>
      <c r="C28" s="38"/>
      <c r="D28" s="77"/>
      <c r="E28" s="77"/>
      <c r="F28" s="78"/>
      <c r="G28" s="148"/>
      <c r="H28" s="113"/>
      <c r="I28" s="113"/>
      <c r="J28" s="164"/>
      <c r="K28" s="78"/>
      <c r="L28" s="78"/>
      <c r="M28" s="78"/>
      <c r="N28" s="192"/>
      <c r="O28" s="222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3"/>
      <c r="P29" s="237"/>
    </row>
    <row r="30" spans="1:20" x14ac:dyDescent="0.25">
      <c r="A30" s="233"/>
      <c r="B30" s="43" t="s">
        <v>146</v>
      </c>
      <c r="C30" s="43" t="s">
        <v>136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2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2"/>
      <c r="P31" s="237"/>
    </row>
    <row r="32" spans="1:20" x14ac:dyDescent="0.25">
      <c r="A32" s="233"/>
      <c r="B32" s="47" t="s">
        <v>147</v>
      </c>
      <c r="C32" s="47" t="s">
        <v>136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2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3"/>
      <c r="P33" s="237"/>
    </row>
    <row r="34" spans="1:20" x14ac:dyDescent="0.25">
      <c r="A34" s="233"/>
      <c r="B34" s="54" t="s">
        <v>148</v>
      </c>
      <c r="C34" s="54"/>
      <c r="D34" s="104"/>
      <c r="E34" s="104"/>
      <c r="F34" s="104"/>
      <c r="G34" s="55"/>
      <c r="H34" s="124"/>
      <c r="I34" s="124"/>
      <c r="J34" s="124"/>
      <c r="K34" s="182">
        <v>4301356.8</v>
      </c>
      <c r="L34" s="100">
        <v>34656</v>
      </c>
      <c r="M34" s="100"/>
      <c r="N34" s="100">
        <v>4336012.8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191</v>
      </c>
      <c r="C37" s="60"/>
      <c r="D37" s="105"/>
      <c r="E37" s="105" t="s">
        <v>192</v>
      </c>
      <c r="F37" s="106"/>
      <c r="G37" s="61"/>
      <c r="H37" s="127"/>
      <c r="I37" s="127"/>
      <c r="J37" s="127"/>
      <c r="K37" s="185"/>
      <c r="L37" s="106" t="s">
        <v>193</v>
      </c>
      <c r="M37" s="106"/>
      <c r="N37" s="106"/>
      <c r="O37" s="226" t="s">
        <v>189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149</v>
      </c>
      <c r="C38" s="63" t="s">
        <v>150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>
        <v>1247910</v>
      </c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SUM(N38:N39)/19704872</f>
        <v>6.3330023153664733E-2</v>
      </c>
      <c r="P39" s="237"/>
    </row>
    <row r="40" spans="1:20" ht="20.399999999999999" x14ac:dyDescent="0.25">
      <c r="A40" s="233"/>
      <c r="B40" s="66" t="s">
        <v>151</v>
      </c>
      <c r="C40" s="67" t="s">
        <v>152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>
        <v>1561800</v>
      </c>
      <c r="O40" s="228"/>
      <c r="P40" s="237"/>
    </row>
    <row r="41" spans="1:20" x14ac:dyDescent="0.25">
      <c r="A41" s="233"/>
      <c r="B41" s="65"/>
      <c r="C41" s="69" t="s">
        <v>153</v>
      </c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>
        <v>1284971</v>
      </c>
      <c r="O41" s="229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SUM(N40:N42)/19704872</f>
        <v>0.14447041320542453</v>
      </c>
      <c r="P42" s="237"/>
    </row>
    <row r="43" spans="1:20" x14ac:dyDescent="0.25">
      <c r="A43" s="233"/>
      <c r="B43" s="54" t="s">
        <v>154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4094681</v>
      </c>
      <c r="O43" s="220">
        <f>SUM(O38:O42)</f>
        <v>0.20780043635908926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194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4">
    <mergeCell ref="B44:P44"/>
    <mergeCell ref="B46:O46"/>
    <mergeCell ref="C41:J41"/>
    <mergeCell ref="C42:J42"/>
    <mergeCell ref="B43:J43"/>
    <mergeCell ref="B24:O24"/>
    <mergeCell ref="N25:O25"/>
    <mergeCell ref="B35:P35"/>
    <mergeCell ref="C2:E2"/>
    <mergeCell ref="B23:C23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204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20547690</v>
      </c>
      <c r="C10">
        <v>102125710</v>
      </c>
      <c r="D10">
        <v>53152150</v>
      </c>
      <c r="E10">
        <v>5173300</v>
      </c>
      <c r="G10">
        <v>180998850</v>
      </c>
      <c r="I10">
        <v>180998850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631880</v>
      </c>
      <c r="D14">
        <v>200020</v>
      </c>
      <c r="G14">
        <v>831900</v>
      </c>
      <c r="H14">
        <v>0</v>
      </c>
      <c r="I14">
        <v>831900</v>
      </c>
    </row>
    <row r="15" spans="1:9" x14ac:dyDescent="0.25">
      <c r="A15" t="s">
        <v>12</v>
      </c>
      <c r="C15">
        <v>252380</v>
      </c>
      <c r="D15">
        <v>0</v>
      </c>
      <c r="G15">
        <v>252380</v>
      </c>
      <c r="H15">
        <v>0</v>
      </c>
      <c r="I15">
        <v>252380</v>
      </c>
    </row>
    <row r="16" spans="1:9" x14ac:dyDescent="0.25">
      <c r="A16" t="s">
        <v>13</v>
      </c>
      <c r="C16">
        <v>422580</v>
      </c>
      <c r="D16">
        <v>112950</v>
      </c>
      <c r="G16">
        <v>535530</v>
      </c>
      <c r="H16">
        <v>0</v>
      </c>
      <c r="I16">
        <v>535530</v>
      </c>
    </row>
    <row r="17" spans="1:9" x14ac:dyDescent="0.25">
      <c r="A17" t="s">
        <v>14</v>
      </c>
      <c r="C17">
        <v>57250</v>
      </c>
      <c r="D17">
        <v>16620</v>
      </c>
      <c r="G17">
        <v>73870</v>
      </c>
      <c r="H17">
        <v>0</v>
      </c>
      <c r="I17">
        <v>73870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48170</v>
      </c>
      <c r="D20">
        <v>17710</v>
      </c>
      <c r="G20">
        <v>65880</v>
      </c>
      <c r="H20">
        <v>0</v>
      </c>
      <c r="I20">
        <v>65880</v>
      </c>
    </row>
    <row r="21" spans="1:9" x14ac:dyDescent="0.25">
      <c r="A21" t="s">
        <v>18</v>
      </c>
      <c r="C21">
        <v>148800</v>
      </c>
      <c r="D21">
        <v>43200</v>
      </c>
      <c r="G21">
        <v>192000</v>
      </c>
      <c r="H21">
        <v>0</v>
      </c>
      <c r="I21">
        <v>192000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62350</v>
      </c>
      <c r="C25">
        <v>2834910</v>
      </c>
      <c r="D25">
        <v>1686620</v>
      </c>
      <c r="E25">
        <v>10200950</v>
      </c>
      <c r="F25">
        <v>833460</v>
      </c>
      <c r="G25">
        <v>15618290</v>
      </c>
      <c r="H25">
        <v>0</v>
      </c>
      <c r="I25">
        <v>15618290</v>
      </c>
    </row>
    <row r="26" spans="1:9" x14ac:dyDescent="0.25">
      <c r="A26" t="s">
        <v>20</v>
      </c>
      <c r="B26">
        <v>0</v>
      </c>
      <c r="C26">
        <v>0</v>
      </c>
      <c r="D26">
        <v>2200240</v>
      </c>
      <c r="E26">
        <v>0</v>
      </c>
      <c r="F26">
        <v>187260</v>
      </c>
      <c r="G26">
        <v>2387500</v>
      </c>
      <c r="H26">
        <v>0</v>
      </c>
      <c r="I26">
        <v>2387500</v>
      </c>
    </row>
    <row r="27" spans="1:9" x14ac:dyDescent="0.25">
      <c r="A27" t="s">
        <v>21</v>
      </c>
      <c r="B27">
        <v>274260</v>
      </c>
      <c r="C27">
        <v>5145060</v>
      </c>
      <c r="D27">
        <v>2481840</v>
      </c>
      <c r="E27">
        <v>717710</v>
      </c>
      <c r="F27">
        <v>202770</v>
      </c>
      <c r="G27">
        <v>8821640</v>
      </c>
      <c r="H27">
        <v>0</v>
      </c>
      <c r="I27">
        <v>8821640</v>
      </c>
    </row>
    <row r="28" spans="1:9" x14ac:dyDescent="0.25">
      <c r="A28" t="s">
        <v>22</v>
      </c>
      <c r="B28">
        <v>32030</v>
      </c>
      <c r="C28">
        <v>206380</v>
      </c>
      <c r="D28">
        <v>99553</v>
      </c>
      <c r="E28">
        <v>28790</v>
      </c>
      <c r="F28">
        <v>67930</v>
      </c>
      <c r="G28">
        <v>434683</v>
      </c>
      <c r="H28">
        <v>0</v>
      </c>
      <c r="I28">
        <v>434683</v>
      </c>
    </row>
    <row r="29" spans="1:9" x14ac:dyDescent="0.25">
      <c r="A29" t="s">
        <v>23</v>
      </c>
      <c r="B29">
        <v>103180</v>
      </c>
      <c r="C29">
        <v>47420</v>
      </c>
      <c r="D29">
        <v>22880</v>
      </c>
      <c r="E29">
        <v>6620</v>
      </c>
      <c r="F29">
        <v>580</v>
      </c>
      <c r="G29">
        <v>180680</v>
      </c>
      <c r="H29">
        <v>0</v>
      </c>
      <c r="I29">
        <v>180680</v>
      </c>
    </row>
    <row r="30" spans="1:9" x14ac:dyDescent="0.25">
      <c r="A30" t="s">
        <v>24</v>
      </c>
      <c r="B30">
        <v>64200</v>
      </c>
      <c r="C30">
        <v>1124490</v>
      </c>
      <c r="D30">
        <v>205660</v>
      </c>
      <c r="E30">
        <v>57700</v>
      </c>
      <c r="F30">
        <v>5100</v>
      </c>
      <c r="G30">
        <v>1457150</v>
      </c>
      <c r="H30">
        <v>104734</v>
      </c>
      <c r="I30">
        <v>1352416</v>
      </c>
    </row>
    <row r="31" spans="1:9" x14ac:dyDescent="0.25">
      <c r="A31" t="s">
        <v>25</v>
      </c>
      <c r="E31">
        <v>47790</v>
      </c>
      <c r="G31">
        <v>47790</v>
      </c>
      <c r="H31">
        <v>0</v>
      </c>
      <c r="I31">
        <v>47790</v>
      </c>
    </row>
    <row r="32" spans="1:9" x14ac:dyDescent="0.25">
      <c r="A32" t="s">
        <v>26</v>
      </c>
      <c r="E32">
        <v>477000</v>
      </c>
      <c r="G32">
        <v>477000</v>
      </c>
      <c r="H32">
        <v>0</v>
      </c>
      <c r="I32">
        <v>477000</v>
      </c>
    </row>
    <row r="33" spans="1:9" x14ac:dyDescent="0.25">
      <c r="A33" t="s">
        <v>27</v>
      </c>
      <c r="E33">
        <v>356850</v>
      </c>
      <c r="G33">
        <v>356850</v>
      </c>
      <c r="H33">
        <v>0</v>
      </c>
      <c r="I33">
        <v>356850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4101820</v>
      </c>
      <c r="G38">
        <v>4101820</v>
      </c>
      <c r="H38">
        <v>0</v>
      </c>
      <c r="I38">
        <v>4101820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0</v>
      </c>
      <c r="C42">
        <v>633500</v>
      </c>
      <c r="D42">
        <v>327500</v>
      </c>
      <c r="E42">
        <v>137460</v>
      </c>
      <c r="G42">
        <v>1098460</v>
      </c>
      <c r="H42">
        <v>0</v>
      </c>
      <c r="I42">
        <v>1098460</v>
      </c>
    </row>
    <row r="43" spans="1:9" x14ac:dyDescent="0.25">
      <c r="A43" t="s">
        <v>31</v>
      </c>
      <c r="B43">
        <v>20950</v>
      </c>
      <c r="C43">
        <v>330500</v>
      </c>
      <c r="D43">
        <v>159420</v>
      </c>
      <c r="E43">
        <v>19040</v>
      </c>
      <c r="G43">
        <v>529910</v>
      </c>
      <c r="H43">
        <v>0</v>
      </c>
      <c r="I43">
        <v>529910</v>
      </c>
    </row>
    <row r="44" spans="1:9" x14ac:dyDescent="0.25">
      <c r="A44" t="s">
        <v>32</v>
      </c>
      <c r="B44">
        <v>210</v>
      </c>
      <c r="C44">
        <v>37990</v>
      </c>
      <c r="D44">
        <v>18320</v>
      </c>
      <c r="E44">
        <v>910</v>
      </c>
      <c r="G44">
        <v>57430</v>
      </c>
      <c r="H44">
        <v>0</v>
      </c>
      <c r="I44">
        <v>57430</v>
      </c>
    </row>
    <row r="45" spans="1:9" x14ac:dyDescent="0.25">
      <c r="A45" t="s">
        <v>33</v>
      </c>
      <c r="B45">
        <v>0</v>
      </c>
      <c r="C45">
        <v>170420</v>
      </c>
      <c r="D45">
        <v>82200</v>
      </c>
      <c r="E45">
        <v>134860</v>
      </c>
      <c r="G45">
        <v>387480</v>
      </c>
      <c r="H45">
        <v>0</v>
      </c>
      <c r="I45">
        <v>387480</v>
      </c>
    </row>
    <row r="46" spans="1:9" x14ac:dyDescent="0.25">
      <c r="A46" t="s">
        <v>34</v>
      </c>
      <c r="B46">
        <v>0</v>
      </c>
      <c r="C46">
        <v>142720</v>
      </c>
      <c r="D46">
        <v>68840</v>
      </c>
      <c r="E46">
        <v>0</v>
      </c>
      <c r="G46">
        <v>211560</v>
      </c>
      <c r="H46">
        <v>0</v>
      </c>
      <c r="I46">
        <v>211560</v>
      </c>
    </row>
    <row r="47" spans="1:9" x14ac:dyDescent="0.25">
      <c r="A47" t="s">
        <v>35</v>
      </c>
      <c r="B47">
        <v>0</v>
      </c>
      <c r="C47">
        <v>77930</v>
      </c>
      <c r="D47">
        <v>37590</v>
      </c>
      <c r="E47">
        <v>9480</v>
      </c>
      <c r="G47">
        <v>125000</v>
      </c>
      <c r="H47">
        <v>0</v>
      </c>
      <c r="I47">
        <v>125000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1400000</v>
      </c>
      <c r="D51">
        <v>0</v>
      </c>
      <c r="E51">
        <v>0</v>
      </c>
      <c r="G51">
        <v>1400000</v>
      </c>
      <c r="H51">
        <v>0</v>
      </c>
      <c r="I51">
        <v>1400000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3470</v>
      </c>
      <c r="C53">
        <v>22340</v>
      </c>
      <c r="D53">
        <v>10780</v>
      </c>
      <c r="E53">
        <v>3120</v>
      </c>
      <c r="F53">
        <v>0</v>
      </c>
      <c r="G53">
        <v>39710</v>
      </c>
      <c r="H53">
        <v>0</v>
      </c>
      <c r="I53">
        <v>39710</v>
      </c>
    </row>
    <row r="54" spans="1:9" x14ac:dyDescent="0.25">
      <c r="A54" t="s">
        <v>42</v>
      </c>
      <c r="B54">
        <v>0</v>
      </c>
      <c r="C54">
        <v>0</v>
      </c>
      <c r="D54">
        <v>200940</v>
      </c>
      <c r="E54">
        <v>0</v>
      </c>
      <c r="F54">
        <v>0</v>
      </c>
      <c r="G54">
        <v>200940</v>
      </c>
      <c r="H54">
        <v>200940</v>
      </c>
      <c r="I54">
        <v>0</v>
      </c>
    </row>
    <row r="55" spans="1:9" x14ac:dyDescent="0.25">
      <c r="A55" t="s">
        <v>43</v>
      </c>
      <c r="B55">
        <v>25210160</v>
      </c>
      <c r="C55">
        <v>115860430</v>
      </c>
      <c r="D55">
        <v>61145033</v>
      </c>
      <c r="E55">
        <v>17371580</v>
      </c>
      <c r="F55">
        <v>1297100</v>
      </c>
      <c r="G55">
        <v>220884303</v>
      </c>
      <c r="H55">
        <v>305674</v>
      </c>
      <c r="I55">
        <v>220578629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216354100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4217407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220571507</v>
      </c>
    </row>
    <row r="64" spans="1:9" x14ac:dyDescent="0.25">
      <c r="A64" t="s">
        <v>49</v>
      </c>
      <c r="G64">
        <v>-11447280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1475650</v>
      </c>
      <c r="H69">
        <v>643945</v>
      </c>
      <c r="I69">
        <v>831705</v>
      </c>
    </row>
    <row r="70" spans="1:9" x14ac:dyDescent="0.25">
      <c r="A70" t="s">
        <v>52</v>
      </c>
      <c r="G70">
        <v>639120</v>
      </c>
      <c r="H70">
        <v>0</v>
      </c>
      <c r="I70">
        <v>639120</v>
      </c>
    </row>
    <row r="71" spans="1:9" x14ac:dyDescent="0.25">
      <c r="A71" t="s">
        <v>53</v>
      </c>
      <c r="G71">
        <v>2535880</v>
      </c>
      <c r="H71">
        <v>0</v>
      </c>
      <c r="I71">
        <v>2535880</v>
      </c>
    </row>
    <row r="72" spans="1:9" x14ac:dyDescent="0.25">
      <c r="A72" t="s">
        <v>54</v>
      </c>
      <c r="G72">
        <v>389120</v>
      </c>
      <c r="H72">
        <v>0</v>
      </c>
      <c r="I72">
        <v>389120</v>
      </c>
    </row>
    <row r="73" spans="1:9" x14ac:dyDescent="0.25">
      <c r="A73" t="s">
        <v>55</v>
      </c>
      <c r="G73">
        <v>2953220</v>
      </c>
      <c r="H73">
        <v>0</v>
      </c>
      <c r="I73">
        <v>2953220</v>
      </c>
    </row>
    <row r="74" spans="1:9" x14ac:dyDescent="0.25">
      <c r="A74" t="s">
        <v>56</v>
      </c>
      <c r="G74">
        <v>550000</v>
      </c>
      <c r="H74">
        <v>0</v>
      </c>
      <c r="I74">
        <v>550000</v>
      </c>
    </row>
    <row r="75" spans="1:9" x14ac:dyDescent="0.25">
      <c r="A75" t="s">
        <v>57</v>
      </c>
      <c r="G75">
        <v>240010</v>
      </c>
      <c r="H75">
        <v>0</v>
      </c>
      <c r="I75">
        <v>240010</v>
      </c>
    </row>
    <row r="77" spans="1:9" x14ac:dyDescent="0.25">
      <c r="A77" t="s">
        <v>58</v>
      </c>
      <c r="G77">
        <v>505890</v>
      </c>
      <c r="H77">
        <v>0</v>
      </c>
      <c r="I77">
        <v>505890</v>
      </c>
    </row>
    <row r="78" spans="1:9" x14ac:dyDescent="0.25">
      <c r="A78" t="s">
        <v>59</v>
      </c>
      <c r="G78">
        <v>466700</v>
      </c>
      <c r="H78">
        <v>0</v>
      </c>
      <c r="I78">
        <v>466700</v>
      </c>
    </row>
    <row r="79" spans="1:9" x14ac:dyDescent="0.25">
      <c r="A79" t="s">
        <v>60</v>
      </c>
      <c r="G79">
        <v>184930</v>
      </c>
      <c r="H79">
        <v>0</v>
      </c>
      <c r="I79">
        <v>184930</v>
      </c>
    </row>
    <row r="80" spans="1:9" x14ac:dyDescent="0.25">
      <c r="A80" t="s">
        <v>61</v>
      </c>
      <c r="B80">
        <v>0</v>
      </c>
      <c r="C80">
        <v>64560</v>
      </c>
      <c r="D80">
        <v>0</v>
      </c>
      <c r="E80">
        <v>3163510</v>
      </c>
      <c r="F80">
        <v>0</v>
      </c>
      <c r="G80">
        <v>3228070</v>
      </c>
      <c r="H80">
        <v>0</v>
      </c>
      <c r="I80">
        <v>3228070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310750</v>
      </c>
      <c r="H82">
        <v>0</v>
      </c>
      <c r="I82">
        <v>310750</v>
      </c>
    </row>
    <row r="84" spans="1:9" x14ac:dyDescent="0.25">
      <c r="A84" t="s">
        <v>64</v>
      </c>
      <c r="D84">
        <v>409760</v>
      </c>
      <c r="E84">
        <v>23130</v>
      </c>
      <c r="G84">
        <v>432890</v>
      </c>
      <c r="H84">
        <v>0</v>
      </c>
      <c r="I84">
        <v>432890</v>
      </c>
    </row>
    <row r="85" spans="1:9" x14ac:dyDescent="0.25">
      <c r="A85" t="s">
        <v>65</v>
      </c>
      <c r="G85">
        <v>2313050</v>
      </c>
      <c r="H85">
        <v>2026130</v>
      </c>
      <c r="I85">
        <v>286920</v>
      </c>
    </row>
    <row r="86" spans="1:9" x14ac:dyDescent="0.25">
      <c r="A86" t="s">
        <v>66</v>
      </c>
      <c r="G86">
        <v>460450</v>
      </c>
      <c r="H86">
        <v>0</v>
      </c>
      <c r="I86">
        <v>460450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19210</v>
      </c>
      <c r="H88">
        <v>0</v>
      </c>
      <c r="I88">
        <v>19210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16704940</v>
      </c>
      <c r="H90">
        <v>2670075</v>
      </c>
      <c r="I90">
        <v>14034865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11592550</v>
      </c>
      <c r="H97">
        <v>1160000</v>
      </c>
      <c r="I97">
        <v>10432550</v>
      </c>
    </row>
    <row r="98" spans="1:9" x14ac:dyDescent="0.25">
      <c r="A98" t="s">
        <v>72</v>
      </c>
      <c r="G98">
        <v>1514970</v>
      </c>
      <c r="H98">
        <v>0</v>
      </c>
      <c r="I98">
        <v>1514970</v>
      </c>
    </row>
    <row r="99" spans="1:9" x14ac:dyDescent="0.25">
      <c r="A99" t="s">
        <v>73</v>
      </c>
      <c r="G99">
        <v>132340</v>
      </c>
      <c r="H99">
        <v>0</v>
      </c>
      <c r="I99">
        <v>132340</v>
      </c>
    </row>
    <row r="100" spans="1:9" x14ac:dyDescent="0.25">
      <c r="A100" t="s">
        <v>74</v>
      </c>
      <c r="G100">
        <v>1254630</v>
      </c>
      <c r="H100">
        <v>0</v>
      </c>
      <c r="I100">
        <v>1254630</v>
      </c>
    </row>
    <row r="101" spans="1:9" x14ac:dyDescent="0.25">
      <c r="A101" t="s">
        <v>75</v>
      </c>
      <c r="G101">
        <v>14494490</v>
      </c>
      <c r="H101">
        <v>1160000</v>
      </c>
      <c r="I101">
        <v>13334490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2023230</v>
      </c>
      <c r="H106">
        <v>0</v>
      </c>
      <c r="I106">
        <v>2023230</v>
      </c>
    </row>
    <row r="107" spans="1:9" x14ac:dyDescent="0.25">
      <c r="A107" t="s">
        <v>77</v>
      </c>
      <c r="G107">
        <v>6637100</v>
      </c>
      <c r="H107">
        <v>0</v>
      </c>
      <c r="I107">
        <v>6637100</v>
      </c>
    </row>
    <row r="108" spans="1:9" x14ac:dyDescent="0.25">
      <c r="A108" t="s">
        <v>78</v>
      </c>
      <c r="G108">
        <v>1953640</v>
      </c>
      <c r="H108">
        <v>0</v>
      </c>
      <c r="I108">
        <v>1953640</v>
      </c>
    </row>
    <row r="109" spans="1:9" x14ac:dyDescent="0.25">
      <c r="A109" t="s">
        <v>79</v>
      </c>
      <c r="G109">
        <v>1702910</v>
      </c>
      <c r="H109">
        <v>0</v>
      </c>
      <c r="I109">
        <v>1702910</v>
      </c>
    </row>
    <row r="110" spans="1:9" x14ac:dyDescent="0.25">
      <c r="A110" t="s">
        <v>80</v>
      </c>
      <c r="G110">
        <v>2995210</v>
      </c>
      <c r="H110">
        <v>0</v>
      </c>
      <c r="I110">
        <v>2995210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426460</v>
      </c>
      <c r="H112">
        <v>0</v>
      </c>
      <c r="I112">
        <v>426460</v>
      </c>
    </row>
    <row r="113" spans="1:9" x14ac:dyDescent="0.25">
      <c r="A113" t="s">
        <v>83</v>
      </c>
      <c r="B113">
        <v>87900</v>
      </c>
      <c r="C113">
        <v>552060</v>
      </c>
      <c r="D113">
        <v>266300</v>
      </c>
      <c r="E113">
        <v>38560</v>
      </c>
      <c r="G113">
        <v>944820</v>
      </c>
      <c r="H113">
        <v>43640</v>
      </c>
      <c r="I113">
        <v>901180</v>
      </c>
    </row>
    <row r="114" spans="1:9" x14ac:dyDescent="0.25">
      <c r="A114" t="s">
        <v>84</v>
      </c>
      <c r="G114">
        <v>1057840</v>
      </c>
      <c r="H114">
        <v>183000</v>
      </c>
      <c r="I114">
        <v>874840</v>
      </c>
    </row>
    <row r="115" spans="1:9" x14ac:dyDescent="0.25">
      <c r="A115" t="s">
        <v>85</v>
      </c>
      <c r="G115">
        <v>193186</v>
      </c>
      <c r="H115">
        <v>193350</v>
      </c>
      <c r="I115">
        <v>-164</v>
      </c>
    </row>
    <row r="116" spans="1:9" x14ac:dyDescent="0.25">
      <c r="A116" t="s">
        <v>86</v>
      </c>
      <c r="B116">
        <v>87900</v>
      </c>
      <c r="C116">
        <v>552060</v>
      </c>
      <c r="D116">
        <v>266300</v>
      </c>
      <c r="E116">
        <v>38560</v>
      </c>
      <c r="G116">
        <v>17934396</v>
      </c>
      <c r="H116">
        <v>419990</v>
      </c>
      <c r="I116">
        <v>17514406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2066850</v>
      </c>
      <c r="H120">
        <v>0</v>
      </c>
      <c r="I120">
        <v>2066850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15988440</v>
      </c>
      <c r="H124">
        <v>32220</v>
      </c>
      <c r="I124">
        <v>15956220</v>
      </c>
    </row>
    <row r="125" spans="1:9" x14ac:dyDescent="0.25">
      <c r="A125" t="s">
        <v>89</v>
      </c>
      <c r="G125">
        <v>3616230</v>
      </c>
      <c r="H125">
        <v>30960</v>
      </c>
      <c r="I125">
        <v>3585270</v>
      </c>
    </row>
    <row r="126" spans="1:9" x14ac:dyDescent="0.25">
      <c r="A126" t="s">
        <v>90</v>
      </c>
      <c r="G126">
        <v>422580</v>
      </c>
      <c r="H126">
        <v>123100</v>
      </c>
      <c r="I126">
        <v>299480</v>
      </c>
    </row>
    <row r="127" spans="1:9" x14ac:dyDescent="0.25">
      <c r="A127" t="s">
        <v>91</v>
      </c>
      <c r="G127">
        <v>20027250</v>
      </c>
      <c r="H127">
        <v>186280</v>
      </c>
      <c r="I127">
        <v>19840970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546180</v>
      </c>
      <c r="H131">
        <v>0</v>
      </c>
      <c r="I131">
        <v>546180</v>
      </c>
    </row>
    <row r="132" spans="1:9" x14ac:dyDescent="0.25">
      <c r="A132" t="s">
        <v>93</v>
      </c>
      <c r="G132">
        <v>1206310</v>
      </c>
      <c r="H132">
        <v>0</v>
      </c>
      <c r="I132">
        <v>1206310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4995440</v>
      </c>
      <c r="H134">
        <v>965000</v>
      </c>
      <c r="I134">
        <v>4030440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6747930</v>
      </c>
      <c r="H136">
        <v>965000</v>
      </c>
      <c r="I136">
        <v>5782930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6035610</v>
      </c>
      <c r="H140">
        <v>530460</v>
      </c>
      <c r="I140">
        <v>5505150</v>
      </c>
    </row>
    <row r="141" spans="1:9" x14ac:dyDescent="0.25">
      <c r="A141" t="s">
        <v>99</v>
      </c>
      <c r="G141">
        <v>2989270</v>
      </c>
      <c r="H141">
        <v>0</v>
      </c>
      <c r="I141">
        <v>2989270</v>
      </c>
    </row>
    <row r="142" spans="1:9" x14ac:dyDescent="0.25">
      <c r="A142" t="s">
        <v>100</v>
      </c>
      <c r="G142">
        <v>9024880</v>
      </c>
      <c r="H142">
        <v>530460</v>
      </c>
      <c r="I142">
        <v>8494420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5142460</v>
      </c>
      <c r="H146">
        <v>1399850</v>
      </c>
      <c r="I146">
        <v>3742610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237589243</v>
      </c>
      <c r="H150">
        <v>2975749</v>
      </c>
      <c r="I150">
        <v>234613494</v>
      </c>
    </row>
    <row r="151" spans="1:9" x14ac:dyDescent="0.25">
      <c r="A151" t="s">
        <v>104</v>
      </c>
      <c r="G151">
        <v>75438256</v>
      </c>
      <c r="H151">
        <v>4661580</v>
      </c>
      <c r="I151">
        <v>70776676</v>
      </c>
    </row>
    <row r="153" spans="1:9" x14ac:dyDescent="0.25">
      <c r="A153" t="s">
        <v>105</v>
      </c>
      <c r="G153">
        <v>313027499</v>
      </c>
      <c r="H153">
        <v>7637329</v>
      </c>
      <c r="I153">
        <v>305390170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233420</v>
      </c>
      <c r="H157">
        <v>0</v>
      </c>
      <c r="I157">
        <v>233420</v>
      </c>
    </row>
    <row r="158" spans="1:9" x14ac:dyDescent="0.25">
      <c r="A158" t="s">
        <v>108</v>
      </c>
      <c r="G158">
        <v>31560</v>
      </c>
      <c r="H158">
        <v>0</v>
      </c>
      <c r="I158">
        <v>31560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0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1103</v>
      </c>
      <c r="D7">
        <v>255</v>
      </c>
      <c r="E7">
        <v>3845650</v>
      </c>
      <c r="F7">
        <v>15080.98</v>
      </c>
      <c r="G7" s="13" t="s">
        <v>118</v>
      </c>
    </row>
    <row r="8" spans="1:9" x14ac:dyDescent="0.25">
      <c r="B8" t="s">
        <v>119</v>
      </c>
      <c r="C8">
        <v>1109</v>
      </c>
      <c r="D8">
        <v>0</v>
      </c>
      <c r="E8">
        <v>0</v>
      </c>
      <c r="F8">
        <v>0</v>
      </c>
      <c r="G8" s="13" t="s">
        <v>120</v>
      </c>
      <c r="H8" s="16" t="s">
        <v>121</v>
      </c>
    </row>
    <row r="9" spans="1:9" x14ac:dyDescent="0.25">
      <c r="A9" s="1" t="s">
        <v>178</v>
      </c>
      <c r="D9">
        <f>SUM(D7:D8)</f>
        <v>255</v>
      </c>
      <c r="E9">
        <f>SUM(E7:E8)</f>
        <v>3845650</v>
      </c>
    </row>
    <row r="10" spans="1:9" x14ac:dyDescent="0.25">
      <c r="A10" s="1"/>
    </row>
    <row r="11" spans="1:9" x14ac:dyDescent="0.25">
      <c r="A11" s="1" t="s">
        <v>177</v>
      </c>
      <c r="B11" t="s">
        <v>122</v>
      </c>
      <c r="C11">
        <v>7097</v>
      </c>
      <c r="D11">
        <v>111.67</v>
      </c>
      <c r="E11">
        <v>1979332</v>
      </c>
      <c r="F11">
        <v>17724.830000000002</v>
      </c>
      <c r="G11" s="13" t="s">
        <v>118</v>
      </c>
    </row>
    <row r="12" spans="1:9" x14ac:dyDescent="0.25">
      <c r="B12" t="s">
        <v>123</v>
      </c>
      <c r="C12">
        <v>7144</v>
      </c>
      <c r="D12">
        <v>0</v>
      </c>
      <c r="F12">
        <v>0</v>
      </c>
      <c r="G12" s="13" t="s">
        <v>118</v>
      </c>
    </row>
    <row r="13" spans="1:9" x14ac:dyDescent="0.25">
      <c r="B13" t="s">
        <v>124</v>
      </c>
      <c r="C13">
        <v>7161</v>
      </c>
      <c r="D13">
        <v>115.58</v>
      </c>
      <c r="E13">
        <v>3656864</v>
      </c>
      <c r="F13">
        <v>31639.25</v>
      </c>
      <c r="G13" s="13" t="s">
        <v>118</v>
      </c>
    </row>
    <row r="14" spans="1:9" x14ac:dyDescent="0.25">
      <c r="B14" t="s">
        <v>125</v>
      </c>
      <c r="C14">
        <v>7171</v>
      </c>
      <c r="D14">
        <v>85.83</v>
      </c>
      <c r="E14">
        <v>2777118</v>
      </c>
      <c r="F14">
        <v>32356.03</v>
      </c>
      <c r="G14" s="13" t="s">
        <v>118</v>
      </c>
    </row>
    <row r="15" spans="1:9" x14ac:dyDescent="0.25">
      <c r="A15" s="1" t="s">
        <v>179</v>
      </c>
      <c r="D15">
        <f>SUM(D11:D14)</f>
        <v>313.08</v>
      </c>
      <c r="E15">
        <f>SUM(E11:E14)</f>
        <v>8413314</v>
      </c>
    </row>
    <row r="19" spans="1:6" x14ac:dyDescent="0.25">
      <c r="A19" s="15" t="s">
        <v>180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2013-09-10T11:53:25Z</dcterms:created>
  <dcterms:modified xsi:type="dcterms:W3CDTF">2013-09-10T11:53:28Z</dcterms:modified>
</cp:coreProperties>
</file>