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0635" windowHeight="7650" tabRatio="935" activeTab="0"/>
  </bookViews>
  <sheets>
    <sheet name="Footnotes" sheetId="1" r:id="rId1"/>
    <sheet name="Total learner Map" sheetId="2" r:id="rId2"/>
    <sheet name="Apprenticeship Map" sheetId="3" r:id="rId3"/>
    <sheet name="Figure 1" sheetId="4" r:id="rId4"/>
    <sheet name="Figure 2a" sheetId="5" r:id="rId5"/>
    <sheet name="Figure 2c" sheetId="6" r:id="rId6"/>
    <sheet name="Figure 5 a-c" sheetId="7" r:id="rId7"/>
    <sheet name="Figure 10" sheetId="8" r:id="rId8"/>
    <sheet name="Figure 11a" sheetId="9" r:id="rId9"/>
    <sheet name="Figure 11b" sheetId="10" r:id="rId10"/>
    <sheet name="Figure 12" sheetId="11" r:id="rId11"/>
    <sheet name="Fig 16b" sheetId="12" r:id="rId12"/>
    <sheet name="Infographic"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all19">'[6]19-21'!$B$2:$O$194</definedName>
    <definedName name="_____all21" localSheetId="0">#REF!</definedName>
    <definedName name="_____all21">#REF!</definedName>
    <definedName name="_____fem19">'[6]19-21'!$AB$2:$AK$194</definedName>
    <definedName name="_____fem21" localSheetId="0">#REF!</definedName>
    <definedName name="_____fem21">#REF!</definedName>
    <definedName name="____all19">'[6]19-21'!$B$2:$O$194</definedName>
    <definedName name="____all21" localSheetId="0">#REF!</definedName>
    <definedName name="____all21">#REF!</definedName>
    <definedName name="____fem19">'[6]19-21'!$AB$2:$AK$194</definedName>
    <definedName name="____fem21" localSheetId="0">#REF!</definedName>
    <definedName name="____fem21">#REF!</definedName>
    <definedName name="___all19">'[6]19-21'!$B$2:$O$194</definedName>
    <definedName name="___all21" localSheetId="0">#REF!</definedName>
    <definedName name="___all21">#REF!</definedName>
    <definedName name="___fem19">'[6]19-21'!$AB$2:$AK$194</definedName>
    <definedName name="___fem21" localSheetId="0">#REF!</definedName>
    <definedName name="___fem21">#REF!</definedName>
    <definedName name="__all19" localSheetId="0">'[6]19-21'!$B$2:$O$194</definedName>
    <definedName name="__all19">'[2]19-21'!$B$2:$O$194</definedName>
    <definedName name="__all21" localSheetId="0">#REF!</definedName>
    <definedName name="__all21">#REF!</definedName>
    <definedName name="__fem19" localSheetId="0">'[6]19-21'!$AB$2:$AK$194</definedName>
    <definedName name="__fem19">'[2]19-21'!$AB$2:$AK$194</definedName>
    <definedName name="__fem21" localSheetId="0">#REF!</definedName>
    <definedName name="__fem21">#REF!</definedName>
    <definedName name="_1997" localSheetId="0">#REF!</definedName>
    <definedName name="_1997">#REF!</definedName>
    <definedName name="_1997a" localSheetId="0">#REF!</definedName>
    <definedName name="_1997a">#REF!</definedName>
    <definedName name="_all19" localSheetId="0">'[6]19-21'!$B$2:$O$194</definedName>
    <definedName name="_all19">'[2]19-21'!$B$2:$O$194</definedName>
    <definedName name="_all21" localSheetId="0">#REF!</definedName>
    <definedName name="_all21">#REF!</definedName>
    <definedName name="_fem19" localSheetId="0">'[6]19-21'!$AB$2:$AK$194</definedName>
    <definedName name="_fem19">'[2]19-21'!$AB$2:$AK$194</definedName>
    <definedName name="_fem21" localSheetId="0">#REF!</definedName>
    <definedName name="_fem21">#REF!</definedName>
    <definedName name="_xlfn.COMPOUNDVALUE" hidden="1">#NAME?</definedName>
    <definedName name="_xlfn.IFERROR" hidden="1">#NAME?</definedName>
    <definedName name="Adults_table">#REF!</definedName>
    <definedName name="all19" localSheetId="0">'[6]19-21'!$B$2:$O$194</definedName>
    <definedName name="all19">'[2]19-21'!$B$2:$O$194</definedName>
    <definedName name="all21" localSheetId="0">#REF!</definedName>
    <definedName name="all21">#REF!</definedName>
    <definedName name="allad" localSheetId="0">'[6]Adults'!$B$2:$AX$195</definedName>
    <definedName name="allad">'[2]Adults'!$B$2:$AX$195</definedName>
    <definedName name="App_table">#REF!</definedName>
    <definedName name="asdsad" localSheetId="0">#REF!</definedName>
    <definedName name="asdsad">#REF!</definedName>
    <definedName name="csDesignMode">1</definedName>
    <definedName name="DATA0809">#REF!</definedName>
    <definedName name="DATA0910">#REF!</definedName>
    <definedName name="DATA1011">'[4]DATA Values'!$B$6:$AA$16</definedName>
    <definedName name="dfdsf" localSheetId="0">#REF!</definedName>
    <definedName name="dfdsf">#REF!</definedName>
    <definedName name="fem19" localSheetId="0">'[6]19-21'!$AB$2:$AK$194</definedName>
    <definedName name="fem19">'[2]19-21'!$AB$2:$AK$194</definedName>
    <definedName name="fem21" localSheetId="0">#REF!</definedName>
    <definedName name="fem21">#REF!</definedName>
    <definedName name="femad" localSheetId="0">'[6]Adults'!$BK$2:$BT$195</definedName>
    <definedName name="femad">'[2]Adults'!$BK$2:$BT$195</definedName>
    <definedName name="femadult" localSheetId="0">'[6]Adults'!#REF!</definedName>
    <definedName name="femadult">'[2]Adults'!#REF!</definedName>
    <definedName name="Full_Level_2_ETP_Ach_0506" localSheetId="0">'[7]TTG'!$Q$18</definedName>
    <definedName name="Full_Level_2_ETP_Ach_0506">'[3]TTG'!$Q$18</definedName>
    <definedName name="Full_Level_2_ETP_Ach_0607" localSheetId="0">'[7]TTG'!$R$18</definedName>
    <definedName name="Full_Level_2_ETP_Ach_0607">'[3]TTG'!$R$18</definedName>
    <definedName name="lala">#REF!</definedName>
    <definedName name="lalal">#REF!</definedName>
    <definedName name="male19" localSheetId="0">'[6]19-21'!$Q$2:$Z$194</definedName>
    <definedName name="male19">'[2]19-21'!$Q$2:$Z$194</definedName>
    <definedName name="male21" localSheetId="0">#REF!</definedName>
    <definedName name="male21">#REF!</definedName>
    <definedName name="malead" localSheetId="0">'[6]Adults'!$AZ$2:$BI$195</definedName>
    <definedName name="malead">'[2]Adults'!$AZ$2:$BI$195</definedName>
    <definedName name="maleadult" localSheetId="0">'[6]Adults'!#REF!</definedName>
    <definedName name="maleadult">'[2]Adults'!#REF!</definedName>
    <definedName name="N_Admin">#REF!</definedName>
    <definedName name="_xlnm.Print_Area" localSheetId="2">'Apprenticeship Map'!$A$1:$K$339</definedName>
    <definedName name="_xlnm.Print_Area" localSheetId="11">'Fig 16b'!$A$1:$M$13</definedName>
    <definedName name="_xlnm.Print_Area" localSheetId="3">'Figure 1'!$A$1:$C$14</definedName>
    <definedName name="_xlnm.Print_Area" localSheetId="7">'Figure 10'!$A$1:$D$15</definedName>
    <definedName name="_xlnm.Print_Area" localSheetId="8">'Figure 11a'!$A$1:$D$12</definedName>
    <definedName name="_xlnm.Print_Area" localSheetId="9">'Figure 11b'!$A$1:$G$20</definedName>
    <definedName name="_xlnm.Print_Area" localSheetId="10">'Figure 12'!$A$1:$M$23</definedName>
    <definedName name="_xlnm.Print_Area" localSheetId="4">'Figure 2a'!$A$1:$G$12</definedName>
    <definedName name="_xlnm.Print_Area" localSheetId="5">'Figure 2c'!$A$1:$G$23</definedName>
    <definedName name="_xlnm.Print_Area" localSheetId="6">'Figure 5 a-c'!$A$1:$H$69</definedName>
    <definedName name="_xlnm.Print_Area" localSheetId="0">'Footnotes'!$A$1:$A$51</definedName>
    <definedName name="_xlnm.Print_Area" localSheetId="12">'Infographic'!$A$1:$H$15</definedName>
    <definedName name="_xlnm.Print_Area" localSheetId="1">'Total learner Map'!$A$1:$J$337</definedName>
    <definedName name="s" localSheetId="0">#REF!</definedName>
    <definedName name="s">#REF!</definedName>
    <definedName name="sdds" localSheetId="0">#REF!</definedName>
    <definedName name="sdds">#REF!</definedName>
    <definedName name="skills">#REF!</definedName>
    <definedName name="Skills_for_Life_ETP_ACH_0506" localSheetId="0">'[7]TTG'!$Q$19</definedName>
    <definedName name="Skills_for_Life_ETP_ACH_0506">'[3]TTG'!$Q$19</definedName>
    <definedName name="Skills_for_Life_ETP_ACH_0607" localSheetId="0">'[7]TTG'!$R$19</definedName>
    <definedName name="Skills_for_Life_ETP_ACH_0607">'[3]TTG'!$R$19</definedName>
    <definedName name="Starts405" localSheetId="0">#REF!</definedName>
    <definedName name="Starts405">#REF!</definedName>
    <definedName name="Success_table">#REF!</definedName>
    <definedName name="t" localSheetId="0">#REF!</definedName>
    <definedName name="t">#REF!</definedName>
    <definedName name="Table5" localSheetId="0">#REF!</definedName>
    <definedName name="Table5">#REF!</definedName>
    <definedName name="ts19all" localSheetId="0">'[6]19-21'!$AM$2:$AS$194</definedName>
    <definedName name="ts19all">'[2]19-21'!$AM$2:$AS$194</definedName>
    <definedName name="ts19fem" localSheetId="0">'[6]19-21'!$BC$2:$BI$194</definedName>
    <definedName name="ts19fem">'[2]19-21'!$BC$2:$BI$194</definedName>
    <definedName name="ts19male" localSheetId="0">'[6]19-21'!$AU$2:$BA$194</definedName>
    <definedName name="ts19male">'[2]19-21'!$AU$2:$BA$194</definedName>
    <definedName name="ts21all" localSheetId="0">#REF!</definedName>
    <definedName name="ts21all">#REF!</definedName>
    <definedName name="ts21fem" localSheetId="0">#REF!</definedName>
    <definedName name="ts21fem">#REF!</definedName>
    <definedName name="ts21male" localSheetId="0">#REF!</definedName>
    <definedName name="ts21male">#REF!</definedName>
    <definedName name="tsadall" localSheetId="0">'[6]Adults'!$BV$2:$CB$195</definedName>
    <definedName name="tsadall">'[2]Adults'!$BV$2:$CB$195</definedName>
    <definedName name="tsadfem" localSheetId="0">'[6]Adults'!$CL$2:$CR$195</definedName>
    <definedName name="tsadfem">'[2]Adults'!$CL$2:$CR$195</definedName>
    <definedName name="tsadmale" localSheetId="0">'[6]Adults'!$CD$2:$CJ$195</definedName>
    <definedName name="tsadmale">'[2]Adults'!$CD$2:$CJ$195</definedName>
    <definedName name="Version_Date">'[5]Young People Report'!#REF!</definedName>
    <definedName name="workage" localSheetId="0">#REF!</definedName>
    <definedName name="workage">#REF!</definedName>
    <definedName name="Young">#REF!</definedName>
    <definedName name="YP_table">#REF!</definedName>
  </definedNames>
  <calcPr fullCalcOnLoad="1"/>
</workbook>
</file>

<file path=xl/sharedStrings.xml><?xml version="1.0" encoding="utf-8"?>
<sst xmlns="http://schemas.openxmlformats.org/spreadsheetml/2006/main" count="1647" uniqueCount="833">
  <si>
    <t>Other</t>
  </si>
  <si>
    <t>All Matched Learner Starts</t>
  </si>
  <si>
    <t xml:space="preserve">  of which Starters on Benefit</t>
  </si>
  <si>
    <t xml:space="preserve">  % on Benefit</t>
  </si>
  <si>
    <t>Kings Lynn and West Norfolk</t>
  </si>
  <si>
    <t>E07000240</t>
  </si>
  <si>
    <t>E07000241</t>
  </si>
  <si>
    <t xml:space="preserve">    of which starters on JSA / ESA (WRAG)</t>
  </si>
  <si>
    <t xml:space="preserve">    of which % on JSA / ESA (WRAG)</t>
  </si>
  <si>
    <t>Level 1 and Entry - Other</t>
  </si>
  <si>
    <t>Level 1 and Entry - ESOL</t>
  </si>
  <si>
    <t>Level 2 - Other</t>
  </si>
  <si>
    <t>Level 2 - ESOL</t>
  </si>
  <si>
    <t>FL2</t>
  </si>
  <si>
    <t>FL3</t>
  </si>
  <si>
    <t>Unassigned</t>
  </si>
  <si>
    <t>All Levels</t>
  </si>
  <si>
    <t>Not on benefits</t>
  </si>
  <si>
    <t xml:space="preserve">Learners with Learning Difficulties and/or Disabilities (LLDD)
</t>
  </si>
  <si>
    <t>Under 19</t>
  </si>
  <si>
    <t>Other Public Funded i.e LAs and HE</t>
  </si>
  <si>
    <t>2011/12</t>
  </si>
  <si>
    <t>2012/13</t>
  </si>
  <si>
    <t>Total</t>
  </si>
  <si>
    <t>Private Sector Public Funded</t>
  </si>
  <si>
    <t>Sixth Form College</t>
  </si>
  <si>
    <t>General FE College incl Tertiary</t>
  </si>
  <si>
    <t xml:space="preserve">Special Colleges </t>
  </si>
  <si>
    <t>2010/11</t>
  </si>
  <si>
    <t>Apprenticeships</t>
  </si>
  <si>
    <t>Community Learning</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</si>
  <si>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</si>
  <si>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</si>
  <si>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</si>
  <si>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</si>
  <si>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</si>
  <si>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</si>
  <si>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</si>
  <si>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History, Philosophy and Theology</t>
  </si>
  <si>
    <t>Information and Communication Technology</t>
  </si>
  <si>
    <t>Languages, Literature and Culture</t>
  </si>
  <si>
    <t>Leisure, Travel and Tourism</t>
  </si>
  <si>
    <t>Preparation for Life and Work</t>
  </si>
  <si>
    <t>Retail and Commercial Enterprise</t>
  </si>
  <si>
    <t>Science and Mathematics</t>
  </si>
  <si>
    <t>Social Sciences</t>
  </si>
  <si>
    <t>Source: Individualised Learner Record</t>
  </si>
  <si>
    <t>Q3</t>
  </si>
  <si>
    <t>Unemployed for less than 6 months</t>
  </si>
  <si>
    <t>Unemployed for more than 6 months</t>
  </si>
  <si>
    <t>Economically inactive: Other</t>
  </si>
  <si>
    <t>Source: Labour Force Survey</t>
  </si>
  <si>
    <t>Sector Subject Area (Tier 1)</t>
  </si>
  <si>
    <t>Level 2</t>
  </si>
  <si>
    <t>Level 3</t>
  </si>
  <si>
    <t>Grand Total</t>
  </si>
  <si>
    <t>Female</t>
  </si>
  <si>
    <t>Black, Asian or Minority Ethnic Groups (BAME)</t>
  </si>
  <si>
    <t>Other Benefits</t>
  </si>
  <si>
    <t>Level 4+</t>
  </si>
  <si>
    <t>JSA/ESA (WRAG)</t>
  </si>
  <si>
    <t>2008/09</t>
  </si>
  <si>
    <t>2009/10</t>
  </si>
  <si>
    <t>All Apprenticeships</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</si>
  <si>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</si>
  <si>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</si>
  <si>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</si>
  <si>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</si>
  <si>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</si>
  <si>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</si>
  <si>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</si>
  <si>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</si>
  <si>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</si>
  <si>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</si>
  <si>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</si>
  <si>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</si>
  <si>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</si>
  <si>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</si>
  <si>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</si>
  <si>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</si>
  <si>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</si>
  <si>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</si>
  <si>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</si>
  <si>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</si>
  <si>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</si>
  <si>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</si>
  <si>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</si>
  <si>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</si>
  <si>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</si>
  <si>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</si>
  <si>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</si>
  <si>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</si>
  <si>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</si>
  <si>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</si>
  <si>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</si>
  <si>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</si>
  <si>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</si>
  <si>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</si>
  <si>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</si>
  <si>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</si>
  <si>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</si>
  <si>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</si>
  <si>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</si>
  <si>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</si>
  <si>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</si>
  <si>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</si>
  <si>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</si>
  <si>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</si>
  <si>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</si>
  <si>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</si>
  <si>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</si>
  <si>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</si>
  <si>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</si>
  <si>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</si>
  <si>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</si>
  <si>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</si>
  <si>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</si>
  <si>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</si>
  <si>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</si>
  <si>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</si>
  <si>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</si>
  <si>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</si>
  <si>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</si>
  <si>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</si>
  <si>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</si>
  <si>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</si>
  <si>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</si>
  <si>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</si>
  <si>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</si>
  <si>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</si>
  <si>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</si>
  <si>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</si>
  <si>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</si>
  <si>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</si>
  <si>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</si>
  <si>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</si>
  <si>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</si>
  <si>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</si>
  <si>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</si>
  <si>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</si>
  <si>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</si>
  <si>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</si>
  <si>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</si>
  <si>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</si>
  <si>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</si>
  <si>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</si>
  <si>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</si>
  <si>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</si>
  <si>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</si>
  <si>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</si>
  <si>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</si>
  <si>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</si>
  <si>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</si>
  <si>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</si>
  <si>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</si>
  <si>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</si>
  <si>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</si>
  <si>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</si>
  <si>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</si>
  <si>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</si>
  <si>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</si>
  <si>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</si>
  <si>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</si>
  <si>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</si>
  <si>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</si>
  <si>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</si>
  <si>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</si>
  <si>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</si>
  <si>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</si>
  <si>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</si>
  <si>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</si>
  <si>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</si>
  <si>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</si>
  <si>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</si>
  <si>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</si>
  <si>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</si>
  <si>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</si>
  <si>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</si>
  <si>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</si>
  <si>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</si>
  <si>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</si>
  <si>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</si>
  <si>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</si>
  <si>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</si>
  <si>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</si>
  <si>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</si>
  <si>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</si>
  <si>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</si>
  <si>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</si>
  <si>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</si>
  <si>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</si>
  <si>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</si>
  <si>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</si>
  <si>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</si>
  <si>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</si>
  <si>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</si>
  <si>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</si>
  <si>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</si>
  <si>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</si>
  <si>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</si>
  <si>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</si>
  <si>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</si>
  <si>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</si>
  <si>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</si>
  <si>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</si>
  <si>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</si>
  <si>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</si>
  <si>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</si>
  <si>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</si>
  <si>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</si>
  <si>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</si>
  <si>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</si>
  <si>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</si>
  <si>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</si>
  <si>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</si>
  <si>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</si>
  <si>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</si>
  <si>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</si>
  <si>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</si>
  <si>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</si>
  <si>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</si>
  <si>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</si>
  <si>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</si>
  <si>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</si>
  <si>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</si>
  <si>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</si>
  <si>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</si>
  <si>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</si>
  <si>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</si>
  <si>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</si>
  <si>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</si>
  <si>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</si>
  <si>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</si>
  <si>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</si>
  <si>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E07000097</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</si>
  <si>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</si>
  <si>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</si>
  <si>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</si>
  <si>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</si>
  <si>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</si>
  <si>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</si>
  <si>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</si>
  <si>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</si>
  <si>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</si>
  <si>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</si>
  <si>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</si>
  <si>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</si>
  <si>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</si>
  <si>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</si>
  <si>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</si>
  <si>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</si>
  <si>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</si>
  <si>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</si>
  <si>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</si>
  <si>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</si>
  <si>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</si>
  <si>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</si>
  <si>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</si>
  <si>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</si>
  <si>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</si>
  <si>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</si>
  <si>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</si>
  <si>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</si>
  <si>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</si>
  <si>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</si>
  <si>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</si>
  <si>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</si>
  <si>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</si>
  <si>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</si>
  <si>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</si>
  <si>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</si>
  <si>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</si>
  <si>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E08000020</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</si>
  <si>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</si>
  <si>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</si>
  <si>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</si>
  <si>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</si>
  <si>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</si>
  <si>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</si>
  <si>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</si>
  <si>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</si>
  <si>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</si>
  <si>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</si>
  <si>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</si>
  <si>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</si>
  <si>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</si>
  <si>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</si>
  <si>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</si>
  <si>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</si>
  <si>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</si>
  <si>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</si>
  <si>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</si>
  <si>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</si>
  <si>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</si>
  <si>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</si>
  <si>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</si>
  <si>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</si>
  <si>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</si>
  <si>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</si>
  <si>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</si>
  <si>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</si>
  <si>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</si>
  <si>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</si>
  <si>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</si>
  <si>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</si>
  <si>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</si>
  <si>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</si>
  <si>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</si>
  <si>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</si>
  <si>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</si>
  <si>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</si>
  <si>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</si>
  <si>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</si>
  <si>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</si>
  <si>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</si>
  <si>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</si>
  <si>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</si>
  <si>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</si>
  <si>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</si>
  <si>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</si>
  <si>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</si>
  <si>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</si>
  <si>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</si>
  <si>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</si>
  <si>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</si>
  <si>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</si>
  <si>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</si>
  <si>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</si>
  <si>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</si>
  <si>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</si>
  <si>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</si>
  <si>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</si>
  <si>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</si>
  <si>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</si>
  <si>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</si>
  <si>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</si>
  <si>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</si>
  <si>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</si>
  <si>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</si>
  <si>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</si>
  <si>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</si>
  <si>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</si>
  <si>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</si>
  <si>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</si>
  <si>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</si>
  <si>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</si>
  <si>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</si>
  <si>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</si>
  <si>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</si>
  <si>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</si>
  <si>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</si>
  <si>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</si>
  <si>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</si>
  <si>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</si>
  <si>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</si>
  <si>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</si>
  <si>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</si>
  <si>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</si>
  <si>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</si>
  <si>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</si>
  <si>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</si>
  <si>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</si>
  <si>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</si>
  <si>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</si>
  <si>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</si>
  <si>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</si>
  <si>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</si>
  <si>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</si>
  <si>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</si>
  <si>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</si>
  <si>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</si>
  <si>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</si>
  <si>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</si>
  <si>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</si>
  <si>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</si>
  <si>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</si>
  <si>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</si>
  <si>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</si>
  <si>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</si>
  <si>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</si>
  <si>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</si>
  <si>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</si>
  <si>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</si>
  <si>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</si>
  <si>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</si>
  <si>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</si>
  <si>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</si>
  <si>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</si>
  <si>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</si>
  <si>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</si>
  <si>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</si>
  <si>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</si>
  <si>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</si>
  <si>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</si>
  <si>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</si>
  <si>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</si>
  <si>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</si>
  <si>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</si>
  <si>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</si>
  <si>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</si>
  <si>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</si>
  <si>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</si>
  <si>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</si>
  <si>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</si>
  <si>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</si>
  <si>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</si>
  <si>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</si>
  <si>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</si>
  <si>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</si>
  <si>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</si>
  <si>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</si>
  <si>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</si>
  <si>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</si>
  <si>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</si>
  <si>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</si>
  <si>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</si>
  <si>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</si>
  <si>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</si>
  <si>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</si>
  <si>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</si>
  <si>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</si>
  <si>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</si>
  <si>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</si>
  <si>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</si>
  <si>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</si>
  <si>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</si>
  <si>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</si>
  <si>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</si>
  <si>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</si>
  <si>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</si>
  <si>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</si>
  <si>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</si>
  <si>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</si>
  <si>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</si>
  <si>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</si>
  <si>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</si>
  <si>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</si>
  <si>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</si>
  <si>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</si>
  <si>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</si>
  <si>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</si>
  <si>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E06000048</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</si>
  <si>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</si>
  <si>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</si>
  <si>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</si>
  <si>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</si>
  <si>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</si>
  <si>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</si>
  <si>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</si>
  <si>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</si>
  <si>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</si>
  <si>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</si>
  <si>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</si>
  <si>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</si>
  <si>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</si>
  <si>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</si>
  <si>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</si>
  <si>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</si>
  <si>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</si>
  <si>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</si>
  <si>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</si>
  <si>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</si>
  <si>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</si>
  <si>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</si>
  <si>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</si>
  <si>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</si>
  <si>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</si>
  <si>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</si>
  <si>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</si>
  <si>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</si>
  <si>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</si>
  <si>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</si>
  <si>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</si>
  <si>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</si>
  <si>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</si>
  <si>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</si>
  <si>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</si>
  <si>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</si>
  <si>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</si>
  <si>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</si>
  <si>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</si>
  <si>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</si>
  <si>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</si>
  <si>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</si>
  <si>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</si>
  <si>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</si>
  <si>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</si>
  <si>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</si>
  <si>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</si>
  <si>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</si>
  <si>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</si>
  <si>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</si>
  <si>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</si>
  <si>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</si>
  <si>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</si>
  <si>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</si>
  <si>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</si>
  <si>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</si>
  <si>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</si>
  <si>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</si>
  <si>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</si>
  <si>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</si>
  <si>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</si>
  <si>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</si>
  <si>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</si>
  <si>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</si>
  <si>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</si>
  <si>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</si>
  <si>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</si>
  <si>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</si>
  <si>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</si>
  <si>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</si>
  <si>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</si>
  <si>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</si>
  <si>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</si>
  <si>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</si>
  <si>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</si>
  <si>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</si>
  <si>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</si>
  <si>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</si>
  <si>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</si>
  <si>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</si>
  <si>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</si>
  <si>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</si>
  <si>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</si>
  <si>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</si>
  <si>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</si>
  <si>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</si>
  <si>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</si>
  <si>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</si>
  <si>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</si>
  <si>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</si>
  <si>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</si>
  <si>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</si>
  <si>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</si>
  <si>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</si>
  <si>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</si>
  <si>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</si>
  <si>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</si>
  <si>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</si>
  <si>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</si>
  <si>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</si>
  <si>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</si>
  <si>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</si>
  <si>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</si>
  <si>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</si>
  <si>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</si>
  <si>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</si>
  <si>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</si>
  <si>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</si>
  <si>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</si>
  <si>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</si>
  <si>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</si>
  <si>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</si>
  <si>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</si>
  <si>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</si>
  <si>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</si>
  <si>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</si>
  <si>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</si>
  <si>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</si>
  <si>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</si>
  <si>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</si>
  <si>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</si>
  <si>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</si>
  <si>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</si>
  <si>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</si>
  <si>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</si>
  <si>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</si>
  <si>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</si>
  <si>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St Albans</t>
  </si>
  <si>
    <t>E07000204</t>
  </si>
  <si>
    <t>St Edmundsbury</t>
  </si>
  <si>
    <t>E08000013</t>
  </si>
  <si>
    <t>St. Helens</t>
  </si>
  <si>
    <t>E07000197</t>
  </si>
  <si>
    <t>Stafford</t>
  </si>
  <si>
    <t>E07000198</t>
  </si>
  <si>
    <t>Staffordshire Moorlands</t>
  </si>
  <si>
    <t>E07000101</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</si>
  <si>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</si>
  <si>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</si>
  <si>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</si>
  <si>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</si>
  <si>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</si>
  <si>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</si>
  <si>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</si>
  <si>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</si>
  <si>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</si>
  <si>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</si>
  <si>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</si>
  <si>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</si>
  <si>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</si>
  <si>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</si>
  <si>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</si>
  <si>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</si>
  <si>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</si>
  <si>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</si>
  <si>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</si>
  <si>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</si>
  <si>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</si>
  <si>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</si>
  <si>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</si>
  <si>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</si>
  <si>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</si>
  <si>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</si>
  <si>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</si>
  <si>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</si>
  <si>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</si>
  <si>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</si>
  <si>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</si>
  <si>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</si>
  <si>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</si>
  <si>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</si>
  <si>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</si>
  <si>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</si>
  <si>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</si>
  <si>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</si>
  <si>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</si>
  <si>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</si>
  <si>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</si>
  <si>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</si>
  <si>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</si>
  <si>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</si>
  <si>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</si>
  <si>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</si>
  <si>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</si>
  <si>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</si>
  <si>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</si>
  <si>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</si>
  <si>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</si>
  <si>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</si>
  <si>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</si>
  <si>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</si>
  <si>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</si>
  <si>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</si>
  <si>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</si>
  <si>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</si>
  <si>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</si>
  <si>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</si>
  <si>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</si>
  <si>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</si>
  <si>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</si>
  <si>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</si>
  <si>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</si>
  <si>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</si>
  <si>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</si>
  <si>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</si>
  <si>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</si>
  <si>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</si>
  <si>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</si>
  <si>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</si>
  <si>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</si>
  <si>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</si>
  <si>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</si>
  <si>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</si>
  <si>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</si>
  <si>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</si>
  <si>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</si>
  <si>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</si>
  <si>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</si>
  <si>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</si>
  <si>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</si>
  <si>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</si>
  <si>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</si>
  <si>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</si>
  <si>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</si>
  <si>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</si>
  <si>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</si>
  <si>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</si>
  <si>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</si>
  <si>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</si>
  <si>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</si>
  <si>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</si>
  <si>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</si>
  <si>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</si>
  <si>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</si>
  <si>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</si>
  <si>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</si>
  <si>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</si>
  <si>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</si>
  <si>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</si>
  <si>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</si>
  <si>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</si>
  <si>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</si>
  <si>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</si>
  <si>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</si>
  <si>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</si>
  <si>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</si>
  <si>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</si>
  <si>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</si>
  <si>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</si>
  <si>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</si>
  <si>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</si>
  <si>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</si>
  <si>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</si>
  <si>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</si>
  <si>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</si>
  <si>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</si>
  <si>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</si>
  <si>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</si>
  <si>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</si>
  <si>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</si>
  <si>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</si>
  <si>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</si>
  <si>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</si>
  <si>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</si>
  <si>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</si>
  <si>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</si>
  <si>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</si>
  <si>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</si>
  <si>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</si>
  <si>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</si>
  <si>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</si>
  <si>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ONS Code</t>
  </si>
  <si>
    <t>Level 4 and above</t>
  </si>
  <si>
    <t>Below Level 2 (incl no qualifications)</t>
  </si>
  <si>
    <t>Employed</t>
  </si>
  <si>
    <t>ILO Unemployed</t>
  </si>
  <si>
    <t>Economically Inactive</t>
  </si>
  <si>
    <t>19-24</t>
  </si>
  <si>
    <t>25+</t>
  </si>
  <si>
    <t>Provider Type</t>
  </si>
  <si>
    <t>Level</t>
  </si>
  <si>
    <t>Age</t>
  </si>
  <si>
    <t>Economic Activity</t>
  </si>
  <si>
    <t>2013/14</t>
  </si>
  <si>
    <t>Workplace Learning</t>
  </si>
  <si>
    <t>Figure 2a: Adult (19+) Learners by Programme Type, 2008/09 to 2013/14</t>
  </si>
  <si>
    <t xml:space="preserve">Full Year </t>
  </si>
  <si>
    <t>Intermediate Level Apprenticeship</t>
  </si>
  <si>
    <t>Advanced Level Apprenticeship</t>
  </si>
  <si>
    <t>Higher Apprenticeship</t>
  </si>
  <si>
    <t>Sources</t>
  </si>
  <si>
    <t>of which 19+</t>
  </si>
  <si>
    <t>Full Year</t>
  </si>
  <si>
    <t>North East</t>
  </si>
  <si>
    <t>North West</t>
  </si>
  <si>
    <t>East Midlands</t>
  </si>
  <si>
    <t>West Midlands</t>
  </si>
  <si>
    <t>East of England</t>
  </si>
  <si>
    <t>London</t>
  </si>
  <si>
    <t>South East</t>
  </si>
  <si>
    <t>South West</t>
  </si>
  <si>
    <t>Total Learners</t>
  </si>
  <si>
    <t>Funded Learners</t>
  </si>
  <si>
    <t>Traineeships</t>
  </si>
  <si>
    <t>https://www.gov.uk/government/statistics/further-education-for-benefit-claimants-2012-to-2013</t>
  </si>
  <si>
    <t>Source: Further Education for Benefit Claimants - June 2014</t>
  </si>
  <si>
    <t>http://www.ons.gov.uk/ons/rel/snpp/sub-national-population-projections/2012-based-projections/rft-open-population-las.zip</t>
  </si>
  <si>
    <t>mid year population estimates for 2013 sub population</t>
  </si>
  <si>
    <t>Unknown</t>
  </si>
  <si>
    <t>https://www.gov.uk/government/uploads/system/uploads/attachment_data/file/378262/feandskills-participation-by-geography-learner-demographics.xls</t>
  </si>
  <si>
    <t>Economically inactive: Looking after family/ home or long-term/ temporary sick</t>
  </si>
  <si>
    <t>Offender Learning</t>
  </si>
  <si>
    <t>schools</t>
  </si>
  <si>
    <t>Figure 2c: Adult (19+) Enrolments (aims) by Sector Subject Area (Tier 1), Level 2+</t>
  </si>
  <si>
    <t xml:space="preserve">Adult (19-64) English Population </t>
  </si>
  <si>
    <t>Total FE and Skills</t>
  </si>
  <si>
    <t>Yorkshire &amp; Humber</t>
  </si>
  <si>
    <t>Figure 10: Adult (19+) Equality and Diversity by Programmes, 2013/14</t>
  </si>
  <si>
    <t>Figure 11a: Adult (19+) Learners on Benefits, by Benefit Type, 2011/12 and 2012/13</t>
  </si>
  <si>
    <t>Figure 11b: Adult (19+) Learners on Benefits, by Benefit Type and Level, 2011/12, 2012/13</t>
  </si>
  <si>
    <t>Figure 12: 19-24 Year Olds NEET as a Proportion of the 19-24 Population, Q3 2000 to Q3 2014</t>
  </si>
  <si>
    <t>Figure 16b: Highest Level of Qualification Held by Adults of Working Age, by Economic Activity, 2013 Q4</t>
  </si>
  <si>
    <r>
      <t>(REVISED</t>
    </r>
    <r>
      <rPr>
        <b/>
        <sz val="10"/>
        <color indexed="10"/>
        <rFont val="Arial"/>
        <family val="2"/>
      </rPr>
      <t xml:space="preserve"> November 2014</t>
    </r>
    <r>
      <rPr>
        <b/>
        <vertAlign val="superscript"/>
        <sz val="10"/>
        <color indexed="10"/>
        <rFont val="Arial"/>
        <family val="2"/>
      </rPr>
      <t>3</t>
    </r>
    <r>
      <rPr>
        <b/>
        <sz val="10"/>
        <color indexed="10"/>
        <rFont val="Arial"/>
        <family val="2"/>
      </rPr>
      <t>)</t>
    </r>
  </si>
  <si>
    <t xml:space="preserve">These tables provide the underlying data for previoulsy unpublished charts  in FE trends </t>
  </si>
  <si>
    <t xml:space="preserve">Source: Individualised Learner Record </t>
  </si>
  <si>
    <t>http://webarchive.nationalarchives.gov.uk/20140107201041/http://www.thedataservice.org.uk/datadictionary/</t>
  </si>
  <si>
    <t>https://www.gov.uk/government/collections/fe-data-library</t>
  </si>
  <si>
    <t>Table Footnotes</t>
  </si>
  <si>
    <t>Figures 5a-c– Apprenticeship Starts</t>
  </si>
  <si>
    <t>Figure 1, 2a, 2c, 10 and maps - FE learners</t>
  </si>
  <si>
    <t>Figures 11a-b– Benefit Learners</t>
  </si>
  <si>
    <t>Figures 12– NEET</t>
  </si>
  <si>
    <t>http://www.ons.gov.uk/ons/guide-method/method-quality/specific/labour-market/articles-and-reports/revisions-to-labour-force-survey-estimates.pdf</t>
  </si>
  <si>
    <t xml:space="preserve">Estimates were revised in November 2014 following a reweighting of the Labour Force Survey (LFS) covering 2001 to 2013, more information is available at: </t>
  </si>
  <si>
    <t>Figures 16b– Highest Level of Qualification Held</t>
  </si>
  <si>
    <t>Apprenticeship Starts this parliament</t>
  </si>
  <si>
    <t>Figure 5a: All Age Apprenticeship Starts by Age and Level, this Parliament (May 2010 to July 2014)</t>
  </si>
  <si>
    <t>Figure 5b: All Age Apprenticeship Starts by Region, this Parliament (May 2010 to July 2014)</t>
  </si>
  <si>
    <t>Figure 5c: All Age Apprenticeship Starts by Sector Subject Area, this Parliament (May 2010 to July 2014)</t>
  </si>
  <si>
    <t>This Parliament</t>
  </si>
  <si>
    <t>(May 2010 to July 2014)</t>
  </si>
  <si>
    <t>Quarter 4</t>
  </si>
  <si>
    <t>This Parliament (May 2010 to July 2014)</t>
  </si>
  <si>
    <t>Region</t>
  </si>
  <si>
    <t>Sector Subject Area</t>
  </si>
  <si>
    <t>Source: Individualised Learner Record and Quarter 4 2012 Labour Force Survey, ages 19 to 64, England</t>
  </si>
  <si>
    <t>There is no comparison for learners with Learning Difficulties and/or Diabilities for the English Population</t>
  </si>
  <si>
    <t>Learner Participation</t>
  </si>
  <si>
    <t>Local Authority Name</t>
  </si>
  <si>
    <t>Participation Rate per 1,000 population</t>
  </si>
  <si>
    <t>https://www.gov.uk/government/uploads/system/uploads/attachment_data/file/378732/apprenticeships-participation-by-constituency-and-local-authority.xls</t>
  </si>
  <si>
    <t>Apprenticeship participation</t>
  </si>
  <si>
    <t>All Age Apprenticeship Participation Rate, 2013/14</t>
  </si>
  <si>
    <t>Please see the general footnotes for further information on these tables.</t>
  </si>
  <si>
    <t>Adult (19+) Total Learner Participation Rate, 2013/14</t>
  </si>
  <si>
    <r>
      <t>1)</t>
    </r>
    <r>
      <rPr>
        <sz val="10"/>
        <color indexed="8"/>
        <rFont val="Arial"/>
        <family val="2"/>
      </rPr>
      <t xml:space="preserve"> Volumes are rounded to the nearest 100;</t>
    </r>
  </si>
  <si>
    <r>
      <t>2)</t>
    </r>
    <r>
      <rPr>
        <sz val="10"/>
        <color indexed="8"/>
        <rFont val="Arial"/>
        <family val="2"/>
      </rPr>
      <t xml:space="preserve"> Data are based on learners that were funded by the Learning and Skills Council or Young People's Learning Agency and/or are now funded by the Skills Funding Agency or Education Funding Agency.</t>
    </r>
  </si>
  <si>
    <r>
      <t>3)</t>
    </r>
    <r>
      <rPr>
        <sz val="10"/>
        <color indexed="8"/>
        <rFont val="Arial"/>
        <family val="2"/>
      </rPr>
      <t xml:space="preserve"> For definitions of variables used in the Tables please see the data dictionary:</t>
    </r>
  </si>
  <si>
    <r>
      <t>4)</t>
    </r>
    <r>
      <rPr>
        <sz val="10"/>
        <color indexed="8"/>
        <rFont val="Arial"/>
        <family val="2"/>
      </rPr>
      <t xml:space="preserve"> Age is reported as at 31 August of the academic year for all provision.</t>
    </r>
  </si>
  <si>
    <r>
      <t>5)</t>
    </r>
    <r>
      <rPr>
        <sz val="10"/>
        <color indexed="8"/>
        <rFont val="Arial"/>
        <family val="2"/>
      </rPr>
      <t xml:space="preserve"> In tables reporting full-year numbers,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</si>
  <si>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r>
      <t>6)</t>
    </r>
    <r>
      <rPr>
        <sz val="10"/>
        <color indexed="8"/>
        <rFont val="Arial"/>
        <family val="2"/>
      </rPr>
      <t xml:space="preserve"> Further breakdowns of the data are available at the following website:</t>
    </r>
  </si>
  <si>
    <r>
      <rPr>
        <b/>
        <sz val="10"/>
        <rFont val="Arial"/>
        <family val="2"/>
      </rPr>
      <t xml:space="preserve">7) </t>
    </r>
    <r>
      <rPr>
        <sz val="10"/>
        <rFont val="Arial"/>
        <family val="2"/>
      </rPr>
      <t>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r>
  </si>
  <si>
    <r>
      <t>8)</t>
    </r>
    <r>
      <rPr>
        <sz val="10"/>
        <color indexed="8"/>
        <rFont val="Arial"/>
        <family val="2"/>
      </rPr>
      <t xml:space="preserve"> Apprenticeship starts ainclude all funded and unfunded learners reported on the ILR.</t>
    </r>
  </si>
  <si>
    <r>
      <t>9)</t>
    </r>
    <r>
      <rPr>
        <sz val="10"/>
        <rFont val="Arial"/>
        <family val="2"/>
      </rPr>
      <t xml:space="preserve"> For Apprenticeship starts, age is calculated based on age at start of the programme rather than based on 31 August.</t>
    </r>
  </si>
  <si>
    <r>
      <t>10)</t>
    </r>
    <r>
      <rPr>
        <sz val="10"/>
        <color indexed="8"/>
        <rFont val="Arial"/>
        <family val="2"/>
      </rPr>
      <t xml:space="preserve"> Full-year numbers are a count of the number of starts at any point during the year.  Learners starting more than one Apprenticeship will appear more than once.</t>
    </r>
  </si>
  <si>
    <r>
      <rPr>
        <b/>
        <sz val="10"/>
        <rFont val="Arial"/>
        <family val="2"/>
      </rPr>
      <t xml:space="preserve">11) </t>
    </r>
    <r>
      <rPr>
        <sz val="10"/>
        <rFont val="Arial"/>
        <family val="2"/>
      </rPr>
      <t>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r>
  </si>
  <si>
    <r>
      <rPr>
        <b/>
        <sz val="10"/>
        <rFont val="Arial"/>
        <family val="2"/>
      </rPr>
      <t xml:space="preserve">12) </t>
    </r>
    <r>
      <rPr>
        <sz val="10"/>
        <rFont val="Arial"/>
        <family val="2"/>
      </rPr>
      <t>24+ Advanced Learning Loans were introduced in August 2013. Data show that the number of Apprenticeship starts for those aged 24 and above studying at Level 3 and above has been directly affected. There is also some anecdotal evidence that the numbers of starts for other ages may have been indirectly affected. The Skills Funding Statement in February 2014 announced that regulations have been laid to remove Apprenticeships from loan funding and make them eligible for funding via the Adult Skills Budget.</t>
    </r>
  </si>
  <si>
    <r>
      <rPr>
        <b/>
        <sz val="10"/>
        <rFont val="Arial"/>
        <family val="2"/>
      </rPr>
      <t>13)</t>
    </r>
    <r>
      <rPr>
        <sz val="10"/>
        <rFont val="Arial"/>
        <family val="2"/>
      </rPr>
      <t xml:space="preserve"> Region is based upon the home postcode of the learner. Where the postcode is outside of England, learners are included in the 'Other' category. Where postcode is not known this is also included in the 'Other' category.</t>
    </r>
  </si>
  <si>
    <r>
      <rPr>
        <b/>
        <sz val="10"/>
        <rFont val="Arial"/>
        <family val="2"/>
      </rPr>
      <t>14)</t>
    </r>
    <r>
      <rPr>
        <sz val="10"/>
        <rFont val="Arial"/>
        <family val="2"/>
      </rPr>
      <t>These figures are based on the geographic boundaries of regions as of May 2010. Figures for 2003/04 to 2008/09 based on earlier geographic boundaries are available in the SFR Archive, but these cannot be directly compared with new figures due to boundary changes.</t>
    </r>
  </si>
  <si>
    <r>
      <rPr>
        <b/>
        <sz val="10"/>
        <rFont val="Arial"/>
        <family val="2"/>
      </rPr>
      <t xml:space="preserve">15) </t>
    </r>
    <r>
      <rPr>
        <sz val="10"/>
        <rFont val="Arial"/>
        <family val="2"/>
      </rPr>
      <t xml:space="preserve">Figures for 2010/11 onwards are based on postcode to geographic area assignments in the National Statistics Postcode Lookup. Figures for earlier years are based on the Office for National Statistics Postcode Directory. </t>
    </r>
  </si>
  <si>
    <r>
      <t>17)</t>
    </r>
    <r>
      <rPr>
        <sz val="10"/>
        <color indexed="8"/>
        <rFont val="Arial"/>
        <family val="2"/>
      </rPr>
      <t xml:space="preserve"> 'Other Benefits' includes: Other Employment and Support Allowance, Incapacity Benefit, Income Support, Severe Disablement Allowance, Pension Credit, Passported Incapacity Benefit.</t>
    </r>
  </si>
  <si>
    <r>
      <t xml:space="preserve">19) </t>
    </r>
    <r>
      <rPr>
        <sz val="10"/>
        <color indexed="8"/>
        <rFont val="Arial"/>
        <family val="2"/>
      </rPr>
      <t xml:space="preserve">Unassigned courses are largely mandatory aims taken to compliment academic studies, for example tutorial sessions. </t>
    </r>
  </si>
  <si>
    <r>
      <rPr>
        <b/>
        <sz val="10"/>
        <rFont val="Arial"/>
        <family val="2"/>
      </rPr>
      <t>20)</t>
    </r>
    <r>
      <rPr>
        <sz val="10"/>
        <rFont val="Arial"/>
        <family val="2"/>
      </rPr>
      <t xml:space="preserve"> This series comprises those who say they would like a regular paid job, but who do not meet the internationally agreed definition of unemployment because they have not been looking for work in the last four weeks and/or they were unable to start working within two weeks.</t>
    </r>
  </si>
  <si>
    <r>
      <rPr>
        <b/>
        <sz val="10"/>
        <rFont val="Arial"/>
        <family val="2"/>
      </rPr>
      <t xml:space="preserve">21) </t>
    </r>
    <r>
      <rPr>
        <sz val="10"/>
        <rFont val="Arial"/>
        <family val="2"/>
      </rPr>
      <t>The LFS does not identify whether these respondents think they will want a job in the future.</t>
    </r>
  </si>
  <si>
    <r>
      <rPr>
        <b/>
        <sz val="10"/>
        <rFont val="Arial"/>
        <family val="2"/>
      </rPr>
      <t xml:space="preserve">22)  </t>
    </r>
    <r>
      <rPr>
        <sz val="10"/>
        <rFont val="Arial"/>
        <family val="2"/>
      </rPr>
      <t>Includes those who are temporarily sick or injured and those who are long term sick or disabled.</t>
    </r>
  </si>
  <si>
    <r>
      <rPr>
        <b/>
        <sz val="10"/>
        <rFont val="Arial"/>
        <family val="2"/>
      </rPr>
      <t xml:space="preserve">23) </t>
    </r>
    <r>
      <rPr>
        <sz val="10"/>
        <rFont val="Arial"/>
        <family val="2"/>
      </rPr>
      <t xml:space="preserve">Includes all other reasons people may have provided, including waiting for the results of a job application and no reason given. </t>
    </r>
  </si>
  <si>
    <r>
      <rPr>
        <b/>
        <sz val="10"/>
        <rFont val="Arial"/>
        <family val="2"/>
      </rPr>
      <t>24)</t>
    </r>
    <r>
      <rPr>
        <sz val="10"/>
        <rFont val="Arial"/>
        <family val="2"/>
      </rPr>
      <t xml:space="preserve"> Age refers to academic age, which is defined as the age of the respondent at the preceding 31st August.</t>
    </r>
  </si>
  <si>
    <r>
      <rPr>
        <b/>
        <sz val="10"/>
        <rFont val="Arial"/>
        <family val="2"/>
      </rPr>
      <t xml:space="preserve">25) </t>
    </r>
    <r>
      <rPr>
        <sz val="10"/>
        <rFont val="Arial"/>
        <family val="2"/>
      </rPr>
      <t>All estimates refer to calendar quarters.</t>
    </r>
  </si>
  <si>
    <r>
      <rPr>
        <b/>
        <sz val="10"/>
        <rFont val="Arial"/>
        <family val="2"/>
      </rPr>
      <t>26)</t>
    </r>
    <r>
      <rPr>
        <sz val="10"/>
        <rFont val="Arial"/>
        <family val="2"/>
      </rPr>
      <t xml:space="preserve"> Males aged 19 - 64 and females aged 19 - 59.</t>
    </r>
  </si>
  <si>
    <r>
      <rPr>
        <b/>
        <sz val="10"/>
        <rFont val="Arial"/>
        <family val="2"/>
      </rPr>
      <t xml:space="preserve">27) </t>
    </r>
    <r>
      <rPr>
        <sz val="10"/>
        <rFont val="Arial"/>
        <family val="2"/>
      </rPr>
      <t>The ILO Unemployment Rate is calculated as the number ILO Unemployed divided by the number Economically Active (ILO Unemployed + Employed).</t>
    </r>
  </si>
  <si>
    <r>
      <rPr>
        <b/>
        <sz val="10"/>
        <rFont val="Arial"/>
        <family val="2"/>
      </rPr>
      <t>28)</t>
    </r>
    <r>
      <rPr>
        <sz val="10"/>
        <rFont val="Arial"/>
        <family val="2"/>
      </rPr>
      <t xml:space="preserve"> Provisional estimate - these estimates will be finalised in March 2015.</t>
    </r>
  </si>
  <si>
    <r>
      <t xml:space="preserve">16) </t>
    </r>
    <r>
      <rPr>
        <sz val="10"/>
        <color indexed="8"/>
        <rFont val="Arial"/>
        <family val="2"/>
      </rPr>
      <t>Only matched data is included, i.e. where a match has been found between the ILR and WPLS. Figures will not match BIS’ Statistical First Release on Post 16 Education and Skills as not all learners therein will have been matched to a benefit and/or employment record.     The number of benefit spells with training and the proportion of benefit spells with training are also likely to be underestimated.</t>
    </r>
  </si>
  <si>
    <r>
      <t xml:space="preserve">18) </t>
    </r>
    <r>
      <rPr>
        <sz val="10"/>
        <color indexed="8"/>
        <rFont val="Arial"/>
        <family val="2"/>
      </rPr>
      <t>'Other' qualifications cover a wide range of subject areas including, but not limited to, Preparation for Life and Work, Information and     Communication Technology, Science and Mathematics, Construction, etc.</t>
    </r>
  </si>
  <si>
    <t>All Age Apprenticeship Starts by Gender, this Parliament (May 2010 to July 2014)</t>
  </si>
  <si>
    <t>Male</t>
  </si>
  <si>
    <t>Please see the general footnotes for further information on this table.</t>
  </si>
  <si>
    <t>Please see Figures 5 a and c for the data behind the age and sector subject area charts in the infographic.</t>
  </si>
  <si>
    <t>-</t>
  </si>
  <si>
    <t>Level 1 and Entry - English and maths</t>
  </si>
  <si>
    <t>Level 2 - English and maths</t>
  </si>
  <si>
    <t>Figure 1: Adult (19+) Learners by Provider Type, 2012/13 and 2013/14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</si>
</sst>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quot;£&quot;#,##0"/>
    <numFmt numFmtId="170" formatCode="_([$€]* #,##0.00_);_([$€]* \(#,##0.00\);_([$€]* &quot;-&quot;??_);_(@_)"/>
    <numFmt numFmtId="171" formatCode="0.0%"/>
    <numFmt numFmtId="172" formatCode="0.0"/>
    <numFmt numFmtId="173" formatCode="_-* #,##0.0_-;\-* #,##0.0_-;_-* &quot;-&quot;??_-;_-@_-"/>
    <numFmt numFmtId="174" formatCode="_(* #,##0_);_(* \(#,##0\);_(* &quot;-&quot;??_);_(@_)"/>
    <numFmt numFmtId="175" formatCode="_(* #,##0.0_);_(* \(#,##0.0\);_(* &quot;-&quot;??_);_(@_)"/>
    <numFmt numFmtId="176" formatCode="#,###,"/>
    <numFmt numFmtId="177" formatCode="#,##0.000"/>
    <numFmt numFmtId="178" formatCode="_-[$€-2]* #,##0.00_-;\-[$€-2]* #,##0.00_-;_-[$€-2]* &quot;-&quot;??_-"/>
    <numFmt numFmtId="179" formatCode="#,##0;\-#,##0;\-"/>
    <numFmt numFmtId="180" formatCode="#,##0&quot;,000&quot;;\-#,##0&quot;,000&quot;;\-"/>
    <numFmt numFmtId="181" formatCode="\£#,##0"/>
    <numFmt numFmtId="182" formatCode="[$-10809]#,##0;\-#,##0"/>
    <numFmt numFmtId="183" formatCode="_-* #,##0.0_-;\-* #,##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809]dd\ mmmm\ yyyy"/>
    <numFmt numFmtId="191" formatCode="_-* #,##0.000_-;\-* #,##0.000_-;_-* &quot;-&quot;??_-;_-@_-"/>
    <numFmt numFmtId="192" formatCode="_-* #,##0.0000_-;\-* #,##0.0000_-;_-* &quot;-&quot;??_-;_-@_-"/>
  </numFmts>
  <fonts count="84">
    <font>
      <sz val="10"/>
      <name val="Arial"/>
      <family val="0"/>
    </font>
    <font>
      <b/>
      <sz val="12"/>
      <color indexed="9"/>
      <name val="Arial"/>
      <family val="2"/>
    </font>
    <font>
      <b/>
      <sz val="12"/>
      <name val="Arial"/>
      <family val="2"/>
    </font>
    <font>
      <sz val="12"/>
      <name val="Arial"/>
      <family val="2"/>
    </font>
    <font>
      <i/>
      <sz val="10"/>
      <name val="Arial"/>
      <family val="2"/>
    </font>
    <font>
      <b/>
      <sz val="10"/>
      <name val="Arial"/>
      <family val="2"/>
    </font>
    <font>
      <sz val="8"/>
      <name val="Arial"/>
      <family val="2"/>
    </font>
    <font>
      <sz val="11"/>
      <color indexed="8"/>
      <name val="Calibri"/>
      <family val="2"/>
    </font>
    <font>
      <sz val="12"/>
      <color indexed="8"/>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sz val="10"/>
      <name val="CG Times"/>
      <family val="1"/>
    </font>
    <font>
      <b/>
      <sz val="12"/>
      <color indexed="8"/>
      <name val="Arial"/>
      <family val="2"/>
    </font>
    <font>
      <i/>
      <sz val="11"/>
      <color indexed="23"/>
      <name val="Calibri"/>
      <family val="2"/>
    </font>
    <font>
      <i/>
      <sz val="12"/>
      <color indexed="23"/>
      <name val="Arial"/>
      <family val="2"/>
    </font>
    <font>
      <u val="single"/>
      <sz val="7"/>
      <color indexed="36"/>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7"/>
      <color indexed="12"/>
      <name val="Arial"/>
      <family val="2"/>
    </font>
    <font>
      <u val="single"/>
      <sz val="8.5"/>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sz val="12"/>
      <color indexed="10"/>
      <name val="Arial"/>
      <family val="2"/>
    </font>
    <font>
      <sz val="10"/>
      <color indexed="8"/>
      <name val="Calibri"/>
      <family val="2"/>
    </font>
    <font>
      <b/>
      <sz val="12"/>
      <name val="Times New Roman"/>
      <family val="1"/>
    </font>
    <font>
      <b/>
      <i/>
      <sz val="12"/>
      <name val="Times New Roman"/>
      <family val="1"/>
    </font>
    <font>
      <b/>
      <sz val="10.5"/>
      <name val="Times New Roman"/>
      <family val="1"/>
    </font>
    <font>
      <b/>
      <i/>
      <sz val="10.5"/>
      <name val="Times New Roman"/>
      <family val="1"/>
    </font>
    <font>
      <i/>
      <sz val="10.5"/>
      <name val="Times New Roman"/>
      <family val="1"/>
    </font>
    <font>
      <i/>
      <sz val="8.5"/>
      <name val="Times New Roman"/>
      <family val="1"/>
    </font>
    <font>
      <b/>
      <sz val="8.5"/>
      <name val="Times New Roman"/>
      <family val="1"/>
    </font>
    <font>
      <sz val="10.5"/>
      <name val="Times New Roman"/>
      <family val="1"/>
    </font>
    <font>
      <sz val="8.5"/>
      <color indexed="10"/>
      <name val="Times New Roman"/>
      <family val="1"/>
    </font>
    <font>
      <sz val="8.5"/>
      <name val="Times New Roman"/>
      <family val="1"/>
    </font>
    <font>
      <sz val="10"/>
      <color indexed="8"/>
      <name val="Arial"/>
      <family val="2"/>
    </font>
    <font>
      <b/>
      <sz val="10"/>
      <color indexed="8"/>
      <name val="Arial"/>
      <family val="2"/>
    </font>
    <font>
      <b/>
      <sz val="16"/>
      <name val="Arial"/>
      <family val="2"/>
    </font>
    <font>
      <sz val="10"/>
      <name val="Helv"/>
      <family val="0"/>
    </font>
    <font>
      <sz val="10"/>
      <name val="MS Sans Serif"/>
      <family val="2"/>
    </font>
    <font>
      <u val="single"/>
      <sz val="10"/>
      <color indexed="12"/>
      <name val="Arial"/>
      <family val="2"/>
    </font>
    <font>
      <b/>
      <sz val="10"/>
      <color indexed="10"/>
      <name val="Arial"/>
      <family val="2"/>
    </font>
    <font>
      <b/>
      <sz val="11"/>
      <name val="Arial"/>
      <family val="2"/>
    </font>
    <font>
      <b/>
      <i/>
      <sz val="10"/>
      <name val="Arial"/>
      <family val="2"/>
    </font>
    <font>
      <b/>
      <vertAlign val="superscript"/>
      <sz val="10"/>
      <color indexed="10"/>
      <name val="Arial"/>
      <family val="2"/>
    </font>
    <font>
      <u val="single"/>
      <sz val="12"/>
      <color indexed="12"/>
      <name val="Arial"/>
      <family val="2"/>
    </font>
    <font>
      <sz val="10"/>
      <color indexed="9"/>
      <name val="Arial"/>
      <family val="2"/>
    </font>
    <font>
      <u val="single"/>
      <sz val="10"/>
      <name val="Arial"/>
      <family val="2"/>
    </font>
    <font>
      <sz val="3.25"/>
      <color indexed="8"/>
      <name val="Arial"/>
      <family val="2"/>
    </font>
    <font>
      <sz val="1.5"/>
      <color indexed="8"/>
      <name val="Arial"/>
      <family val="2"/>
    </font>
    <font>
      <sz val="1"/>
      <color indexed="8"/>
      <name val="Arial"/>
      <family val="2"/>
    </font>
    <font>
      <sz val="1"/>
      <color indexed="9"/>
      <name val="Arial"/>
      <family val="2"/>
    </font>
    <font>
      <sz val="1.25"/>
      <color indexed="8"/>
      <name val="Arial"/>
      <family val="2"/>
    </font>
    <font>
      <sz val="8.45"/>
      <color indexed="8"/>
      <name val="Arial"/>
      <family val="2"/>
    </font>
    <font>
      <sz val="12"/>
      <color theme="1"/>
      <name val="Arial"/>
      <family val="2"/>
    </font>
    <font>
      <u val="single"/>
      <sz val="12"/>
      <color theme="10"/>
      <name val="Arial"/>
      <family val="2"/>
    </font>
    <font>
      <sz val="11"/>
      <color theme="1"/>
      <name val="Calibri"/>
      <family val="2"/>
    </font>
    <font>
      <b/>
      <sz val="11"/>
      <color theme="1"/>
      <name val="Calibri"/>
      <family val="2"/>
    </font>
    <font>
      <b/>
      <sz val="10"/>
      <color rgb="FFFF0000"/>
      <name val="Arial"/>
      <family val="2"/>
    </font>
    <font>
      <sz val="10"/>
      <color theme="1"/>
      <name val="Calibri"/>
      <family val="2"/>
    </font>
    <font>
      <sz val="10"/>
      <color theme="1"/>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color indexed="63"/>
      </left>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indexed="62"/>
      </top>
      <bottom style="double">
        <color indexed="62"/>
      </bottom>
    </border>
    <border>
      <left/>
      <right/>
      <top style="medium">
        <color indexed="8"/>
      </top>
      <bottom style="medium">
        <color indexed="8"/>
      </bottom>
    </border>
    <border>
      <left/>
      <right style="thick">
        <color indexed="9"/>
      </right>
      <top/>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medium">
        <color indexed="9"/>
      </left>
      <right/>
      <top/>
      <bottom/>
    </border>
    <border>
      <left style="thick">
        <color indexed="9"/>
      </left>
      <right/>
      <top/>
      <bottom/>
    </border>
    <border>
      <left style="thick">
        <color indexed="9"/>
      </left>
      <right>
        <color indexed="63"/>
      </right>
      <top/>
      <bottom style="thin"/>
    </border>
    <border>
      <left style="medium">
        <color rgb="FFFFFFFF"/>
      </left>
      <right style="medium">
        <color rgb="FFFFFFFF"/>
      </right>
      <top style="thin"/>
      <bottom/>
    </border>
    <border>
      <left style="medium">
        <color rgb="FFFFFFFF"/>
      </left>
      <right style="medium">
        <color rgb="FFFFFFFF"/>
      </right>
      <top/>
      <bottom/>
    </border>
    <border>
      <left style="medium">
        <color rgb="FFFFFFFF"/>
      </left>
      <right style="medium">
        <color rgb="FFFFFFFF"/>
      </right>
      <top style="thin"/>
      <bottom style="thin"/>
    </border>
    <border>
      <left style="medium">
        <color indexed="9"/>
      </left>
      <right/>
      <top style="thin"/>
      <bottom/>
    </border>
    <border>
      <left style="thin"/>
      <right/>
      <top style="thin"/>
      <bottom style="thin"/>
    </border>
    <border>
      <left/>
      <right style="thin"/>
      <top style="thin"/>
      <bottom style="thin"/>
    </border>
    <border>
      <left/>
      <right style="thick">
        <color indexed="9"/>
      </right>
      <top style="thin"/>
      <bottom/>
    </border>
    <border>
      <left/>
      <right style="thick">
        <color indexed="9"/>
      </right>
      <top/>
      <bottom style="thin"/>
    </border>
    <border>
      <left/>
      <right style="medium">
        <color indexed="9"/>
      </right>
      <top style="thin"/>
      <bottom/>
    </border>
    <border>
      <left style="medium">
        <color indexed="9"/>
      </left>
      <right style="medium">
        <color indexed="9"/>
      </right>
      <top style="thin"/>
      <bottom/>
    </border>
    <border>
      <left>
        <color indexed="63"/>
      </left>
      <right style="medium">
        <color indexed="9"/>
      </right>
      <top>
        <color indexed="63"/>
      </top>
      <bottom style="thin"/>
    </border>
    <border>
      <left style="medium">
        <color indexed="9"/>
      </left>
      <right style="medium">
        <color indexed="9"/>
      </right>
      <top/>
      <bottom style="thin"/>
    </border>
    <border>
      <left style="double"/>
      <right/>
      <top/>
      <bottom/>
    </border>
    <border>
      <left/>
      <right style="medium">
        <color rgb="FFFFFFFF"/>
      </right>
      <top style="thin"/>
      <bottom/>
    </border>
  </borders>
  <cellStyleXfs count="1018">
    <xf numFmtId="0" fontId="0" fillId="0" borderId="0">
      <alignment/>
      <protection/>
    </xf>
    <xf numFmtId="179" fontId="47" fillId="0" borderId="1" applyBorder="0">
      <alignment vertical="top" wrapText="1"/>
      <protection/>
    </xf>
    <xf numFmtId="0" fontId="0" fillId="0" borderId="0" applyNumberFormat="0" applyFill="0" applyBorder="0" applyAlignment="0" applyProtection="0"/>
    <xf numFmtId="179" fontId="47" fillId="0" borderId="0" applyBorder="0">
      <alignment vertical="top" wrapText="1"/>
      <protection/>
    </xf>
    <xf numFmtId="0" fontId="0" fillId="0" borderId="0" applyNumberFormat="0" applyFill="0" applyBorder="0" applyAlignment="0" applyProtection="0"/>
    <xf numFmtId="179" fontId="48" fillId="0" borderId="0" applyBorder="0">
      <alignment vertical="top" wrapText="1"/>
      <protection/>
    </xf>
    <xf numFmtId="0" fontId="0" fillId="0" borderId="0" applyNumberFormat="0" applyFill="0" applyBorder="0" applyAlignment="0" applyProtection="0"/>
    <xf numFmtId="179" fontId="49" fillId="0" borderId="0" applyBorder="0">
      <alignment vertical="top" wrapText="1"/>
      <protection/>
    </xf>
    <xf numFmtId="0" fontId="0" fillId="0" borderId="0" applyNumberFormat="0" applyFill="0" applyBorder="0" applyAlignment="0" applyProtection="0"/>
    <xf numFmtId="179" fontId="50" fillId="0" borderId="0" applyBorder="0">
      <alignment vertical="top" wrapText="1"/>
      <protection/>
    </xf>
    <xf numFmtId="0" fontId="0" fillId="0" borderId="0" applyNumberFormat="0" applyFill="0" applyBorder="0" applyAlignment="0" applyProtection="0"/>
    <xf numFmtId="179" fontId="51" fillId="0" borderId="0" applyBorder="0">
      <alignment vertical="top"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4" fillId="20" borderId="2" applyNumberFormat="0" applyAlignment="0" applyProtection="0"/>
    <xf numFmtId="0" fontId="13" fillId="20" borderId="2"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 fillId="21" borderId="3" applyNumberFormat="0" applyAlignment="0" applyProtection="0"/>
    <xf numFmtId="0" fontId="15" fillId="21" borderId="3"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6" fillId="0" borderId="0">
      <alignment horizontal="left"/>
      <protection hidden="1"/>
    </xf>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0" fontId="0"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3" fontId="21" fillId="0" borderId="0">
      <alignment/>
      <protection/>
    </xf>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4" applyNumberFormat="0" applyFill="0" applyAlignment="0" applyProtection="0"/>
    <xf numFmtId="0" fontId="24"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5" applyNumberFormat="0" applyFill="0" applyAlignment="0" applyProtection="0"/>
    <xf numFmtId="0" fontId="26"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21" fillId="7" borderId="2" applyNumberFormat="0" applyAlignment="0" applyProtection="0"/>
    <xf numFmtId="0" fontId="32" fillId="7" borderId="2" applyNumberFormat="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7" applyNumberFormat="0" applyFill="0" applyAlignment="0" applyProtection="0"/>
    <xf numFmtId="0" fontId="33" fillId="0" borderId="7"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6" fillId="24" borderId="0" applyNumberFormat="0" applyBorder="0" applyAlignment="0" applyProtection="0"/>
    <xf numFmtId="0" fontId="35" fillId="24"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8"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78" fillId="0" borderId="0">
      <alignment/>
      <protection/>
    </xf>
    <xf numFmtId="0" fontId="3" fillId="0" borderId="0">
      <alignment/>
      <protection/>
    </xf>
    <xf numFmtId="0" fontId="3" fillId="0" borderId="0">
      <alignment/>
      <protection/>
    </xf>
    <xf numFmtId="0" fontId="76" fillId="0" borderId="0">
      <alignment/>
      <protection/>
    </xf>
    <xf numFmtId="0" fontId="76" fillId="0" borderId="0">
      <alignment/>
      <protection/>
    </xf>
    <xf numFmtId="0" fontId="78" fillId="0" borderId="0">
      <alignment/>
      <protection/>
    </xf>
    <xf numFmtId="0" fontId="76" fillId="0" borderId="0">
      <alignment/>
      <protection/>
    </xf>
    <xf numFmtId="0" fontId="76" fillId="0" borderId="0">
      <alignment/>
      <protection/>
    </xf>
    <xf numFmtId="0" fontId="0" fillId="0" borderId="0">
      <alignment/>
      <protection/>
    </xf>
    <xf numFmtId="0" fontId="3" fillId="0" borderId="0">
      <alignment/>
      <protection/>
    </xf>
    <xf numFmtId="0" fontId="7" fillId="0" borderId="0">
      <alignment/>
      <protection/>
    </xf>
    <xf numFmtId="0" fontId="7" fillId="0" borderId="0">
      <alignment/>
      <protection/>
    </xf>
    <xf numFmtId="0" fontId="8"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0" fillId="0" borderId="0" applyNumberFormat="0" applyFill="0" applyBorder="0" applyAlignment="0" applyProtection="0"/>
    <xf numFmtId="0" fontId="3" fillId="0" borderId="0">
      <alignment/>
      <protection/>
    </xf>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pplyNumberFormat="0" applyFill="0" applyBorder="0" applyAlignment="0" applyProtection="0"/>
    <xf numFmtId="0" fontId="8" fillId="0" borderId="0">
      <alignment/>
      <protection/>
    </xf>
    <xf numFmtId="0" fontId="3" fillId="0" borderId="0">
      <alignment/>
      <protection/>
    </xf>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0"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76" fillId="0" borderId="0">
      <alignment/>
      <protection/>
    </xf>
    <xf numFmtId="0" fontId="8" fillId="0" borderId="0">
      <alignment/>
      <protection/>
    </xf>
    <xf numFmtId="0" fontId="8" fillId="0" borderId="0">
      <alignment/>
      <protection/>
    </xf>
    <xf numFmtId="0" fontId="7" fillId="0" borderId="0">
      <alignment/>
      <protection/>
    </xf>
    <xf numFmtId="0" fontId="8" fillId="0" borderId="0">
      <alignment/>
      <protection/>
    </xf>
    <xf numFmtId="0" fontId="3" fillId="0" borderId="0">
      <alignment/>
      <protection/>
    </xf>
    <xf numFmtId="0" fontId="76"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76" fillId="0" borderId="0">
      <alignment/>
      <protection/>
    </xf>
    <xf numFmtId="0" fontId="8" fillId="0" borderId="0">
      <alignment/>
      <protection/>
    </xf>
    <xf numFmtId="0" fontId="8"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8" fillId="0" borderId="0">
      <alignment/>
      <protection/>
    </xf>
    <xf numFmtId="0" fontId="0" fillId="0" borderId="0" applyNumberFormat="0" applyFill="0" applyBorder="0" applyAlignment="0" applyProtection="0"/>
    <xf numFmtId="0" fontId="60" fillId="0" borderId="0">
      <alignment/>
      <protection/>
    </xf>
    <xf numFmtId="0" fontId="61" fillId="0" borderId="0">
      <alignment/>
      <protection/>
    </xf>
    <xf numFmtId="0" fontId="0" fillId="0" borderId="0">
      <alignment/>
      <protection/>
    </xf>
    <xf numFmtId="0" fontId="37" fillId="0" borderId="0">
      <alignment horizontal="left"/>
      <protection/>
    </xf>
    <xf numFmtId="0" fontId="3"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8" fillId="25" borderId="8" applyNumberFormat="0" applyFont="0" applyAlignment="0" applyProtection="0"/>
    <xf numFmtId="0" fontId="8" fillId="25" borderId="8" applyNumberFormat="0" applyFont="0" applyAlignment="0" applyProtection="0"/>
    <xf numFmtId="0" fontId="8" fillId="25" borderId="8" applyNumberFormat="0" applyFont="0" applyAlignment="0" applyProtection="0"/>
    <xf numFmtId="0" fontId="8"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9"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6" fillId="0" borderId="10" applyBorder="0">
      <alignment horizontal="right"/>
      <protection/>
    </xf>
    <xf numFmtId="0" fontId="52" fillId="0" borderId="0">
      <alignment wrapText="1"/>
      <protection/>
    </xf>
    <xf numFmtId="0" fontId="49" fillId="0" borderId="0">
      <alignment horizontal="center" wrapText="1"/>
      <protection/>
    </xf>
    <xf numFmtId="0" fontId="53" fillId="0" borderId="0">
      <alignment horizontal="center" wrapText="1"/>
      <protection/>
    </xf>
    <xf numFmtId="0" fontId="49" fillId="0" borderId="0">
      <alignment wrapText="1"/>
      <protection/>
    </xf>
    <xf numFmtId="0" fontId="50" fillId="0" borderId="0">
      <alignment wrapText="1"/>
      <protection/>
    </xf>
    <xf numFmtId="166" fontId="0" fillId="0" borderId="0">
      <alignment/>
      <protection/>
    </xf>
    <xf numFmtId="0" fontId="51" fillId="0" borderId="0" applyBorder="0">
      <alignment vertical="top" wrapText="1"/>
      <protection/>
    </xf>
    <xf numFmtId="0" fontId="52" fillId="0" borderId="0" applyBorder="0">
      <alignment vertical="top" wrapText="1"/>
      <protection/>
    </xf>
    <xf numFmtId="179" fontId="54" fillId="0" borderId="0" applyBorder="0">
      <alignment vertical="top" wrapText="1"/>
      <protection/>
    </xf>
    <xf numFmtId="179" fontId="53" fillId="26" borderId="0" applyBorder="0">
      <alignment vertical="top" wrapText="1"/>
      <protection/>
    </xf>
    <xf numFmtId="179" fontId="55" fillId="0" borderId="0" applyBorder="0">
      <alignment vertical="top" wrapText="1"/>
      <protection/>
    </xf>
    <xf numFmtId="179" fontId="56" fillId="0" borderId="0" applyBorder="0">
      <alignment vertical="top" wrapText="1"/>
      <protection/>
    </xf>
    <xf numFmtId="180" fontId="54" fillId="0" borderId="0" applyBorder="0">
      <alignment vertical="top" wrapText="1"/>
      <protection/>
    </xf>
    <xf numFmtId="180" fontId="49" fillId="26" borderId="0" applyBorder="0">
      <alignment vertical="top" wrapText="1"/>
      <protection/>
    </xf>
    <xf numFmtId="166" fontId="0" fillId="0" borderId="0">
      <alignment/>
      <protection/>
    </xf>
    <xf numFmtId="0" fontId="49" fillId="0" borderId="10">
      <alignment horizontal="right" wrapText="1"/>
      <protection/>
    </xf>
    <xf numFmtId="166"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17" fillId="0" borderId="11" applyNumberFormat="0" applyFill="0" applyAlignment="0" applyProtection="0"/>
    <xf numFmtId="0" fontId="42" fillId="0" borderId="11" applyNumberFormat="0" applyFill="0" applyAlignment="0" applyProtection="0"/>
    <xf numFmtId="0" fontId="43" fillId="0" borderId="12">
      <alignment horizontal="left"/>
      <protection/>
    </xf>
    <xf numFmtId="172" fontId="6" fillId="0" borderId="0">
      <alignment/>
      <protection/>
    </xf>
    <xf numFmtId="172" fontId="6" fillId="0" borderId="0">
      <alignment/>
      <protection/>
    </xf>
    <xf numFmtId="0" fontId="6" fillId="0" borderId="0">
      <alignment/>
      <protection/>
    </xf>
    <xf numFmtId="0" fontId="6" fillId="0" borderId="0">
      <alignment/>
      <protection/>
    </xf>
    <xf numFmtId="0" fontId="6" fillId="0" borderId="0">
      <alignment/>
      <protection/>
    </xf>
    <xf numFmtId="172" fontId="6" fillId="0" borderId="0">
      <alignment/>
      <protection/>
    </xf>
    <xf numFmtId="172" fontId="6" fillId="0" borderId="0">
      <alignment/>
      <protection/>
    </xf>
    <xf numFmtId="172" fontId="6" fillId="0" borderId="0">
      <alignment/>
      <protection/>
    </xf>
    <xf numFmtId="172" fontId="6" fillId="0" borderId="0">
      <alignment/>
      <protection/>
    </xf>
    <xf numFmtId="172" fontId="6"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cellStyleXfs>
  <cellXfs count="299">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ont="1" applyFill="1" applyBorder="1" applyAlignment="1">
      <alignment vertical="top" wrapText="1"/>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Border="1" applyAlignment="1">
      <alignment/>
    </xf>
    <xf numFmtId="0" fontId="59"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5" fillId="0" borderId="0" xfId="0" applyFont="1" applyFill="1" applyBorder="1" applyAlignment="1">
      <alignment/>
    </xf>
    <xf numFmtId="0" fontId="4" fillId="0" borderId="0" xfId="0"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horizontal="left"/>
    </xf>
    <xf numFmtId="0" fontId="5" fillId="0" borderId="0" xfId="0" applyFont="1" applyBorder="1" applyAlignment="1">
      <alignment horizontal="left"/>
    </xf>
    <xf numFmtId="3" fontId="4" fillId="0" borderId="0" xfId="0" applyNumberFormat="1" applyFont="1" applyAlignment="1">
      <alignment/>
    </xf>
    <xf numFmtId="0" fontId="0" fillId="0" borderId="0" xfId="885" applyFont="1" applyFill="1">
      <alignment/>
      <protection/>
    </xf>
    <xf numFmtId="0" fontId="5" fillId="0" borderId="0" xfId="885" applyFont="1" applyFill="1" applyAlignment="1">
      <alignment wrapText="1"/>
      <protection/>
    </xf>
    <xf numFmtId="168" fontId="0" fillId="0" borderId="0" xfId="542" applyNumberFormat="1" applyFont="1" applyFill="1" applyBorder="1" applyAlignment="1">
      <alignment/>
    </xf>
    <xf numFmtId="0" fontId="0" fillId="0" borderId="0" xfId="885" applyFont="1" applyFill="1" applyBorder="1" applyAlignment="1">
      <alignment horizontal="left"/>
      <protection/>
    </xf>
    <xf numFmtId="0" fontId="5" fillId="0" borderId="0" xfId="885" applyFont="1" applyFill="1">
      <alignment/>
      <protection/>
    </xf>
    <xf numFmtId="0" fontId="0" fillId="0" borderId="0" xfId="885" applyFont="1" applyFill="1" applyBorder="1" applyAlignment="1">
      <alignment/>
      <protection/>
    </xf>
    <xf numFmtId="168" fontId="0" fillId="0" borderId="0" xfId="542" applyNumberFormat="1" applyFont="1" applyFill="1" applyBorder="1" applyAlignment="1">
      <alignment horizontal="right"/>
    </xf>
    <xf numFmtId="168" fontId="0" fillId="0" borderId="0" xfId="542" applyNumberFormat="1" applyFont="1" applyFill="1" applyAlignment="1">
      <alignment/>
    </xf>
    <xf numFmtId="176" fontId="0" fillId="0" borderId="0" xfId="542" applyNumberFormat="1" applyFont="1" applyFill="1" applyBorder="1" applyAlignment="1">
      <alignment horizontal="right"/>
    </xf>
    <xf numFmtId="171" fontId="0" fillId="0" borderId="0" xfId="925" applyNumberFormat="1" applyFont="1" applyFill="1" applyBorder="1" applyAlignment="1">
      <alignment horizontal="right"/>
    </xf>
    <xf numFmtId="0" fontId="5" fillId="0" borderId="0" xfId="0" applyFont="1" applyFill="1" applyBorder="1" applyAlignment="1">
      <alignment vertical="top" wrapText="1"/>
    </xf>
    <xf numFmtId="0" fontId="5" fillId="0" borderId="0" xfId="885" applyFont="1" applyFill="1" applyBorder="1" applyAlignment="1">
      <alignment horizontal="center" vertical="center" wrapText="1"/>
      <protection/>
    </xf>
    <xf numFmtId="171" fontId="0" fillId="0" borderId="0" xfId="885" applyNumberFormat="1" applyFont="1" applyFill="1">
      <alignment/>
      <protection/>
    </xf>
    <xf numFmtId="4" fontId="5" fillId="0" borderId="0" xfId="883" applyNumberFormat="1" applyFont="1" applyFill="1" applyBorder="1" applyAlignment="1">
      <alignment horizontal="center" wrapText="1"/>
    </xf>
    <xf numFmtId="0" fontId="5" fillId="0" borderId="0" xfId="0" applyFont="1" applyFill="1" applyBorder="1" applyAlignment="1">
      <alignment horizontal="center" wrapText="1"/>
    </xf>
    <xf numFmtId="0" fontId="5" fillId="0" borderId="0" xfId="885" applyFont="1" applyFill="1" applyBorder="1" applyAlignment="1">
      <alignment horizontal="left" vertical="center" wrapText="1"/>
      <protection/>
    </xf>
    <xf numFmtId="0" fontId="63" fillId="0" borderId="0" xfId="0" applyFont="1" applyFill="1" applyAlignment="1">
      <alignment/>
    </xf>
    <xf numFmtId="0" fontId="0" fillId="0" borderId="0" xfId="879">
      <alignment/>
      <protection/>
    </xf>
    <xf numFmtId="0" fontId="5" fillId="0" borderId="0" xfId="879" applyFont="1">
      <alignment/>
      <protection/>
    </xf>
    <xf numFmtId="0" fontId="0" fillId="0" borderId="0" xfId="0" applyFill="1" applyAlignment="1">
      <alignment/>
    </xf>
    <xf numFmtId="0" fontId="57" fillId="0" borderId="0" xfId="879" applyFont="1">
      <alignment/>
      <protection/>
    </xf>
    <xf numFmtId="0" fontId="58" fillId="0" borderId="0" xfId="879" applyFont="1">
      <alignment/>
      <protection/>
    </xf>
    <xf numFmtId="0" fontId="58" fillId="0" borderId="0" xfId="879" applyFont="1" applyBorder="1">
      <alignment/>
      <protection/>
    </xf>
    <xf numFmtId="43" fontId="0" fillId="0" borderId="0" xfId="879" applyNumberFormat="1">
      <alignment/>
      <protection/>
    </xf>
    <xf numFmtId="0" fontId="0" fillId="0" borderId="0" xfId="879" applyFont="1" applyAlignment="1">
      <alignment wrapText="1"/>
      <protection/>
    </xf>
    <xf numFmtId="177" fontId="0" fillId="0" borderId="0" xfId="0" applyNumberFormat="1" applyFont="1" applyBorder="1" applyAlignment="1">
      <alignment/>
    </xf>
    <xf numFmtId="171" fontId="4" fillId="0" borderId="13" xfId="929" applyNumberFormat="1" applyFont="1" applyFill="1" applyBorder="1" applyAlignment="1">
      <alignment horizontal="right"/>
    </xf>
    <xf numFmtId="171" fontId="57" fillId="0" borderId="0" xfId="925" applyNumberFormat="1" applyFont="1" applyFill="1" applyBorder="1" applyAlignment="1">
      <alignment horizontal="right"/>
    </xf>
    <xf numFmtId="0" fontId="62" fillId="0" borderId="0" xfId="639" applyFont="1" applyBorder="1" applyAlignment="1" applyProtection="1">
      <alignment horizontal="left"/>
      <protection/>
    </xf>
    <xf numFmtId="0" fontId="62" fillId="0" borderId="0" xfId="639" applyFont="1" applyAlignment="1" applyProtection="1">
      <alignment/>
      <protection/>
    </xf>
    <xf numFmtId="0" fontId="0" fillId="0" borderId="0" xfId="0" applyFill="1" applyBorder="1" applyAlignment="1">
      <alignment/>
    </xf>
    <xf numFmtId="0" fontId="5" fillId="0" borderId="0" xfId="0" applyFont="1" applyFill="1" applyAlignment="1">
      <alignment/>
    </xf>
    <xf numFmtId="168" fontId="0" fillId="0" borderId="0" xfId="0" applyNumberFormat="1" applyFill="1" applyAlignment="1">
      <alignment/>
    </xf>
    <xf numFmtId="3" fontId="0" fillId="0" borderId="0" xfId="0" applyNumberFormat="1" applyFont="1" applyFill="1" applyBorder="1" applyAlignment="1">
      <alignment horizontal="right"/>
    </xf>
    <xf numFmtId="0" fontId="0" fillId="0" borderId="0" xfId="879" applyFont="1">
      <alignment/>
      <protection/>
    </xf>
    <xf numFmtId="171" fontId="0" fillId="0" borderId="0" xfId="925" applyNumberFormat="1" applyFont="1" applyFill="1" applyBorder="1" applyAlignment="1">
      <alignment/>
    </xf>
    <xf numFmtId="0" fontId="5" fillId="0" borderId="0" xfId="0" applyFont="1" applyFill="1" applyBorder="1" applyAlignment="1">
      <alignment horizontal="right"/>
    </xf>
    <xf numFmtId="3" fontId="0" fillId="0" borderId="0" xfId="0" applyNumberFormat="1" applyFont="1" applyFill="1" applyBorder="1" applyAlignment="1">
      <alignment horizontal="right" vertical="center" wrapText="1"/>
    </xf>
    <xf numFmtId="168" fontId="0" fillId="0" borderId="0" xfId="0" applyNumberFormat="1" applyAlignment="1">
      <alignment/>
    </xf>
    <xf numFmtId="0" fontId="64" fillId="0" borderId="0" xfId="0" applyFont="1" applyFill="1" applyAlignment="1">
      <alignment/>
    </xf>
    <xf numFmtId="0" fontId="5" fillId="0" borderId="14" xfId="0" applyFont="1" applyFill="1" applyBorder="1" applyAlignment="1">
      <alignment/>
    </xf>
    <xf numFmtId="0" fontId="63" fillId="26" borderId="0" xfId="0" applyFont="1" applyFill="1" applyAlignment="1">
      <alignment/>
    </xf>
    <xf numFmtId="0" fontId="0" fillId="0" borderId="0" xfId="0" applyFont="1" applyFill="1" applyBorder="1" applyAlignment="1">
      <alignment/>
    </xf>
    <xf numFmtId="171" fontId="0" fillId="0" borderId="0" xfId="925" applyNumberFormat="1" applyFont="1" applyFill="1" applyBorder="1" applyAlignment="1">
      <alignment horizontal="right" vertical="center" wrapText="1"/>
    </xf>
    <xf numFmtId="0" fontId="5" fillId="0" borderId="0" xfId="782" applyFont="1" applyFill="1" applyAlignment="1">
      <alignment horizontal="left" vertical="top"/>
      <protection/>
    </xf>
    <xf numFmtId="0" fontId="58" fillId="0" borderId="0" xfId="833" applyFont="1" applyBorder="1" applyAlignment="1">
      <alignment vertical="top" wrapText="1"/>
      <protection/>
    </xf>
    <xf numFmtId="0" fontId="5" fillId="0" borderId="0" xfId="0" applyFont="1" applyBorder="1" applyAlignment="1">
      <alignment/>
    </xf>
    <xf numFmtId="0" fontId="0" fillId="0" borderId="0" xfId="878" applyFont="1" applyBorder="1">
      <alignment/>
      <protection/>
    </xf>
    <xf numFmtId="0" fontId="0" fillId="0" borderId="0" xfId="878" applyFont="1" applyFill="1" applyBorder="1">
      <alignment/>
      <protection/>
    </xf>
    <xf numFmtId="174" fontId="0" fillId="0" borderId="0" xfId="580" applyNumberFormat="1" applyFont="1" applyFill="1" applyBorder="1" applyAlignment="1">
      <alignment/>
    </xf>
    <xf numFmtId="174" fontId="0" fillId="0" borderId="0" xfId="878" applyNumberFormat="1" applyFont="1" applyFill="1" applyBorder="1">
      <alignment/>
      <protection/>
    </xf>
    <xf numFmtId="174" fontId="0" fillId="0" borderId="0" xfId="0" applyNumberFormat="1" applyBorder="1" applyAlignment="1">
      <alignment/>
    </xf>
    <xf numFmtId="0" fontId="4" fillId="0" borderId="0" xfId="0" applyFont="1" applyBorder="1" applyAlignment="1">
      <alignment/>
    </xf>
    <xf numFmtId="0" fontId="46" fillId="0" borderId="0" xfId="878" applyFont="1" applyBorder="1" applyAlignment="1">
      <alignment vertical="top" wrapText="1"/>
      <protection/>
    </xf>
    <xf numFmtId="0" fontId="5" fillId="0" borderId="0" xfId="878" applyFont="1" applyFill="1" applyBorder="1">
      <alignment/>
      <protection/>
    </xf>
    <xf numFmtId="9" fontId="0" fillId="0" borderId="0" xfId="927" applyFont="1" applyFill="1" applyBorder="1" applyAlignment="1">
      <alignment/>
    </xf>
    <xf numFmtId="174" fontId="0" fillId="0" borderId="0" xfId="927" applyNumberFormat="1" applyFont="1" applyFill="1" applyBorder="1" applyAlignment="1">
      <alignment/>
    </xf>
    <xf numFmtId="0" fontId="46" fillId="0" borderId="0" xfId="878" applyFont="1" applyFill="1" applyBorder="1" applyAlignment="1">
      <alignment vertical="top" wrapText="1"/>
      <protection/>
    </xf>
    <xf numFmtId="171" fontId="0" fillId="0" borderId="0" xfId="927" applyNumberFormat="1" applyFont="1" applyFill="1" applyBorder="1" applyAlignment="1">
      <alignment/>
    </xf>
    <xf numFmtId="0" fontId="5" fillId="0" borderId="10" xfId="0" applyFont="1" applyBorder="1" applyAlignment="1">
      <alignment/>
    </xf>
    <xf numFmtId="0" fontId="0" fillId="0" borderId="10" xfId="878" applyFont="1" applyFill="1" applyBorder="1">
      <alignment/>
      <protection/>
    </xf>
    <xf numFmtId="0" fontId="5" fillId="0" borderId="1" xfId="878" applyFont="1" applyBorder="1">
      <alignment/>
      <protection/>
    </xf>
    <xf numFmtId="174" fontId="5" fillId="0" borderId="10" xfId="878" applyNumberFormat="1" applyFont="1" applyFill="1" applyBorder="1">
      <alignment/>
      <protection/>
    </xf>
    <xf numFmtId="0" fontId="0" fillId="0" borderId="10" xfId="878" applyFont="1" applyBorder="1">
      <alignment/>
      <protection/>
    </xf>
    <xf numFmtId="3" fontId="0" fillId="0" borderId="0" xfId="0" applyNumberFormat="1" applyFont="1" applyFill="1" applyBorder="1" applyAlignment="1">
      <alignment horizontal="right" wrapText="1"/>
    </xf>
    <xf numFmtId="0" fontId="65" fillId="0" borderId="0" xfId="0" applyFont="1" applyFill="1" applyAlignment="1">
      <alignment/>
    </xf>
    <xf numFmtId="171" fontId="0" fillId="0" borderId="0" xfId="925" applyNumberFormat="1" applyFont="1" applyFill="1" applyBorder="1" applyAlignment="1">
      <alignment horizontal="right" wrapText="1"/>
    </xf>
    <xf numFmtId="3" fontId="0" fillId="0" borderId="15" xfId="0" applyNumberFormat="1" applyFont="1" applyFill="1" applyBorder="1" applyAlignment="1">
      <alignment horizontal="right" wrapText="1"/>
    </xf>
    <xf numFmtId="3" fontId="0" fillId="0" borderId="15" xfId="0" applyNumberFormat="1" applyFont="1" applyFill="1" applyBorder="1" applyAlignment="1">
      <alignment horizontal="right" vertical="center" wrapText="1"/>
    </xf>
    <xf numFmtId="0" fontId="0" fillId="0" borderId="10" xfId="0" applyFill="1" applyBorder="1" applyAlignment="1">
      <alignment/>
    </xf>
    <xf numFmtId="0" fontId="65" fillId="0" borderId="10" xfId="0" applyFont="1" applyFill="1" applyBorder="1" applyAlignment="1">
      <alignment/>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0" xfId="0" applyFont="1" applyFill="1" applyBorder="1" applyAlignment="1">
      <alignment/>
    </xf>
    <xf numFmtId="174" fontId="0" fillId="0" borderId="0" xfId="0" applyNumberFormat="1"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vertical="center" wrapText="1"/>
    </xf>
    <xf numFmtId="3" fontId="5" fillId="0" borderId="10" xfId="0" applyNumberFormat="1" applyFont="1" applyFill="1" applyBorder="1" applyAlignment="1">
      <alignment horizontal="right" vertical="center" wrapText="1"/>
    </xf>
    <xf numFmtId="3" fontId="5" fillId="0" borderId="17" xfId="0" applyNumberFormat="1" applyFont="1" applyFill="1" applyBorder="1" applyAlignment="1">
      <alignment horizontal="right" vertical="center" wrapText="1"/>
    </xf>
    <xf numFmtId="3" fontId="5" fillId="0" borderId="10" xfId="0" applyNumberFormat="1" applyFont="1" applyFill="1" applyBorder="1" applyAlignment="1">
      <alignment vertical="center" wrapText="1"/>
    </xf>
    <xf numFmtId="0" fontId="2" fillId="0" borderId="10" xfId="0" applyFont="1" applyFill="1" applyBorder="1" applyAlignment="1">
      <alignment/>
    </xf>
    <xf numFmtId="0" fontId="0" fillId="0" borderId="10" xfId="0" applyFont="1" applyFill="1" applyBorder="1" applyAlignment="1">
      <alignment/>
    </xf>
    <xf numFmtId="16" fontId="0" fillId="0" borderId="10" xfId="0" applyNumberFormat="1" applyFont="1" applyFill="1" applyBorder="1" applyAlignment="1">
      <alignment/>
    </xf>
    <xf numFmtId="3" fontId="5" fillId="0" borderId="10" xfId="0" applyNumberFormat="1" applyFont="1" applyFill="1" applyBorder="1" applyAlignment="1">
      <alignment horizontal="right"/>
    </xf>
    <xf numFmtId="0" fontId="58" fillId="0" borderId="1" xfId="0" applyFont="1" applyFill="1" applyBorder="1" applyAlignment="1">
      <alignment horizontal="left"/>
    </xf>
    <xf numFmtId="0" fontId="5" fillId="0" borderId="1" xfId="880" applyFont="1" applyFill="1" applyBorder="1" applyAlignment="1">
      <alignment horizontal="center" wrapText="1"/>
      <protection/>
    </xf>
    <xf numFmtId="0" fontId="5" fillId="0" borderId="18" xfId="886" applyFont="1" applyFill="1" applyBorder="1" applyAlignment="1">
      <alignment horizontal="center"/>
      <protection/>
    </xf>
    <xf numFmtId="0" fontId="5" fillId="0" borderId="0" xfId="886" applyFont="1" applyFill="1" applyBorder="1" applyAlignment="1">
      <alignment horizontal="center"/>
      <protection/>
    </xf>
    <xf numFmtId="0" fontId="5" fillId="0" borderId="14" xfId="886" applyFont="1" applyFill="1" applyBorder="1" applyAlignment="1">
      <alignment horizontal="center"/>
      <protection/>
    </xf>
    <xf numFmtId="3" fontId="5" fillId="0" borderId="19" xfId="886" applyNumberFormat="1" applyFont="1" applyFill="1" applyBorder="1" applyAlignment="1">
      <alignment horizontal="center" wrapText="1"/>
      <protection/>
    </xf>
    <xf numFmtId="3" fontId="5" fillId="0" borderId="20" xfId="886" applyNumberFormat="1" applyFont="1" applyFill="1" applyBorder="1" applyAlignment="1">
      <alignment horizontal="center" wrapText="1"/>
      <protection/>
    </xf>
    <xf numFmtId="3" fontId="5" fillId="0" borderId="0" xfId="886" applyNumberFormat="1" applyFont="1" applyFill="1" applyBorder="1" applyAlignment="1">
      <alignment horizontal="center" wrapText="1"/>
      <protection/>
    </xf>
    <xf numFmtId="0" fontId="0" fillId="0" borderId="14" xfId="886" applyFont="1" applyFill="1" applyBorder="1" applyAlignment="1">
      <alignment horizontal="left" vertical="top"/>
      <protection/>
    </xf>
    <xf numFmtId="0" fontId="0" fillId="0" borderId="0" xfId="886" applyFont="1" applyFill="1" applyBorder="1">
      <alignment/>
      <protection/>
    </xf>
    <xf numFmtId="3" fontId="0" fillId="0" borderId="21" xfId="886" applyNumberFormat="1" applyFont="1" applyFill="1" applyBorder="1" applyAlignment="1">
      <alignment horizontal="right"/>
      <protection/>
    </xf>
    <xf numFmtId="0" fontId="0" fillId="0" borderId="0" xfId="886" applyFont="1" applyFill="1" applyBorder="1" applyAlignment="1">
      <alignment horizontal="left" vertical="top"/>
      <protection/>
    </xf>
    <xf numFmtId="3" fontId="0" fillId="0" borderId="0" xfId="886" applyNumberFormat="1" applyFont="1" applyFill="1" applyBorder="1" applyAlignment="1">
      <alignment horizontal="right"/>
      <protection/>
    </xf>
    <xf numFmtId="3" fontId="0" fillId="0" borderId="22" xfId="886" applyNumberFormat="1" applyFont="1" applyFill="1" applyBorder="1" applyAlignment="1">
      <alignment horizontal="right"/>
      <protection/>
    </xf>
    <xf numFmtId="0" fontId="5" fillId="0" borderId="1" xfId="886" applyFont="1" applyFill="1" applyBorder="1">
      <alignment/>
      <protection/>
    </xf>
    <xf numFmtId="0" fontId="0" fillId="0" borderId="10" xfId="886" applyFont="1" applyFill="1" applyBorder="1" applyAlignment="1">
      <alignment horizontal="left" vertical="top"/>
      <protection/>
    </xf>
    <xf numFmtId="0" fontId="0" fillId="0" borderId="1" xfId="886" applyFont="1" applyFill="1" applyBorder="1" applyAlignment="1">
      <alignment horizontal="left" indent="1"/>
      <protection/>
    </xf>
    <xf numFmtId="0" fontId="0" fillId="0" borderId="13" xfId="886" applyFont="1" applyFill="1" applyBorder="1">
      <alignment/>
      <protection/>
    </xf>
    <xf numFmtId="3" fontId="0" fillId="0" borderId="23" xfId="886" applyNumberFormat="1" applyFont="1" applyFill="1" applyBorder="1" applyAlignment="1">
      <alignment horizontal="right"/>
      <protection/>
    </xf>
    <xf numFmtId="0" fontId="0" fillId="0" borderId="0" xfId="0" applyFont="1" applyFill="1" applyAlignment="1">
      <alignment/>
    </xf>
    <xf numFmtId="0" fontId="5" fillId="0" borderId="24" xfId="886" applyFont="1" applyFill="1" applyBorder="1" applyAlignment="1">
      <alignment horizontal="center"/>
      <protection/>
    </xf>
    <xf numFmtId="168" fontId="0" fillId="0" borderId="14" xfId="542" applyNumberFormat="1" applyFont="1" applyFill="1" applyBorder="1" applyAlignment="1">
      <alignment horizontal="right"/>
    </xf>
    <xf numFmtId="3" fontId="0" fillId="0" borderId="0" xfId="744" applyNumberFormat="1" applyFont="1" applyFill="1" applyBorder="1">
      <alignment/>
      <protection/>
    </xf>
    <xf numFmtId="3" fontId="5" fillId="0" borderId="0" xfId="744" applyNumberFormat="1" applyFont="1" applyFill="1" applyBorder="1">
      <alignment/>
      <protection/>
    </xf>
    <xf numFmtId="3" fontId="5" fillId="0" borderId="10" xfId="744" applyNumberFormat="1" applyFont="1" applyFill="1" applyBorder="1">
      <alignment/>
      <protection/>
    </xf>
    <xf numFmtId="168" fontId="5" fillId="0" borderId="10" xfId="542" applyNumberFormat="1" applyFont="1" applyFill="1" applyBorder="1" applyAlignment="1">
      <alignment horizontal="right"/>
    </xf>
    <xf numFmtId="168" fontId="5" fillId="0" borderId="0" xfId="542" applyNumberFormat="1" applyFont="1" applyFill="1" applyBorder="1" applyAlignment="1">
      <alignment horizontal="right"/>
    </xf>
    <xf numFmtId="168" fontId="0" fillId="0" borderId="0" xfId="542" applyNumberFormat="1" applyFont="1" applyFill="1" applyBorder="1" applyAlignment="1">
      <alignment/>
    </xf>
    <xf numFmtId="168" fontId="0" fillId="0" borderId="0" xfId="542" applyNumberFormat="1" applyFont="1" applyFill="1" applyBorder="1" applyAlignment="1">
      <alignment horizontal="right"/>
    </xf>
    <xf numFmtId="0" fontId="2" fillId="0" borderId="0" xfId="0" applyFont="1" applyFill="1" applyAlignment="1">
      <alignment/>
    </xf>
    <xf numFmtId="0" fontId="0" fillId="0" borderId="0" xfId="744" applyFont="1" applyFill="1" applyBorder="1" applyAlignment="1">
      <alignment horizontal="left"/>
      <protection/>
    </xf>
    <xf numFmtId="0" fontId="5" fillId="0" borderId="25" xfId="744" applyFont="1" applyFill="1" applyBorder="1" applyAlignment="1">
      <alignment horizontal="left"/>
      <protection/>
    </xf>
    <xf numFmtId="168" fontId="5" fillId="0" borderId="1" xfId="542" applyNumberFormat="1" applyFont="1" applyFill="1" applyBorder="1" applyAlignment="1">
      <alignment/>
    </xf>
    <xf numFmtId="168" fontId="5" fillId="0" borderId="26" xfId="542" applyNumberFormat="1" applyFont="1" applyFill="1" applyBorder="1" applyAlignment="1">
      <alignment/>
    </xf>
    <xf numFmtId="3" fontId="5" fillId="0" borderId="10" xfId="886" applyNumberFormat="1" applyFont="1" applyFill="1" applyBorder="1" applyAlignment="1">
      <alignment horizontal="center" wrapText="1"/>
      <protection/>
    </xf>
    <xf numFmtId="0" fontId="5" fillId="0" borderId="10" xfId="0" applyFont="1" applyFill="1" applyBorder="1" applyAlignment="1">
      <alignment/>
    </xf>
    <xf numFmtId="171" fontId="65" fillId="0" borderId="0" xfId="929" applyNumberFormat="1" applyFont="1" applyFill="1" applyBorder="1" applyAlignment="1">
      <alignment horizontal="center"/>
    </xf>
    <xf numFmtId="171" fontId="4" fillId="0" borderId="0" xfId="929" applyNumberFormat="1" applyFont="1" applyFill="1" applyBorder="1" applyAlignment="1">
      <alignment horizontal="right"/>
    </xf>
    <xf numFmtId="0" fontId="59" fillId="0" borderId="10" xfId="0" applyFont="1" applyFill="1" applyBorder="1" applyAlignment="1">
      <alignment/>
    </xf>
    <xf numFmtId="0" fontId="3" fillId="0" borderId="10" xfId="0" applyFont="1" applyFill="1" applyBorder="1" applyAlignment="1">
      <alignment horizontal="right"/>
    </xf>
    <xf numFmtId="0" fontId="57" fillId="0" borderId="1" xfId="0" applyFont="1" applyFill="1" applyBorder="1" applyAlignment="1">
      <alignment horizontal="center"/>
    </xf>
    <xf numFmtId="0" fontId="58" fillId="0" borderId="1" xfId="0" applyFont="1" applyFill="1" applyBorder="1" applyAlignment="1">
      <alignment horizontal="center" vertical="center" wrapText="1"/>
    </xf>
    <xf numFmtId="0" fontId="58" fillId="0" borderId="1" xfId="0" applyFont="1" applyFill="1" applyBorder="1" applyAlignment="1">
      <alignment horizontal="center" vertical="center"/>
    </xf>
    <xf numFmtId="0" fontId="78" fillId="0" borderId="0" xfId="689" applyFill="1">
      <alignment/>
      <protection/>
    </xf>
    <xf numFmtId="171" fontId="78" fillId="0" borderId="0" xfId="925" applyNumberFormat="1" applyFont="1" applyFill="1" applyAlignment="1">
      <alignment/>
    </xf>
    <xf numFmtId="3" fontId="79" fillId="0" borderId="0" xfId="0" applyNumberFormat="1" applyFont="1" applyFill="1" applyBorder="1" applyAlignment="1">
      <alignment/>
    </xf>
    <xf numFmtId="0" fontId="78" fillId="0" borderId="0" xfId="689" applyFill="1" applyBorder="1">
      <alignment/>
      <protection/>
    </xf>
    <xf numFmtId="0" fontId="0" fillId="0" borderId="0" xfId="882" applyFont="1" applyFill="1" applyBorder="1" applyAlignment="1">
      <alignment horizontal="left"/>
      <protection/>
    </xf>
    <xf numFmtId="3" fontId="0" fillId="0" borderId="0" xfId="882" applyNumberFormat="1" applyFont="1" applyFill="1" applyBorder="1" applyAlignment="1">
      <alignment/>
      <protection/>
    </xf>
    <xf numFmtId="0" fontId="57" fillId="0" borderId="10" xfId="0" applyFont="1" applyFill="1" applyBorder="1" applyAlignment="1">
      <alignment/>
    </xf>
    <xf numFmtId="171" fontId="57" fillId="0" borderId="10" xfId="925" applyNumberFormat="1" applyFont="1" applyFill="1" applyBorder="1" applyAlignment="1">
      <alignment horizontal="right"/>
    </xf>
    <xf numFmtId="0" fontId="0" fillId="0" borderId="0" xfId="879" applyFont="1" applyBorder="1">
      <alignment/>
      <protection/>
    </xf>
    <xf numFmtId="43" fontId="0" fillId="0" borderId="0" xfId="879" applyNumberFormat="1" applyFont="1" applyBorder="1">
      <alignment/>
      <protection/>
    </xf>
    <xf numFmtId="0" fontId="5" fillId="0" borderId="10" xfId="0" applyFont="1" applyBorder="1" applyAlignment="1">
      <alignment horizontal="left"/>
    </xf>
    <xf numFmtId="0" fontId="0" fillId="0" borderId="10" xfId="0" applyFont="1" applyBorder="1" applyAlignment="1">
      <alignment/>
    </xf>
    <xf numFmtId="0" fontId="0" fillId="0" borderId="1" xfId="0" applyFont="1" applyBorder="1" applyAlignment="1">
      <alignment horizontal="left"/>
    </xf>
    <xf numFmtId="0" fontId="80" fillId="0" borderId="10" xfId="884" applyFont="1" applyFill="1" applyBorder="1" applyAlignment="1">
      <alignment horizontal="left"/>
      <protection/>
    </xf>
    <xf numFmtId="0" fontId="0" fillId="0" borderId="10" xfId="0" applyFont="1" applyFill="1" applyBorder="1" applyAlignment="1">
      <alignment horizontal="right"/>
    </xf>
    <xf numFmtId="0" fontId="0" fillId="0" borderId="10" xfId="0" applyFont="1" applyFill="1" applyBorder="1" applyAlignment="1">
      <alignment horizontal="left"/>
    </xf>
    <xf numFmtId="171" fontId="0" fillId="0" borderId="10" xfId="925" applyNumberFormat="1" applyFont="1" applyFill="1" applyBorder="1" applyAlignment="1">
      <alignment/>
    </xf>
    <xf numFmtId="0" fontId="4" fillId="0" borderId="0" xfId="0" applyFont="1" applyFill="1" applyAlignment="1">
      <alignment/>
    </xf>
    <xf numFmtId="0" fontId="0" fillId="0" borderId="10" xfId="885" applyFont="1" applyFill="1" applyBorder="1" applyAlignment="1">
      <alignment/>
      <protection/>
    </xf>
    <xf numFmtId="171" fontId="0" fillId="0" borderId="10" xfId="925" applyNumberFormat="1" applyFont="1" applyFill="1" applyBorder="1" applyAlignment="1">
      <alignment horizontal="right"/>
    </xf>
    <xf numFmtId="0" fontId="0" fillId="0" borderId="10" xfId="885" applyFont="1" applyFill="1" applyBorder="1">
      <alignment/>
      <protection/>
    </xf>
    <xf numFmtId="0" fontId="5" fillId="0" borderId="14" xfId="886" applyFont="1" applyFill="1" applyBorder="1" applyAlignment="1">
      <alignment horizontal="left" vertical="top"/>
      <protection/>
    </xf>
    <xf numFmtId="0" fontId="5" fillId="0" borderId="10" xfId="886" applyFont="1" applyFill="1" applyBorder="1" applyAlignment="1">
      <alignment horizontal="left" vertical="top"/>
      <protection/>
    </xf>
    <xf numFmtId="0" fontId="5" fillId="0" borderId="27" xfId="886" applyFont="1" applyFill="1" applyBorder="1" applyAlignment="1">
      <alignment vertical="top"/>
      <protection/>
    </xf>
    <xf numFmtId="0" fontId="5" fillId="0" borderId="28" xfId="886" applyFont="1" applyFill="1" applyBorder="1" applyAlignment="1">
      <alignment vertical="top"/>
      <protection/>
    </xf>
    <xf numFmtId="0" fontId="58" fillId="0" borderId="1" xfId="0" applyFont="1" applyFill="1" applyBorder="1" applyAlignment="1">
      <alignment horizontal="center"/>
    </xf>
    <xf numFmtId="0" fontId="5" fillId="0" borderId="1" xfId="878" applyFont="1" applyFill="1" applyBorder="1" applyAlignment="1">
      <alignment horizontal="center"/>
      <protection/>
    </xf>
    <xf numFmtId="171" fontId="0" fillId="0" borderId="0" xfId="930" applyNumberFormat="1" applyFont="1" applyFill="1" applyBorder="1" applyAlignment="1">
      <alignment horizontal="right"/>
    </xf>
    <xf numFmtId="171" fontId="57" fillId="0" borderId="0" xfId="930" applyNumberFormat="1" applyFont="1" applyFill="1" applyBorder="1" applyAlignment="1">
      <alignment/>
    </xf>
    <xf numFmtId="171" fontId="0" fillId="0" borderId="0" xfId="940" applyNumberFormat="1" applyFont="1" applyFill="1" applyAlignment="1">
      <alignment/>
    </xf>
    <xf numFmtId="0" fontId="5" fillId="0" borderId="0" xfId="879" applyFont="1" applyAlignment="1">
      <alignment wrapText="1"/>
      <protection/>
    </xf>
    <xf numFmtId="0" fontId="57" fillId="0" borderId="0" xfId="879" applyNumberFormat="1" applyFont="1" applyBorder="1" applyAlignment="1">
      <alignment/>
      <protection/>
    </xf>
    <xf numFmtId="0" fontId="0" fillId="0" borderId="0" xfId="879" applyNumberFormat="1" applyFont="1" applyBorder="1" applyAlignment="1">
      <alignment/>
      <protection/>
    </xf>
    <xf numFmtId="0" fontId="0" fillId="0" borderId="0" xfId="877" applyNumberFormat="1" applyFont="1" applyBorder="1" applyAlignment="1">
      <alignment/>
      <protection/>
    </xf>
    <xf numFmtId="0" fontId="5" fillId="0" borderId="0" xfId="877" applyNumberFormat="1" applyFont="1" applyBorder="1" applyAlignment="1">
      <alignment/>
      <protection/>
    </xf>
    <xf numFmtId="0" fontId="57" fillId="0" borderId="0" xfId="879" applyNumberFormat="1" applyFont="1" applyAlignment="1">
      <alignment/>
      <protection/>
    </xf>
    <xf numFmtId="0" fontId="0" fillId="0" borderId="0" xfId="879" applyNumberFormat="1" applyAlignment="1">
      <alignment/>
      <protection/>
    </xf>
    <xf numFmtId="0" fontId="5" fillId="0" borderId="0" xfId="879" applyFont="1" applyBorder="1" applyAlignment="1">
      <alignment wrapText="1"/>
      <protection/>
    </xf>
    <xf numFmtId="0" fontId="0" fillId="0" borderId="0" xfId="879" applyNumberFormat="1">
      <alignment/>
      <protection/>
    </xf>
    <xf numFmtId="0" fontId="0" fillId="0" borderId="0" xfId="877" applyNumberFormat="1" applyFont="1" applyBorder="1">
      <alignment/>
      <protection/>
    </xf>
    <xf numFmtId="0" fontId="5" fillId="0" borderId="0" xfId="877" applyNumberFormat="1" applyFont="1" applyBorder="1">
      <alignment/>
      <protection/>
    </xf>
    <xf numFmtId="0" fontId="5" fillId="0" borderId="0" xfId="879" applyNumberFormat="1" applyFont="1" applyBorder="1" applyAlignment="1">
      <alignment horizontal="left" wrapText="1"/>
      <protection/>
    </xf>
    <xf numFmtId="0" fontId="0" fillId="0" borderId="0" xfId="0" applyFont="1" applyAlignment="1">
      <alignment/>
    </xf>
    <xf numFmtId="0" fontId="5" fillId="0" borderId="1" xfId="0" applyFont="1" applyBorder="1" applyAlignment="1">
      <alignment horizontal="center" vertical="center"/>
    </xf>
    <xf numFmtId="0" fontId="57" fillId="0" borderId="0" xfId="0" applyFont="1" applyBorder="1" applyAlignment="1">
      <alignment vertical="center" wrapText="1"/>
    </xf>
    <xf numFmtId="3" fontId="0" fillId="0" borderId="0" xfId="0" applyNumberFormat="1" applyFont="1" applyBorder="1" applyAlignment="1">
      <alignment horizontal="right" vertical="center"/>
    </xf>
    <xf numFmtId="0" fontId="57" fillId="0" borderId="0" xfId="0" applyFont="1" applyBorder="1" applyAlignment="1">
      <alignment horizontal="left" vertical="center" wrapText="1"/>
    </xf>
    <xf numFmtId="0" fontId="58" fillId="0" borderId="0" xfId="0" applyFont="1" applyBorder="1" applyAlignment="1">
      <alignment horizontal="left" vertical="center" wrapText="1"/>
    </xf>
    <xf numFmtId="9" fontId="5" fillId="0" borderId="0" xfId="925" applyFont="1" applyFill="1" applyBorder="1" applyAlignment="1">
      <alignment horizontal="right" vertical="center"/>
    </xf>
    <xf numFmtId="0" fontId="57" fillId="0" borderId="0" xfId="0" applyFont="1" applyBorder="1" applyAlignment="1">
      <alignment horizontal="left" vertical="center"/>
    </xf>
    <xf numFmtId="0" fontId="5" fillId="0" borderId="10" xfId="0" applyFont="1" applyBorder="1" applyAlignment="1">
      <alignment horizontal="left" vertical="center"/>
    </xf>
    <xf numFmtId="9" fontId="5" fillId="0" borderId="10" xfId="0" applyNumberFormat="1" applyFont="1" applyFill="1" applyBorder="1" applyAlignment="1">
      <alignment horizontal="right" vertical="center"/>
    </xf>
    <xf numFmtId="3" fontId="0" fillId="0" borderId="0" xfId="0" applyNumberFormat="1" applyFont="1" applyAlignment="1">
      <alignment/>
    </xf>
    <xf numFmtId="0" fontId="5" fillId="0" borderId="14" xfId="0" applyFont="1" applyBorder="1" applyAlignment="1">
      <alignment horizontal="center" vertical="center"/>
    </xf>
    <xf numFmtId="0" fontId="57" fillId="0" borderId="29" xfId="0" applyFont="1" applyBorder="1" applyAlignment="1">
      <alignment vertical="center" wrapText="1"/>
    </xf>
    <xf numFmtId="3" fontId="0" fillId="0" borderId="3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3" fontId="0" fillId="0" borderId="0" xfId="0" applyNumberFormat="1" applyFont="1" applyAlignment="1">
      <alignment vertical="center"/>
    </xf>
    <xf numFmtId="0" fontId="57" fillId="0" borderId="0" xfId="0" applyFont="1" applyBorder="1" applyAlignment="1">
      <alignment horizontal="left" vertical="center" wrapText="1" indent="2"/>
    </xf>
    <xf numFmtId="0" fontId="58" fillId="0" borderId="0" xfId="0" applyFont="1" applyBorder="1" applyAlignment="1">
      <alignment horizontal="left" vertical="center" wrapText="1" indent="2"/>
    </xf>
    <xf numFmtId="9" fontId="5" fillId="0" borderId="0" xfId="926" applyFont="1" applyFill="1" applyBorder="1" applyAlignment="1">
      <alignment horizontal="right" vertical="center"/>
    </xf>
    <xf numFmtId="0" fontId="57" fillId="0" borderId="0" xfId="0" applyFont="1" applyBorder="1" applyAlignment="1">
      <alignment horizontal="left" vertical="center" indent="4"/>
    </xf>
    <xf numFmtId="0" fontId="5" fillId="0" borderId="31" xfId="0" applyFont="1" applyBorder="1" applyAlignment="1">
      <alignment horizontal="left" vertical="center" indent="4"/>
    </xf>
    <xf numFmtId="9" fontId="5" fillId="0" borderId="32"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Fill="1" applyBorder="1" applyAlignment="1" quotePrefix="1">
      <alignment vertical="center"/>
    </xf>
    <xf numFmtId="168" fontId="0" fillId="0" borderId="0" xfId="542" applyNumberFormat="1" applyFont="1" applyFill="1" applyBorder="1" applyAlignment="1">
      <alignment vertical="center"/>
    </xf>
    <xf numFmtId="3" fontId="5" fillId="0" borderId="10" xfId="0" applyNumberFormat="1" applyFont="1" applyFill="1" applyBorder="1" applyAlignment="1">
      <alignment vertical="center"/>
    </xf>
    <xf numFmtId="0" fontId="5" fillId="0" borderId="0" xfId="0" applyFont="1" applyFill="1" applyAlignment="1">
      <alignment horizontal="left"/>
    </xf>
    <xf numFmtId="0" fontId="5" fillId="0" borderId="10" xfId="0" applyFont="1" applyFill="1" applyBorder="1" applyAlignment="1">
      <alignment horizontal="left"/>
    </xf>
    <xf numFmtId="0" fontId="0" fillId="0" borderId="10" xfId="0" applyFont="1" applyFill="1" applyBorder="1" applyAlignment="1">
      <alignment/>
    </xf>
    <xf numFmtId="0" fontId="0" fillId="0" borderId="0" xfId="0" applyFont="1" applyFill="1" applyBorder="1" applyAlignment="1">
      <alignment horizontal="right" wrapText="1"/>
    </xf>
    <xf numFmtId="174" fontId="0" fillId="0" borderId="0" xfId="581" applyNumberFormat="1" applyFont="1" applyFill="1" applyBorder="1" applyAlignment="1">
      <alignment/>
    </xf>
    <xf numFmtId="174" fontId="0" fillId="0" borderId="0" xfId="582" applyNumberFormat="1" applyFont="1" applyFill="1" applyBorder="1" applyAlignment="1">
      <alignment/>
    </xf>
    <xf numFmtId="174" fontId="0" fillId="0" borderId="10" xfId="582" applyNumberFormat="1" applyFont="1" applyFill="1" applyBorder="1" applyAlignment="1">
      <alignment/>
    </xf>
    <xf numFmtId="0" fontId="5" fillId="0" borderId="0" xfId="0" applyFont="1" applyFill="1" applyAlignment="1">
      <alignment horizontal="right"/>
    </xf>
    <xf numFmtId="171" fontId="0" fillId="0" borderId="0" xfId="0" applyNumberFormat="1" applyFont="1" applyFill="1" applyAlignment="1">
      <alignment/>
    </xf>
    <xf numFmtId="0" fontId="0" fillId="0" borderId="0" xfId="0" applyFont="1" applyFill="1" applyAlignment="1">
      <alignment/>
    </xf>
    <xf numFmtId="0" fontId="0" fillId="0" borderId="0" xfId="744" applyFont="1" applyFill="1" applyAlignment="1">
      <alignment horizontal="left" vertical="top" wrapText="1"/>
      <protection/>
    </xf>
    <xf numFmtId="3" fontId="0" fillId="0" borderId="0" xfId="744" applyNumberFormat="1" applyFont="1" applyFill="1" applyAlignment="1">
      <alignment vertical="top" wrapText="1"/>
      <protection/>
    </xf>
    <xf numFmtId="0" fontId="0" fillId="0" borderId="0" xfId="744" applyFont="1" applyFill="1">
      <alignment/>
      <protection/>
    </xf>
    <xf numFmtId="0" fontId="81" fillId="0" borderId="0" xfId="0" applyFont="1" applyFill="1" applyAlignment="1">
      <alignment/>
    </xf>
    <xf numFmtId="3" fontId="0" fillId="0" borderId="0" xfId="926" applyNumberFormat="1" applyFont="1" applyFill="1" applyBorder="1" applyAlignment="1">
      <alignment/>
    </xf>
    <xf numFmtId="1" fontId="0" fillId="0" borderId="0" xfId="881" applyNumberFormat="1" applyFont="1" applyFill="1" applyBorder="1">
      <alignment/>
      <protection/>
    </xf>
    <xf numFmtId="0" fontId="0" fillId="0" borderId="0" xfId="881" applyFont="1" applyFill="1" applyBorder="1">
      <alignment/>
      <protection/>
    </xf>
    <xf numFmtId="0" fontId="0" fillId="0" borderId="0" xfId="881" applyFont="1" applyFill="1">
      <alignment/>
      <protection/>
    </xf>
    <xf numFmtId="0" fontId="81" fillId="0" borderId="0" xfId="0" applyFont="1" applyAlignment="1">
      <alignment/>
    </xf>
    <xf numFmtId="3" fontId="0" fillId="0" borderId="0" xfId="926" applyNumberFormat="1" applyFont="1" applyBorder="1" applyAlignment="1">
      <alignment/>
    </xf>
    <xf numFmtId="1" fontId="0" fillId="0" borderId="0" xfId="881" applyNumberFormat="1" applyFont="1" applyBorder="1">
      <alignment/>
      <protection/>
    </xf>
    <xf numFmtId="0" fontId="0" fillId="0" borderId="0" xfId="881" applyFont="1" applyBorder="1">
      <alignment/>
      <protection/>
    </xf>
    <xf numFmtId="0" fontId="0" fillId="0" borderId="0" xfId="881" applyFont="1">
      <alignment/>
      <protection/>
    </xf>
    <xf numFmtId="0" fontId="80" fillId="0" borderId="0" xfId="884" applyFont="1" applyFill="1" applyBorder="1" applyAlignment="1">
      <alignment horizontal="left"/>
      <protection/>
    </xf>
    <xf numFmtId="0" fontId="0" fillId="0" borderId="0" xfId="885" applyFont="1" applyFill="1" applyBorder="1">
      <alignment/>
      <protection/>
    </xf>
    <xf numFmtId="0" fontId="58" fillId="0" borderId="33" xfId="833" applyFont="1" applyBorder="1" applyAlignment="1">
      <alignment vertical="top" wrapText="1"/>
      <protection/>
    </xf>
    <xf numFmtId="0" fontId="0" fillId="0" borderId="0" xfId="782" applyFont="1" applyFill="1" applyAlignment="1">
      <alignment horizontal="left" vertical="top"/>
      <protection/>
    </xf>
    <xf numFmtId="0" fontId="4" fillId="0" borderId="0" xfId="782" applyFont="1" applyFill="1" applyAlignment="1">
      <alignment horizontal="left" vertical="top"/>
      <protection/>
    </xf>
    <xf numFmtId="0" fontId="68" fillId="0" borderId="0" xfId="782" applyFont="1" applyFill="1" applyAlignment="1">
      <alignment horizontal="left" vertical="top"/>
      <protection/>
    </xf>
    <xf numFmtId="0" fontId="69" fillId="0" borderId="0" xfId="782" applyFont="1" applyFill="1" applyAlignment="1">
      <alignment horizontal="left" vertical="top"/>
      <protection/>
    </xf>
    <xf numFmtId="0" fontId="69" fillId="0" borderId="0" xfId="640" applyFont="1" applyFill="1" applyAlignment="1" applyProtection="1">
      <alignment horizontal="left" vertical="top"/>
      <protection/>
    </xf>
    <xf numFmtId="0" fontId="57" fillId="0" borderId="0" xfId="833" applyFont="1">
      <alignment/>
      <protection/>
    </xf>
    <xf numFmtId="0" fontId="0" fillId="0" borderId="0" xfId="833" applyFont="1">
      <alignment/>
      <protection/>
    </xf>
    <xf numFmtId="0" fontId="68" fillId="0" borderId="0" xfId="833" applyFont="1">
      <alignment/>
      <protection/>
    </xf>
    <xf numFmtId="0" fontId="58" fillId="27" borderId="0" xfId="688" applyFont="1" applyFill="1" applyAlignment="1">
      <alignment horizontal="left"/>
      <protection/>
    </xf>
    <xf numFmtId="0" fontId="0" fillId="0" borderId="0" xfId="0" applyFont="1" applyAlignment="1">
      <alignment vertical="top" wrapText="1"/>
    </xf>
    <xf numFmtId="0" fontId="82" fillId="27" borderId="0" xfId="688" applyFont="1" applyFill="1" applyAlignment="1">
      <alignment vertical="top"/>
      <protection/>
    </xf>
    <xf numFmtId="0" fontId="0" fillId="27" borderId="0" xfId="744" applyFont="1" applyFill="1">
      <alignment/>
      <protection/>
    </xf>
    <xf numFmtId="0" fontId="58" fillId="27" borderId="0" xfId="688" applyFont="1" applyFill="1" applyAlignment="1">
      <alignment horizontal="left" vertical="top" wrapText="1"/>
      <protection/>
    </xf>
    <xf numFmtId="3" fontId="0" fillId="27" borderId="0" xfId="744" applyNumberFormat="1" applyFont="1" applyFill="1" applyAlignment="1">
      <alignment vertical="top" wrapText="1"/>
      <protection/>
    </xf>
    <xf numFmtId="0" fontId="0" fillId="0" borderId="0" xfId="744" applyFont="1" applyFill="1" applyAlignment="1">
      <alignment vertical="top" wrapText="1"/>
      <protection/>
    </xf>
    <xf numFmtId="0" fontId="62" fillId="27" borderId="0" xfId="644" applyFont="1" applyFill="1" applyAlignment="1" applyProtection="1">
      <alignment horizontal="left" vertical="top" wrapText="1"/>
      <protection/>
    </xf>
    <xf numFmtId="0" fontId="83" fillId="27" borderId="0" xfId="645" applyFont="1" applyFill="1" applyAlignment="1" applyProtection="1">
      <alignment horizontal="left" vertical="top" wrapText="1"/>
      <protection/>
    </xf>
    <xf numFmtId="3" fontId="0" fillId="27" borderId="0" xfId="744" applyNumberFormat="1" applyFont="1" applyFill="1" applyBorder="1" applyAlignment="1">
      <alignment horizontal="left" vertical="top" wrapText="1"/>
      <protection/>
    </xf>
    <xf numFmtId="0" fontId="5" fillId="27" borderId="0" xfId="688" applyFont="1" applyFill="1" applyAlignment="1">
      <alignment horizontal="left" vertical="top" wrapText="1"/>
      <protection/>
    </xf>
    <xf numFmtId="0" fontId="0" fillId="27" borderId="0" xfId="744" applyFont="1" applyFill="1" applyAlignment="1">
      <alignment horizontal="left" vertical="top" wrapText="1"/>
      <protection/>
    </xf>
    <xf numFmtId="0" fontId="0" fillId="0" borderId="0" xfId="782" applyFont="1" applyFill="1" applyAlignment="1">
      <alignment horizontal="left" vertical="top" wrapText="1"/>
      <protection/>
    </xf>
    <xf numFmtId="0" fontId="57" fillId="0" borderId="0" xfId="833" applyFont="1" applyAlignment="1">
      <alignment wrapText="1"/>
      <protection/>
    </xf>
    <xf numFmtId="0" fontId="58" fillId="27" borderId="0" xfId="688" applyFont="1" applyFill="1" applyAlignment="1">
      <alignment horizontal="left" wrapText="1"/>
      <protection/>
    </xf>
    <xf numFmtId="0" fontId="0" fillId="0" borderId="0" xfId="885" applyFont="1" applyFill="1" applyBorder="1" applyAlignment="1">
      <alignment horizontal="left" wrapText="1"/>
      <protection/>
    </xf>
    <xf numFmtId="0" fontId="0" fillId="0" borderId="0" xfId="885" applyFont="1" applyFill="1" applyAlignment="1">
      <alignment wrapText="1"/>
      <protection/>
    </xf>
    <xf numFmtId="0" fontId="2" fillId="0" borderId="0" xfId="0" applyFont="1" applyFill="1" applyBorder="1" applyAlignment="1">
      <alignment/>
    </xf>
    <xf numFmtId="3" fontId="5" fillId="0" borderId="0" xfId="744" applyNumberFormat="1" applyFont="1" applyFill="1" applyBorder="1" applyAlignment="1">
      <alignment horizontal="left"/>
      <protection/>
    </xf>
    <xf numFmtId="3" fontId="5" fillId="0" borderId="10" xfId="744" applyNumberFormat="1" applyFont="1" applyFill="1" applyBorder="1" applyAlignment="1">
      <alignment horizontal="left"/>
      <protection/>
    </xf>
    <xf numFmtId="174" fontId="0" fillId="0" borderId="0" xfId="542" applyNumberFormat="1" applyFont="1" applyFill="1" applyAlignment="1">
      <alignment/>
    </xf>
    <xf numFmtId="174" fontId="0" fillId="0" borderId="10" xfId="542" applyNumberFormat="1" applyFont="1" applyFill="1" applyBorder="1" applyAlignment="1">
      <alignment/>
    </xf>
    <xf numFmtId="0" fontId="0" fillId="0" borderId="14" xfId="0" applyFill="1" applyBorder="1" applyAlignment="1">
      <alignment horizontal="center"/>
    </xf>
    <xf numFmtId="0" fontId="0" fillId="0" borderId="34" xfId="0" applyFill="1" applyBorder="1" applyAlignment="1">
      <alignment horizontal="center"/>
    </xf>
    <xf numFmtId="0" fontId="5" fillId="0" borderId="10" xfId="878" applyFont="1" applyBorder="1" applyAlignment="1">
      <alignment horizontal="center"/>
      <protection/>
    </xf>
    <xf numFmtId="0" fontId="5" fillId="0" borderId="10" xfId="0" applyFont="1" applyFill="1" applyBorder="1" applyAlignment="1">
      <alignment horizontal="center"/>
    </xf>
    <xf numFmtId="0" fontId="5" fillId="0" borderId="14" xfId="886" applyFont="1" applyFill="1" applyBorder="1" applyAlignment="1">
      <alignment horizontal="left" vertical="top"/>
      <protection/>
    </xf>
    <xf numFmtId="0" fontId="5" fillId="0" borderId="10" xfId="886" applyFont="1" applyFill="1" applyBorder="1" applyAlignment="1">
      <alignment horizontal="left" vertical="top"/>
      <protection/>
    </xf>
    <xf numFmtId="0" fontId="5" fillId="0" borderId="27" xfId="886" applyFont="1" applyFill="1" applyBorder="1" applyAlignment="1">
      <alignment vertical="top"/>
      <protection/>
    </xf>
    <xf numFmtId="0" fontId="5" fillId="0" borderId="28" xfId="886" applyFont="1" applyFill="1" applyBorder="1" applyAlignment="1">
      <alignment vertical="top"/>
      <protection/>
    </xf>
    <xf numFmtId="0" fontId="5" fillId="0" borderId="0" xfId="886" applyFont="1" applyFill="1" applyBorder="1" applyAlignment="1">
      <alignment horizontal="center" vertical="center" wrapText="1"/>
      <protection/>
    </xf>
    <xf numFmtId="0" fontId="5" fillId="0" borderId="10" xfId="886" applyFont="1" applyFill="1" applyBorder="1" applyAlignment="1">
      <alignment horizontal="center" vertical="center" wrapText="1"/>
      <protection/>
    </xf>
    <xf numFmtId="0" fontId="5" fillId="0" borderId="14" xfId="0" applyFont="1" applyFill="1" applyBorder="1" applyAlignment="1">
      <alignment horizontal="left"/>
    </xf>
    <xf numFmtId="0" fontId="5" fillId="0" borderId="10" xfId="0" applyFont="1" applyFill="1" applyBorder="1" applyAlignment="1">
      <alignment horizontal="left"/>
    </xf>
    <xf numFmtId="0" fontId="58" fillId="0" borderId="14" xfId="0" applyFont="1" applyBorder="1" applyAlignment="1">
      <alignment vertical="center" wrapText="1"/>
    </xf>
    <xf numFmtId="0" fontId="58" fillId="0" borderId="0" xfId="0" applyFont="1" applyBorder="1" applyAlignment="1">
      <alignment vertical="center" wrapText="1"/>
    </xf>
    <xf numFmtId="0" fontId="58" fillId="0" borderId="10" xfId="0" applyFont="1" applyBorder="1" applyAlignment="1">
      <alignment vertical="center" wrapText="1"/>
    </xf>
    <xf numFmtId="0" fontId="5" fillId="0" borderId="0" xfId="0" applyFont="1" applyBorder="1" applyAlignment="1">
      <alignment horizontal="center"/>
    </xf>
    <xf numFmtId="0" fontId="83" fillId="0" borderId="0" xfId="647" applyFont="1" applyFill="1" applyAlignment="1" applyProtection="1">
      <alignment horizontal="left" vertical="top"/>
      <protection/>
    </xf>
    <xf numFmtId="0" fontId="0" fillId="0" borderId="0" xfId="744" applyFont="1" applyFill="1" applyAlignment="1">
      <alignment horizontal="left" vertical="top" wrapText="1"/>
      <protection/>
    </xf>
    <xf numFmtId="0" fontId="83" fillId="27" borderId="0" xfId="647" applyFont="1" applyFill="1" applyAlignment="1" applyProtection="1">
      <alignment horizontal="left" vertical="top"/>
      <protection/>
    </xf>
    <xf numFmtId="168" fontId="0" fillId="0" borderId="0" xfId="879" applyNumberFormat="1">
      <alignment/>
      <protection/>
    </xf>
    <xf numFmtId="168" fontId="0" fillId="0" borderId="0" xfId="879" applyNumberFormat="1" applyFont="1">
      <alignment/>
      <protection/>
    </xf>
    <xf numFmtId="168" fontId="0" fillId="0" borderId="0" xfId="879" applyNumberFormat="1" applyFont="1" applyBorder="1">
      <alignment/>
      <protection/>
    </xf>
    <xf numFmtId="171" fontId="3" fillId="0" borderId="0" xfId="0" applyNumberFormat="1" applyFont="1" applyFill="1" applyBorder="1" applyAlignment="1">
      <alignment/>
    </xf>
    <xf numFmtId="171" fontId="0" fillId="0" borderId="0" xfId="0" applyNumberFormat="1" applyFont="1" applyFill="1" applyAlignment="1">
      <alignment/>
    </xf>
    <xf numFmtId="176" fontId="82" fillId="0" borderId="0" xfId="542" applyNumberFormat="1" applyFont="1" applyFill="1" applyBorder="1" applyAlignment="1">
      <alignment horizontal="right"/>
    </xf>
  </cellXfs>
  <cellStyles count="1010">
    <cellStyle name="Normal" xfId="0"/>
    <cellStyle name="RowLevel_0" xfId="1"/>
    <cellStyle name="RowLevel_1" xfId="3"/>
    <cellStyle name="RowLevel_2" xfId="5"/>
    <cellStyle name="RowLevel_3" xfId="7"/>
    <cellStyle name="RowLevel_4" xfId="9"/>
    <cellStyle name="RowLevel_5" xfId="11"/>
    <cellStyle name="20% - Accent1" xfId="15"/>
    <cellStyle name="20% - Accent1 2" xfId="16"/>
    <cellStyle name="20% - Accent1 2 2" xfId="17"/>
    <cellStyle name="20% - Accent1 2 2 2" xfId="18"/>
    <cellStyle name="20% - Accent1 2 2 2 2" xfId="19"/>
    <cellStyle name="20% - Accent1 2 2 3" xfId="20"/>
    <cellStyle name="20% - Accent1 2 2_Analysis File Template" xfId="21"/>
    <cellStyle name="20% - Accent1 2 3" xfId="22"/>
    <cellStyle name="20% - Accent1 2 3 2" xfId="23"/>
    <cellStyle name="20% - Accent1 2 3 2 2" xfId="24"/>
    <cellStyle name="20% - Accent1 2 3 3" xfId="25"/>
    <cellStyle name="20% - Accent1 2 3_Analysis File Template" xfId="26"/>
    <cellStyle name="20% - Accent1 2 4" xfId="27"/>
    <cellStyle name="20% - Accent1 2 4 2" xfId="28"/>
    <cellStyle name="20% - Accent1 2 5" xfId="29"/>
    <cellStyle name="20% - Accent1 2_All_SFR_Tables" xfId="30"/>
    <cellStyle name="20% - Accent1 3" xfId="31"/>
    <cellStyle name="20% - Accent1 3 2" xfId="32"/>
    <cellStyle name="20% - Accent1 3 2 2" xfId="33"/>
    <cellStyle name="20% - Accent1 3 3" xfId="34"/>
    <cellStyle name="20% - Accent1 3_Analysis File Template" xfId="35"/>
    <cellStyle name="20% - Accent1 4" xfId="36"/>
    <cellStyle name="20% - Accent1 4 2" xfId="37"/>
    <cellStyle name="20% - Accent1 4 2 2" xfId="38"/>
    <cellStyle name="20% - Accent1 4 3" xfId="39"/>
    <cellStyle name="20% - Accent1 4_Draft SFR tables 300113 V8" xfId="40"/>
    <cellStyle name="20% - Accent1 5" xfId="41"/>
    <cellStyle name="20% - Accent1 5 2" xfId="42"/>
    <cellStyle name="20% - Accent1 5 2 2" xfId="43"/>
    <cellStyle name="20% - Accent1 5 3" xfId="44"/>
    <cellStyle name="20% - Accent1 5_Draft SFR tables 300113 V8" xfId="45"/>
    <cellStyle name="20% - Accent1 6" xfId="46"/>
    <cellStyle name="20% - Accent1 6 2" xfId="47"/>
    <cellStyle name="20% - Accent1 7" xfId="48"/>
    <cellStyle name="20% - Accent1 7 2" xfId="49"/>
    <cellStyle name="20% - Accent2" xfId="50"/>
    <cellStyle name="20% - Accent2 2" xfId="51"/>
    <cellStyle name="20% - Accent2 2 2" xfId="52"/>
    <cellStyle name="20% - Accent2 2 2 2" xfId="53"/>
    <cellStyle name="20% - Accent2 2 2 2 2" xfId="54"/>
    <cellStyle name="20% - Accent2 2 2 3" xfId="55"/>
    <cellStyle name="20% - Accent2 2 2_Analysis File Template" xfId="56"/>
    <cellStyle name="20% - Accent2 2 3" xfId="57"/>
    <cellStyle name="20% - Accent2 2 3 2" xfId="58"/>
    <cellStyle name="20% - Accent2 2 3 2 2" xfId="59"/>
    <cellStyle name="20% - Accent2 2 3 3" xfId="60"/>
    <cellStyle name="20% - Accent2 2 3_Analysis File Template" xfId="61"/>
    <cellStyle name="20% - Accent2 2 4" xfId="62"/>
    <cellStyle name="20% - Accent2 2 4 2" xfId="63"/>
    <cellStyle name="20% - Accent2 2 5" xfId="64"/>
    <cellStyle name="20% - Accent2 2_All_SFR_Tables" xfId="65"/>
    <cellStyle name="20% - Accent2 3" xfId="66"/>
    <cellStyle name="20% - Accent2 3 2" xfId="67"/>
    <cellStyle name="20% - Accent2 3 2 2" xfId="68"/>
    <cellStyle name="20% - Accent2 3 3" xfId="69"/>
    <cellStyle name="20% - Accent2 3_Analysis File Template" xfId="70"/>
    <cellStyle name="20% - Accent2 4" xfId="71"/>
    <cellStyle name="20% - Accent2 4 2" xfId="72"/>
    <cellStyle name="20% - Accent2 4 2 2" xfId="73"/>
    <cellStyle name="20% - Accent2 4 3" xfId="74"/>
    <cellStyle name="20% - Accent2 4_Draft SFR tables 300113 V8" xfId="75"/>
    <cellStyle name="20% - Accent2 5" xfId="76"/>
    <cellStyle name="20% - Accent2 5 2" xfId="77"/>
    <cellStyle name="20% - Accent2 5 2 2" xfId="78"/>
    <cellStyle name="20% - Accent2 5 3" xfId="79"/>
    <cellStyle name="20% - Accent2 5_Draft SFR tables 300113 V8" xfId="80"/>
    <cellStyle name="20% - Accent2 6" xfId="81"/>
    <cellStyle name="20% - Accent2 6 2" xfId="82"/>
    <cellStyle name="20% - Accent2 7" xfId="83"/>
    <cellStyle name="20% - Accent2 7 2" xfId="84"/>
    <cellStyle name="20% - Accent3" xfId="85"/>
    <cellStyle name="20% - Accent3 2" xfId="86"/>
    <cellStyle name="20% - Accent3 2 2" xfId="87"/>
    <cellStyle name="20% - Accent3 2 2 2" xfId="88"/>
    <cellStyle name="20% - Accent3 2 2 2 2" xfId="89"/>
    <cellStyle name="20% - Accent3 2 2 3" xfId="90"/>
    <cellStyle name="20% - Accent3 2 2_Analysis File Template" xfId="91"/>
    <cellStyle name="20% - Accent3 2 3" xfId="92"/>
    <cellStyle name="20% - Accent3 2 3 2" xfId="93"/>
    <cellStyle name="20% - Accent3 2 3 2 2" xfId="94"/>
    <cellStyle name="20% - Accent3 2 3 3" xfId="95"/>
    <cellStyle name="20% - Accent3 2 3_Analysis File Template" xfId="96"/>
    <cellStyle name="20% - Accent3 2 4" xfId="97"/>
    <cellStyle name="20% - Accent3 2 4 2" xfId="98"/>
    <cellStyle name="20% - Accent3 2 5" xfId="99"/>
    <cellStyle name="20% - Accent3 2_All_SFR_Tables" xfId="100"/>
    <cellStyle name="20% - Accent3 3" xfId="101"/>
    <cellStyle name="20% - Accent3 3 2" xfId="102"/>
    <cellStyle name="20% - Accent3 3 2 2" xfId="103"/>
    <cellStyle name="20% - Accent3 3 3" xfId="104"/>
    <cellStyle name="20% - Accent3 3_Analysis File Template" xfId="105"/>
    <cellStyle name="20% - Accent3 4" xfId="106"/>
    <cellStyle name="20% - Accent3 4 2" xfId="107"/>
    <cellStyle name="20% - Accent3 4 2 2" xfId="108"/>
    <cellStyle name="20% - Accent3 4 3" xfId="109"/>
    <cellStyle name="20% - Accent3 4_Draft SFR tables 300113 V8" xfId="110"/>
    <cellStyle name="20% - Accent3 5" xfId="111"/>
    <cellStyle name="20% - Accent3 5 2" xfId="112"/>
    <cellStyle name="20% - Accent3 5 2 2" xfId="113"/>
    <cellStyle name="20% - Accent3 5 3" xfId="114"/>
    <cellStyle name="20% - Accent3 5_Draft SFR tables 300113 V8" xfId="115"/>
    <cellStyle name="20% - Accent3 6" xfId="116"/>
    <cellStyle name="20% - Accent3 6 2" xfId="117"/>
    <cellStyle name="20% - Accent3 7" xfId="118"/>
    <cellStyle name="20% - Accent3 7 2" xfId="119"/>
    <cellStyle name="20% - Accent4" xfId="120"/>
    <cellStyle name="20% - Accent4 2" xfId="121"/>
    <cellStyle name="20% - Accent4 2 2" xfId="122"/>
    <cellStyle name="20% - Accent4 2 2 2" xfId="123"/>
    <cellStyle name="20% - Accent4 2 2 2 2" xfId="124"/>
    <cellStyle name="20% - Accent4 2 2 3" xfId="125"/>
    <cellStyle name="20% - Accent4 2 2_Analysis File Template" xfId="126"/>
    <cellStyle name="20% - Accent4 2 3" xfId="127"/>
    <cellStyle name="20% - Accent4 2 3 2" xfId="128"/>
    <cellStyle name="20% - Accent4 2 3 2 2" xfId="129"/>
    <cellStyle name="20% - Accent4 2 3 3" xfId="130"/>
    <cellStyle name="20% - Accent4 2 3_Analysis File Template" xfId="131"/>
    <cellStyle name="20% - Accent4 2 4" xfId="132"/>
    <cellStyle name="20% - Accent4 2 4 2" xfId="133"/>
    <cellStyle name="20% - Accent4 2 5" xfId="134"/>
    <cellStyle name="20% - Accent4 2_All_SFR_Tables" xfId="135"/>
    <cellStyle name="20% - Accent4 3" xfId="136"/>
    <cellStyle name="20% - Accent4 3 2" xfId="137"/>
    <cellStyle name="20% - Accent4 3 2 2" xfId="138"/>
    <cellStyle name="20% - Accent4 3 3" xfId="139"/>
    <cellStyle name="20% - Accent4 3_Analysis File Template" xfId="140"/>
    <cellStyle name="20% - Accent4 4" xfId="141"/>
    <cellStyle name="20% - Accent4 4 2" xfId="142"/>
    <cellStyle name="20% - Accent4 4 2 2" xfId="143"/>
    <cellStyle name="20% - Accent4 4 3" xfId="144"/>
    <cellStyle name="20% - Accent4 4_Draft SFR tables 300113 V8" xfId="145"/>
    <cellStyle name="20% - Accent4 5" xfId="146"/>
    <cellStyle name="20% - Accent4 5 2" xfId="147"/>
    <cellStyle name="20% - Accent4 5 2 2" xfId="148"/>
    <cellStyle name="20% - Accent4 5 3" xfId="149"/>
    <cellStyle name="20% - Accent4 5_Draft SFR tables 300113 V8" xfId="150"/>
    <cellStyle name="20% - Accent4 6" xfId="151"/>
    <cellStyle name="20% - Accent4 6 2" xfId="152"/>
    <cellStyle name="20% - Accent4 7" xfId="153"/>
    <cellStyle name="20% - Accent4 7 2" xfId="154"/>
    <cellStyle name="20% - Accent5" xfId="155"/>
    <cellStyle name="20% - Accent5 2" xfId="156"/>
    <cellStyle name="20% - Accent5 2 2" xfId="157"/>
    <cellStyle name="20% - Accent5 2 2 2" xfId="158"/>
    <cellStyle name="20% - Accent5 2 2 2 2" xfId="159"/>
    <cellStyle name="20% - Accent5 2 2 3" xfId="160"/>
    <cellStyle name="20% - Accent5 2 2_Analysis File Template" xfId="161"/>
    <cellStyle name="20% - Accent5 2 3" xfId="162"/>
    <cellStyle name="20% - Accent5 2 3 2" xfId="163"/>
    <cellStyle name="20% - Accent5 2 3 2 2" xfId="164"/>
    <cellStyle name="20% - Accent5 2 3 3" xfId="165"/>
    <cellStyle name="20% - Accent5 2 3_Analysis File Template" xfId="166"/>
    <cellStyle name="20% - Accent5 2 4" xfId="167"/>
    <cellStyle name="20% - Accent5 2 4 2" xfId="168"/>
    <cellStyle name="20% - Accent5 2 5" xfId="169"/>
    <cellStyle name="20% - Accent5 2_All_SFR_Tables" xfId="170"/>
    <cellStyle name="20% - Accent5 3" xfId="171"/>
    <cellStyle name="20% - Accent5 3 2" xfId="172"/>
    <cellStyle name="20% - Accent5 3 2 2" xfId="173"/>
    <cellStyle name="20% - Accent5 3 3" xfId="174"/>
    <cellStyle name="20% - Accent5 3_Analysis File Template" xfId="175"/>
    <cellStyle name="20% - Accent5 4" xfId="176"/>
    <cellStyle name="20% - Accent5 4 2" xfId="177"/>
    <cellStyle name="20% - Accent5 4 2 2" xfId="178"/>
    <cellStyle name="20% - Accent5 4 3" xfId="179"/>
    <cellStyle name="20% - Accent5 4_Draft SFR tables 300113 V8" xfId="180"/>
    <cellStyle name="20% - Accent5 5" xfId="181"/>
    <cellStyle name="20% - Accent5 5 2" xfId="182"/>
    <cellStyle name="20% - Accent5 5 2 2" xfId="183"/>
    <cellStyle name="20% - Accent5 5 3" xfId="184"/>
    <cellStyle name="20% - Accent5 5_Draft SFR tables 300113 V8" xfId="185"/>
    <cellStyle name="20% - Accent5 6" xfId="186"/>
    <cellStyle name="20% - Accent5 6 2" xfId="187"/>
    <cellStyle name="20% - Accent5 7" xfId="188"/>
    <cellStyle name="20% - Accent5 7 2" xfId="189"/>
    <cellStyle name="20% - Accent6" xfId="190"/>
    <cellStyle name="20% - Accent6 2" xfId="191"/>
    <cellStyle name="20% - Accent6 2 2" xfId="192"/>
    <cellStyle name="20% - Accent6 2 2 2" xfId="193"/>
    <cellStyle name="20% - Accent6 2 2 2 2" xfId="194"/>
    <cellStyle name="20% - Accent6 2 2 3" xfId="195"/>
    <cellStyle name="20% - Accent6 2 2_Analysis File Template" xfId="196"/>
    <cellStyle name="20% - Accent6 2 3" xfId="197"/>
    <cellStyle name="20% - Accent6 2 3 2" xfId="198"/>
    <cellStyle name="20% - Accent6 2 3 2 2" xfId="199"/>
    <cellStyle name="20% - Accent6 2 3 3" xfId="200"/>
    <cellStyle name="20% - Accent6 2 3_Analysis File Template" xfId="201"/>
    <cellStyle name="20% - Accent6 2 4" xfId="202"/>
    <cellStyle name="20% - Accent6 2 4 2" xfId="203"/>
    <cellStyle name="20% - Accent6 2 5" xfId="204"/>
    <cellStyle name="20% - Accent6 2_All_SFR_Tables" xfId="205"/>
    <cellStyle name="20% - Accent6 3" xfId="206"/>
    <cellStyle name="20% - Accent6 3 2" xfId="207"/>
    <cellStyle name="20% - Accent6 3 2 2" xfId="208"/>
    <cellStyle name="20% - Accent6 3 3" xfId="209"/>
    <cellStyle name="20% - Accent6 3_Analysis File Template" xfId="210"/>
    <cellStyle name="20% - Accent6 4" xfId="211"/>
    <cellStyle name="20% - Accent6 4 2" xfId="212"/>
    <cellStyle name="20% - Accent6 4 2 2" xfId="213"/>
    <cellStyle name="20% - Accent6 4 3" xfId="214"/>
    <cellStyle name="20% - Accent6 4_Draft SFR tables 300113 V8" xfId="215"/>
    <cellStyle name="20% - Accent6 5" xfId="216"/>
    <cellStyle name="20% - Accent6 5 2" xfId="217"/>
    <cellStyle name="20% - Accent6 5 2 2" xfId="218"/>
    <cellStyle name="20% - Accent6 5 3" xfId="219"/>
    <cellStyle name="20% - Accent6 5_Draft SFR tables 300113 V8" xfId="220"/>
    <cellStyle name="20% - Accent6 6" xfId="221"/>
    <cellStyle name="20% - Accent6 6 2" xfId="222"/>
    <cellStyle name="20% - Accent6 7" xfId="223"/>
    <cellStyle name="20% - Accent6 7 2" xfId="224"/>
    <cellStyle name="40% - Accent1" xfId="225"/>
    <cellStyle name="40% - Accent1 2" xfId="226"/>
    <cellStyle name="40% - Accent1 2 2" xfId="227"/>
    <cellStyle name="40% - Accent1 2 2 2" xfId="228"/>
    <cellStyle name="40% - Accent1 2 2 2 2" xfId="229"/>
    <cellStyle name="40% - Accent1 2 2 3" xfId="230"/>
    <cellStyle name="40% - Accent1 2 2_Analysis File Template" xfId="231"/>
    <cellStyle name="40% - Accent1 2 3" xfId="232"/>
    <cellStyle name="40% - Accent1 2 3 2" xfId="233"/>
    <cellStyle name="40% - Accent1 2 3 2 2" xfId="234"/>
    <cellStyle name="40% - Accent1 2 3 3" xfId="235"/>
    <cellStyle name="40% - Accent1 2 3_Analysis File Template" xfId="236"/>
    <cellStyle name="40% - Accent1 2 4" xfId="237"/>
    <cellStyle name="40% - Accent1 2 4 2" xfId="238"/>
    <cellStyle name="40% - Accent1 2 5" xfId="239"/>
    <cellStyle name="40% - Accent1 2_All_SFR_Tables" xfId="240"/>
    <cellStyle name="40% - Accent1 3" xfId="241"/>
    <cellStyle name="40% - Accent1 3 2" xfId="242"/>
    <cellStyle name="40% - Accent1 3 2 2" xfId="243"/>
    <cellStyle name="40% - Accent1 3 3" xfId="244"/>
    <cellStyle name="40% - Accent1 3_Analysis File Template" xfId="245"/>
    <cellStyle name="40% - Accent1 4" xfId="246"/>
    <cellStyle name="40% - Accent1 4 2" xfId="247"/>
    <cellStyle name="40% - Accent1 4 2 2" xfId="248"/>
    <cellStyle name="40% - Accent1 4 3" xfId="249"/>
    <cellStyle name="40% - Accent1 4_Draft SFR tables 300113 V8" xfId="250"/>
    <cellStyle name="40% - Accent1 5" xfId="251"/>
    <cellStyle name="40% - Accent1 5 2" xfId="252"/>
    <cellStyle name="40% - Accent1 5 2 2" xfId="253"/>
    <cellStyle name="40% - Accent1 5 3" xfId="254"/>
    <cellStyle name="40% - Accent1 5_Draft SFR tables 300113 V8" xfId="255"/>
    <cellStyle name="40% - Accent1 6" xfId="256"/>
    <cellStyle name="40% - Accent1 6 2" xfId="257"/>
    <cellStyle name="40% - Accent1 7" xfId="258"/>
    <cellStyle name="40% - Accent1 7 2" xfId="259"/>
    <cellStyle name="40% - Accent2" xfId="260"/>
    <cellStyle name="40% - Accent2 2" xfId="261"/>
    <cellStyle name="40% - Accent2 2 2" xfId="262"/>
    <cellStyle name="40% - Accent2 2 2 2" xfId="263"/>
    <cellStyle name="40% - Accent2 2 2 2 2" xfId="264"/>
    <cellStyle name="40% - Accent2 2 2 3" xfId="265"/>
    <cellStyle name="40% - Accent2 2 2_Analysis File Template" xfId="266"/>
    <cellStyle name="40% - Accent2 2 3" xfId="267"/>
    <cellStyle name="40% - Accent2 2 3 2" xfId="268"/>
    <cellStyle name="40% - Accent2 2 3 2 2" xfId="269"/>
    <cellStyle name="40% - Accent2 2 3 3" xfId="270"/>
    <cellStyle name="40% - Accent2 2 3_Analysis File Template" xfId="271"/>
    <cellStyle name="40% - Accent2 2 4" xfId="272"/>
    <cellStyle name="40% - Accent2 2 4 2" xfId="273"/>
    <cellStyle name="40% - Accent2 2 5" xfId="274"/>
    <cellStyle name="40% - Accent2 2_All_SFR_Tables" xfId="275"/>
    <cellStyle name="40% - Accent2 3" xfId="276"/>
    <cellStyle name="40% - Accent2 3 2" xfId="277"/>
    <cellStyle name="40% - Accent2 3 2 2" xfId="278"/>
    <cellStyle name="40% - Accent2 3 3" xfId="279"/>
    <cellStyle name="40% - Accent2 3_Analysis File Template" xfId="280"/>
    <cellStyle name="40% - Accent2 4" xfId="281"/>
    <cellStyle name="40% - Accent2 4 2" xfId="282"/>
    <cellStyle name="40% - Accent2 4 2 2" xfId="283"/>
    <cellStyle name="40% - Accent2 4 3" xfId="284"/>
    <cellStyle name="40% - Accent2 4_Draft SFR tables 300113 V8" xfId="285"/>
    <cellStyle name="40% - Accent2 5" xfId="286"/>
    <cellStyle name="40% - Accent2 5 2" xfId="287"/>
    <cellStyle name="40% - Accent2 5 2 2" xfId="288"/>
    <cellStyle name="40% - Accent2 5 3" xfId="289"/>
    <cellStyle name="40% - Accent2 5_Draft SFR tables 300113 V8" xfId="290"/>
    <cellStyle name="40% - Accent2 6" xfId="291"/>
    <cellStyle name="40% - Accent2 6 2" xfId="292"/>
    <cellStyle name="40% - Accent2 7" xfId="293"/>
    <cellStyle name="40% - Accent2 7 2" xfId="294"/>
    <cellStyle name="40% - Accent3" xfId="295"/>
    <cellStyle name="40% - Accent3 2" xfId="296"/>
    <cellStyle name="40% - Accent3 2 2" xfId="297"/>
    <cellStyle name="40% - Accent3 2 2 2" xfId="298"/>
    <cellStyle name="40% - Accent3 2 2 2 2" xfId="299"/>
    <cellStyle name="40% - Accent3 2 2 3" xfId="300"/>
    <cellStyle name="40% - Accent3 2 2_Analysis File Template" xfId="301"/>
    <cellStyle name="40% - Accent3 2 3" xfId="302"/>
    <cellStyle name="40% - Accent3 2 3 2" xfId="303"/>
    <cellStyle name="40% - Accent3 2 3 2 2" xfId="304"/>
    <cellStyle name="40% - Accent3 2 3 3" xfId="305"/>
    <cellStyle name="40% - Accent3 2 3_Analysis File Template" xfId="306"/>
    <cellStyle name="40% - Accent3 2 4" xfId="307"/>
    <cellStyle name="40% - Accent3 2 4 2" xfId="308"/>
    <cellStyle name="40% - Accent3 2 5" xfId="309"/>
    <cellStyle name="40% - Accent3 2_All_SFR_Tables" xfId="310"/>
    <cellStyle name="40% - Accent3 3" xfId="311"/>
    <cellStyle name="40% - Accent3 3 2" xfId="312"/>
    <cellStyle name="40% - Accent3 3 2 2" xfId="313"/>
    <cellStyle name="40% - Accent3 3 3" xfId="314"/>
    <cellStyle name="40% - Accent3 3_Analysis File Template" xfId="315"/>
    <cellStyle name="40% - Accent3 4" xfId="316"/>
    <cellStyle name="40% - Accent3 4 2" xfId="317"/>
    <cellStyle name="40% - Accent3 4 2 2" xfId="318"/>
    <cellStyle name="40% - Accent3 4 3" xfId="319"/>
    <cellStyle name="40% - Accent3 4_Draft SFR tables 300113 V8" xfId="320"/>
    <cellStyle name="40% - Accent3 5" xfId="321"/>
    <cellStyle name="40% - Accent3 5 2" xfId="322"/>
    <cellStyle name="40% - Accent3 5 2 2" xfId="323"/>
    <cellStyle name="40% - Accent3 5 3" xfId="324"/>
    <cellStyle name="40% - Accent3 5_Draft SFR tables 300113 V8" xfId="325"/>
    <cellStyle name="40% - Accent3 6" xfId="326"/>
    <cellStyle name="40% - Accent3 6 2" xfId="327"/>
    <cellStyle name="40% - Accent3 7" xfId="328"/>
    <cellStyle name="40% - Accent3 7 2" xfId="329"/>
    <cellStyle name="40% - Accent4" xfId="330"/>
    <cellStyle name="40% - Accent4 2" xfId="331"/>
    <cellStyle name="40% - Accent4 2 2" xfId="332"/>
    <cellStyle name="40% - Accent4 2 2 2" xfId="333"/>
    <cellStyle name="40% - Accent4 2 2 2 2" xfId="334"/>
    <cellStyle name="40% - Accent4 2 2 3" xfId="335"/>
    <cellStyle name="40% - Accent4 2 2_Analysis File Template" xfId="336"/>
    <cellStyle name="40% - Accent4 2 3" xfId="337"/>
    <cellStyle name="40% - Accent4 2 3 2" xfId="338"/>
    <cellStyle name="40% - Accent4 2 3 2 2" xfId="339"/>
    <cellStyle name="40% - Accent4 2 3 3" xfId="340"/>
    <cellStyle name="40% - Accent4 2 3_Analysis File Template" xfId="341"/>
    <cellStyle name="40% - Accent4 2 4" xfId="342"/>
    <cellStyle name="40% - Accent4 2 4 2" xfId="343"/>
    <cellStyle name="40% - Accent4 2 5" xfId="344"/>
    <cellStyle name="40% - Accent4 2_All_SFR_Tables" xfId="345"/>
    <cellStyle name="40% - Accent4 3" xfId="346"/>
    <cellStyle name="40% - Accent4 3 2" xfId="347"/>
    <cellStyle name="40% - Accent4 3 2 2" xfId="348"/>
    <cellStyle name="40% - Accent4 3 3" xfId="349"/>
    <cellStyle name="40% - Accent4 3_Analysis File Template" xfId="350"/>
    <cellStyle name="40% - Accent4 4" xfId="351"/>
    <cellStyle name="40% - Accent4 4 2" xfId="352"/>
    <cellStyle name="40% - Accent4 4 2 2" xfId="353"/>
    <cellStyle name="40% - Accent4 4 3" xfId="354"/>
    <cellStyle name="40% - Accent4 4_Draft SFR tables 300113 V8" xfId="355"/>
    <cellStyle name="40% - Accent4 5" xfId="356"/>
    <cellStyle name="40% - Accent4 5 2" xfId="357"/>
    <cellStyle name="40% - Accent4 5 2 2" xfId="358"/>
    <cellStyle name="40% - Accent4 5 3" xfId="359"/>
    <cellStyle name="40% - Accent4 5_Draft SFR tables 300113 V8" xfId="360"/>
    <cellStyle name="40% - Accent4 6" xfId="361"/>
    <cellStyle name="40% - Accent4 6 2" xfId="362"/>
    <cellStyle name="40% - Accent4 7" xfId="363"/>
    <cellStyle name="40% - Accent4 7 2" xfId="364"/>
    <cellStyle name="40% - Accent5" xfId="365"/>
    <cellStyle name="40% - Accent5 2" xfId="366"/>
    <cellStyle name="40% - Accent5 2 2" xfId="367"/>
    <cellStyle name="40% - Accent5 2 2 2" xfId="368"/>
    <cellStyle name="40% - Accent5 2 2 2 2" xfId="369"/>
    <cellStyle name="40% - Accent5 2 2 3" xfId="370"/>
    <cellStyle name="40% - Accent5 2 2_Analysis File Template" xfId="371"/>
    <cellStyle name="40% - Accent5 2 3" xfId="372"/>
    <cellStyle name="40% - Accent5 2 3 2" xfId="373"/>
    <cellStyle name="40% - Accent5 2 3 2 2" xfId="374"/>
    <cellStyle name="40% - Accent5 2 3 3" xfId="375"/>
    <cellStyle name="40% - Accent5 2 3_Analysis File Template" xfId="376"/>
    <cellStyle name="40% - Accent5 2 4" xfId="377"/>
    <cellStyle name="40% - Accent5 2 4 2" xfId="378"/>
    <cellStyle name="40% - Accent5 2 5" xfId="379"/>
    <cellStyle name="40% - Accent5 2_All_SFR_Tables" xfId="380"/>
    <cellStyle name="40% - Accent5 3" xfId="381"/>
    <cellStyle name="40% - Accent5 3 2" xfId="382"/>
    <cellStyle name="40% - Accent5 3 2 2" xfId="383"/>
    <cellStyle name="40% - Accent5 3 3" xfId="384"/>
    <cellStyle name="40% - Accent5 3_Analysis File Template" xfId="385"/>
    <cellStyle name="40% - Accent5 4" xfId="386"/>
    <cellStyle name="40% - Accent5 4 2" xfId="387"/>
    <cellStyle name="40% - Accent5 4 2 2" xfId="388"/>
    <cellStyle name="40% - Accent5 4 3" xfId="389"/>
    <cellStyle name="40% - Accent5 4_Draft SFR tables 300113 V8" xfId="390"/>
    <cellStyle name="40% - Accent5 5" xfId="391"/>
    <cellStyle name="40% - Accent5 5 2" xfId="392"/>
    <cellStyle name="40% - Accent5 5 2 2" xfId="393"/>
    <cellStyle name="40% - Accent5 5 3" xfId="394"/>
    <cellStyle name="40% - Accent5 5_Draft SFR tables 300113 V8" xfId="395"/>
    <cellStyle name="40% - Accent5 6" xfId="396"/>
    <cellStyle name="40% - Accent5 6 2" xfId="397"/>
    <cellStyle name="40% - Accent5 7" xfId="398"/>
    <cellStyle name="40% - Accent5 7 2" xfId="399"/>
    <cellStyle name="40% - Accent6" xfId="400"/>
    <cellStyle name="40% - Accent6 2" xfId="401"/>
    <cellStyle name="40% - Accent6 2 2" xfId="402"/>
    <cellStyle name="40% - Accent6 2 2 2" xfId="403"/>
    <cellStyle name="40% - Accent6 2 2 2 2" xfId="404"/>
    <cellStyle name="40% - Accent6 2 2 3" xfId="405"/>
    <cellStyle name="40% - Accent6 2 2_Analysis File Template" xfId="406"/>
    <cellStyle name="40% - Accent6 2 3" xfId="407"/>
    <cellStyle name="40% - Accent6 2 3 2" xfId="408"/>
    <cellStyle name="40% - Accent6 2 3 2 2" xfId="409"/>
    <cellStyle name="40% - Accent6 2 3 3" xfId="410"/>
    <cellStyle name="40% - Accent6 2 3_Analysis File Template" xfId="411"/>
    <cellStyle name="40% - Accent6 2 4" xfId="412"/>
    <cellStyle name="40% - Accent6 2 4 2" xfId="413"/>
    <cellStyle name="40% - Accent6 2 5" xfId="414"/>
    <cellStyle name="40% - Accent6 2_All_SFR_Tables" xfId="415"/>
    <cellStyle name="40% - Accent6 3" xfId="416"/>
    <cellStyle name="40% - Accent6 3 2" xfId="417"/>
    <cellStyle name="40% - Accent6 3 2 2" xfId="418"/>
    <cellStyle name="40% - Accent6 3 3" xfId="419"/>
    <cellStyle name="40% - Accent6 3_Analysis File Template" xfId="420"/>
    <cellStyle name="40% - Accent6 4" xfId="421"/>
    <cellStyle name="40% - Accent6 4 2" xfId="422"/>
    <cellStyle name="40% - Accent6 4 2 2" xfId="423"/>
    <cellStyle name="40% - Accent6 4 3" xfId="424"/>
    <cellStyle name="40% - Accent6 4_Draft SFR tables 300113 V8" xfId="425"/>
    <cellStyle name="40% - Accent6 5" xfId="426"/>
    <cellStyle name="40% - Accent6 5 2" xfId="427"/>
    <cellStyle name="40% - Accent6 5 2 2" xfId="428"/>
    <cellStyle name="40% - Accent6 5 3" xfId="429"/>
    <cellStyle name="40% - Accent6 5_Draft SFR tables 300113 V8" xfId="430"/>
    <cellStyle name="40% - Accent6 6" xfId="431"/>
    <cellStyle name="40% - Accent6 6 2" xfId="432"/>
    <cellStyle name="40% - Accent6 7" xfId="433"/>
    <cellStyle name="40% - Accent6 7 2" xfId="434"/>
    <cellStyle name="60% - Accent1" xfId="435"/>
    <cellStyle name="60% - Accent1 2" xfId="436"/>
    <cellStyle name="60% - Accent1 2 2" xfId="437"/>
    <cellStyle name="60% - Accent1 2 3" xfId="438"/>
    <cellStyle name="60% - Accent1 3" xfId="439"/>
    <cellStyle name="60% - Accent1 4" xfId="440"/>
    <cellStyle name="60% - Accent1 5" xfId="441"/>
    <cellStyle name="60% - Accent2" xfId="442"/>
    <cellStyle name="60% - Accent2 2" xfId="443"/>
    <cellStyle name="60% - Accent2 2 2" xfId="444"/>
    <cellStyle name="60% - Accent2 2 3" xfId="445"/>
    <cellStyle name="60% - Accent2 3" xfId="446"/>
    <cellStyle name="60% - Accent2 4" xfId="447"/>
    <cellStyle name="60% - Accent2 5" xfId="448"/>
    <cellStyle name="60% - Accent3" xfId="449"/>
    <cellStyle name="60% - Accent3 2" xfId="450"/>
    <cellStyle name="60% - Accent3 2 2" xfId="451"/>
    <cellStyle name="60% - Accent3 2 3" xfId="452"/>
    <cellStyle name="60% - Accent3 3" xfId="453"/>
    <cellStyle name="60% - Accent3 4" xfId="454"/>
    <cellStyle name="60% - Accent3 5" xfId="455"/>
    <cellStyle name="60% - Accent4" xfId="456"/>
    <cellStyle name="60% - Accent4 2" xfId="457"/>
    <cellStyle name="60% - Accent4 2 2" xfId="458"/>
    <cellStyle name="60% - Accent4 2 3" xfId="459"/>
    <cellStyle name="60% - Accent4 3" xfId="460"/>
    <cellStyle name="60% - Accent4 4" xfId="461"/>
    <cellStyle name="60% - Accent4 5" xfId="462"/>
    <cellStyle name="60% - Accent5" xfId="463"/>
    <cellStyle name="60% - Accent5 2" xfId="464"/>
    <cellStyle name="60% - Accent5 2 2" xfId="465"/>
    <cellStyle name="60% - Accent5 2 3" xfId="466"/>
    <cellStyle name="60% - Accent5 3" xfId="467"/>
    <cellStyle name="60% - Accent5 4" xfId="468"/>
    <cellStyle name="60% - Accent5 5" xfId="469"/>
    <cellStyle name="60% - Accent6" xfId="470"/>
    <cellStyle name="60% - Accent6 2" xfId="471"/>
    <cellStyle name="60% - Accent6 2 2" xfId="472"/>
    <cellStyle name="60% - Accent6 2 3" xfId="473"/>
    <cellStyle name="60% - Accent6 3" xfId="474"/>
    <cellStyle name="60% - Accent6 4" xfId="475"/>
    <cellStyle name="60% - Accent6 5" xfId="476"/>
    <cellStyle name="Accent1" xfId="477"/>
    <cellStyle name="Accent1 2" xfId="478"/>
    <cellStyle name="Accent1 2 2" xfId="479"/>
    <cellStyle name="Accent1 2 3" xfId="480"/>
    <cellStyle name="Accent1 3" xfId="481"/>
    <cellStyle name="Accent1 4" xfId="482"/>
    <cellStyle name="Accent1 5" xfId="483"/>
    <cellStyle name="Accent2" xfId="484"/>
    <cellStyle name="Accent2 2" xfId="485"/>
    <cellStyle name="Accent2 2 2" xfId="486"/>
    <cellStyle name="Accent2 2 3" xfId="487"/>
    <cellStyle name="Accent2 3" xfId="488"/>
    <cellStyle name="Accent2 4" xfId="489"/>
    <cellStyle name="Accent2 5" xfId="490"/>
    <cellStyle name="Accent3" xfId="491"/>
    <cellStyle name="Accent3 2" xfId="492"/>
    <cellStyle name="Accent3 2 2" xfId="493"/>
    <cellStyle name="Accent3 2 3" xfId="494"/>
    <cellStyle name="Accent3 3" xfId="495"/>
    <cellStyle name="Accent3 4" xfId="496"/>
    <cellStyle name="Accent3 5" xfId="497"/>
    <cellStyle name="Accent4" xfId="498"/>
    <cellStyle name="Accent4 2" xfId="499"/>
    <cellStyle name="Accent4 2 2" xfId="500"/>
    <cellStyle name="Accent4 2 3" xfId="501"/>
    <cellStyle name="Accent4 3" xfId="502"/>
    <cellStyle name="Accent4 4" xfId="503"/>
    <cellStyle name="Accent4 5" xfId="504"/>
    <cellStyle name="Accent5" xfId="505"/>
    <cellStyle name="Accent5 2" xfId="506"/>
    <cellStyle name="Accent5 2 2" xfId="507"/>
    <cellStyle name="Accent5 2 3" xfId="508"/>
    <cellStyle name="Accent5 3" xfId="509"/>
    <cellStyle name="Accent5 4" xfId="510"/>
    <cellStyle name="Accent5 5" xfId="511"/>
    <cellStyle name="Accent6" xfId="512"/>
    <cellStyle name="Accent6 2" xfId="513"/>
    <cellStyle name="Accent6 2 2" xfId="514"/>
    <cellStyle name="Accent6 2 3" xfId="515"/>
    <cellStyle name="Accent6 3" xfId="516"/>
    <cellStyle name="Accent6 4" xfId="517"/>
    <cellStyle name="Accent6 5" xfId="518"/>
    <cellStyle name="Bad" xfId="519"/>
    <cellStyle name="Bad 2" xfId="520"/>
    <cellStyle name="Bad 2 2" xfId="521"/>
    <cellStyle name="Bad 2 3" xfId="522"/>
    <cellStyle name="Bad 3" xfId="523"/>
    <cellStyle name="Bad 4" xfId="524"/>
    <cellStyle name="Bad 5" xfId="525"/>
    <cellStyle name="Calculation" xfId="526"/>
    <cellStyle name="Calculation 2" xfId="527"/>
    <cellStyle name="Calculation 2 2" xfId="528"/>
    <cellStyle name="Calculation 2 3" xfId="529"/>
    <cellStyle name="Calculation 2_AH 798 NCNC Report v1.5 with PIVOTS" xfId="530"/>
    <cellStyle name="Calculation 3" xfId="531"/>
    <cellStyle name="Calculation 4" xfId="532"/>
    <cellStyle name="Calculation 5" xfId="533"/>
    <cellStyle name="Check Cell" xfId="534"/>
    <cellStyle name="Check Cell 2" xfId="535"/>
    <cellStyle name="Check Cell 2 2" xfId="536"/>
    <cellStyle name="Check Cell 2 3" xfId="537"/>
    <cellStyle name="Check Cell 2_AH 798 NCNC Report v1.5 with PIVOTS" xfId="538"/>
    <cellStyle name="Check Cell 3" xfId="539"/>
    <cellStyle name="Check Cell 4" xfId="540"/>
    <cellStyle name="Check Cell 5" xfId="541"/>
    <cellStyle name="Comma" xfId="542"/>
    <cellStyle name="Comma [0]" xfId="543"/>
    <cellStyle name="Comma 2" xfId="544"/>
    <cellStyle name="Comma 2 2" xfId="545"/>
    <cellStyle name="Comma 2 2 2" xfId="546"/>
    <cellStyle name="Comma 2 3" xfId="547"/>
    <cellStyle name="Comma 2 3 2" xfId="548"/>
    <cellStyle name="Comma 2 4" xfId="549"/>
    <cellStyle name="Comma 2 4 2" xfId="550"/>
    <cellStyle name="Comma 2 4 2 2" xfId="551"/>
    <cellStyle name="Comma 2 4 3" xfId="552"/>
    <cellStyle name="Comma 2 5" xfId="553"/>
    <cellStyle name="Comma 2 5 2" xfId="554"/>
    <cellStyle name="Comma 2 6" xfId="555"/>
    <cellStyle name="Comma 2 6 2" xfId="556"/>
    <cellStyle name="Comma 2 7" xfId="557"/>
    <cellStyle name="Comma 3" xfId="558"/>
    <cellStyle name="Comma 3 2" xfId="559"/>
    <cellStyle name="Comma 3 2 2" xfId="560"/>
    <cellStyle name="Comma 3 2 2 2" xfId="561"/>
    <cellStyle name="Comma 3 2 3" xfId="562"/>
    <cellStyle name="Comma 3 3" xfId="563"/>
    <cellStyle name="Comma 3 3 2" xfId="564"/>
    <cellStyle name="Comma 3 4" xfId="565"/>
    <cellStyle name="Comma 4" xfId="566"/>
    <cellStyle name="Comma 4 2" xfId="567"/>
    <cellStyle name="Comma 4 2 2" xfId="568"/>
    <cellStyle name="Comma 4 2 2 2" xfId="569"/>
    <cellStyle name="Comma 4 2 3" xfId="570"/>
    <cellStyle name="Comma 4 3" xfId="571"/>
    <cellStyle name="Comma 4 3 2" xfId="572"/>
    <cellStyle name="Comma 4 4" xfId="573"/>
    <cellStyle name="Comma 5" xfId="574"/>
    <cellStyle name="Comma 5 2" xfId="575"/>
    <cellStyle name="Comma 5 2 2" xfId="576"/>
    <cellStyle name="Comma 5 3" xfId="577"/>
    <cellStyle name="Comma 6" xfId="578"/>
    <cellStyle name="Comma 6 2" xfId="579"/>
    <cellStyle name="Comma 7" xfId="580"/>
    <cellStyle name="Comma_NEET Economic Activity" xfId="581"/>
    <cellStyle name="Comma_superfluous NEET chart v0.2" xfId="582"/>
    <cellStyle name="Currency" xfId="583"/>
    <cellStyle name="Currency [0]" xfId="584"/>
    <cellStyle name="Dave1" xfId="585"/>
    <cellStyle name="Emphasis 1" xfId="586"/>
    <cellStyle name="Emphasis 2" xfId="587"/>
    <cellStyle name="Emphasis 3" xfId="588"/>
    <cellStyle name="Euro" xfId="589"/>
    <cellStyle name="Euro 2" xfId="590"/>
    <cellStyle name="Euro_AH 798 NCNC Report v1.5 with PIVOTS" xfId="591"/>
    <cellStyle name="Explanatory Text" xfId="592"/>
    <cellStyle name="Explanatory Text 2" xfId="593"/>
    <cellStyle name="Explanatory Text 2 2" xfId="594"/>
    <cellStyle name="Explanatory Text 2 3" xfId="595"/>
    <cellStyle name="Explanatory Text 3" xfId="596"/>
    <cellStyle name="Explanatory Text 4" xfId="597"/>
    <cellStyle name="Explanatory Text 5" xfId="598"/>
    <cellStyle name="Followed Hyperlink" xfId="599"/>
    <cellStyle name="Forecast_Number" xfId="600"/>
    <cellStyle name="Good" xfId="601"/>
    <cellStyle name="Good 2" xfId="602"/>
    <cellStyle name="Good 2 2" xfId="603"/>
    <cellStyle name="Good 2 3" xfId="604"/>
    <cellStyle name="Good 3" xfId="605"/>
    <cellStyle name="Good 4" xfId="606"/>
    <cellStyle name="Good 5" xfId="607"/>
    <cellStyle name="Heading 1" xfId="608"/>
    <cellStyle name="Heading 1 2" xfId="609"/>
    <cellStyle name="Heading 1 2 2" xfId="610"/>
    <cellStyle name="Heading 1 2 3" xfId="611"/>
    <cellStyle name="Heading 1 2_AH 798 NCNC Report v1.5 with PIVOTS" xfId="612"/>
    <cellStyle name="Heading 1 3" xfId="613"/>
    <cellStyle name="Heading 1 4" xfId="614"/>
    <cellStyle name="Heading 1 5" xfId="615"/>
    <cellStyle name="Heading 2" xfId="616"/>
    <cellStyle name="Heading 2 2" xfId="617"/>
    <cellStyle name="Heading 2 2 2" xfId="618"/>
    <cellStyle name="Heading 2 2 3" xfId="619"/>
    <cellStyle name="Heading 2 2_AH 798 NCNC Report v1.5 with PIVOTS" xfId="620"/>
    <cellStyle name="Heading 2 3" xfId="621"/>
    <cellStyle name="Heading 2 4" xfId="622"/>
    <cellStyle name="Heading 2 5" xfId="623"/>
    <cellStyle name="Heading 3" xfId="624"/>
    <cellStyle name="Heading 3 2" xfId="625"/>
    <cellStyle name="Heading 3 2 2" xfId="626"/>
    <cellStyle name="Heading 3 2 3" xfId="627"/>
    <cellStyle name="Heading 3 2_AH 798 NCNC Report v1.5 with PIVOTS" xfId="628"/>
    <cellStyle name="Heading 3 3" xfId="629"/>
    <cellStyle name="Heading 3 4" xfId="630"/>
    <cellStyle name="Heading 3 5" xfId="631"/>
    <cellStyle name="Heading 4" xfId="632"/>
    <cellStyle name="Heading 4 2" xfId="633"/>
    <cellStyle name="Heading 4 2 2" xfId="634"/>
    <cellStyle name="Heading 4 2 3" xfId="635"/>
    <cellStyle name="Heading 4 3" xfId="636"/>
    <cellStyle name="Heading 4 4" xfId="637"/>
    <cellStyle name="Heading 4 5" xfId="638"/>
    <cellStyle name="Hyperlink" xfId="639"/>
    <cellStyle name="Hyperlink 2" xfId="640"/>
    <cellStyle name="Hyperlink 3" xfId="641"/>
    <cellStyle name="Hyperlink 3 2" xfId="642"/>
    <cellStyle name="Hyperlink 3_SFR_Tables_Oct2013" xfId="643"/>
    <cellStyle name="Hyperlink 4" xfId="644"/>
    <cellStyle name="Hyperlink 4 2" xfId="645"/>
    <cellStyle name="Hyperlink 5" xfId="646"/>
    <cellStyle name="Hyperlink 6" xfId="647"/>
    <cellStyle name="Input" xfId="648"/>
    <cellStyle name="Input 2" xfId="649"/>
    <cellStyle name="Input 2 2" xfId="650"/>
    <cellStyle name="Input 2 3" xfId="651"/>
    <cellStyle name="Input 2_AH 798 NCNC Report v1.5 with PIVOTS" xfId="652"/>
    <cellStyle name="Input 3" xfId="653"/>
    <cellStyle name="Input 4" xfId="654"/>
    <cellStyle name="Input 5" xfId="655"/>
    <cellStyle name="Linked Cell" xfId="656"/>
    <cellStyle name="Linked Cell 2" xfId="657"/>
    <cellStyle name="Linked Cell 2 2" xfId="658"/>
    <cellStyle name="Linked Cell 2 3" xfId="659"/>
    <cellStyle name="Linked Cell 2_AH 798 NCNC Report v1.5 with PIVOTS" xfId="660"/>
    <cellStyle name="Linked Cell 3" xfId="661"/>
    <cellStyle name="Linked Cell 4" xfId="662"/>
    <cellStyle name="Linked Cell 5" xfId="663"/>
    <cellStyle name="Neutral" xfId="664"/>
    <cellStyle name="Neutral 2" xfId="665"/>
    <cellStyle name="Neutral 2 2" xfId="666"/>
    <cellStyle name="Neutral 2 3" xfId="667"/>
    <cellStyle name="Neutral 3" xfId="668"/>
    <cellStyle name="Neutral 4" xfId="669"/>
    <cellStyle name="Neutral 5" xfId="670"/>
    <cellStyle name="Normal 10" xfId="671"/>
    <cellStyle name="Normal 10 2" xfId="672"/>
    <cellStyle name="Normal 10 2 2" xfId="673"/>
    <cellStyle name="Normal 10 3" xfId="674"/>
    <cellStyle name="Normal 10_Analysis File Template" xfId="675"/>
    <cellStyle name="Normal 11" xfId="676"/>
    <cellStyle name="Normal 12" xfId="677"/>
    <cellStyle name="Normal 12 2" xfId="678"/>
    <cellStyle name="Normal 12 3" xfId="679"/>
    <cellStyle name="Normal 12_NCNC Report v1.3" xfId="680"/>
    <cellStyle name="Normal 13" xfId="681"/>
    <cellStyle name="Normal 13 2" xfId="682"/>
    <cellStyle name="Normal 13_Traineeship Mock MI Tables V11" xfId="683"/>
    <cellStyle name="Normal 14" xfId="684"/>
    <cellStyle name="Normal 14 2" xfId="685"/>
    <cellStyle name="Normal 14_All_SFR_Tables_Oct13" xfId="686"/>
    <cellStyle name="Normal 15" xfId="687"/>
    <cellStyle name="Normal 15 2" xfId="688"/>
    <cellStyle name="Normal 16" xfId="689"/>
    <cellStyle name="Normal 17" xfId="690"/>
    <cellStyle name="Normal 18" xfId="691"/>
    <cellStyle name="Normal 19" xfId="692"/>
    <cellStyle name="Normal 2" xfId="693"/>
    <cellStyle name="Normal 2 10" xfId="694"/>
    <cellStyle name="Normal 2 10 2" xfId="695"/>
    <cellStyle name="Normal 2 2" xfId="696"/>
    <cellStyle name="Normal 2 2 2" xfId="697"/>
    <cellStyle name="Normal 2 2 2 2" xfId="698"/>
    <cellStyle name="Normal 2 2 2 2 2" xfId="699"/>
    <cellStyle name="Normal 2 2 2 2 2 2" xfId="700"/>
    <cellStyle name="Normal 2 2 2 2 2 2 2" xfId="701"/>
    <cellStyle name="Normal 2 2 2 2 2 3" xfId="702"/>
    <cellStyle name="Normal 2 2 2 2 2_Draft SFR tables 300113 V8" xfId="703"/>
    <cellStyle name="Normal 2 2 2 2 3" xfId="704"/>
    <cellStyle name="Normal 2 2 2 2 4" xfId="705"/>
    <cellStyle name="Normal 2 2 2 2 5" xfId="706"/>
    <cellStyle name="Normal 2 2 2 2_123" xfId="707"/>
    <cellStyle name="Normal 2 2 2 3" xfId="708"/>
    <cellStyle name="Normal 2 2 2 3 2" xfId="709"/>
    <cellStyle name="Normal 2 2 2 3 2 2" xfId="710"/>
    <cellStyle name="Normal 2 2 2 3 2 2 2" xfId="711"/>
    <cellStyle name="Normal 2 2 2 3 2 3" xfId="712"/>
    <cellStyle name="Normal 2 2 2 3 2_Draft SFR tables 300113 V8" xfId="713"/>
    <cellStyle name="Normal 2 2 2 3 3" xfId="714"/>
    <cellStyle name="Normal 2 2 2 3 4" xfId="715"/>
    <cellStyle name="Normal 2 2 2 3 5" xfId="716"/>
    <cellStyle name="Normal 2 2 2 3_123" xfId="717"/>
    <cellStyle name="Normal 2 2 2 4" xfId="718"/>
    <cellStyle name="Normal 2 2 2 4 2" xfId="719"/>
    <cellStyle name="Normal 2 2 2 4 2 2" xfId="720"/>
    <cellStyle name="Normal 2 2 2 4 2 2 2" xfId="721"/>
    <cellStyle name="Normal 2 2 2 4 2 3" xfId="722"/>
    <cellStyle name="Normal 2 2 2 4 2_Draft SFR tables 300113 V8" xfId="723"/>
    <cellStyle name="Normal 2 2 2 4 3" xfId="724"/>
    <cellStyle name="Normal 2 2 2 4 4" xfId="725"/>
    <cellStyle name="Normal 2 2 2 4 5" xfId="726"/>
    <cellStyle name="Normal 2 2 2 4_123" xfId="727"/>
    <cellStyle name="Normal 2 2 2 5" xfId="728"/>
    <cellStyle name="Normal 2 2 2 5 2" xfId="729"/>
    <cellStyle name="Normal 2 2 2 5 3" xfId="730"/>
    <cellStyle name="Normal 2 2 2 6" xfId="731"/>
    <cellStyle name="Normal 2 2 2_MarSFRLevel4Learners" xfId="732"/>
    <cellStyle name="Normal 2 2 3" xfId="733"/>
    <cellStyle name="Normal 2 2 4" xfId="734"/>
    <cellStyle name="Normal 2 2 5" xfId="735"/>
    <cellStyle name="Normal 2 2 5 2" xfId="736"/>
    <cellStyle name="Normal 2 2 5 2 2" xfId="737"/>
    <cellStyle name="Normal 2 2 5 3" xfId="738"/>
    <cellStyle name="Normal 2 2 5_Draft SFR tables 300113 V8" xfId="739"/>
    <cellStyle name="Normal 2 2 6" xfId="740"/>
    <cellStyle name="Normal 2 2 6 2" xfId="741"/>
    <cellStyle name="Normal 2 2 7" xfId="742"/>
    <cellStyle name="Normal 2 2_123" xfId="743"/>
    <cellStyle name="Normal 2 3" xfId="744"/>
    <cellStyle name="Normal 2 3 2" xfId="745"/>
    <cellStyle name="Normal 2 3 3" xfId="746"/>
    <cellStyle name="Normal 2 3 3 2" xfId="747"/>
    <cellStyle name="Normal 2 3 3 2 2" xfId="748"/>
    <cellStyle name="Normal 2 3 3 3" xfId="749"/>
    <cellStyle name="Normal 2 3 3_Draft SFR tables 300113 V8" xfId="750"/>
    <cellStyle name="Normal 2 3 4" xfId="751"/>
    <cellStyle name="Normal 2 3 4 2" xfId="752"/>
    <cellStyle name="Normal 2 3 4 2 2" xfId="753"/>
    <cellStyle name="Normal 2 3 4_rounded LFS Tables 11 and 12" xfId="754"/>
    <cellStyle name="Normal 2 3 5" xfId="755"/>
    <cellStyle name="Normal 2 3 6" xfId="756"/>
    <cellStyle name="Normal 2 3 7" xfId="757"/>
    <cellStyle name="Normal 2 3_123" xfId="758"/>
    <cellStyle name="Normal 2 4" xfId="759"/>
    <cellStyle name="Normal 2 4 2" xfId="760"/>
    <cellStyle name="Normal 2 4 2 2" xfId="761"/>
    <cellStyle name="Normal 2 4 2 2 2" xfId="762"/>
    <cellStyle name="Normal 2 4 2 3" xfId="763"/>
    <cellStyle name="Normal 2 4 2_Draft SFR tables 300113 V8" xfId="764"/>
    <cellStyle name="Normal 2 4 3" xfId="765"/>
    <cellStyle name="Normal 2 4 4" xfId="766"/>
    <cellStyle name="Normal 2 4 5" xfId="767"/>
    <cellStyle name="Normal 2 4_123" xfId="768"/>
    <cellStyle name="Normal 2 5" xfId="769"/>
    <cellStyle name="Normal 2 5 2" xfId="770"/>
    <cellStyle name="Normal 2 5 2 2" xfId="771"/>
    <cellStyle name="Normal 2 5 2 2 2" xfId="772"/>
    <cellStyle name="Normal 2 5 2 3" xfId="773"/>
    <cellStyle name="Normal 2 5 2_Draft SFR tables 300113 V8" xfId="774"/>
    <cellStyle name="Normal 2 5 3" xfId="775"/>
    <cellStyle name="Normal 2 5 4" xfId="776"/>
    <cellStyle name="Normal 2 5 5" xfId="777"/>
    <cellStyle name="Normal 2 5_123" xfId="778"/>
    <cellStyle name="Normal 2 6" xfId="779"/>
    <cellStyle name="Normal 2 6 2" xfId="780"/>
    <cellStyle name="Normal 2 6 2 2" xfId="781"/>
    <cellStyle name="Normal 2 6 3" xfId="782"/>
    <cellStyle name="Normal 2 6 4" xfId="783"/>
    <cellStyle name="Normal 2 6_Analysis File Template" xfId="784"/>
    <cellStyle name="Normal 2 7" xfId="785"/>
    <cellStyle name="Normal 2 7 2" xfId="786"/>
    <cellStyle name="Normal 2 7 2 2" xfId="787"/>
    <cellStyle name="Normal 2 7 3" xfId="788"/>
    <cellStyle name="Normal 2 7_Analysis File Template" xfId="789"/>
    <cellStyle name="Normal 2 8" xfId="790"/>
    <cellStyle name="Normal 2 8 2" xfId="791"/>
    <cellStyle name="Normal 2 9" xfId="792"/>
    <cellStyle name="Normal 2 9 2" xfId="793"/>
    <cellStyle name="Normal 2 9 2 2" xfId="794"/>
    <cellStyle name="Normal 2 9 3" xfId="795"/>
    <cellStyle name="Normal 2 9 3 2" xfId="796"/>
    <cellStyle name="Normal 2 9 4" xfId="797"/>
    <cellStyle name="Normal 2 9_Draft SFR tables 300113 V8" xfId="798"/>
    <cellStyle name="Normal 2_20120709 B&amp;S Business Reporting Scheme" xfId="799"/>
    <cellStyle name="Normal 20" xfId="800"/>
    <cellStyle name="Normal 3" xfId="801"/>
    <cellStyle name="Normal 3 2" xfId="802"/>
    <cellStyle name="Normal 3 2 2" xfId="803"/>
    <cellStyle name="Normal 3 2 2 2" xfId="804"/>
    <cellStyle name="Normal 3 2 2 2 2" xfId="805"/>
    <cellStyle name="Normal 3 2 2 3" xfId="806"/>
    <cellStyle name="Normal 3 2 2_Draft SFR tables 300113 V8" xfId="807"/>
    <cellStyle name="Normal 3 2 3" xfId="808"/>
    <cellStyle name="Normal 3 2 4" xfId="809"/>
    <cellStyle name="Normal 3 2 5" xfId="810"/>
    <cellStyle name="Normal 3 2_123" xfId="811"/>
    <cellStyle name="Normal 3 3" xfId="812"/>
    <cellStyle name="Normal 3 3 2" xfId="813"/>
    <cellStyle name="Normal 3 3 2 2" xfId="814"/>
    <cellStyle name="Normal 3 3 2 2 2" xfId="815"/>
    <cellStyle name="Normal 3 3 2 3" xfId="816"/>
    <cellStyle name="Normal 3 3 2_Draft SFR tables 300113 V8" xfId="817"/>
    <cellStyle name="Normal 3 3 3" xfId="818"/>
    <cellStyle name="Normal 3 3 4" xfId="819"/>
    <cellStyle name="Normal 3 3 5" xfId="820"/>
    <cellStyle name="Normal 3 3_123" xfId="821"/>
    <cellStyle name="Normal 3 4" xfId="822"/>
    <cellStyle name="Normal 3 4 2" xfId="823"/>
    <cellStyle name="Normal 3 4 2 2" xfId="824"/>
    <cellStyle name="Normal 3 4 2 2 2" xfId="825"/>
    <cellStyle name="Normal 3 4 2 3" xfId="826"/>
    <cellStyle name="Normal 3 4 2_Draft SFR tables 300113 V8" xfId="827"/>
    <cellStyle name="Normal 3 4 3" xfId="828"/>
    <cellStyle name="Normal 3 4 4" xfId="829"/>
    <cellStyle name="Normal 3 4 5" xfId="830"/>
    <cellStyle name="Normal 3 4_123" xfId="831"/>
    <cellStyle name="Normal 3 5" xfId="832"/>
    <cellStyle name="Normal 3 5 2" xfId="833"/>
    <cellStyle name="Normal 3 5 3" xfId="834"/>
    <cellStyle name="Normal 3 5_Cover Sheet - FE and Skills" xfId="835"/>
    <cellStyle name="Normal 3 6" xfId="836"/>
    <cellStyle name="Normal 3 7" xfId="837"/>
    <cellStyle name="Normal 3 8" xfId="838"/>
    <cellStyle name="Normal 3_123" xfId="839"/>
    <cellStyle name="Normal 34" xfId="840"/>
    <cellStyle name="Normal 4" xfId="841"/>
    <cellStyle name="Normal 4 2" xfId="842"/>
    <cellStyle name="Normal 4 3" xfId="843"/>
    <cellStyle name="Normal 4 4" xfId="844"/>
    <cellStyle name="Normal 4 5" xfId="845"/>
    <cellStyle name="Normal 4_123" xfId="846"/>
    <cellStyle name="Normal 5" xfId="847"/>
    <cellStyle name="Normal 5 2" xfId="848"/>
    <cellStyle name="Normal 5 3" xfId="849"/>
    <cellStyle name="Normal 5 4" xfId="850"/>
    <cellStyle name="Normal 5_Draft SFR tables 300113 V8" xfId="851"/>
    <cellStyle name="Normal 6" xfId="852"/>
    <cellStyle name="Normal 7" xfId="853"/>
    <cellStyle name="Normal 7 2" xfId="854"/>
    <cellStyle name="Normal 7 2 2" xfId="855"/>
    <cellStyle name="Normal 7 3" xfId="856"/>
    <cellStyle name="Normal 7 3 2" xfId="857"/>
    <cellStyle name="Normal 7 4" xfId="858"/>
    <cellStyle name="Normal 7 4 2" xfId="859"/>
    <cellStyle name="Normal 7 4 2 2" xfId="860"/>
    <cellStyle name="Normal 7 4 3" xfId="861"/>
    <cellStyle name="Normal 7 4 3 2" xfId="862"/>
    <cellStyle name="Normal 7 4 4" xfId="863"/>
    <cellStyle name="Normal 7 4_January2013_OLASS_Participation_Achievement" xfId="864"/>
    <cellStyle name="Normal 7 5" xfId="865"/>
    <cellStyle name="Normal 7_Analysis File Template" xfId="866"/>
    <cellStyle name="Normal 8" xfId="867"/>
    <cellStyle name="Normal 8 2" xfId="868"/>
    <cellStyle name="Normal 8 2 2" xfId="869"/>
    <cellStyle name="Normal 8 3" xfId="870"/>
    <cellStyle name="Normal 8_Draft SFR tables 300113 V8" xfId="871"/>
    <cellStyle name="Normal 9" xfId="872"/>
    <cellStyle name="Normal 9 2" xfId="873"/>
    <cellStyle name="Normal 9 2 2" xfId="874"/>
    <cellStyle name="Normal 9 3" xfId="875"/>
    <cellStyle name="Normal 9_Analysis File Template" xfId="876"/>
    <cellStyle name="Normal_12_13 maps data" xfId="877"/>
    <cellStyle name="Normal_AH 798 NCNC Report v1.5 with PIVOTS" xfId="878"/>
    <cellStyle name="Normal_chart design" xfId="879"/>
    <cellStyle name="Normal_chart design 2" xfId="880"/>
    <cellStyle name="Normal_NEET estimates by labour market status v0.1" xfId="881"/>
    <cellStyle name="Normal_New Draft SFR tables Aug 2010" xfId="882"/>
    <cellStyle name="Normal_Sheet2" xfId="883"/>
    <cellStyle name="Normal_T35F.XLS" xfId="884"/>
    <cellStyle name="Normal_T4.8MAST" xfId="885"/>
    <cellStyle name="Normal_Table 11" xfId="886"/>
    <cellStyle name="NormalStyleText" xfId="887"/>
    <cellStyle name="Note" xfId="888"/>
    <cellStyle name="Note 2" xfId="889"/>
    <cellStyle name="Note 2 2" xfId="890"/>
    <cellStyle name="Note 2 2 2" xfId="891"/>
    <cellStyle name="Note 2 2 2 2" xfId="892"/>
    <cellStyle name="Note 2 2 3" xfId="893"/>
    <cellStyle name="Note 2 2_AH 798 NCNC Report v1.5 with PIVOTS" xfId="894"/>
    <cellStyle name="Note 2 3" xfId="895"/>
    <cellStyle name="Note 2 3 2" xfId="896"/>
    <cellStyle name="Note 2 3 2 2" xfId="897"/>
    <cellStyle name="Note 2 3 3" xfId="898"/>
    <cellStyle name="Note 2 3_AH 798 NCNC Report v1.5 with PIVOTS" xfId="899"/>
    <cellStyle name="Note 2 4" xfId="900"/>
    <cellStyle name="Note 2 4 2" xfId="901"/>
    <cellStyle name="Note 2 5" xfId="902"/>
    <cellStyle name="Note 2_AH 798 NCNC Report v1.5 with PIVOTS" xfId="903"/>
    <cellStyle name="Note 3" xfId="904"/>
    <cellStyle name="Note 3 2" xfId="905"/>
    <cellStyle name="Note 3 2 2" xfId="906"/>
    <cellStyle name="Note 3 3" xfId="907"/>
    <cellStyle name="Note 3_AH 798 NCNC Report v1.5 with PIVOTS" xfId="908"/>
    <cellStyle name="Note 4" xfId="909"/>
    <cellStyle name="Note 4 2" xfId="910"/>
    <cellStyle name="Note 4 2 2" xfId="911"/>
    <cellStyle name="Note 4 3" xfId="912"/>
    <cellStyle name="Note 5" xfId="913"/>
    <cellStyle name="Note 5 2" xfId="914"/>
    <cellStyle name="Note 6" xfId="915"/>
    <cellStyle name="Note 6 2" xfId="916"/>
    <cellStyle name="Output" xfId="917"/>
    <cellStyle name="Output 2" xfId="918"/>
    <cellStyle name="Output 2 2" xfId="919"/>
    <cellStyle name="Output 2 3" xfId="920"/>
    <cellStyle name="Output 2_AH 798 NCNC Report v1.5 with PIVOTS" xfId="921"/>
    <cellStyle name="Output 3" xfId="922"/>
    <cellStyle name="Output 4" xfId="923"/>
    <cellStyle name="Output 5" xfId="924"/>
    <cellStyle name="Percent" xfId="925"/>
    <cellStyle name="Percent 10" xfId="926"/>
    <cellStyle name="Percent 11" xfId="927"/>
    <cellStyle name="Percent 11 2" xfId="928"/>
    <cellStyle name="Percent 2" xfId="929"/>
    <cellStyle name="Percent 2 2" xfId="930"/>
    <cellStyle name="Percent 2 3" xfId="931"/>
    <cellStyle name="Percent 2 3 2" xfId="932"/>
    <cellStyle name="Percent 2 3 2 2" xfId="933"/>
    <cellStyle name="Percent 2 3 2 2 2" xfId="934"/>
    <cellStyle name="Percent 2 4" xfId="935"/>
    <cellStyle name="Percent 2 4 2" xfId="936"/>
    <cellStyle name="Percent 2 4 2 2" xfId="937"/>
    <cellStyle name="Percent 2 5" xfId="938"/>
    <cellStyle name="Percent 2 6" xfId="939"/>
    <cellStyle name="Percent 3" xfId="940"/>
    <cellStyle name="Percent 3 2" xfId="941"/>
    <cellStyle name="Percent 3 3" xfId="942"/>
    <cellStyle name="Percent 3 4" xfId="943"/>
    <cellStyle name="Percent 3 5" xfId="944"/>
    <cellStyle name="Percent 3 5 2" xfId="945"/>
    <cellStyle name="Percent 3 5 2 2" xfId="946"/>
    <cellStyle name="Percent 3 5 3" xfId="947"/>
    <cellStyle name="Percent 3 6" xfId="948"/>
    <cellStyle name="Percent 3 6 2" xfId="949"/>
    <cellStyle name="Percent 3 7" xfId="950"/>
    <cellStyle name="Percent 4" xfId="951"/>
    <cellStyle name="Percent 5" xfId="952"/>
    <cellStyle name="Percent 5 2" xfId="953"/>
    <cellStyle name="Percent 5 2 2" xfId="954"/>
    <cellStyle name="Percent 5 3" xfId="955"/>
    <cellStyle name="Percent 6" xfId="956"/>
    <cellStyle name="Percent 7" xfId="957"/>
    <cellStyle name="Percent 7 2" xfId="958"/>
    <cellStyle name="Percent 7 2 2" xfId="959"/>
    <cellStyle name="Percent 7 3" xfId="960"/>
    <cellStyle name="Percent 8" xfId="961"/>
    <cellStyle name="Percent 8 2" xfId="962"/>
    <cellStyle name="Percent 9" xfId="963"/>
    <cellStyle name="Percent 9 2" xfId="964"/>
    <cellStyle name="Sheet Title" xfId="965"/>
    <cellStyle name="sub" xfId="966"/>
    <cellStyle name="Table Footnote" xfId="967"/>
    <cellStyle name="Table Header" xfId="968"/>
    <cellStyle name="Table Header Small" xfId="969"/>
    <cellStyle name="Table Heading 1" xfId="970"/>
    <cellStyle name="Table Heading 2" xfId="971"/>
    <cellStyle name="table imported" xfId="972"/>
    <cellStyle name="Table Row Of Which" xfId="973"/>
    <cellStyle name="Table Row Of Which Small" xfId="974"/>
    <cellStyle name="Table Row Thousands" xfId="975"/>
    <cellStyle name="Table Row Thousands Check" xfId="976"/>
    <cellStyle name="Table Row Thousands Not For Publication" xfId="977"/>
    <cellStyle name="Table Row Thousands Small" xfId="978"/>
    <cellStyle name="Table Row Units" xfId="979"/>
    <cellStyle name="Table Row Units Check" xfId="980"/>
    <cellStyle name="table sum" xfId="981"/>
    <cellStyle name="Table Units" xfId="982"/>
    <cellStyle name="table values" xfId="983"/>
    <cellStyle name="Title" xfId="984"/>
    <cellStyle name="Title 2" xfId="985"/>
    <cellStyle name="Title 2 2" xfId="986"/>
    <cellStyle name="Title 2 3" xfId="987"/>
    <cellStyle name="Title 2_Data" xfId="988"/>
    <cellStyle name="Title 3" xfId="989"/>
    <cellStyle name="Title 4" xfId="990"/>
    <cellStyle name="Title 5" xfId="991"/>
    <cellStyle name="Total" xfId="992"/>
    <cellStyle name="Total 2" xfId="993"/>
    <cellStyle name="Total 2 2" xfId="994"/>
    <cellStyle name="Total 2 3" xfId="995"/>
    <cellStyle name="Total 2_AH 798 NCNC Report v1.5 with PIVOTS" xfId="996"/>
    <cellStyle name="Total 3" xfId="997"/>
    <cellStyle name="Total 4" xfId="998"/>
    <cellStyle name="Total 5" xfId="999"/>
    <cellStyle name="TotalStyleText" xfId="1000"/>
    <cellStyle name="ts97" xfId="1001"/>
    <cellStyle name="ts97 2" xfId="1002"/>
    <cellStyle name="ts97 2 2" xfId="1003"/>
    <cellStyle name="ts97 2 3" xfId="1004"/>
    <cellStyle name="ts97 2 4" xfId="1005"/>
    <cellStyle name="ts97 3" xfId="1006"/>
    <cellStyle name="ts97 4" xfId="1007"/>
    <cellStyle name="ts97 5" xfId="1008"/>
    <cellStyle name="ts97 6" xfId="1009"/>
    <cellStyle name="ts97_2010 SFR tables LFS" xfId="1010"/>
    <cellStyle name="Warning Text" xfId="1011"/>
    <cellStyle name="Warning Text 2" xfId="1012"/>
    <cellStyle name="Warning Text 2 2" xfId="1013"/>
    <cellStyle name="Warning Text 2 3" xfId="1014"/>
    <cellStyle name="Warning Text 3" xfId="1015"/>
    <cellStyle name="Warning Text 4" xfId="1016"/>
    <cellStyle name="Warning Text 5" xfId="10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3175">
                <a:noFill/>
              </a:ln>
            </c:spPr>
          </c:dPt>
          <c:dPt>
            <c:idx val="1"/>
            <c:invertIfNegative val="0"/>
            <c:spPr>
              <a:solidFill>
                <a:srgbClr val="FFFF99"/>
              </a:solidFill>
              <a:ln w="3175">
                <a:noFill/>
              </a:ln>
            </c:spPr>
          </c:dPt>
          <c:dPt>
            <c:idx val="2"/>
            <c:invertIfNegative val="0"/>
            <c:spPr>
              <a:solidFill>
                <a:srgbClr val="99CCFF"/>
              </a:solidFill>
              <a:ln w="3175">
                <a:noFill/>
              </a:ln>
            </c:spPr>
          </c:dPt>
          <c:dPt>
            <c:idx val="3"/>
            <c:invertIfNegative val="0"/>
            <c:spPr>
              <a:solidFill>
                <a:srgbClr val="99CCFF"/>
              </a:solidFill>
              <a:ln w="3175">
                <a:noFill/>
              </a:ln>
            </c:spPr>
          </c:dPt>
          <c:dPt>
            <c:idx val="4"/>
            <c:invertIfNegative val="0"/>
            <c:spPr>
              <a:solidFill>
                <a:srgbClr val="99CCFF"/>
              </a:solidFill>
              <a:ln w="3175">
                <a:noFill/>
              </a:ln>
            </c:spPr>
          </c:dPt>
          <c:dPt>
            <c:idx val="5"/>
            <c:invertIfNegative val="0"/>
            <c:spPr>
              <a:solidFill>
                <a:srgbClr val="99CCFF"/>
              </a:solidFill>
              <a:ln w="3175">
                <a:noFill/>
              </a:ln>
            </c:spPr>
          </c:dPt>
          <c:dPt>
            <c:idx val="6"/>
            <c:invertIfNegative val="0"/>
            <c:spPr>
              <a:solidFill>
                <a:srgbClr val="99CCFF"/>
              </a:solidFill>
              <a:ln w="3175">
                <a:noFill/>
              </a:ln>
            </c:spPr>
          </c:dPt>
          <c:dPt>
            <c:idx val="7"/>
            <c:invertIfNegative val="0"/>
            <c:spPr>
              <a:solidFill>
                <a:srgbClr val="99CCFF"/>
              </a:solidFill>
              <a:ln w="3175">
                <a:noFill/>
              </a:ln>
            </c:spPr>
          </c:dPt>
          <c:dPt>
            <c:idx val="8"/>
            <c:invertIfNegative val="0"/>
            <c:spPr>
              <a:solidFill>
                <a:srgbClr val="99CCFF"/>
              </a:solidFill>
              <a:ln w="3175">
                <a:noFill/>
              </a:ln>
            </c:spPr>
          </c:dPt>
          <c:dPt>
            <c:idx val="9"/>
            <c:invertIfNegative val="0"/>
            <c:spPr>
              <a:solidFill>
                <a:srgbClr val="CCFFCC"/>
              </a:solidFill>
              <a:ln w="3175">
                <a:noFill/>
              </a:ln>
            </c:spPr>
          </c:dPt>
          <c:dPt>
            <c:idx val="10"/>
            <c:invertIfNegative val="0"/>
            <c:spPr>
              <a:solidFill>
                <a:srgbClr val="FFCC99"/>
              </a:solidFill>
              <a:ln w="3175">
                <a:noFill/>
              </a:ln>
            </c:spPr>
          </c:dPt>
          <c:cat>
            <c:strLit>
              <c:ptCount val="11"/>
              <c:pt idx="0">
                <c:v>Apprenticeships</c:v>
              </c:pt>
              <c:pt idx="1">
                <c:v>Level 2 Workplace learning in SMEs</c:v>
              </c:pt>
              <c:pt idx="2">
                <c:v>of which basic English </c:v>
              </c:pt>
              <c:pt idx="3">
                <c:v>of which basic maths</c:v>
              </c:pt>
              <c:pt idx="4">
                <c:v>of which ESOL</c:v>
              </c:pt>
              <c:pt idx="5">
                <c:v>of which Foundation Learning</c:v>
              </c:pt>
              <c:pt idx="6">
                <c:v>of which Level 2</c:v>
              </c:pt>
              <c:pt idx="7">
                <c:v>of which Level 3</c:v>
              </c:pt>
              <c:pt idx="8">
                <c:v>of which Higher Vocational Education</c:v>
              </c:pt>
              <c:pt idx="9">
                <c:v>Community Learning</c:v>
              </c:pt>
              <c:pt idx="10">
                <c:v>Supporting the Justice System</c:v>
              </c:pt>
            </c:strLit>
          </c:cat>
          <c:val>
            <c:numLit>
              <c:ptCount val="11"/>
              <c:pt idx="0">
                <c:v>674946.823864567</c:v>
              </c:pt>
              <c:pt idx="1">
                <c:v>154568.843816849</c:v>
              </c:pt>
              <c:pt idx="2">
                <c:v>187111.123234005</c:v>
              </c:pt>
              <c:pt idx="3">
                <c:v>176840.960191173</c:v>
              </c:pt>
              <c:pt idx="4">
                <c:v>124753.157975223</c:v>
              </c:pt>
              <c:pt idx="5">
                <c:v>663651.717032002</c:v>
              </c:pt>
              <c:pt idx="6">
                <c:v>579478.526270263</c:v>
              </c:pt>
              <c:pt idx="7">
                <c:v>264577.402993252</c:v>
              </c:pt>
              <c:pt idx="8">
                <c:v>27889.4590509697</c:v>
              </c:pt>
              <c:pt idx="9">
                <c:v>699584.58</c:v>
              </c:pt>
              <c:pt idx="10">
                <c:v>90000</c:v>
              </c:pt>
            </c:numLit>
          </c:val>
          <c:shape val="box"/>
        </c:ser>
        <c:gapWidth val="50"/>
        <c:shape val="box"/>
        <c:axId val="38149785"/>
        <c:axId val="7803746"/>
      </c:bar3DChart>
      <c:catAx>
        <c:axId val="38149785"/>
        <c:scaling>
          <c:orientation val="maxMin"/>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7803746"/>
        <c:crossesAt val="0"/>
        <c:auto val="1"/>
        <c:lblOffset val="100"/>
        <c:tickLblSkip val="1"/>
        <c:noMultiLvlLbl val="0"/>
      </c:catAx>
      <c:valAx>
        <c:axId val="7803746"/>
        <c:scaling>
          <c:orientation val="minMax"/>
        </c:scaling>
        <c:axPos val="t"/>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8149785"/>
        <c:crosses val="max"/>
        <c:crossBetween val="between"/>
        <c:dispUnits/>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3175">
                <a:noFill/>
              </a:ln>
            </c:spPr>
          </c:dPt>
          <c:dLbls>
            <c:dLbl>
              <c:idx val="0"/>
              <c:txPr>
                <a:bodyPr vert="horz" rot="0" anchor="ctr"/>
                <a:lstStyle/>
                <a:p>
                  <a:pPr algn="ctr">
                    <a:defRPr lang="en-US" cap="none" sz="100" b="0" i="0" u="none" baseline="0">
                      <a:solidFill>
                        <a:srgbClr val="000000"/>
                      </a:solidFill>
                      <a:latin typeface="Arial"/>
                      <a:ea typeface="Arial"/>
                      <a:cs typeface="Arial"/>
                    </a:defRPr>
                  </a:pPr>
                </a:p>
              </c:txPr>
              <c:numFmt formatCode="0%" sourceLinked="0"/>
              <c:spPr>
                <a:solidFill>
                  <a:srgbClr val="99CCFF"/>
                </a:solidFill>
                <a:ln w="3175">
                  <a:noFill/>
                </a:ln>
              </c:spPr>
              <c:dLblPos val="bestFit"/>
              <c:showLegendKey val="0"/>
              <c:showVal val="0"/>
              <c:showBubbleSize val="0"/>
              <c:showCatName val="1"/>
              <c:showSerName val="0"/>
              <c:showPercent val="1"/>
            </c:dLbl>
            <c:dLbl>
              <c:idx val="1"/>
              <c:txPr>
                <a:bodyPr vert="horz" rot="0" anchor="ctr"/>
                <a:lstStyle/>
                <a:p>
                  <a:pPr algn="ctr">
                    <a:defRPr lang="en-US" cap="none" sz="100" b="0" i="0" u="none" baseline="0">
                      <a:solidFill>
                        <a:srgbClr val="000000"/>
                      </a:solidFill>
                      <a:latin typeface="Arial"/>
                      <a:ea typeface="Arial"/>
                      <a:cs typeface="Arial"/>
                    </a:defRPr>
                  </a:pPr>
                </a:p>
              </c:txPr>
              <c:numFmt formatCode="0%" sourceLinked="0"/>
              <c:spPr>
                <a:solidFill>
                  <a:srgbClr val="FFCC99"/>
                </a:solidFill>
                <a:ln w="3175">
                  <a:noFill/>
                </a:ln>
              </c:spPr>
              <c:dLblPos val="bestFit"/>
              <c:showLegendKey val="0"/>
              <c:showVal val="0"/>
              <c:showBubbleSize val="0"/>
              <c:showCatName val="1"/>
              <c:showSerName val="0"/>
              <c:showPercent val="1"/>
            </c:dLbl>
            <c:dLbl>
              <c:idx val="2"/>
              <c:txPr>
                <a:bodyPr vert="horz" rot="0" anchor="ctr"/>
                <a:lstStyle/>
                <a:p>
                  <a:pPr algn="ctr">
                    <a:defRPr lang="en-US" cap="none" sz="100" b="0" i="0" u="none" baseline="0">
                      <a:solidFill>
                        <a:srgbClr val="000000"/>
                      </a:solidFill>
                      <a:latin typeface="Arial"/>
                      <a:ea typeface="Arial"/>
                      <a:cs typeface="Arial"/>
                    </a:defRPr>
                  </a:pPr>
                </a:p>
              </c:txPr>
              <c:numFmt formatCode="0%" sourceLinked="0"/>
              <c:spPr>
                <a:solidFill>
                  <a:srgbClr val="FF6600"/>
                </a:solidFill>
                <a:ln w="3175">
                  <a:noFill/>
                </a:ln>
              </c:spPr>
              <c:dLblPos val="bestFit"/>
              <c:showLegendKey val="0"/>
              <c:showVal val="0"/>
              <c:showBubbleSize val="0"/>
              <c:showCatName val="1"/>
              <c:showSerName val="0"/>
              <c:showPercent val="1"/>
            </c:dLbl>
            <c:dLbl>
              <c:idx val="3"/>
              <c:txPr>
                <a:bodyPr vert="horz" rot="0" anchor="ctr"/>
                <a:lstStyle/>
                <a:p>
                  <a:pPr algn="ctr">
                    <a:defRPr lang="en-US" cap="none" sz="100" b="0" i="0" u="none" baseline="0">
                      <a:solidFill>
                        <a:srgbClr val="FFFFFF"/>
                      </a:solidFill>
                      <a:latin typeface="Arial"/>
                      <a:ea typeface="Arial"/>
                      <a:cs typeface="Arial"/>
                    </a:defRPr>
                  </a:pPr>
                </a:p>
              </c:txPr>
              <c:numFmt formatCode="0%" sourceLinked="0"/>
              <c:spPr>
                <a:solidFill>
                  <a:srgbClr val="0066CC"/>
                </a:solidFill>
                <a:ln w="3175">
                  <a:noFill/>
                </a:ln>
              </c:spPr>
              <c:dLblPos val="bestFit"/>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'Figure 10'!#REF!</c:f>
              <c:strCache>
                <c:ptCount val="1"/>
                <c:pt idx="0">
                  <c:v>1</c:v>
                </c:pt>
              </c:strCache>
            </c:strRef>
          </c:cat>
          <c:val>
            <c:numRef>
              <c:f>'Figure 10'!#REF!</c:f>
              <c:numCache>
                <c:ptCount val="1"/>
                <c:pt idx="0">
                  <c:v>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'Figure 11a'!#REF!</c:f>
              <c:strCache>
                <c:ptCount val="1"/>
                <c:pt idx="0">
                  <c:v>#REF!</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11a'!#REF!</c:f>
              <c:strCache>
                <c:ptCount val="1"/>
                <c:pt idx="0">
                  <c:v>1</c:v>
                </c:pt>
              </c:strCache>
            </c:strRef>
          </c:cat>
          <c:val>
            <c:numRef>
              <c:f>'Figure 11a'!#REF!</c:f>
              <c:numCache>
                <c:ptCount val="1"/>
                <c:pt idx="0">
                  <c:v>1</c:v>
                </c:pt>
              </c:numCache>
            </c:numRef>
          </c:val>
        </c:ser>
        <c:ser>
          <c:idx val="1"/>
          <c:order val="1"/>
          <c:tx>
            <c:strRef>
              <c:f>'Figure 11a'!#REF!</c:f>
              <c:strCache>
                <c:ptCount val="1"/>
                <c:pt idx="0">
                  <c:v>#REF!</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11a'!#REF!</c:f>
              <c:strCache>
                <c:ptCount val="1"/>
                <c:pt idx="0">
                  <c:v>1</c:v>
                </c:pt>
              </c:strCache>
            </c:strRef>
          </c:cat>
          <c:val>
            <c:numRef>
              <c:f>'Figure 11a'!#REF!</c:f>
              <c:numCache>
                <c:ptCount val="1"/>
                <c:pt idx="0">
                  <c:v>1</c:v>
                </c:pt>
              </c:numCache>
            </c:numRef>
          </c:val>
        </c:ser>
        <c:ser>
          <c:idx val="2"/>
          <c:order val="2"/>
          <c:tx>
            <c:strRef>
              <c:f>'Figure 11a'!#REF!</c:f>
              <c:strCache>
                <c:ptCount val="1"/>
                <c:pt idx="0">
                  <c:v>#REF!</c:v>
                </c:pt>
              </c:strCache>
            </c:strRef>
          </c:tx>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11a'!#REF!</c:f>
              <c:strCache>
                <c:ptCount val="1"/>
                <c:pt idx="0">
                  <c:v>1</c:v>
                </c:pt>
              </c:strCache>
            </c:strRef>
          </c:cat>
          <c:val>
            <c:numRef>
              <c:f>'Figure 11a'!#REF!</c:f>
              <c:numCache>
                <c:ptCount val="1"/>
                <c:pt idx="0">
                  <c:v>1</c:v>
                </c:pt>
              </c:numCache>
            </c:numRef>
          </c:val>
        </c:ser>
        <c:overlap val="100"/>
        <c:axId val="3124851"/>
        <c:axId val="28123660"/>
      </c:barChart>
      <c:catAx>
        <c:axId val="31248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8123660"/>
        <c:crosses val="autoZero"/>
        <c:auto val="1"/>
        <c:lblOffset val="100"/>
        <c:tickLblSkip val="1"/>
        <c:noMultiLvlLbl val="0"/>
      </c:catAx>
      <c:valAx>
        <c:axId val="28123660"/>
        <c:scaling>
          <c:orientation val="minMax"/>
        </c:scaling>
        <c:axPos val="b"/>
        <c:delete val="0"/>
        <c:numFmt formatCode="General" sourceLinked="1"/>
        <c:majorTickMark val="out"/>
        <c:minorTickMark val="none"/>
        <c:tickLblPos val="nextTo"/>
        <c:spPr>
          <a:ln w="3175">
            <a:solidFill>
              <a:srgbClr val="000000"/>
            </a:solidFill>
          </a:ln>
        </c:spPr>
        <c:crossAx val="3124851"/>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19050</xdr:rowOff>
    </xdr:from>
    <xdr:to>
      <xdr:col>0</xdr:col>
      <xdr:colOff>1828800</xdr:colOff>
      <xdr:row>6</xdr:row>
      <xdr:rowOff>133350</xdr:rowOff>
    </xdr:to>
    <xdr:pic>
      <xdr:nvPicPr>
        <xdr:cNvPr id="1" name="Picture 1" descr="BIS"/>
        <xdr:cNvPicPr preferRelativeResize="1">
          <a:picLocks noChangeAspect="1"/>
        </xdr:cNvPicPr>
      </xdr:nvPicPr>
      <xdr:blipFill>
        <a:blip r:embed="rId1"/>
        <a:stretch>
          <a:fillRect/>
        </a:stretch>
      </xdr:blipFill>
      <xdr:spPr>
        <a:xfrm>
          <a:off x="238125" y="180975"/>
          <a:ext cx="15906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7</xdr:col>
      <xdr:colOff>0</xdr:colOff>
      <xdr:row>0</xdr:row>
      <xdr:rowOff>0</xdr:rowOff>
    </xdr:to>
    <xdr:graphicFrame>
      <xdr:nvGraphicFramePr>
        <xdr:cNvPr id="1" name="Chart 1"/>
        <xdr:cNvGraphicFramePr/>
      </xdr:nvGraphicFramePr>
      <xdr:xfrm>
        <a:off x="5000625" y="0"/>
        <a:ext cx="2714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85725</xdr:rowOff>
    </xdr:from>
    <xdr:to>
      <xdr:col>7</xdr:col>
      <xdr:colOff>0</xdr:colOff>
      <xdr:row>13</xdr:row>
      <xdr:rowOff>0</xdr:rowOff>
    </xdr:to>
    <xdr:graphicFrame>
      <xdr:nvGraphicFramePr>
        <xdr:cNvPr id="1" name="Chart 2"/>
        <xdr:cNvGraphicFramePr/>
      </xdr:nvGraphicFramePr>
      <xdr:xfrm>
        <a:off x="9267825" y="247650"/>
        <a:ext cx="0" cy="2505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40</xdr:row>
      <xdr:rowOff>66675</xdr:rowOff>
    </xdr:to>
    <xdr:graphicFrame>
      <xdr:nvGraphicFramePr>
        <xdr:cNvPr id="1" name="Chart 1"/>
        <xdr:cNvGraphicFramePr/>
      </xdr:nvGraphicFramePr>
      <xdr:xfrm>
        <a:off x="0" y="3724275"/>
        <a:ext cx="0" cy="2819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p2mdrv01\BIS-UniDrv\TEMP\Table%207\Main\MarchSFR%20Table%207%20v4%20FINAL%20VALU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thedataservice.org.uk/Organisational%20Data/DCA/A&amp;MI/SFRelease/2010_JUNE/Table%20Templates/JuneSFR%20Tables%20vs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p2mdrv01\BIS-UniDrv\TEMP\WORKING%20FILES%20-%20TARGETS\National%20Learning%20Targets\Hiqual%20SFR\SFR2005\Data%20Management\2004%20Period%203%20Aut%20SF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p2mdrv01\BIS-UniDrv\Organisational%20Data\DCA\A&amp;MI\SFR\2009_MARCH\Tables\MARCH%20098%20table%20Templates%20v2\Table%202%20v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p2mdrv01\BIS-UniDrv\WINNT\Profiles\KMILLA~1.ELG\LOCALS~1\Temp\Temporary%20Internet%20Files\Content.IE5\TMN9NXX4\OctSFR%20-%20Adult%20FE%20and%20Skills%20by%20Funding%20Stream%20v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p2mdrv01\BIS-UniDrv\Organisational%20Data\Business%20Performance%20&amp;%20Development\Performance\Delivery%20Plan\0607\History\DeliveryPlan%200607V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WORKING%20FILES%20-%20TARGETS\National%20Learning%20Targets\Hiqual%20SFR\SFR2005\Data%20Management\2004%20Period%203%20Aut%20SF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rganisational%20Data\DCA\A&amp;MI\SFR\2009_MARCH\Tables\MARCH%20098%20table%20Templates%20v2\Table%202%20v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p2mdrv01\BIS-UniDrv\ES%20Vocational%20Education\Private\Analysis\Statistics%20Unit\Dissemination\SFR\8.%20November%202013%20SFR\Charts\Archive\Apprenticeship%20Participation%20Chart_08_09%20to%2012_13v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284015/January2013_FEandSkills_AllAges_byFundingStre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103.609</v>
          </cell>
          <cell r="D4">
            <v>201.958</v>
          </cell>
          <cell r="E4">
            <v>74.871</v>
          </cell>
          <cell r="F4">
            <v>1813.004</v>
          </cell>
          <cell r="G4">
            <v>100.367</v>
          </cell>
          <cell r="H4">
            <v>232.332</v>
          </cell>
          <cell r="I4">
            <v>206.685</v>
          </cell>
          <cell r="J4">
            <v>164.419</v>
          </cell>
          <cell r="K4">
            <v>189.181</v>
          </cell>
          <cell r="L4">
            <v>174.401</v>
          </cell>
          <cell r="M4">
            <v>281.852</v>
          </cell>
          <cell r="N4">
            <v>293.024</v>
          </cell>
          <cell r="O4">
            <v>170.743</v>
          </cell>
          <cell r="Q4">
            <v>49.592</v>
          </cell>
          <cell r="R4">
            <v>102.059</v>
          </cell>
          <cell r="S4">
            <v>38.266</v>
          </cell>
          <cell r="T4">
            <v>909.047</v>
          </cell>
          <cell r="U4">
            <v>50.942</v>
          </cell>
          <cell r="V4">
            <v>104.793</v>
          </cell>
          <cell r="W4">
            <v>103.574</v>
          </cell>
          <cell r="X4">
            <v>83.038</v>
          </cell>
          <cell r="Y4">
            <v>97.352</v>
          </cell>
          <cell r="Z4">
            <v>86.22</v>
          </cell>
          <cell r="AB4">
            <v>153.388</v>
          </cell>
          <cell r="AC4">
            <v>87.611</v>
          </cell>
          <cell r="AD4">
            <v>1094.478</v>
          </cell>
          <cell r="AE4">
            <v>54.017</v>
          </cell>
          <cell r="AF4">
            <v>99.899</v>
          </cell>
          <cell r="AG4">
            <v>36.605</v>
          </cell>
          <cell r="AH4">
            <v>903.957</v>
          </cell>
          <cell r="AI4">
            <v>49.425</v>
          </cell>
          <cell r="AJ4">
            <v>127.539</v>
          </cell>
          <cell r="AK4">
            <v>103.111</v>
          </cell>
          <cell r="AM4">
            <v>91.829</v>
          </cell>
          <cell r="AN4">
            <v>88.181</v>
          </cell>
          <cell r="AO4">
            <v>139.723</v>
          </cell>
          <cell r="AP4">
            <v>139.636</v>
          </cell>
          <cell r="AQ4">
            <v>83.132</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v>
          </cell>
          <cell r="C57">
            <v>0</v>
          </cell>
          <cell r="D57">
            <v>0</v>
          </cell>
          <cell r="E57">
            <v>0</v>
          </cell>
          <cell r="F57">
            <v>3345.7130825382387</v>
          </cell>
          <cell r="G57">
            <v>0</v>
          </cell>
          <cell r="H57">
            <v>1122</v>
          </cell>
          <cell r="I57">
            <v>587.196145393603</v>
          </cell>
          <cell r="J57">
            <v>0</v>
          </cell>
          <cell r="K57">
            <v>498.8440460538442</v>
          </cell>
          <cell r="L57">
            <v>0</v>
          </cell>
          <cell r="M57">
            <v>0</v>
          </cell>
          <cell r="N57">
            <v>1130.1805350138254</v>
          </cell>
          <cell r="O57">
            <v>0</v>
          </cell>
          <cell r="Q57">
            <v>0</v>
          </cell>
          <cell r="R57">
            <v>0</v>
          </cell>
          <cell r="S57">
            <v>0</v>
          </cell>
          <cell r="T57">
            <v>2216.859284275531</v>
          </cell>
          <cell r="U57">
            <v>0</v>
          </cell>
          <cell r="V57">
            <v>551</v>
          </cell>
          <cell r="W57">
            <v>589.3542834874104</v>
          </cell>
          <cell r="X57">
            <v>0</v>
          </cell>
          <cell r="Y57">
            <v>502.4480394257553</v>
          </cell>
          <cell r="Z57">
            <v>0</v>
          </cell>
          <cell r="AB57">
            <v>578.4242424242424</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551.7656397147854</v>
          </cell>
          <cell r="AQ57">
            <v>0</v>
          </cell>
        </row>
        <row r="58">
          <cell r="B58">
            <v>2432.3200933845465</v>
          </cell>
          <cell r="C58">
            <v>0</v>
          </cell>
          <cell r="D58">
            <v>0</v>
          </cell>
          <cell r="E58">
            <v>281.1385613207547</v>
          </cell>
          <cell r="F58">
            <v>2151.894954622607</v>
          </cell>
          <cell r="G58">
            <v>488.9531059408177</v>
          </cell>
          <cell r="H58">
            <v>0</v>
          </cell>
          <cell r="I58">
            <v>0</v>
          </cell>
          <cell r="J58">
            <v>641.321021266497</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v>
          </cell>
          <cell r="AC58">
            <v>0</v>
          </cell>
          <cell r="AD58">
            <v>923.208267233112</v>
          </cell>
          <cell r="AE58">
            <v>0</v>
          </cell>
          <cell r="AF58">
            <v>0</v>
          </cell>
          <cell r="AG58">
            <v>279</v>
          </cell>
          <cell r="AH58">
            <v>641.8905758315798</v>
          </cell>
          <cell r="AI58">
            <v>0</v>
          </cell>
          <cell r="AJ58">
            <v>0</v>
          </cell>
          <cell r="AK58">
            <v>0</v>
          </cell>
          <cell r="AM58">
            <v>0</v>
          </cell>
          <cell r="AN58">
            <v>0</v>
          </cell>
          <cell r="AO58">
            <v>0</v>
          </cell>
          <cell r="AP58">
            <v>0</v>
          </cell>
          <cell r="AQ58">
            <v>0</v>
          </cell>
        </row>
        <row r="59">
          <cell r="B59">
            <v>73828.7204163012</v>
          </cell>
          <cell r="C59">
            <v>5827.315883730542</v>
          </cell>
          <cell r="D59">
            <v>9011.96075601595</v>
          </cell>
          <cell r="E59">
            <v>432.2883254716981</v>
          </cell>
          <cell r="F59">
            <v>58548.46778223194</v>
          </cell>
          <cell r="G59">
            <v>3158.073661621866</v>
          </cell>
          <cell r="H59">
            <v>6617</v>
          </cell>
          <cell r="I59">
            <v>6042.339610112413</v>
          </cell>
          <cell r="J59">
            <v>7403.885071261882</v>
          </cell>
          <cell r="K59">
            <v>5361.3137878918205</v>
          </cell>
          <cell r="L59">
            <v>6557.631313480274</v>
          </cell>
          <cell r="M59">
            <v>6456.303774806384</v>
          </cell>
          <cell r="N59">
            <v>12525.414142713224</v>
          </cell>
          <cell r="O59">
            <v>4403.539080360342</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v>
          </cell>
          <cell r="AB59">
            <v>8344.974747474747</v>
          </cell>
          <cell r="AC59">
            <v>2109</v>
          </cell>
          <cell r="AD59">
            <v>43226.50586611456</v>
          </cell>
          <cell r="AE59">
            <v>4280.061598472228</v>
          </cell>
          <cell r="AF59">
            <v>6353.874605804693</v>
          </cell>
          <cell r="AG59">
            <v>0</v>
          </cell>
          <cell r="AH59">
            <v>32617.5134208672</v>
          </cell>
          <cell r="AI59">
            <v>1034.8406352171883</v>
          </cell>
          <cell r="AJ59">
            <v>4343</v>
          </cell>
          <cell r="AK59">
            <v>3183.4510983988744</v>
          </cell>
          <cell r="AM59">
            <v>4116</v>
          </cell>
          <cell r="AN59">
            <v>5116.29132464188</v>
          </cell>
          <cell r="AO59">
            <v>3894.230525950608</v>
          </cell>
          <cell r="AP59">
            <v>4178.946320462801</v>
          </cell>
          <cell r="AQ59">
            <v>2296.914157170113</v>
          </cell>
        </row>
        <row r="60">
          <cell r="B60">
            <v>1278.1011173933705</v>
          </cell>
          <cell r="C60">
            <v>0</v>
          </cell>
          <cell r="D60">
            <v>637.3210395219311</v>
          </cell>
          <cell r="E60">
            <v>0</v>
          </cell>
          <cell r="F60">
            <v>639.7253259294736</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v>
          </cell>
          <cell r="AE60">
            <v>0</v>
          </cell>
          <cell r="AF60">
            <v>0</v>
          </cell>
          <cell r="AG60">
            <v>0</v>
          </cell>
          <cell r="AH60">
            <v>639.875220805421</v>
          </cell>
          <cell r="AI60">
            <v>0</v>
          </cell>
          <cell r="AJ60">
            <v>0</v>
          </cell>
          <cell r="AK60">
            <v>0</v>
          </cell>
          <cell r="AM60">
            <v>0</v>
          </cell>
          <cell r="AN60">
            <v>639.158959501789</v>
          </cell>
          <cell r="AO60">
            <v>0</v>
          </cell>
          <cell r="AP60">
            <v>0</v>
          </cell>
          <cell r="AQ60">
            <v>0</v>
          </cell>
        </row>
        <row r="61">
          <cell r="B61">
            <v>4313.71716768779</v>
          </cell>
          <cell r="C61">
            <v>0</v>
          </cell>
          <cell r="D61">
            <v>647.3734218487755</v>
          </cell>
          <cell r="E61">
            <v>0</v>
          </cell>
          <cell r="F61">
            <v>3666.0794662320536</v>
          </cell>
          <cell r="G61">
            <v>0</v>
          </cell>
          <cell r="H61">
            <v>533</v>
          </cell>
          <cell r="I61">
            <v>0</v>
          </cell>
          <cell r="J61">
            <v>0</v>
          </cell>
          <cell r="K61">
            <v>600.6283867638205</v>
          </cell>
          <cell r="L61">
            <v>1091.59711186347</v>
          </cell>
          <cell r="M61">
            <v>0</v>
          </cell>
          <cell r="N61">
            <v>743.4076408090941</v>
          </cell>
          <cell r="O61">
            <v>689.6260333897656</v>
          </cell>
          <cell r="Q61">
            <v>0</v>
          </cell>
          <cell r="R61">
            <v>644</v>
          </cell>
          <cell r="S61">
            <v>0</v>
          </cell>
          <cell r="T61">
            <v>2522.042547853671</v>
          </cell>
          <cell r="U61">
            <v>0</v>
          </cell>
          <cell r="V61">
            <v>0</v>
          </cell>
          <cell r="W61">
            <v>0</v>
          </cell>
          <cell r="X61">
            <v>0</v>
          </cell>
          <cell r="Y61">
            <v>604.9677403994953</v>
          </cell>
          <cell r="Z61">
            <v>485.70338118673027</v>
          </cell>
          <cell r="AB61">
            <v>743.1144781144781</v>
          </cell>
          <cell r="AC61">
            <v>685</v>
          </cell>
          <cell r="AD61">
            <v>1143.931641167666</v>
          </cell>
          <cell r="AE61">
            <v>0</v>
          </cell>
          <cell r="AF61">
            <v>0</v>
          </cell>
          <cell r="AG61">
            <v>0</v>
          </cell>
          <cell r="AH61">
            <v>1143.7139773451224</v>
          </cell>
          <cell r="AI61">
            <v>0</v>
          </cell>
          <cell r="AJ61">
            <v>533</v>
          </cell>
          <cell r="AK61">
            <v>0</v>
          </cell>
          <cell r="AM61">
            <v>0</v>
          </cell>
          <cell r="AN61">
            <v>605.9428245985465</v>
          </cell>
          <cell r="AO61">
            <v>0</v>
          </cell>
          <cell r="AP61">
            <v>0</v>
          </cell>
          <cell r="AQ61">
            <v>0</v>
          </cell>
        </row>
        <row r="62">
          <cell r="B62">
            <v>19546.184700751095</v>
          </cell>
          <cell r="C62">
            <v>534.1454745832759</v>
          </cell>
          <cell r="D62">
            <v>507.6453075056391</v>
          </cell>
          <cell r="E62">
            <v>736.6031839622641</v>
          </cell>
          <cell r="F62">
            <v>17771.267321883326</v>
          </cell>
          <cell r="G62">
            <v>615.7187259995483</v>
          </cell>
          <cell r="H62">
            <v>3967</v>
          </cell>
          <cell r="I62">
            <v>1047.6228293464455</v>
          </cell>
          <cell r="J62">
            <v>1758.8505873666725</v>
          </cell>
          <cell r="K62">
            <v>378.9199218510008</v>
          </cell>
          <cell r="L62">
            <v>2149.9935742416915</v>
          </cell>
          <cell r="M62">
            <v>3360.9684380469794</v>
          </cell>
          <cell r="N62">
            <v>2825.95363999457</v>
          </cell>
          <cell r="O62">
            <v>1651.0754668017746</v>
          </cell>
          <cell r="Q62">
            <v>0</v>
          </cell>
          <cell r="R62">
            <v>505</v>
          </cell>
          <cell r="S62">
            <v>0</v>
          </cell>
          <cell r="T62">
            <v>7451.306217660326</v>
          </cell>
          <cell r="U62">
            <v>0</v>
          </cell>
          <cell r="V62">
            <v>2125</v>
          </cell>
          <cell r="W62">
            <v>589.3542834874104</v>
          </cell>
          <cell r="X62">
            <v>1300.5921593996636</v>
          </cell>
          <cell r="Y62">
            <v>0</v>
          </cell>
          <cell r="Z62">
            <v>1557.6698498100313</v>
          </cell>
          <cell r="AB62">
            <v>590.4747474747475</v>
          </cell>
          <cell r="AC62">
            <v>558</v>
          </cell>
          <cell r="AD62">
            <v>11594.52828193201</v>
          </cell>
          <cell r="AE62">
            <v>537.0304132298565</v>
          </cell>
          <cell r="AF62">
            <v>0</v>
          </cell>
          <cell r="AG62">
            <v>731</v>
          </cell>
          <cell r="AH62">
            <v>10320.633088959246</v>
          </cell>
          <cell r="AI62">
            <v>619.6893040635217</v>
          </cell>
          <cell r="AJ62">
            <v>1842</v>
          </cell>
          <cell r="AK62">
            <v>458.82120592796474</v>
          </cell>
          <cell r="AM62">
            <v>376</v>
          </cell>
          <cell r="AN62">
            <v>591.8511310032314</v>
          </cell>
          <cell r="AO62">
            <v>2649.6616779752635</v>
          </cell>
          <cell r="AP62">
            <v>2236.2086491173</v>
          </cell>
          <cell r="AQ62">
            <v>1097.2455267364512</v>
          </cell>
        </row>
        <row r="63">
          <cell r="B63">
            <v>45762.86877147563</v>
          </cell>
          <cell r="C63">
            <v>1001.8999862239978</v>
          </cell>
          <cell r="D63">
            <v>21940.329666570455</v>
          </cell>
          <cell r="E63">
            <v>2074.782429245283</v>
          </cell>
          <cell r="F63">
            <v>20708.966613868124</v>
          </cell>
          <cell r="G63">
            <v>1162.0181838716965</v>
          </cell>
          <cell r="H63">
            <v>3592</v>
          </cell>
          <cell r="I63">
            <v>2155.0808444929303</v>
          </cell>
          <cell r="J63">
            <v>508.4256134059356</v>
          </cell>
          <cell r="K63">
            <v>3819.43219099812</v>
          </cell>
          <cell r="L63">
            <v>3354.2716782975194</v>
          </cell>
          <cell r="M63">
            <v>1602.9234089147133</v>
          </cell>
          <cell r="N63">
            <v>4029.4703341692925</v>
          </cell>
          <cell r="O63">
            <v>466.1267933714766</v>
          </cell>
          <cell r="Q63">
            <v>996</v>
          </cell>
          <cell r="R63">
            <v>11283</v>
          </cell>
          <cell r="S63">
            <v>1122.7196016458943</v>
          </cell>
          <cell r="T63">
            <v>13104.750635033592</v>
          </cell>
          <cell r="U63">
            <v>510</v>
          </cell>
          <cell r="V63">
            <v>2452</v>
          </cell>
          <cell r="W63">
            <v>613.7834765853341</v>
          </cell>
          <cell r="X63">
            <v>508.3583904774227</v>
          </cell>
          <cell r="Y63">
            <v>3847.0264028759852</v>
          </cell>
          <cell r="Z63">
            <v>1777.8956064971824</v>
          </cell>
          <cell r="AB63">
            <v>3397.2382154882157</v>
          </cell>
          <cell r="AC63">
            <v>0</v>
          </cell>
          <cell r="AD63">
            <v>19190.839100857735</v>
          </cell>
          <cell r="AE63">
            <v>0</v>
          </cell>
          <cell r="AF63">
            <v>10653.4510128815</v>
          </cell>
          <cell r="AG63">
            <v>953</v>
          </cell>
          <cell r="AH63">
            <v>7602.926836184096</v>
          </cell>
          <cell r="AI63">
            <v>653.1039234002802</v>
          </cell>
          <cell r="AJ63">
            <v>1140</v>
          </cell>
          <cell r="AK63">
            <v>1538.1627211946306</v>
          </cell>
          <cell r="AM63">
            <v>0</v>
          </cell>
          <cell r="AN63">
            <v>1576.2565835902387</v>
          </cell>
          <cell r="AO63">
            <v>1606.255794815526</v>
          </cell>
          <cell r="AP63">
            <v>631.1636097283885</v>
          </cell>
          <cell r="AQ63">
            <v>469.523732790182</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790.8415446529713</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494.5534313924668</v>
          </cell>
          <cell r="AF66">
            <v>0</v>
          </cell>
          <cell r="AG66">
            <v>0</v>
          </cell>
          <cell r="AH66">
            <v>791.0268477673314</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844.0100365450311</v>
          </cell>
          <cell r="C68">
            <v>0</v>
          </cell>
          <cell r="D68">
            <v>0</v>
          </cell>
          <cell r="E68">
            <v>0</v>
          </cell>
          <cell r="F68">
            <v>844.2359419352738</v>
          </cell>
          <cell r="G68">
            <v>0</v>
          </cell>
          <cell r="H68">
            <v>0</v>
          </cell>
          <cell r="I68">
            <v>0</v>
          </cell>
          <cell r="J68">
            <v>0</v>
          </cell>
          <cell r="K68">
            <v>0</v>
          </cell>
          <cell r="L68">
            <v>0</v>
          </cell>
          <cell r="M68">
            <v>849.6203774007146</v>
          </cell>
          <cell r="N68">
            <v>0</v>
          </cell>
          <cell r="O68">
            <v>0</v>
          </cell>
          <cell r="Q68">
            <v>0</v>
          </cell>
          <cell r="R68">
            <v>0</v>
          </cell>
          <cell r="S68">
            <v>0</v>
          </cell>
          <cell r="T68">
            <v>844.0382009190799</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v>
          </cell>
          <cell r="C69">
            <v>0</v>
          </cell>
          <cell r="D69">
            <v>694.6196187849438</v>
          </cell>
          <cell r="E69">
            <v>0</v>
          </cell>
          <cell r="F69">
            <v>3993.4979401329656</v>
          </cell>
          <cell r="G69">
            <v>483.9227241924554</v>
          </cell>
          <cell r="H69">
            <v>1146</v>
          </cell>
          <cell r="I69">
            <v>540.5449835834031</v>
          </cell>
          <cell r="J69">
            <v>610.1107360871227</v>
          </cell>
          <cell r="K69">
            <v>664.1176289888551</v>
          </cell>
          <cell r="L69">
            <v>542.2772749257238</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v>
          </cell>
          <cell r="AE69">
            <v>0</v>
          </cell>
          <cell r="AF69">
            <v>698.239082794377</v>
          </cell>
          <cell r="AG69">
            <v>0</v>
          </cell>
          <cell r="AH69">
            <v>3994.4336618467537</v>
          </cell>
          <cell r="AI69">
            <v>487.0433909388136</v>
          </cell>
          <cell r="AJ69">
            <v>1146</v>
          </cell>
          <cell r="AK69">
            <v>538.6601382370159</v>
          </cell>
          <cell r="AM69">
            <v>659</v>
          </cell>
          <cell r="AN69">
            <v>542.5302034196288</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10056.61123496675</v>
          </cell>
          <cell r="C71">
            <v>594.5008954401433</v>
          </cell>
          <cell r="D71">
            <v>427.2262488908844</v>
          </cell>
          <cell r="E71">
            <v>0</v>
          </cell>
          <cell r="F71">
            <v>9035.742438207006</v>
          </cell>
          <cell r="G71">
            <v>1977.946103456065</v>
          </cell>
          <cell r="H71">
            <v>1237</v>
          </cell>
          <cell r="I71">
            <v>0</v>
          </cell>
          <cell r="J71">
            <v>487.2831621553918</v>
          </cell>
          <cell r="K71">
            <v>1503.5864984087586</v>
          </cell>
          <cell r="L71">
            <v>608.6785738962205</v>
          </cell>
          <cell r="M71">
            <v>0</v>
          </cell>
          <cell r="N71">
            <v>2483.383362270379</v>
          </cell>
          <cell r="O71">
            <v>717.8151267254057</v>
          </cell>
          <cell r="Q71">
            <v>591</v>
          </cell>
          <cell r="R71">
            <v>0</v>
          </cell>
          <cell r="S71">
            <v>0</v>
          </cell>
          <cell r="T71">
            <v>3312.698857783835</v>
          </cell>
          <cell r="U71">
            <v>1966</v>
          </cell>
          <cell r="V71">
            <v>698</v>
          </cell>
          <cell r="W71">
            <v>0</v>
          </cell>
          <cell r="X71">
            <v>0</v>
          </cell>
          <cell r="Y71">
            <v>0</v>
          </cell>
          <cell r="Z71">
            <v>0</v>
          </cell>
          <cell r="AB71">
            <v>627.6304713804714</v>
          </cell>
          <cell r="AC71">
            <v>0</v>
          </cell>
          <cell r="AD71">
            <v>6153.041999408459</v>
          </cell>
          <cell r="AE71">
            <v>0</v>
          </cell>
          <cell r="AF71">
            <v>429.4524025869902</v>
          </cell>
          <cell r="AG71">
            <v>0</v>
          </cell>
          <cell r="AH71">
            <v>5723.608274291009</v>
          </cell>
          <cell r="AI71">
            <v>0</v>
          </cell>
          <cell r="AJ71">
            <v>539</v>
          </cell>
          <cell r="AK71">
            <v>0</v>
          </cell>
          <cell r="AM71">
            <v>1492</v>
          </cell>
          <cell r="AN71">
            <v>608.962473226114</v>
          </cell>
          <cell r="AO71">
            <v>0</v>
          </cell>
          <cell r="AP71">
            <v>1856.304438166136</v>
          </cell>
          <cell r="AQ71">
            <v>723.046266694168</v>
          </cell>
        </row>
        <row r="72">
          <cell r="B72">
            <v>88248.40024114036</v>
          </cell>
          <cell r="C72">
            <v>7126.969279515085</v>
          </cell>
          <cell r="D72">
            <v>6931.117614359172</v>
          </cell>
          <cell r="E72">
            <v>5148.160966981132</v>
          </cell>
          <cell r="F72">
            <v>69040.97056893347</v>
          </cell>
          <cell r="G72">
            <v>6420.779263609668</v>
          </cell>
          <cell r="H72">
            <v>14054</v>
          </cell>
          <cell r="I72">
            <v>7120.3871102046405</v>
          </cell>
          <cell r="J72">
            <v>8818.415738262554</v>
          </cell>
          <cell r="K72">
            <v>6852.807097305334</v>
          </cell>
          <cell r="L72">
            <v>4056.515718924895</v>
          </cell>
          <cell r="M72">
            <v>5184.914809101735</v>
          </cell>
          <cell r="N72">
            <v>9865.22031452068</v>
          </cell>
          <cell r="O72">
            <v>6593.227580539526</v>
          </cell>
          <cell r="Q72">
            <v>3264</v>
          </cell>
          <cell r="R72">
            <v>3176</v>
          </cell>
          <cell r="S72">
            <v>2723.5593953127795</v>
          </cell>
          <cell r="T72">
            <v>31939.493304707572</v>
          </cell>
          <cell r="U72">
            <v>1223</v>
          </cell>
          <cell r="V72">
            <v>6063</v>
          </cell>
          <cell r="W72">
            <v>4058.2997033925826</v>
          </cell>
          <cell r="X72">
            <v>4270.210480010351</v>
          </cell>
          <cell r="Y72">
            <v>4179.961669404566</v>
          </cell>
          <cell r="Z72">
            <v>3488.4162098069714</v>
          </cell>
          <cell r="AB72">
            <v>2773.624579124579</v>
          </cell>
          <cell r="AC72">
            <v>3814</v>
          </cell>
          <cell r="AD72">
            <v>47154.172479004774</v>
          </cell>
          <cell r="AE72">
            <v>3864.393990492056</v>
          </cell>
          <cell r="AF72">
            <v>3757.96114169651</v>
          </cell>
          <cell r="AG72">
            <v>2426</v>
          </cell>
          <cell r="AH72">
            <v>37102.686031583624</v>
          </cell>
          <cell r="AI72">
            <v>5223.818822979916</v>
          </cell>
          <cell r="AJ72">
            <v>7991</v>
          </cell>
          <cell r="AK72">
            <v>3066.2192484260904</v>
          </cell>
          <cell r="AM72">
            <v>2682</v>
          </cell>
          <cell r="AN72">
            <v>566.6873924401689</v>
          </cell>
          <cell r="AO72">
            <v>3130.217649479213</v>
          </cell>
          <cell r="AP72">
            <v>7093.555346278607</v>
          </cell>
          <cell r="AQ72">
            <v>2773.5365209096067</v>
          </cell>
        </row>
        <row r="73">
          <cell r="B73">
            <v>58351.51011607747</v>
          </cell>
          <cell r="C73">
            <v>3536.827662212426</v>
          </cell>
          <cell r="D73">
            <v>0</v>
          </cell>
          <cell r="E73">
            <v>609.6373820754717</v>
          </cell>
          <cell r="F73">
            <v>54215.46207070019</v>
          </cell>
          <cell r="G73">
            <v>1783.7733679692794</v>
          </cell>
          <cell r="H73">
            <v>4091</v>
          </cell>
          <cell r="I73">
            <v>4672.215270860673</v>
          </cell>
          <cell r="J73">
            <v>6967.9478621435255</v>
          </cell>
          <cell r="K73">
            <v>7124.90384969834</v>
          </cell>
          <cell r="L73">
            <v>5024.364955434256</v>
          </cell>
          <cell r="M73">
            <v>6914.5715678673905</v>
          </cell>
          <cell r="N73">
            <v>14427.131256296487</v>
          </cell>
          <cell r="O73">
            <v>3199.462093595146</v>
          </cell>
          <cell r="Q73">
            <v>1992</v>
          </cell>
          <cell r="R73">
            <v>0</v>
          </cell>
          <cell r="S73">
            <v>281.1874590017294</v>
          </cell>
          <cell r="T73">
            <v>23235.223457043263</v>
          </cell>
          <cell r="U73">
            <v>1128</v>
          </cell>
          <cell r="V73">
            <v>613</v>
          </cell>
          <cell r="W73">
            <v>2166.055121349239</v>
          </cell>
          <cell r="X73">
            <v>3744.739034803985</v>
          </cell>
          <cell r="Y73">
            <v>2570.0978501535606</v>
          </cell>
          <cell r="Z73">
            <v>2160.0224902465766</v>
          </cell>
          <cell r="AB73">
            <v>6097.555555555556</v>
          </cell>
          <cell r="AC73">
            <v>1601</v>
          </cell>
          <cell r="AD73">
            <v>32854.52302976527</v>
          </cell>
          <cell r="AE73">
            <v>1541.3076266710007</v>
          </cell>
          <cell r="AF73">
            <v>0</v>
          </cell>
          <cell r="AG73">
            <v>328</v>
          </cell>
          <cell r="AH73">
            <v>30982.052817139327</v>
          </cell>
          <cell r="AI73">
            <v>653.1039234002802</v>
          </cell>
          <cell r="AJ73">
            <v>3478</v>
          </cell>
          <cell r="AK73">
            <v>2505.3254834700983</v>
          </cell>
          <cell r="AM73">
            <v>4538</v>
          </cell>
          <cell r="AN73">
            <v>2864.6399980190417</v>
          </cell>
          <cell r="AO73">
            <v>3751.9940861819973</v>
          </cell>
          <cell r="AP73">
            <v>8330.756625857663</v>
          </cell>
          <cell r="AQ73">
            <v>1599.2201438663435</v>
          </cell>
        </row>
        <row r="74">
          <cell r="B74">
            <v>694358.3953874178</v>
          </cell>
          <cell r="C74">
            <v>26693.190797630527</v>
          </cell>
          <cell r="D74">
            <v>14656.373432539047</v>
          </cell>
          <cell r="E74">
            <v>25434.474646226416</v>
          </cell>
          <cell r="F74">
            <v>627693.4525947087</v>
          </cell>
          <cell r="G74">
            <v>26039.268082222723</v>
          </cell>
          <cell r="H74">
            <v>70270</v>
          </cell>
          <cell r="I74">
            <v>71614.60415711447</v>
          </cell>
          <cell r="J74">
            <v>54972.3868181998</v>
          </cell>
          <cell r="K74">
            <v>57199.77618175786</v>
          </cell>
          <cell r="L74">
            <v>54463.15027983141</v>
          </cell>
          <cell r="M74">
            <v>109249.21690550596</v>
          </cell>
          <cell r="N74">
            <v>114880.59102308533</v>
          </cell>
          <cell r="O74">
            <v>69149.85945899188</v>
          </cell>
          <cell r="Q74">
            <v>11814</v>
          </cell>
          <cell r="R74">
            <v>4277</v>
          </cell>
          <cell r="S74">
            <v>11988.533901842686</v>
          </cell>
          <cell r="T74">
            <v>300618.6082958424</v>
          </cell>
          <cell r="U74">
            <v>13221</v>
          </cell>
          <cell r="V74">
            <v>31569</v>
          </cell>
          <cell r="W74">
            <v>30051.9790426292</v>
          </cell>
          <cell r="X74">
            <v>29000.58786388925</v>
          </cell>
          <cell r="Y74">
            <v>29231.31038259172</v>
          </cell>
          <cell r="Z74">
            <v>27348.217711706657</v>
          </cell>
          <cell r="AB74">
            <v>54236.31060606061</v>
          </cell>
          <cell r="AC74">
            <v>31773</v>
          </cell>
          <cell r="AD74">
            <v>365901.9054341104</v>
          </cell>
          <cell r="AE74">
            <v>14889.193490715534</v>
          </cell>
          <cell r="AF74">
            <v>10410.936714950025</v>
          </cell>
          <cell r="AG74">
            <v>13431</v>
          </cell>
          <cell r="AH74">
            <v>327081.03629293037</v>
          </cell>
          <cell r="AI74">
            <v>12820.075618869687</v>
          </cell>
          <cell r="AJ74">
            <v>38701</v>
          </cell>
          <cell r="AK74">
            <v>41527.36161406608</v>
          </cell>
          <cell r="AM74">
            <v>27961</v>
          </cell>
          <cell r="AN74">
            <v>27114.431576471172</v>
          </cell>
          <cell r="AO74">
            <v>55051.59803787102</v>
          </cell>
          <cell r="AP74">
            <v>60648.9936768465</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59200.5560120291</v>
          </cell>
          <cell r="C76">
            <v>1156.8122330899573</v>
          </cell>
          <cell r="D76">
            <v>2663.8813166137497</v>
          </cell>
          <cell r="E76">
            <v>500.80955188679246</v>
          </cell>
          <cell r="F76">
            <v>54887.42552329067</v>
          </cell>
          <cell r="G76">
            <v>490.96525864016263</v>
          </cell>
          <cell r="H76">
            <v>8610</v>
          </cell>
          <cell r="I76">
            <v>6049.438699953095</v>
          </cell>
          <cell r="J76">
            <v>5303.734913707859</v>
          </cell>
          <cell r="K76">
            <v>2491.1969330204097</v>
          </cell>
          <cell r="L76">
            <v>6465.071927036551</v>
          </cell>
          <cell r="M76">
            <v>8049.088515733022</v>
          </cell>
          <cell r="N76">
            <v>9941.570288441615</v>
          </cell>
          <cell r="O76">
            <v>7468.096227277782</v>
          </cell>
          <cell r="Q76">
            <v>529</v>
          </cell>
          <cell r="R76">
            <v>474</v>
          </cell>
          <cell r="S76">
            <v>504.51323871429423</v>
          </cell>
          <cell r="T76">
            <v>25779.424525684786</v>
          </cell>
          <cell r="U76">
            <v>488</v>
          </cell>
          <cell r="V76">
            <v>3858</v>
          </cell>
          <cell r="W76">
            <v>2094.803308146961</v>
          </cell>
          <cell r="X76">
            <v>2736.0754560745245</v>
          </cell>
          <cell r="Y76">
            <v>899.3312382448872</v>
          </cell>
          <cell r="Z76">
            <v>3112.3229084325676</v>
          </cell>
          <cell r="AB76">
            <v>7436.1658249158245</v>
          </cell>
          <cell r="AC76">
            <v>3888</v>
          </cell>
          <cell r="AD76">
            <v>31933.3305011069</v>
          </cell>
          <cell r="AE76">
            <v>628.0525171671204</v>
          </cell>
          <cell r="AF76">
            <v>2198.7963012453897</v>
          </cell>
          <cell r="AG76">
            <v>0</v>
          </cell>
          <cell r="AH76">
            <v>29108.780320324717</v>
          </cell>
          <cell r="AI76">
            <v>0</v>
          </cell>
          <cell r="AJ76">
            <v>4752</v>
          </cell>
          <cell r="AK76">
            <v>3948.4899814109212</v>
          </cell>
          <cell r="AM76">
            <v>1586</v>
          </cell>
          <cell r="AN76">
            <v>3352.8165261424556</v>
          </cell>
          <cell r="AO76">
            <v>6847.668600288833</v>
          </cell>
          <cell r="AP76">
            <v>2503.548649416267</v>
          </cell>
          <cell r="AQ76">
            <v>3579.738178724282</v>
          </cell>
        </row>
        <row r="77">
          <cell r="B77">
            <v>9167.278463762377</v>
          </cell>
          <cell r="C77">
            <v>750.4190659870505</v>
          </cell>
          <cell r="D77">
            <v>2209.5136354403858</v>
          </cell>
          <cell r="E77">
            <v>418.1810141509434</v>
          </cell>
          <cell r="F77">
            <v>5785.736294193648</v>
          </cell>
          <cell r="G77">
            <v>0</v>
          </cell>
          <cell r="H77">
            <v>1020</v>
          </cell>
          <cell r="I77">
            <v>604.4367921495465</v>
          </cell>
          <cell r="J77">
            <v>1099.4074650282805</v>
          </cell>
          <cell r="K77">
            <v>0</v>
          </cell>
          <cell r="L77">
            <v>885.3506529399572</v>
          </cell>
          <cell r="M77">
            <v>0</v>
          </cell>
          <cell r="N77">
            <v>550.5234961667345</v>
          </cell>
          <cell r="O77">
            <v>1617.8526067990558</v>
          </cell>
          <cell r="Q77">
            <v>746</v>
          </cell>
          <cell r="R77">
            <v>2198</v>
          </cell>
          <cell r="S77">
            <v>421.27362991233827</v>
          </cell>
          <cell r="T77">
            <v>4597.893063479236</v>
          </cell>
          <cell r="U77">
            <v>0</v>
          </cell>
          <cell r="V77">
            <v>1020</v>
          </cell>
          <cell r="W77">
            <v>0</v>
          </cell>
          <cell r="X77">
            <v>1099.2621037650408</v>
          </cell>
          <cell r="Y77">
            <v>0</v>
          </cell>
          <cell r="Z77">
            <v>884.9254149985976</v>
          </cell>
          <cell r="AB77">
            <v>550.3063973063973</v>
          </cell>
          <cell r="AC77">
            <v>1025</v>
          </cell>
          <cell r="AD77">
            <v>1187.270020524679</v>
          </cell>
          <cell r="AE77">
            <v>0</v>
          </cell>
          <cell r="AF77">
            <v>0</v>
          </cell>
          <cell r="AG77">
            <v>0</v>
          </cell>
          <cell r="AH77">
            <v>1187.044110407537</v>
          </cell>
          <cell r="AI77">
            <v>0</v>
          </cell>
          <cell r="AJ77">
            <v>0</v>
          </cell>
          <cell r="AK77">
            <v>602.3291602049934</v>
          </cell>
          <cell r="AM77">
            <v>0</v>
          </cell>
          <cell r="AN77">
            <v>0</v>
          </cell>
          <cell r="AO77">
            <v>0</v>
          </cell>
          <cell r="AP77">
            <v>0</v>
          </cell>
          <cell r="AQ77">
            <v>590.2004589284793</v>
          </cell>
        </row>
        <row r="78">
          <cell r="B78">
            <v>5942.314099780052</v>
          </cell>
          <cell r="C78">
            <v>0</v>
          </cell>
          <cell r="D78">
            <v>4740.70350533979</v>
          </cell>
          <cell r="E78">
            <v>0</v>
          </cell>
          <cell r="F78">
            <v>1192.810686457475</v>
          </cell>
          <cell r="G78">
            <v>0</v>
          </cell>
          <cell r="H78">
            <v>0</v>
          </cell>
          <cell r="I78">
            <v>0</v>
          </cell>
          <cell r="J78">
            <v>0</v>
          </cell>
          <cell r="K78">
            <v>593.5740265165944</v>
          </cell>
          <cell r="L78">
            <v>0</v>
          </cell>
          <cell r="M78">
            <v>0</v>
          </cell>
          <cell r="N78">
            <v>597.7399274073122</v>
          </cell>
          <cell r="O78">
            <v>0</v>
          </cell>
          <cell r="Q78">
            <v>0</v>
          </cell>
          <cell r="R78">
            <v>2886</v>
          </cell>
          <cell r="S78">
            <v>0</v>
          </cell>
          <cell r="T78">
            <v>599.2872667623539</v>
          </cell>
          <cell r="U78">
            <v>0</v>
          </cell>
          <cell r="V78">
            <v>0</v>
          </cell>
          <cell r="W78">
            <v>0</v>
          </cell>
          <cell r="X78">
            <v>0</v>
          </cell>
          <cell r="Y78">
            <v>0</v>
          </cell>
          <cell r="Z78">
            <v>0</v>
          </cell>
          <cell r="AB78">
            <v>597.5042087542088</v>
          </cell>
          <cell r="AC78">
            <v>0</v>
          </cell>
          <cell r="AD78">
            <v>2438.0358061538186</v>
          </cell>
          <cell r="AE78">
            <v>0</v>
          </cell>
          <cell r="AF78">
            <v>1849.171521727511</v>
          </cell>
          <cell r="AG78">
            <v>0</v>
          </cell>
          <cell r="AH78">
            <v>593.5220552037684</v>
          </cell>
          <cell r="AI78">
            <v>0</v>
          </cell>
          <cell r="AJ78">
            <v>0</v>
          </cell>
          <cell r="AK78">
            <v>0</v>
          </cell>
          <cell r="AM78">
            <v>589</v>
          </cell>
          <cell r="AN78">
            <v>0</v>
          </cell>
          <cell r="AO78">
            <v>0</v>
          </cell>
          <cell r="AP78">
            <v>0</v>
          </cell>
          <cell r="AQ78">
            <v>0</v>
          </cell>
        </row>
        <row r="79">
          <cell r="B79">
            <v>69222.923403031</v>
          </cell>
          <cell r="C79">
            <v>0</v>
          </cell>
          <cell r="D79">
            <v>64906.22220796853</v>
          </cell>
          <cell r="E79">
            <v>0</v>
          </cell>
          <cell r="F79">
            <v>4192.971348847982</v>
          </cell>
          <cell r="G79">
            <v>0</v>
          </cell>
          <cell r="H79">
            <v>1045</v>
          </cell>
          <cell r="I79">
            <v>484.7664205494685</v>
          </cell>
          <cell r="J79">
            <v>0</v>
          </cell>
          <cell r="K79">
            <v>815.282491429414</v>
          </cell>
          <cell r="L79">
            <v>0</v>
          </cell>
          <cell r="M79">
            <v>1855.3762418177894</v>
          </cell>
          <cell r="N79">
            <v>0</v>
          </cell>
          <cell r="O79">
            <v>0</v>
          </cell>
          <cell r="Q79">
            <v>0</v>
          </cell>
          <cell r="R79">
            <v>33916</v>
          </cell>
          <cell r="S79">
            <v>0</v>
          </cell>
          <cell r="T79">
            <v>2803.052879663245</v>
          </cell>
          <cell r="U79">
            <v>0</v>
          </cell>
          <cell r="V79">
            <v>475</v>
          </cell>
          <cell r="W79">
            <v>486.5480958669813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v>
          </cell>
          <cell r="E80">
            <v>0</v>
          </cell>
          <cell r="F80">
            <v>493.6463144967591</v>
          </cell>
          <cell r="G80">
            <v>0</v>
          </cell>
          <cell r="H80">
            <v>0</v>
          </cell>
          <cell r="I80">
            <v>0</v>
          </cell>
          <cell r="J80">
            <v>0</v>
          </cell>
          <cell r="K80">
            <v>0</v>
          </cell>
          <cell r="L80">
            <v>492.9793408415671</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32587.7088469932</v>
          </cell>
          <cell r="G81">
            <v>2066.480822227242</v>
          </cell>
          <cell r="H81">
            <v>4060</v>
          </cell>
          <cell r="I81">
            <v>2677.3710256288637</v>
          </cell>
          <cell r="J81">
            <v>4455.016513507456</v>
          </cell>
          <cell r="K81">
            <v>4963.246316798349</v>
          </cell>
          <cell r="L81">
            <v>4215.476404339114</v>
          </cell>
          <cell r="M81">
            <v>3072.0164003868317</v>
          </cell>
          <cell r="N81">
            <v>5501.216541987296</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v>
          </cell>
          <cell r="AQ81">
            <v>1103.3300675501469</v>
          </cell>
        </row>
        <row r="82">
          <cell r="B82">
            <v>51570.22183915898</v>
          </cell>
          <cell r="C82">
            <v>660.8918583826974</v>
          </cell>
          <cell r="D82">
            <v>5130.735939621351</v>
          </cell>
          <cell r="E82">
            <v>3970.2004716981132</v>
          </cell>
          <cell r="F82">
            <v>41810.83539641734</v>
          </cell>
          <cell r="G82">
            <v>3857.2967246442286</v>
          </cell>
          <cell r="H82">
            <v>7865</v>
          </cell>
          <cell r="I82">
            <v>5534.2476086578445</v>
          </cell>
          <cell r="J82">
            <v>4004.9843368887364</v>
          </cell>
          <cell r="K82">
            <v>3256.0911369696373</v>
          </cell>
          <cell r="L82">
            <v>2666.112761694189</v>
          </cell>
          <cell r="M82">
            <v>4037.2175928516053</v>
          </cell>
          <cell r="N82">
            <v>6393.30571095821</v>
          </cell>
          <cell r="O82">
            <v>4168.96555367448</v>
          </cell>
          <cell r="Q82">
            <v>657</v>
          </cell>
          <cell r="R82">
            <v>3427</v>
          </cell>
          <cell r="S82">
            <v>3999.561691215934</v>
          </cell>
          <cell r="T82">
            <v>26938.718045085574</v>
          </cell>
          <cell r="U82">
            <v>2124</v>
          </cell>
          <cell r="V82">
            <v>4696</v>
          </cell>
          <cell r="W82">
            <v>4485.810582606248</v>
          </cell>
          <cell r="X82">
            <v>3296.7796610169494</v>
          </cell>
          <cell r="Y82">
            <v>2300.0954693712356</v>
          </cell>
          <cell r="Z82">
            <v>1936.7799423719305</v>
          </cell>
          <cell r="AB82">
            <v>3684.441919191919</v>
          </cell>
          <cell r="AC82">
            <v>1668</v>
          </cell>
          <cell r="AD82">
            <v>16562.315999390532</v>
          </cell>
          <cell r="AE82">
            <v>0</v>
          </cell>
          <cell r="AF82">
            <v>1694.5686567961943</v>
          </cell>
          <cell r="AG82">
            <v>0</v>
          </cell>
          <cell r="AH82">
            <v>14869.289382999672</v>
          </cell>
          <cell r="AI82">
            <v>1731.484820177487</v>
          </cell>
          <cell r="AJ82">
            <v>3169</v>
          </cell>
          <cell r="AK82">
            <v>1061.1503661329582</v>
          </cell>
          <cell r="AM82">
            <v>965</v>
          </cell>
          <cell r="AN82">
            <v>728.7418687862918</v>
          </cell>
          <cell r="AO82">
            <v>1287.2397799059274</v>
          </cell>
          <cell r="AP82">
            <v>2708.576318818482</v>
          </cell>
          <cell r="AQ82">
            <v>2507.844905378229</v>
          </cell>
        </row>
        <row r="83">
          <cell r="B83">
            <v>124097.6761847965</v>
          </cell>
          <cell r="C83">
            <v>10452.552968728474</v>
          </cell>
          <cell r="D83">
            <v>7190.469078391756</v>
          </cell>
          <cell r="E83">
            <v>5473.63679245283</v>
          </cell>
          <cell r="F83">
            <v>100983.9168827064</v>
          </cell>
          <cell r="G83">
            <v>6577.727174158573</v>
          </cell>
          <cell r="H83">
            <v>23985</v>
          </cell>
          <cell r="I83">
            <v>16683.87528129562</v>
          </cell>
          <cell r="J83">
            <v>9617.80175221169</v>
          </cell>
          <cell r="K83">
            <v>9164.621726896281</v>
          </cell>
          <cell r="L83">
            <v>7293.076003592897</v>
          </cell>
          <cell r="M83">
            <v>6996.694778570801</v>
          </cell>
          <cell r="N83">
            <v>14047.39059653184</v>
          </cell>
          <cell r="O83">
            <v>6527.788613867504</v>
          </cell>
          <cell r="Q83">
            <v>4340</v>
          </cell>
          <cell r="R83">
            <v>2058</v>
          </cell>
          <cell r="S83">
            <v>1069.933508259288</v>
          </cell>
          <cell r="T83">
            <v>42406.37276049645</v>
          </cell>
          <cell r="U83">
            <v>4373</v>
          </cell>
          <cell r="V83">
            <v>8755</v>
          </cell>
          <cell r="W83">
            <v>8770.080322154625</v>
          </cell>
          <cell r="X83">
            <v>1706.2722215034287</v>
          </cell>
          <cell r="Y83">
            <v>3982.0275932671475</v>
          </cell>
          <cell r="Z83">
            <v>2959.4721549328096</v>
          </cell>
          <cell r="AB83">
            <v>5968.012626262626</v>
          </cell>
          <cell r="AC83">
            <v>4272</v>
          </cell>
          <cell r="AD83">
            <v>74238.64383856309</v>
          </cell>
          <cell r="AE83">
            <v>6119.719454715371</v>
          </cell>
          <cell r="AF83">
            <v>5148.3764498369765</v>
          </cell>
          <cell r="AG83">
            <v>4378</v>
          </cell>
          <cell r="AH83">
            <v>58581.3322228711</v>
          </cell>
          <cell r="AI83">
            <v>2192.2015413358245</v>
          </cell>
          <cell r="AJ83">
            <v>15230</v>
          </cell>
          <cell r="AK83">
            <v>7918.202970144502</v>
          </cell>
          <cell r="AM83">
            <v>5171</v>
          </cell>
          <cell r="AN83">
            <v>4334.202330101895</v>
          </cell>
          <cell r="AO83">
            <v>5402.952762067658</v>
          </cell>
          <cell r="AP83">
            <v>8080.502264675546</v>
          </cell>
          <cell r="AQ83">
            <v>2243.167379982468</v>
          </cell>
        </row>
        <row r="84">
          <cell r="B84">
            <v>44566.34857646907</v>
          </cell>
          <cell r="C84">
            <v>2976.5281719245077</v>
          </cell>
          <cell r="D84">
            <v>433.257678286991</v>
          </cell>
          <cell r="E84">
            <v>405.0813679245283</v>
          </cell>
          <cell r="F84">
            <v>40758.05907264364</v>
          </cell>
          <cell r="G84">
            <v>1699.2629545967925</v>
          </cell>
          <cell r="H84">
            <v>3701</v>
          </cell>
          <cell r="I84">
            <v>5811.112112444465</v>
          </cell>
          <cell r="J84">
            <v>4690.603827442087</v>
          </cell>
          <cell r="K84">
            <v>5242.397429438581</v>
          </cell>
          <cell r="L84">
            <v>3200.3413943204587</v>
          </cell>
          <cell r="M84">
            <v>8255.91734268976</v>
          </cell>
          <cell r="N84">
            <v>5107.411413342479</v>
          </cell>
          <cell r="O84">
            <v>3088.7192269194175</v>
          </cell>
          <cell r="Q84">
            <v>2462</v>
          </cell>
          <cell r="R84">
            <v>0</v>
          </cell>
          <cell r="S84">
            <v>0</v>
          </cell>
          <cell r="T84">
            <v>20147.13142360902</v>
          </cell>
          <cell r="U84">
            <v>601</v>
          </cell>
          <cell r="V84">
            <v>1574</v>
          </cell>
          <cell r="W84">
            <v>2322.8091103942497</v>
          </cell>
          <cell r="X84">
            <v>2477.366334584034</v>
          </cell>
          <cell r="Y84">
            <v>1337.831345380092</v>
          </cell>
          <cell r="Z84">
            <v>384.13807787439123</v>
          </cell>
          <cell r="AB84">
            <v>3447.448653198653</v>
          </cell>
          <cell r="AC84">
            <v>1942</v>
          </cell>
          <cell r="AD84">
            <v>21955.424556120208</v>
          </cell>
          <cell r="AE84">
            <v>502.6442850757791</v>
          </cell>
          <cell r="AF84">
            <v>435.51526003527715</v>
          </cell>
          <cell r="AG84">
            <v>402</v>
          </cell>
          <cell r="AH84">
            <v>20611.03585252611</v>
          </cell>
          <cell r="AI84">
            <v>1101.6698738907053</v>
          </cell>
          <cell r="AJ84">
            <v>2127</v>
          </cell>
          <cell r="AK84">
            <v>3484.615678501371</v>
          </cell>
          <cell r="AM84">
            <v>3884</v>
          </cell>
          <cell r="AN84">
            <v>2817.3321695204845</v>
          </cell>
          <cell r="AO84">
            <v>2167.073757331763</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609.5897506543602</v>
          </cell>
          <cell r="D86">
            <v>0</v>
          </cell>
          <cell r="E86">
            <v>728.5418632075472</v>
          </cell>
          <cell r="F86">
            <v>2223.4232981517293</v>
          </cell>
          <cell r="G86">
            <v>568.4331375649424</v>
          </cell>
          <cell r="H86">
            <v>0</v>
          </cell>
          <cell r="I86">
            <v>0</v>
          </cell>
          <cell r="J86">
            <v>0</v>
          </cell>
          <cell r="K86">
            <v>525.045955543541</v>
          </cell>
          <cell r="L86">
            <v>0</v>
          </cell>
          <cell r="M86">
            <v>0</v>
          </cell>
          <cell r="N86">
            <v>557.5557306068206</v>
          </cell>
          <cell r="O86">
            <v>569.8223867132954</v>
          </cell>
          <cell r="Q86">
            <v>606</v>
          </cell>
          <cell r="R86">
            <v>0</v>
          </cell>
          <cell r="S86">
            <v>733.929721509929</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572.098785614199</v>
          </cell>
          <cell r="AJ86">
            <v>0</v>
          </cell>
          <cell r="AK86">
            <v>0</v>
          </cell>
          <cell r="AM86">
            <v>521</v>
          </cell>
          <cell r="AN86">
            <v>0</v>
          </cell>
          <cell r="AO86">
            <v>0</v>
          </cell>
          <cell r="AP86">
            <v>557.7958652854388</v>
          </cell>
          <cell r="AQ86">
            <v>573.9750167586243</v>
          </cell>
        </row>
        <row r="87">
          <cell r="B87">
            <v>9168.285635643697</v>
          </cell>
          <cell r="C87">
            <v>598.5245901639345</v>
          </cell>
          <cell r="D87">
            <v>385.0062431181382</v>
          </cell>
          <cell r="E87">
            <v>379.88974056603774</v>
          </cell>
          <cell r="F87">
            <v>7805.656417797733</v>
          </cell>
          <cell r="G87">
            <v>544.2873051728033</v>
          </cell>
          <cell r="H87">
            <v>999</v>
          </cell>
          <cell r="I87">
            <v>571.9838100207118</v>
          </cell>
          <cell r="J87">
            <v>0</v>
          </cell>
          <cell r="K87">
            <v>1094.433604069646</v>
          </cell>
          <cell r="L87">
            <v>476.88205624265873</v>
          </cell>
          <cell r="M87">
            <v>1683.0188860205085</v>
          </cell>
          <cell r="N87">
            <v>1868.565151222858</v>
          </cell>
          <cell r="O87">
            <v>567.808880046464</v>
          </cell>
          <cell r="Q87">
            <v>595</v>
          </cell>
          <cell r="R87">
            <v>0</v>
          </cell>
          <cell r="S87">
            <v>382.6991770528952</v>
          </cell>
          <cell r="T87">
            <v>5098.474192186614</v>
          </cell>
          <cell r="U87">
            <v>541</v>
          </cell>
          <cell r="V87">
            <v>525</v>
          </cell>
          <cell r="W87">
            <v>0</v>
          </cell>
          <cell r="X87">
            <v>0</v>
          </cell>
          <cell r="Y87">
            <v>557.2605528176559</v>
          </cell>
          <cell r="Z87">
            <v>476.6530076242446</v>
          </cell>
          <cell r="AB87">
            <v>1318.5260942760942</v>
          </cell>
          <cell r="AC87">
            <v>0</v>
          </cell>
          <cell r="AD87">
            <v>3093.150842945874</v>
          </cell>
          <cell r="AE87">
            <v>0</v>
          </cell>
          <cell r="AF87">
            <v>387.0124004489818</v>
          </cell>
          <cell r="AG87">
            <v>0</v>
          </cell>
          <cell r="AH87">
            <v>2706.621800131277</v>
          </cell>
          <cell r="AI87">
            <v>0</v>
          </cell>
          <cell r="AJ87">
            <v>474</v>
          </cell>
          <cell r="AK87">
            <v>569.9893395228461</v>
          </cell>
          <cell r="AM87">
            <v>537</v>
          </cell>
          <cell r="AN87">
            <v>0</v>
          </cell>
          <cell r="AO87">
            <v>0</v>
          </cell>
          <cell r="AP87">
            <v>549.7555645245676</v>
          </cell>
          <cell r="AQ87">
            <v>571.9468364873924</v>
          </cell>
        </row>
        <row r="88">
          <cell r="B88">
            <v>421158.99389220786</v>
          </cell>
          <cell r="C88">
            <v>25673.18418514947</v>
          </cell>
          <cell r="D88">
            <v>34459.566616422395</v>
          </cell>
          <cell r="E88">
            <v>16658.719339622643</v>
          </cell>
          <cell r="F88">
            <v>344369.68387585547</v>
          </cell>
          <cell r="G88">
            <v>22371.11371131692</v>
          </cell>
          <cell r="H88">
            <v>39019</v>
          </cell>
          <cell r="I88">
            <v>39337.07096291378</v>
          </cell>
          <cell r="J88">
            <v>30117.925198096167</v>
          </cell>
          <cell r="K88">
            <v>38737.50764901761</v>
          </cell>
          <cell r="L88">
            <v>40300.55807365439</v>
          </cell>
          <cell r="M88">
            <v>49311.43949360209</v>
          </cell>
          <cell r="N88">
            <v>50562.770229138536</v>
          </cell>
          <cell r="O88">
            <v>34636.341682834296</v>
          </cell>
          <cell r="Q88">
            <v>12090</v>
          </cell>
          <cell r="R88">
            <v>19357</v>
          </cell>
          <cell r="S88">
            <v>8907.653258989803</v>
          </cell>
          <cell r="T88">
            <v>185123.36192210737</v>
          </cell>
          <cell r="U88">
            <v>9527</v>
          </cell>
          <cell r="V88">
            <v>18121</v>
          </cell>
          <cell r="W88">
            <v>20734.27764186278</v>
          </cell>
          <cell r="X88">
            <v>16182.909871910984</v>
          </cell>
          <cell r="Y88">
            <v>23760.209508844608</v>
          </cell>
          <cell r="Z88">
            <v>19997.30318484331</v>
          </cell>
          <cell r="AB88">
            <v>28354.838383838385</v>
          </cell>
          <cell r="AC88">
            <v>19728</v>
          </cell>
          <cell r="AD88">
            <v>195666.735581189</v>
          </cell>
          <cell r="AE88">
            <v>13584.54333428142</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v>
          </cell>
          <cell r="E89">
            <v>421.20400943396226</v>
          </cell>
          <cell r="F89">
            <v>12632.30844382625</v>
          </cell>
          <cell r="G89">
            <v>463.8011971990061</v>
          </cell>
          <cell r="H89">
            <v>1584</v>
          </cell>
          <cell r="I89">
            <v>1771.72999309607</v>
          </cell>
          <cell r="J89">
            <v>1864.5628436193917</v>
          </cell>
          <cell r="K89">
            <v>1876.4598257621371</v>
          </cell>
          <cell r="L89">
            <v>592.5812892973122</v>
          </cell>
          <cell r="M89">
            <v>1601.9095421159057</v>
          </cell>
          <cell r="N89">
            <v>1213.5627433748455</v>
          </cell>
          <cell r="O89">
            <v>1667.183520136426</v>
          </cell>
          <cell r="Q89">
            <v>0</v>
          </cell>
          <cell r="R89">
            <v>1028</v>
          </cell>
          <cell r="S89">
            <v>424.3189814538732</v>
          </cell>
          <cell r="T89">
            <v>4701.635228985997</v>
          </cell>
          <cell r="U89">
            <v>461</v>
          </cell>
          <cell r="V89">
            <v>0</v>
          </cell>
          <cell r="W89">
            <v>0</v>
          </cell>
          <cell r="X89">
            <v>1275.4259024453359</v>
          </cell>
          <cell r="Y89">
            <v>1298.2445301526081</v>
          </cell>
          <cell r="Z89">
            <v>0</v>
          </cell>
          <cell r="AB89">
            <v>550.3063973063973</v>
          </cell>
          <cell r="AC89">
            <v>1113</v>
          </cell>
          <cell r="AD89">
            <v>8439.89741245642</v>
          </cell>
          <cell r="AE89">
            <v>508.71242533826336</v>
          </cell>
          <cell r="AF89">
            <v>0</v>
          </cell>
          <cell r="AG89">
            <v>0</v>
          </cell>
          <cell r="AH89">
            <v>7931.429705447981</v>
          </cell>
          <cell r="AI89">
            <v>0</v>
          </cell>
          <cell r="AJ89">
            <v>1584</v>
          </cell>
          <cell r="AK89">
            <v>1765.5520853659789</v>
          </cell>
          <cell r="AM89">
            <v>583</v>
          </cell>
          <cell r="AN89">
            <v>592.857680545754</v>
          </cell>
          <cell r="AO89">
            <v>1605.2398202457503</v>
          </cell>
          <cell r="AP89">
            <v>663.3248127718732</v>
          </cell>
          <cell r="AQ89">
            <v>550.6509436394575</v>
          </cell>
        </row>
        <row r="90">
          <cell r="B90">
            <v>8039.245956685487</v>
          </cell>
          <cell r="C90">
            <v>802.7270973963356</v>
          </cell>
          <cell r="D90">
            <v>0</v>
          </cell>
          <cell r="E90">
            <v>0</v>
          </cell>
          <cell r="F90">
            <v>7237.459435397383</v>
          </cell>
          <cell r="G90">
            <v>655.9617799864468</v>
          </cell>
          <cell r="H90">
            <v>698</v>
          </cell>
          <cell r="I90">
            <v>464.48330671894684</v>
          </cell>
          <cell r="J90">
            <v>0</v>
          </cell>
          <cell r="K90">
            <v>0</v>
          </cell>
          <cell r="L90">
            <v>524.1678297519519</v>
          </cell>
          <cell r="M90">
            <v>3866.887970651939</v>
          </cell>
          <cell r="N90">
            <v>0</v>
          </cell>
          <cell r="O90">
            <v>1048.0302200857604</v>
          </cell>
          <cell r="Q90">
            <v>798</v>
          </cell>
          <cell r="R90">
            <v>0</v>
          </cell>
          <cell r="S90">
            <v>0</v>
          </cell>
          <cell r="T90">
            <v>1244.905986081125</v>
          </cell>
          <cell r="U90">
            <v>0</v>
          </cell>
          <cell r="V90">
            <v>698</v>
          </cell>
          <cell r="W90">
            <v>0</v>
          </cell>
          <cell r="X90">
            <v>0</v>
          </cell>
          <cell r="Y90">
            <v>0</v>
          </cell>
          <cell r="Z90">
            <v>0</v>
          </cell>
          <cell r="AB90">
            <v>0</v>
          </cell>
          <cell r="AC90">
            <v>538</v>
          </cell>
          <cell r="AD90">
            <v>5994.806521290993</v>
          </cell>
          <cell r="AE90">
            <v>0</v>
          </cell>
          <cell r="AF90">
            <v>0</v>
          </cell>
          <cell r="AG90">
            <v>0</v>
          </cell>
          <cell r="AH90">
            <v>5993.665847796289</v>
          </cell>
          <cell r="AI90">
            <v>660.1918729565624</v>
          </cell>
          <cell r="AJ90">
            <v>0</v>
          </cell>
          <cell r="AK90">
            <v>462.8636835132332</v>
          </cell>
          <cell r="AM90">
            <v>0</v>
          </cell>
          <cell r="AN90">
            <v>524.4123116542238</v>
          </cell>
          <cell r="AO90">
            <v>3874.9270091248677</v>
          </cell>
          <cell r="AP90">
            <v>0</v>
          </cell>
          <cell r="AQ90">
            <v>510.0873382148198</v>
          </cell>
        </row>
        <row r="91">
          <cell r="B91">
            <v>72893.05773855618</v>
          </cell>
          <cell r="C91">
            <v>1055.2139413142306</v>
          </cell>
          <cell r="D91">
            <v>3390.6685588445957</v>
          </cell>
          <cell r="E91">
            <v>1204.159787735849</v>
          </cell>
          <cell r="F91">
            <v>67253.76942216356</v>
          </cell>
          <cell r="G91">
            <v>5574.669053535125</v>
          </cell>
          <cell r="H91">
            <v>10670</v>
          </cell>
          <cell r="I91">
            <v>9419.478062894275</v>
          </cell>
          <cell r="J91">
            <v>5502.071242105818</v>
          </cell>
          <cell r="K91">
            <v>6042.5634346239385</v>
          </cell>
          <cell r="L91">
            <v>8212.633386305535</v>
          </cell>
          <cell r="M91">
            <v>6030.47971930722</v>
          </cell>
          <cell r="N91">
            <v>8080.037371658843</v>
          </cell>
          <cell r="O91">
            <v>7694.615727296319</v>
          </cell>
          <cell r="Q91">
            <v>587</v>
          </cell>
          <cell r="R91">
            <v>1693</v>
          </cell>
          <cell r="S91">
            <v>668.9622219571829</v>
          </cell>
          <cell r="T91">
            <v>47252.03837460348</v>
          </cell>
          <cell r="U91">
            <v>4990</v>
          </cell>
          <cell r="V91">
            <v>5205</v>
          </cell>
          <cell r="W91">
            <v>8378.195349542098</v>
          </cell>
          <cell r="X91">
            <v>2715.9424505110624</v>
          </cell>
          <cell r="Y91">
            <v>3727.2509106492394</v>
          </cell>
          <cell r="Z91">
            <v>5499.610334803784</v>
          </cell>
          <cell r="AB91">
            <v>7601.86026936027</v>
          </cell>
          <cell r="AC91">
            <v>5298</v>
          </cell>
          <cell r="AD91">
            <v>22698.22422091366</v>
          </cell>
          <cell r="AE91">
            <v>467.2468002112876</v>
          </cell>
          <cell r="AF91">
            <v>1697.6000855203379</v>
          </cell>
          <cell r="AG91">
            <v>536</v>
          </cell>
          <cell r="AH91">
            <v>19995.344892034595</v>
          </cell>
          <cell r="AI91">
            <v>557.9228865016347</v>
          </cell>
          <cell r="AJ91">
            <v>5465</v>
          </cell>
          <cell r="AK91">
            <v>1068.2247019071779</v>
          </cell>
          <cell r="AM91">
            <v>2324</v>
          </cell>
          <cell r="AN91">
            <v>2711.6444675556218</v>
          </cell>
          <cell r="AO91">
            <v>2201.61689270414</v>
          </cell>
          <cell r="AP91">
            <v>475.3827824865091</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v>
          </cell>
          <cell r="J95">
            <v>0</v>
          </cell>
          <cell r="K95">
            <v>638.9234852487621</v>
          </cell>
          <cell r="L95">
            <v>422.5537207213432</v>
          </cell>
          <cell r="M95">
            <v>649.8886180356301</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v>
          </cell>
          <cell r="AE95">
            <v>0</v>
          </cell>
          <cell r="AF95">
            <v>0</v>
          </cell>
          <cell r="AG95">
            <v>0</v>
          </cell>
          <cell r="AH95">
            <v>1708.0133846695883</v>
          </cell>
          <cell r="AI95">
            <v>0</v>
          </cell>
          <cell r="AJ95">
            <v>0</v>
          </cell>
          <cell r="AK95">
            <v>0</v>
          </cell>
          <cell r="AM95">
            <v>634</v>
          </cell>
          <cell r="AN95">
            <v>422.750807859451</v>
          </cell>
          <cell r="AO95">
            <v>651.2396992262823</v>
          </cell>
          <cell r="AP95">
            <v>0</v>
          </cell>
          <cell r="AQ95">
            <v>0</v>
          </cell>
        </row>
        <row r="96">
          <cell r="B96">
            <v>546.8943315560285</v>
          </cell>
          <cell r="C96">
            <v>0</v>
          </cell>
          <cell r="D96">
            <v>0</v>
          </cell>
          <cell r="E96">
            <v>0</v>
          </cell>
          <cell r="F96">
            <v>547.0407117790617</v>
          </cell>
          <cell r="G96">
            <v>0</v>
          </cell>
          <cell r="H96">
            <v>0</v>
          </cell>
          <cell r="I96">
            <v>0</v>
          </cell>
          <cell r="J96">
            <v>0</v>
          </cell>
          <cell r="K96">
            <v>0</v>
          </cell>
          <cell r="L96">
            <v>0</v>
          </cell>
          <cell r="M96">
            <v>0</v>
          </cell>
          <cell r="N96">
            <v>545.5004715666731</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547.2730230432094</v>
          </cell>
          <cell r="AE96">
            <v>0</v>
          </cell>
          <cell r="AF96">
            <v>0</v>
          </cell>
          <cell r="AG96">
            <v>0</v>
          </cell>
          <cell r="AH96">
            <v>547.1688896021159</v>
          </cell>
          <cell r="AI96">
            <v>0</v>
          </cell>
          <cell r="AJ96">
            <v>0</v>
          </cell>
          <cell r="AK96">
            <v>0</v>
          </cell>
          <cell r="AM96">
            <v>0</v>
          </cell>
          <cell r="AN96">
            <v>0</v>
          </cell>
          <cell r="AO96">
            <v>0</v>
          </cell>
          <cell r="AP96">
            <v>545.735414144132</v>
          </cell>
          <cell r="AQ96">
            <v>0</v>
          </cell>
        </row>
        <row r="97">
          <cell r="B97">
            <v>1243.8572734285362</v>
          </cell>
          <cell r="C97">
            <v>0</v>
          </cell>
          <cell r="D97">
            <v>0</v>
          </cell>
          <cell r="E97">
            <v>0</v>
          </cell>
          <cell r="F97">
            <v>1244.1902008234642</v>
          </cell>
          <cell r="G97">
            <v>0</v>
          </cell>
          <cell r="H97">
            <v>0</v>
          </cell>
          <cell r="I97">
            <v>0</v>
          </cell>
          <cell r="J97">
            <v>640.3142378736139</v>
          </cell>
          <cell r="K97">
            <v>0</v>
          </cell>
          <cell r="L97">
            <v>602.6420921716299</v>
          </cell>
          <cell r="M97">
            <v>0</v>
          </cell>
          <cell r="N97">
            <v>0</v>
          </cell>
          <cell r="O97">
            <v>0</v>
          </cell>
          <cell r="Q97">
            <v>0</v>
          </cell>
          <cell r="R97">
            <v>0</v>
          </cell>
          <cell r="S97">
            <v>0</v>
          </cell>
          <cell r="T97">
            <v>640.5826918669867</v>
          </cell>
          <cell r="U97">
            <v>0</v>
          </cell>
          <cell r="V97">
            <v>0</v>
          </cell>
          <cell r="W97">
            <v>0</v>
          </cell>
          <cell r="X97">
            <v>640.2295769181006</v>
          </cell>
          <cell r="Y97">
            <v>0</v>
          </cell>
          <cell r="Z97">
            <v>0</v>
          </cell>
          <cell r="AB97">
            <v>0</v>
          </cell>
          <cell r="AC97">
            <v>0</v>
          </cell>
          <cell r="AD97">
            <v>603.7137031360634</v>
          </cell>
          <cell r="AE97">
            <v>0</v>
          </cell>
          <cell r="AF97">
            <v>0</v>
          </cell>
          <cell r="AG97">
            <v>0</v>
          </cell>
          <cell r="AH97">
            <v>603.5988303345624</v>
          </cell>
          <cell r="AI97">
            <v>0</v>
          </cell>
          <cell r="AJ97">
            <v>0</v>
          </cell>
          <cell r="AK97">
            <v>0</v>
          </cell>
          <cell r="AM97">
            <v>0</v>
          </cell>
          <cell r="AN97">
            <v>602.923175970979</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v>
          </cell>
          <cell r="M98">
            <v>1260.2364309177663</v>
          </cell>
          <cell r="N98">
            <v>540.4774469666116</v>
          </cell>
          <cell r="O98">
            <v>1057.091000086502</v>
          </cell>
          <cell r="Q98">
            <v>0</v>
          </cell>
          <cell r="R98">
            <v>0</v>
          </cell>
          <cell r="S98">
            <v>0</v>
          </cell>
          <cell r="T98">
            <v>2764.779071029683</v>
          </cell>
          <cell r="U98">
            <v>0</v>
          </cell>
          <cell r="V98">
            <v>0</v>
          </cell>
          <cell r="W98">
            <v>0</v>
          </cell>
          <cell r="X98">
            <v>0</v>
          </cell>
          <cell r="Y98">
            <v>0</v>
          </cell>
          <cell r="Z98">
            <v>539.0000254991457</v>
          </cell>
          <cell r="AB98">
            <v>540.2643097643098</v>
          </cell>
          <cell r="AC98">
            <v>1050</v>
          </cell>
          <cell r="AD98">
            <v>626.8946967456284</v>
          </cell>
          <cell r="AE98">
            <v>0</v>
          </cell>
          <cell r="AF98">
            <v>0</v>
          </cell>
          <cell r="AG98">
            <v>0</v>
          </cell>
          <cell r="AH98">
            <v>626.7754131353887</v>
          </cell>
          <cell r="AI98">
            <v>0</v>
          </cell>
          <cell r="AJ98">
            <v>0</v>
          </cell>
          <cell r="AK98">
            <v>0</v>
          </cell>
          <cell r="AM98">
            <v>0</v>
          </cell>
          <cell r="AN98">
            <v>0</v>
          </cell>
          <cell r="AO98">
            <v>631.9361824005422</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71530.35418313205</v>
          </cell>
          <cell r="C100">
            <v>1386.1628323460532</v>
          </cell>
          <cell r="D100">
            <v>4878.421143217558</v>
          </cell>
          <cell r="E100">
            <v>377.8744103773585</v>
          </cell>
          <cell r="F100">
            <v>64894.34152716069</v>
          </cell>
          <cell r="G100">
            <v>2077.547662073639</v>
          </cell>
          <cell r="H100">
            <v>3252</v>
          </cell>
          <cell r="I100">
            <v>8738.979593880273</v>
          </cell>
          <cell r="J100">
            <v>3257.9510593695204</v>
          </cell>
          <cell r="K100">
            <v>4086.490114643107</v>
          </cell>
          <cell r="L100">
            <v>4793.972569612381</v>
          </cell>
          <cell r="M100">
            <v>23419.309185655256</v>
          </cell>
          <cell r="N100">
            <v>11007.456108574654</v>
          </cell>
          <cell r="O100">
            <v>4398.505313693264</v>
          </cell>
          <cell r="Q100">
            <v>875</v>
          </cell>
          <cell r="R100">
            <v>2124</v>
          </cell>
          <cell r="S100">
            <v>380.6689426918719</v>
          </cell>
          <cell r="T100">
            <v>33385.84038886007</v>
          </cell>
          <cell r="U100">
            <v>1500</v>
          </cell>
          <cell r="V100">
            <v>1268</v>
          </cell>
          <cell r="W100">
            <v>3723.4161813418777</v>
          </cell>
          <cell r="X100">
            <v>1301.5988096778367</v>
          </cell>
          <cell r="Y100">
            <v>2363.0283551174916</v>
          </cell>
          <cell r="Z100">
            <v>1897.5616569344927</v>
          </cell>
          <cell r="AB100">
            <v>5878.638047138047</v>
          </cell>
          <cell r="AC100">
            <v>2753</v>
          </cell>
          <cell r="AD100">
            <v>34771.49041434756</v>
          </cell>
          <cell r="AE100">
            <v>508.71242533826336</v>
          </cell>
          <cell r="AF100">
            <v>2757.5896627291677</v>
          </cell>
          <cell r="AG100">
            <v>0</v>
          </cell>
          <cell r="AH100">
            <v>31508.060478966774</v>
          </cell>
          <cell r="AI100">
            <v>572.098785614199</v>
          </cell>
          <cell r="AJ100">
            <v>1984</v>
          </cell>
          <cell r="AK100">
            <v>5011.661586336514</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v>
          </cell>
          <cell r="C115">
            <v>0.9347301778715706</v>
          </cell>
          <cell r="D115">
            <v>0.9497743205608374</v>
          </cell>
          <cell r="E115">
            <v>0.8029396616615824</v>
          </cell>
          <cell r="F115">
            <v>0.9384863932301005</v>
          </cell>
          <cell r="G115">
            <v>1</v>
          </cell>
          <cell r="H115">
            <v>0.9682510317347375</v>
          </cell>
          <cell r="I115">
            <v>0.954699877432036</v>
          </cell>
          <cell r="J115">
            <v>0.9510365920662247</v>
          </cell>
          <cell r="K115">
            <v>0.9181235534983087</v>
          </cell>
          <cell r="L115">
            <v>0.8986775758728951</v>
          </cell>
          <cell r="M115">
            <v>0.8870582327095379</v>
          </cell>
          <cell r="N115">
            <v>0.9499230923392875</v>
          </cell>
          <cell r="O115">
            <v>0.9674223622733452</v>
          </cell>
          <cell r="Q115">
            <v>0.9421872354833248</v>
          </cell>
          <cell r="R115">
            <v>1</v>
          </cell>
          <cell r="S115">
            <v>0.7480948348856901</v>
          </cell>
          <cell r="T115">
            <v>0.9359563691729241</v>
          </cell>
          <cell r="U115">
            <v>1</v>
          </cell>
          <cell r="V115">
            <v>1</v>
          </cell>
          <cell r="W115">
            <v>0.9626879478130365</v>
          </cell>
          <cell r="X115">
            <v>0.9369294317747926</v>
          </cell>
          <cell r="Y115">
            <v>0.9201680672268907</v>
          </cell>
          <cell r="Z115">
            <v>0.9026683415172624</v>
          </cell>
          <cell r="AB115">
            <v>0.9221748826232126</v>
          </cell>
          <cell r="AC115">
            <v>0.9622243624581805</v>
          </cell>
          <cell r="AD115">
            <v>0.9365641023533503</v>
          </cell>
          <cell r="AE115">
            <v>0.9287460942806683</v>
          </cell>
          <cell r="AF115">
            <v>0.9227474150664697</v>
          </cell>
          <cell r="AG115">
            <v>0.8511652148015785</v>
          </cell>
          <cell r="AH115">
            <v>0.9407804061851028</v>
          </cell>
          <cell r="AI115">
            <v>1</v>
          </cell>
          <cell r="AJ115">
            <v>0.9423529107774993</v>
          </cell>
          <cell r="AK115">
            <v>0.9491072373768037</v>
          </cell>
          <cell r="AM115">
            <v>0.9159725266695894</v>
          </cell>
          <cell r="AN115">
            <v>0.8946887840511337</v>
          </cell>
          <cell r="AO115">
            <v>0.8829869277653293</v>
          </cell>
          <cell r="AP115">
            <v>0.9739000745712155</v>
          </cell>
          <cell r="AQ115">
            <v>0.9718527348088749</v>
          </cell>
        </row>
        <row r="116">
          <cell r="B116">
            <v>0.06655562343162758</v>
          </cell>
          <cell r="C116">
            <v>0.06526982212842936</v>
          </cell>
          <cell r="D116">
            <v>0.05022567943916256</v>
          </cell>
          <cell r="E116">
            <v>0.19706033833841763</v>
          </cell>
          <cell r="F116">
            <v>0.061513606769899476</v>
          </cell>
          <cell r="G116">
            <v>0</v>
          </cell>
          <cell r="H116">
            <v>0.03174896826526252</v>
          </cell>
          <cell r="I116">
            <v>0.04530012256796401</v>
          </cell>
          <cell r="J116">
            <v>0.048963407933775294</v>
          </cell>
          <cell r="K116">
            <v>0.08187644650169135</v>
          </cell>
          <cell r="L116">
            <v>0.1013224241271049</v>
          </cell>
          <cell r="M116">
            <v>0.11294176729046213</v>
          </cell>
          <cell r="N116">
            <v>0.05007690766071249</v>
          </cell>
          <cell r="O116">
            <v>0.032577637726654785</v>
          </cell>
          <cell r="Q116">
            <v>0.057812764516675164</v>
          </cell>
          <cell r="R116">
            <v>0</v>
          </cell>
          <cell r="S116">
            <v>0.25190516511430994</v>
          </cell>
          <cell r="T116">
            <v>0.06404363082707587</v>
          </cell>
          <cell r="U116">
            <v>0</v>
          </cell>
          <cell r="V116">
            <v>0</v>
          </cell>
          <cell r="W116">
            <v>0.03731205218696354</v>
          </cell>
          <cell r="X116">
            <v>0.0630705682252074</v>
          </cell>
          <cell r="Y116">
            <v>0.0798319327731093</v>
          </cell>
          <cell r="Z116">
            <v>0.09733165848273762</v>
          </cell>
          <cell r="AB116">
            <v>0.07782511737678743</v>
          </cell>
          <cell r="AC116">
            <v>0.03777563754181945</v>
          </cell>
          <cell r="AD116">
            <v>0.0634358976466497</v>
          </cell>
          <cell r="AE116">
            <v>0.07125390571933166</v>
          </cell>
          <cell r="AF116">
            <v>0.07725258493353027</v>
          </cell>
          <cell r="AG116">
            <v>0.14883478519842153</v>
          </cell>
          <cell r="AH116">
            <v>0.059219593814897165</v>
          </cell>
          <cell r="AI116">
            <v>0</v>
          </cell>
          <cell r="AJ116">
            <v>0.057647089222500725</v>
          </cell>
          <cell r="AK116">
            <v>0.05089276262319631</v>
          </cell>
          <cell r="AM116">
            <v>0.08402747333041061</v>
          </cell>
          <cell r="AN116">
            <v>0.10531121594886628</v>
          </cell>
          <cell r="AO116">
            <v>0.11701307223467072</v>
          </cell>
          <cell r="AP116">
            <v>0.026099925428784476</v>
          </cell>
          <cell r="AQ116">
            <v>0.028147265191125093</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0.8524228380465967</v>
          </cell>
          <cell r="E129">
            <v>0</v>
          </cell>
          <cell r="F129">
            <v>0.7289764536280634</v>
          </cell>
          <cell r="G129">
            <v>0</v>
          </cell>
          <cell r="H129">
            <v>0.7272727272727273</v>
          </cell>
          <cell r="I129">
            <v>1</v>
          </cell>
          <cell r="J129">
            <v>0</v>
          </cell>
          <cell r="K129">
            <v>1</v>
          </cell>
          <cell r="L129">
            <v>0</v>
          </cell>
          <cell r="M129">
            <v>0.5393442622950819</v>
          </cell>
          <cell r="N129">
            <v>0</v>
          </cell>
          <cell r="O129">
            <v>0</v>
          </cell>
          <cell r="Q129">
            <v>0</v>
          </cell>
          <cell r="R129">
            <v>0.8833953516744952</v>
          </cell>
          <cell r="S129">
            <v>0</v>
          </cell>
          <cell r="T129">
            <v>0.6970894717930292</v>
          </cell>
          <cell r="U129">
            <v>0</v>
          </cell>
          <cell r="V129">
            <v>1</v>
          </cell>
          <cell r="W129">
            <v>1</v>
          </cell>
          <cell r="X129">
            <v>0</v>
          </cell>
          <cell r="Y129">
            <v>0</v>
          </cell>
          <cell r="Z129">
            <v>0</v>
          </cell>
          <cell r="AB129">
            <v>0</v>
          </cell>
          <cell r="AC129">
            <v>0</v>
          </cell>
          <cell r="AD129">
            <v>0.8181761418625706</v>
          </cell>
          <cell r="AE129">
            <v>0</v>
          </cell>
          <cell r="AF129">
            <v>0.8192940101787811</v>
          </cell>
          <cell r="AG129">
            <v>0</v>
          </cell>
          <cell r="AH129">
            <v>0.7933284989122552</v>
          </cell>
          <cell r="AI129">
            <v>0</v>
          </cell>
          <cell r="AJ129">
            <v>0.5</v>
          </cell>
          <cell r="AK129">
            <v>0</v>
          </cell>
          <cell r="AM129">
            <v>1</v>
          </cell>
          <cell r="AN129">
            <v>0</v>
          </cell>
          <cell r="AO129">
            <v>0</v>
          </cell>
          <cell r="AP129">
            <v>0</v>
          </cell>
          <cell r="AQ129">
            <v>0</v>
          </cell>
        </row>
        <row r="130">
          <cell r="B130">
            <v>0.1551293052167303</v>
          </cell>
          <cell r="C130">
            <v>1</v>
          </cell>
          <cell r="D130">
            <v>0.1475771619534033</v>
          </cell>
          <cell r="E130">
            <v>1</v>
          </cell>
          <cell r="F130">
            <v>0.2710235463719366</v>
          </cell>
          <cell r="G130">
            <v>1</v>
          </cell>
          <cell r="H130">
            <v>0.2727272727272727</v>
          </cell>
          <cell r="I130">
            <v>0</v>
          </cell>
          <cell r="J130">
            <v>1</v>
          </cell>
          <cell r="K130">
            <v>0</v>
          </cell>
          <cell r="L130">
            <v>1</v>
          </cell>
          <cell r="M130">
            <v>0.4606557377049181</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v>
          </cell>
          <cell r="AE130">
            <v>1</v>
          </cell>
          <cell r="AF130">
            <v>0.18070598982121888</v>
          </cell>
          <cell r="AG130">
            <v>1</v>
          </cell>
          <cell r="AH130">
            <v>0.2066715010877448</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0.6303249097472924</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0.4913920314805706</v>
          </cell>
          <cell r="W143">
            <v>0</v>
          </cell>
          <cell r="X143">
            <v>0</v>
          </cell>
          <cell r="Y143">
            <v>0.23829787234042554</v>
          </cell>
          <cell r="Z143">
            <v>0</v>
          </cell>
          <cell r="AB143">
            <v>0.2747858017135863</v>
          </cell>
          <cell r="AC143">
            <v>0</v>
          </cell>
          <cell r="AD143">
            <v>0.2280959630426794</v>
          </cell>
          <cell r="AE143">
            <v>0</v>
          </cell>
          <cell r="AF143">
            <v>0</v>
          </cell>
          <cell r="AG143">
            <v>0.6303249097472924</v>
          </cell>
          <cell r="AH143">
            <v>0.219330385344283</v>
          </cell>
          <cell r="AI143">
            <v>0</v>
          </cell>
          <cell r="AJ143">
            <v>0.3339911198815984</v>
          </cell>
          <cell r="AK143">
            <v>0</v>
          </cell>
          <cell r="AM143">
            <v>0.7005825242718446</v>
          </cell>
          <cell r="AN143">
            <v>0</v>
          </cell>
          <cell r="AO143">
            <v>0</v>
          </cell>
          <cell r="AP143">
            <v>0.2579385736595523</v>
          </cell>
          <cell r="AQ143">
            <v>0</v>
          </cell>
        </row>
        <row r="144">
          <cell r="B144">
            <v>0.7545293857711003</v>
          </cell>
          <cell r="C144">
            <v>1</v>
          </cell>
          <cell r="D144">
            <v>0</v>
          </cell>
          <cell r="E144">
            <v>0.36967509025270756</v>
          </cell>
          <cell r="F144">
            <v>0.7522181346028998</v>
          </cell>
          <cell r="G144">
            <v>0.7249269717624148</v>
          </cell>
          <cell r="H144">
            <v>0.587192118226601</v>
          </cell>
          <cell r="I144">
            <v>1</v>
          </cell>
          <cell r="J144">
            <v>1</v>
          </cell>
          <cell r="K144">
            <v>0.52</v>
          </cell>
          <cell r="L144">
            <v>1</v>
          </cell>
          <cell r="M144">
            <v>0.7481848184818481</v>
          </cell>
          <cell r="N144">
            <v>0.516617969320672</v>
          </cell>
          <cell r="O144">
            <v>1</v>
          </cell>
          <cell r="Q144">
            <v>1</v>
          </cell>
          <cell r="R144">
            <v>0</v>
          </cell>
          <cell r="S144">
            <v>0</v>
          </cell>
          <cell r="T144">
            <v>0.7959677907610341</v>
          </cell>
          <cell r="U144">
            <v>1</v>
          </cell>
          <cell r="V144">
            <v>0.5086079685194295</v>
          </cell>
          <cell r="W144">
            <v>1</v>
          </cell>
          <cell r="X144">
            <v>1</v>
          </cell>
          <cell r="Y144">
            <v>0.7617021276595745</v>
          </cell>
          <cell r="Z144">
            <v>1</v>
          </cell>
          <cell r="AB144">
            <v>0.35862913096695226</v>
          </cell>
          <cell r="AC144">
            <v>1</v>
          </cell>
          <cell r="AD144">
            <v>0.7103260013649011</v>
          </cell>
          <cell r="AE144">
            <v>1</v>
          </cell>
          <cell r="AF144">
            <v>0</v>
          </cell>
          <cell r="AG144">
            <v>0.36967509025270756</v>
          </cell>
          <cell r="AH144">
            <v>0.7065698041692988</v>
          </cell>
          <cell r="AI144">
            <v>0.6446540880503144</v>
          </cell>
          <cell r="AJ144">
            <v>0.6660088801184015</v>
          </cell>
          <cell r="AK144">
            <v>1</v>
          </cell>
          <cell r="AM144">
            <v>0.29941747572815536</v>
          </cell>
          <cell r="AN144">
            <v>1</v>
          </cell>
          <cell r="AO144">
            <v>0</v>
          </cell>
          <cell r="AP144">
            <v>0.5838105153565851</v>
          </cell>
          <cell r="AQ144">
            <v>1</v>
          </cell>
        </row>
        <row r="145">
          <cell r="B145">
            <v>0.04893946089262041</v>
          </cell>
          <cell r="C145">
            <v>0</v>
          </cell>
          <cell r="D145">
            <v>0</v>
          </cell>
          <cell r="E145">
            <v>0</v>
          </cell>
          <cell r="F145">
            <v>0.05478096886882864</v>
          </cell>
          <cell r="G145">
            <v>0.2750730282375852</v>
          </cell>
          <cell r="H145">
            <v>0</v>
          </cell>
          <cell r="I145">
            <v>0</v>
          </cell>
          <cell r="J145">
            <v>0</v>
          </cell>
          <cell r="K145">
            <v>0</v>
          </cell>
          <cell r="L145">
            <v>0</v>
          </cell>
          <cell r="M145">
            <v>0</v>
          </cell>
          <cell r="N145">
            <v>0.2204163623082542</v>
          </cell>
          <cell r="O145">
            <v>0</v>
          </cell>
          <cell r="Q145">
            <v>0</v>
          </cell>
          <cell r="R145">
            <v>0</v>
          </cell>
          <cell r="S145">
            <v>0</v>
          </cell>
          <cell r="T145">
            <v>0.036265665677786524</v>
          </cell>
          <cell r="U145">
            <v>0</v>
          </cell>
          <cell r="V145">
            <v>0</v>
          </cell>
          <cell r="W145">
            <v>0</v>
          </cell>
          <cell r="X145">
            <v>0</v>
          </cell>
          <cell r="Y145">
            <v>0</v>
          </cell>
          <cell r="Z145">
            <v>0</v>
          </cell>
          <cell r="AB145">
            <v>0.36658506731946144</v>
          </cell>
          <cell r="AC145">
            <v>0</v>
          </cell>
          <cell r="AD145">
            <v>0.06157803559241955</v>
          </cell>
          <cell r="AE145">
            <v>0</v>
          </cell>
          <cell r="AF145">
            <v>0</v>
          </cell>
          <cell r="AG145">
            <v>0</v>
          </cell>
          <cell r="AH145">
            <v>0.0740998104864182</v>
          </cell>
          <cell r="AI145">
            <v>0.3553459119496855</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v>
          </cell>
          <cell r="C155">
            <v>15405.286508000001</v>
          </cell>
          <cell r="D155">
            <v>13953.154447999998</v>
          </cell>
          <cell r="E155">
            <v>11764.839077999995</v>
          </cell>
          <cell r="F155">
            <v>155050.462325</v>
          </cell>
          <cell r="G155">
            <v>9029.510381000004</v>
          </cell>
          <cell r="H155">
            <v>19926.466637999987</v>
          </cell>
          <cell r="I155">
            <v>12765.462367</v>
          </cell>
          <cell r="J155">
            <v>9946.541298000002</v>
          </cell>
          <cell r="K155">
            <v>15117.407696000002</v>
          </cell>
          <cell r="L155">
            <v>21866.349831</v>
          </cell>
          <cell r="M155">
            <v>23173.934147000004</v>
          </cell>
          <cell r="N155">
            <v>27103.281411000004</v>
          </cell>
          <cell r="O155">
            <v>16121.508556</v>
          </cell>
          <cell r="Q155">
            <v>5674.680172000001</v>
          </cell>
          <cell r="R155">
            <v>8217.689163000001</v>
          </cell>
          <cell r="S155">
            <v>6305.593046</v>
          </cell>
          <cell r="T155">
            <v>86356.71000800015</v>
          </cell>
          <cell r="U155">
            <v>5431.3533259999995</v>
          </cell>
          <cell r="V155">
            <v>8317.256714</v>
          </cell>
          <cell r="W155">
            <v>7967.820303</v>
          </cell>
          <cell r="X155">
            <v>4818.7621149999995</v>
          </cell>
          <cell r="Y155">
            <v>7781.828710000001</v>
          </cell>
          <cell r="Z155">
            <v>10373.339169</v>
          </cell>
          <cell r="AB155">
            <v>14434.240323999997</v>
          </cell>
          <cell r="AC155">
            <v>10040.004732000001</v>
          </cell>
          <cell r="AD155">
            <v>89619.06997000003</v>
          </cell>
          <cell r="AE155">
            <v>9730.606336</v>
          </cell>
          <cell r="AF155">
            <v>5735.465285000001</v>
          </cell>
          <cell r="AG155">
            <v>5459.246032000001</v>
          </cell>
          <cell r="AH155">
            <v>68693.75231700005</v>
          </cell>
          <cell r="AI155">
            <v>3598.157054999999</v>
          </cell>
          <cell r="AJ155">
            <v>11609.209923999997</v>
          </cell>
          <cell r="AK155">
            <v>4797.642064</v>
          </cell>
          <cell r="AM155">
            <v>7335.578986000001</v>
          </cell>
          <cell r="AN155">
            <v>11493.010662</v>
          </cell>
          <cell r="AO155">
            <v>5981.829532000001</v>
          </cell>
          <cell r="AP155">
            <v>12669.041087000001</v>
          </cell>
          <cell r="AQ155">
            <v>6081.503824</v>
          </cell>
        </row>
        <row r="156">
          <cell r="B156">
            <v>0.4691355996723745</v>
          </cell>
          <cell r="C156">
            <v>0.6036081227176554</v>
          </cell>
          <cell r="D156">
            <v>0.4070348438739789</v>
          </cell>
          <cell r="E156">
            <v>0.7116403991047663</v>
          </cell>
          <cell r="F156">
            <v>0.4535947011783773</v>
          </cell>
          <cell r="G156">
            <v>0.40607619990106153</v>
          </cell>
          <cell r="H156">
            <v>0.5106862461364973</v>
          </cell>
          <cell r="I156">
            <v>0.3291085481850057</v>
          </cell>
          <cell r="J156">
            <v>0.33249344135049314</v>
          </cell>
          <cell r="K156">
            <v>0.3932830639714873</v>
          </cell>
          <cell r="L156">
            <v>0.5458808655416032</v>
          </cell>
          <cell r="M156">
            <v>0.476467178218229</v>
          </cell>
          <cell r="N156">
            <v>0.5385007532335937</v>
          </cell>
          <cell r="O156">
            <v>0.4685940168585048</v>
          </cell>
          <cell r="Q156">
            <v>0.46936974127378006</v>
          </cell>
          <cell r="R156">
            <v>0.42453320054760557</v>
          </cell>
          <cell r="S156">
            <v>0.7185861021082621</v>
          </cell>
          <cell r="T156">
            <v>0.4698431983199047</v>
          </cell>
          <cell r="U156">
            <v>0.5701011153563555</v>
          </cell>
          <cell r="V156">
            <v>0.4589844221621323</v>
          </cell>
          <cell r="W156">
            <v>0.39115465405007366</v>
          </cell>
          <cell r="X156">
            <v>0.2997488252674794</v>
          </cell>
          <cell r="Y156">
            <v>0.33244312670881754</v>
          </cell>
          <cell r="Z156">
            <v>0.5216403082067786</v>
          </cell>
          <cell r="AB156">
            <v>0.511199898144213</v>
          </cell>
          <cell r="AC156">
            <v>0.5089215699513383</v>
          </cell>
          <cell r="AD156">
            <v>0.46162321826114294</v>
          </cell>
          <cell r="AE156">
            <v>0.7244346587254319</v>
          </cell>
          <cell r="AF156">
            <v>0.38433728372311204</v>
          </cell>
          <cell r="AG156">
            <v>0.7037831677194794</v>
          </cell>
          <cell r="AH156">
            <v>0.4346963007397473</v>
          </cell>
          <cell r="AI156">
            <v>0.28311881776693676</v>
          </cell>
          <cell r="AJ156">
            <v>0.5555177492583021</v>
          </cell>
          <cell r="AK156">
            <v>0.2604865926810728</v>
          </cell>
          <cell r="AM156">
            <v>0.48803000372563377</v>
          </cell>
          <cell r="AN156">
            <v>0.569778923305736</v>
          </cell>
          <cell r="AO156">
            <v>0.29627684655770187</v>
          </cell>
          <cell r="AP156">
            <v>0.5733895038243947</v>
          </cell>
          <cell r="AQ156">
            <v>0.4143842889070592</v>
          </cell>
        </row>
        <row r="157">
          <cell r="B157">
            <v>0.5308644003276255</v>
          </cell>
          <cell r="C157">
            <v>0.3963918772823446</v>
          </cell>
          <cell r="D157">
            <v>0.5929651561260211</v>
          </cell>
          <cell r="E157">
            <v>0.2883596008952337</v>
          </cell>
          <cell r="F157">
            <v>0.5464052988216227</v>
          </cell>
          <cell r="G157">
            <v>0.5939238000989384</v>
          </cell>
          <cell r="H157">
            <v>0.48931375386350273</v>
          </cell>
          <cell r="I157">
            <v>0.6708914518149943</v>
          </cell>
          <cell r="J157">
            <v>0.6675065586495068</v>
          </cell>
          <cell r="K157">
            <v>0.6067169360285127</v>
          </cell>
          <cell r="L157">
            <v>0.4541191344583968</v>
          </cell>
          <cell r="M157">
            <v>0.523532821781771</v>
          </cell>
          <cell r="N157">
            <v>0.4614992467664063</v>
          </cell>
          <cell r="O157">
            <v>0.5314059831414952</v>
          </cell>
          <cell r="Q157">
            <v>0.5306302587262199</v>
          </cell>
          <cell r="R157">
            <v>0.5754667994523944</v>
          </cell>
          <cell r="S157">
            <v>0.2814138978917379</v>
          </cell>
          <cell r="T157">
            <v>0.5301568016800953</v>
          </cell>
          <cell r="U157">
            <v>0.42989888464364445</v>
          </cell>
          <cell r="V157">
            <v>0.5410155778378677</v>
          </cell>
          <cell r="W157">
            <v>0.6088453459499263</v>
          </cell>
          <cell r="X157">
            <v>0.7002511747325206</v>
          </cell>
          <cell r="Y157">
            <v>0.6675568732911825</v>
          </cell>
          <cell r="Z157">
            <v>0.47835969179322135</v>
          </cell>
          <cell r="AB157">
            <v>0.48880010185578704</v>
          </cell>
          <cell r="AC157">
            <v>0.4910784300486617</v>
          </cell>
          <cell r="AD157">
            <v>0.5383767817388571</v>
          </cell>
          <cell r="AE157">
            <v>0.2755653412745681</v>
          </cell>
          <cell r="AF157">
            <v>0.615662716276888</v>
          </cell>
          <cell r="AG157">
            <v>0.29621683228052065</v>
          </cell>
          <cell r="AH157">
            <v>0.5653036992602527</v>
          </cell>
          <cell r="AI157">
            <v>0.7168811822330632</v>
          </cell>
          <cell r="AJ157">
            <v>0.4444822507416979</v>
          </cell>
          <cell r="AK157">
            <v>0.7395134073189271</v>
          </cell>
          <cell r="AM157">
            <v>0.5119699962743662</v>
          </cell>
          <cell r="AN157">
            <v>0.430221076694264</v>
          </cell>
          <cell r="AO157">
            <v>0.7037231534422981</v>
          </cell>
          <cell r="AP157">
            <v>0.4266104961756053</v>
          </cell>
          <cell r="AQ157">
            <v>0.5856157110929407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Q175">
            <v>0.55</v>
          </cell>
          <cell r="R175">
            <v>0.55</v>
          </cell>
          <cell r="S175">
            <v>0.55</v>
          </cell>
          <cell r="T175">
            <v>0.55</v>
          </cell>
          <cell r="U175">
            <v>0.55</v>
          </cell>
          <cell r="V175">
            <v>0.55</v>
          </cell>
          <cell r="W175">
            <v>0.55</v>
          </cell>
          <cell r="X175">
            <v>0.55</v>
          </cell>
          <cell r="Y175">
            <v>0.55</v>
          </cell>
          <cell r="Z175">
            <v>0.55</v>
          </cell>
          <cell r="AB175">
            <v>0.55</v>
          </cell>
          <cell r="AC175">
            <v>0.55</v>
          </cell>
          <cell r="AD175">
            <v>0.55</v>
          </cell>
          <cell r="AE175">
            <v>0.55</v>
          </cell>
          <cell r="AF175">
            <v>0.55</v>
          </cell>
          <cell r="AG175">
            <v>0.55</v>
          </cell>
          <cell r="AH175">
            <v>0.55</v>
          </cell>
          <cell r="AI175">
            <v>0.55</v>
          </cell>
          <cell r="AJ175">
            <v>0.55</v>
          </cell>
          <cell r="AK175">
            <v>0.55</v>
          </cell>
          <cell r="AM175">
            <v>0.55</v>
          </cell>
          <cell r="AN175">
            <v>0.55</v>
          </cell>
          <cell r="AO175">
            <v>0.55</v>
          </cell>
          <cell r="AP175">
            <v>0.55</v>
          </cell>
          <cell r="AQ175">
            <v>0.55</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7.367495266775196</v>
          </cell>
          <cell r="C180" t="str">
            <v>*</v>
          </cell>
          <cell r="D180">
            <v>16.769068845571145</v>
          </cell>
          <cell r="E180" t="str">
            <v>*</v>
          </cell>
          <cell r="F180">
            <v>6.398156009312342</v>
          </cell>
          <cell r="G180" t="str">
            <v>*</v>
          </cell>
          <cell r="H180">
            <v>7.694592221476164</v>
          </cell>
          <cell r="I180" t="str">
            <v>*</v>
          </cell>
          <cell r="J180">
            <v>6.549459107692545</v>
          </cell>
          <cell r="K180">
            <v>6.516509805372832</v>
          </cell>
          <cell r="L180">
            <v>8.568362858713009</v>
          </cell>
          <cell r="M180">
            <v>4.353283283130435</v>
          </cell>
          <cell r="N180">
            <v>7.715282406886999</v>
          </cell>
          <cell r="O180" t="str">
            <v>*</v>
          </cell>
          <cell r="Q180" t="str">
            <v>*</v>
          </cell>
          <cell r="R180">
            <v>15.425391195288999</v>
          </cell>
          <cell r="S180" t="str">
            <v>*</v>
          </cell>
          <cell r="T180">
            <v>5.848691675949597</v>
          </cell>
          <cell r="U180" t="str">
            <v>*</v>
          </cell>
          <cell r="V180" t="str">
            <v>*</v>
          </cell>
          <cell r="W180" t="str">
            <v>*</v>
          </cell>
          <cell r="X180" t="str">
            <v>*</v>
          </cell>
          <cell r="Y180" t="str">
            <v>*</v>
          </cell>
          <cell r="Z180" t="str">
            <v>*</v>
          </cell>
          <cell r="AB180">
            <v>8.933836193139397</v>
          </cell>
          <cell r="AC180" t="str">
            <v>*</v>
          </cell>
          <cell r="AD180">
            <v>8.033464436178049</v>
          </cell>
          <cell r="AE180" t="str">
            <v>*</v>
          </cell>
          <cell r="AF180">
            <v>18.153351989577033</v>
          </cell>
          <cell r="AG180" t="str">
            <v>*</v>
          </cell>
          <cell r="AH180">
            <v>6.950964628634567</v>
          </cell>
          <cell r="AI180" t="str">
            <v>*</v>
          </cell>
          <cell r="AJ180">
            <v>8.097915147523503</v>
          </cell>
          <cell r="AK180" t="str">
            <v>*</v>
          </cell>
          <cell r="AM180" t="str">
            <v>*</v>
          </cell>
          <cell r="AN180" t="str">
            <v>*</v>
          </cell>
          <cell r="AO180" t="str">
            <v>*</v>
          </cell>
          <cell r="AP180" t="str">
            <v>*</v>
          </cell>
          <cell r="AQ180" t="str">
            <v>*</v>
          </cell>
        </row>
        <row r="181">
          <cell r="B181">
            <v>44.075630702278715</v>
          </cell>
          <cell r="C181">
            <v>36.66768469482326</v>
          </cell>
          <cell r="D181">
            <v>43.51245719062768</v>
          </cell>
          <cell r="E181">
            <v>40.07121139870011</v>
          </cell>
          <cell r="F181">
            <v>44.7348750785736</v>
          </cell>
          <cell r="G181">
            <v>36.73636663541933</v>
          </cell>
          <cell r="H181">
            <v>44.1212144689496</v>
          </cell>
          <cell r="I181">
            <v>44.000638589435766</v>
          </cell>
          <cell r="J181">
            <v>46.70904498315313</v>
          </cell>
          <cell r="K181">
            <v>39.442332765201265</v>
          </cell>
          <cell r="L181">
            <v>38.80800459909384</v>
          </cell>
          <cell r="M181">
            <v>43.70868355686876</v>
          </cell>
          <cell r="N181">
            <v>51.209691674523896</v>
          </cell>
          <cell r="O181">
            <v>51.71520484301308</v>
          </cell>
          <cell r="Q181">
            <v>36.45346023552186</v>
          </cell>
          <cell r="R181">
            <v>43.639225102531064</v>
          </cell>
          <cell r="S181">
            <v>39.03449995463021</v>
          </cell>
          <cell r="T181">
            <v>42.83231524473595</v>
          </cell>
          <cell r="U181">
            <v>33.9052255506262</v>
          </cell>
          <cell r="V181">
            <v>44.918839998854885</v>
          </cell>
          <cell r="W181">
            <v>38.959228349259625</v>
          </cell>
          <cell r="X181">
            <v>49.1345421308062</v>
          </cell>
          <cell r="Y181">
            <v>37.49474666166493</v>
          </cell>
          <cell r="Z181">
            <v>41.73387386484298</v>
          </cell>
          <cell r="AB181">
            <v>45.73651005214045</v>
          </cell>
          <cell r="AC181">
            <v>47.950662209521376</v>
          </cell>
          <cell r="AD181">
            <v>45.684253054125726</v>
          </cell>
          <cell r="AE181">
            <v>36.86414587695579</v>
          </cell>
          <cell r="AF181">
            <v>43.34527918108889</v>
          </cell>
          <cell r="AG181">
            <v>41.13918863543232</v>
          </cell>
          <cell r="AH181">
            <v>46.6478117321583</v>
          </cell>
          <cell r="AI181">
            <v>39.696410023065354</v>
          </cell>
          <cell r="AJ181">
            <v>43.46584182093321</v>
          </cell>
          <cell r="AK181">
            <v>49.04231815449954</v>
          </cell>
          <cell r="AM181">
            <v>41.46874932560344</v>
          </cell>
          <cell r="AN181">
            <v>35.94558649450953</v>
          </cell>
          <cell r="AO181">
            <v>45.840272368901545</v>
          </cell>
          <cell r="AP181">
            <v>57.18945772368783</v>
          </cell>
          <cell r="AQ181">
            <v>55.74263129254648</v>
          </cell>
        </row>
        <row r="182">
          <cell r="B182">
            <v>23.534879954112885</v>
          </cell>
          <cell r="C182">
            <v>33.956768004318846</v>
          </cell>
          <cell r="D182">
            <v>18.908400372606494</v>
          </cell>
          <cell r="E182">
            <v>35.377615405968385</v>
          </cell>
          <cell r="F182">
            <v>22.959052049677002</v>
          </cell>
          <cell r="G182">
            <v>22.545184317205266</v>
          </cell>
          <cell r="H182">
            <v>25.21485057503916</v>
          </cell>
          <cell r="I182">
            <v>23.107833443164857</v>
          </cell>
          <cell r="J182">
            <v>21.051000875026283</v>
          </cell>
          <cell r="K182">
            <v>22.084513482496952</v>
          </cell>
          <cell r="L182">
            <v>26.212214708467265</v>
          </cell>
          <cell r="M182">
            <v>23.46557974567505</v>
          </cell>
          <cell r="N182">
            <v>22.06318304390861</v>
          </cell>
          <cell r="O182">
            <v>20.158172047883543</v>
          </cell>
          <cell r="Q182">
            <v>31.532162792385872</v>
          </cell>
          <cell r="R182">
            <v>17.283857783838588</v>
          </cell>
          <cell r="S182">
            <v>35.90776885147092</v>
          </cell>
          <cell r="T182">
            <v>23.46706064281879</v>
          </cell>
          <cell r="U182">
            <v>25.514022468689884</v>
          </cell>
          <cell r="V182">
            <v>21.945222213315773</v>
          </cell>
          <cell r="W182">
            <v>24.592784508296038</v>
          </cell>
          <cell r="X182">
            <v>18.714899034115735</v>
          </cell>
          <cell r="Y182">
            <v>20.44505589041678</v>
          </cell>
          <cell r="Z182">
            <v>24.330294910390954</v>
          </cell>
          <cell r="AB182">
            <v>22.25422595079226</v>
          </cell>
          <cell r="AC182">
            <v>22.49808821222932</v>
          </cell>
          <cell r="AD182">
            <v>23.372808981100878</v>
          </cell>
          <cell r="AE182">
            <v>36.20576577576361</v>
          </cell>
          <cell r="AF182">
            <v>20.611239852674203</v>
          </cell>
          <cell r="AG182">
            <v>34.831979325228794</v>
          </cell>
          <cell r="AH182">
            <v>22.4490854069365</v>
          </cell>
          <cell r="AI182" t="str">
            <v>*</v>
          </cell>
          <cell r="AJ182">
            <v>27.90135560416813</v>
          </cell>
          <cell r="AK182">
            <v>21.625071918399442</v>
          </cell>
          <cell r="AM182">
            <v>23.794652198969402</v>
          </cell>
          <cell r="AN182">
            <v>28.052694980405274</v>
          </cell>
          <cell r="AO182">
            <v>17.50893347456593</v>
          </cell>
          <cell r="AP182">
            <v>21.89034521520519</v>
          </cell>
          <cell r="AQ182">
            <v>17.66180209234673</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v>
          </cell>
          <cell r="J183">
            <v>18.18690906093365</v>
          </cell>
          <cell r="K183">
            <v>18.135128928846758</v>
          </cell>
          <cell r="L183">
            <v>18.25206094930436</v>
          </cell>
          <cell r="M183">
            <v>18.487071015052376</v>
          </cell>
          <cell r="N183">
            <v>14.4154376353485</v>
          </cell>
          <cell r="O183">
            <v>18.91266851029185</v>
          </cell>
          <cell r="Q183" t="str">
            <v>*</v>
          </cell>
          <cell r="R183">
            <v>15.305373202755268</v>
          </cell>
          <cell r="S183" t="str">
            <v>*</v>
          </cell>
          <cell r="T183">
            <v>19.3034569105525</v>
          </cell>
          <cell r="U183">
            <v>20.359716293039142</v>
          </cell>
          <cell r="V183">
            <v>15.653854060862846</v>
          </cell>
          <cell r="W183">
            <v>22.743092442985755</v>
          </cell>
          <cell r="X183">
            <v>20.086681908997665</v>
          </cell>
          <cell r="Y183">
            <v>22.78992953877085</v>
          </cell>
          <cell r="Z183">
            <v>19.308945789624392</v>
          </cell>
          <cell r="AB183">
            <v>18.023788441097288</v>
          </cell>
          <cell r="AC183">
            <v>21.91636354795631</v>
          </cell>
          <cell r="AD183">
            <v>15.191545724739061</v>
          </cell>
          <cell r="AE183" t="str">
            <v>*</v>
          </cell>
          <cell r="AF183">
            <v>12.510695749100037</v>
          </cell>
          <cell r="AG183" t="str">
            <v>*</v>
          </cell>
          <cell r="AH183">
            <v>16.144190576521467</v>
          </cell>
          <cell r="AI183">
            <v>22.92398882852524</v>
          </cell>
          <cell r="AJ183">
            <v>13.665616067242178</v>
          </cell>
          <cell r="AK183">
            <v>19.220114496197937</v>
          </cell>
          <cell r="AM183">
            <v>13.270612784632304</v>
          </cell>
          <cell r="AN183">
            <v>17.21763408514754</v>
          </cell>
          <cell r="AO183">
            <v>20.943896939366134</v>
          </cell>
          <cell r="AP183">
            <v>10.448407080593777</v>
          </cell>
          <cell r="AQ183">
            <v>15.704778851801555</v>
          </cell>
        </row>
        <row r="184">
          <cell r="B184">
            <v>7.913954415024422</v>
          </cell>
          <cell r="C184" t="str">
            <v>*</v>
          </cell>
          <cell r="D184">
            <v>6.878657938779351</v>
          </cell>
          <cell r="E184" t="str">
            <v>*</v>
          </cell>
          <cell r="F184">
            <v>7.876044399240156</v>
          </cell>
          <cell r="G184">
            <v>11.247720864427551</v>
          </cell>
          <cell r="H184">
            <v>7.9240053027564</v>
          </cell>
          <cell r="I184">
            <v>6.895517333139802</v>
          </cell>
          <cell r="J184">
            <v>7.1135331074875765</v>
          </cell>
          <cell r="K184">
            <v>13.294675469523895</v>
          </cell>
          <cell r="L184">
            <v>8.159356884421534</v>
          </cell>
          <cell r="M184">
            <v>9.985382399273378</v>
          </cell>
          <cell r="N184">
            <v>4.032775472316261</v>
          </cell>
          <cell r="O184" t="str">
            <v>*</v>
          </cell>
          <cell r="Q184" t="str">
            <v>*</v>
          </cell>
          <cell r="R184" t="str">
            <v>*</v>
          </cell>
          <cell r="S184" t="str">
            <v>*</v>
          </cell>
          <cell r="T184">
            <v>8.138523090665279</v>
          </cell>
          <cell r="U184" t="str">
            <v>*</v>
          </cell>
          <cell r="V184">
            <v>9.752559808384149</v>
          </cell>
          <cell r="W184" t="str">
            <v>*</v>
          </cell>
          <cell r="X184" t="str">
            <v>*</v>
          </cell>
          <cell r="Y184">
            <v>12.410633577122196</v>
          </cell>
          <cell r="Z184" t="str">
            <v>*</v>
          </cell>
          <cell r="AB184" t="str">
            <v>*</v>
          </cell>
          <cell r="AC184" t="str">
            <v>*</v>
          </cell>
          <cell r="AD184">
            <v>7.530439168261034</v>
          </cell>
          <cell r="AE184" t="str">
            <v>*</v>
          </cell>
          <cell r="AF184" t="str">
            <v>*</v>
          </cell>
          <cell r="AG184" t="str">
            <v>*</v>
          </cell>
          <cell r="AH184">
            <v>7.612087743111674</v>
          </cell>
          <cell r="AI184" t="str">
            <v>*</v>
          </cell>
          <cell r="AJ184" t="str">
            <v>*</v>
          </cell>
          <cell r="AK184" t="str">
            <v>*</v>
          </cell>
          <cell r="AM184">
            <v>14.23188753008309</v>
          </cell>
          <cell r="AN184" t="str">
            <v>*</v>
          </cell>
          <cell r="AO184">
            <v>9.8738217759424</v>
          </cell>
          <cell r="AP184" t="str">
            <v>*</v>
          </cell>
          <cell r="AQ184" t="str">
            <v>*</v>
          </cell>
        </row>
        <row r="188">
          <cell r="B188">
            <v>5777.137911243793</v>
          </cell>
          <cell r="C188">
            <v>0</v>
          </cell>
          <cell r="D188">
            <v>0</v>
          </cell>
          <cell r="E188">
            <v>281.1385613207547</v>
          </cell>
          <cell r="F188">
            <v>5497.608037160846</v>
          </cell>
          <cell r="G188">
            <v>488.9531059408177</v>
          </cell>
          <cell r="H188">
            <v>1122</v>
          </cell>
          <cell r="I188">
            <v>587.196145393603</v>
          </cell>
          <cell r="J188">
            <v>641.321021266497</v>
          </cell>
          <cell r="K188">
            <v>996.6803263580846</v>
          </cell>
          <cell r="L188">
            <v>0</v>
          </cell>
          <cell r="M188">
            <v>0</v>
          </cell>
          <cell r="N188">
            <v>1651.5704885002037</v>
          </cell>
          <cell r="O188">
            <v>0</v>
          </cell>
          <cell r="Q188">
            <v>0</v>
          </cell>
          <cell r="R188">
            <v>0</v>
          </cell>
          <cell r="S188">
            <v>0</v>
          </cell>
          <cell r="T188">
            <v>3726.6603143205202</v>
          </cell>
          <cell r="U188">
            <v>486</v>
          </cell>
          <cell r="V188">
            <v>551</v>
          </cell>
          <cell r="W188">
            <v>589.3542834874104</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551.7656397147854</v>
          </cell>
          <cell r="AQ188">
            <v>0</v>
          </cell>
        </row>
        <row r="189">
          <cell r="B189">
            <v>161601.73552945917</v>
          </cell>
          <cell r="C189">
            <v>8449.758919961429</v>
          </cell>
          <cell r="D189">
            <v>33866.47605913857</v>
          </cell>
          <cell r="E189">
            <v>3243.673938679245</v>
          </cell>
          <cell r="F189">
            <v>115998.82437507312</v>
          </cell>
          <cell r="G189">
            <v>7397.679399141631</v>
          </cell>
          <cell r="H189">
            <v>17877</v>
          </cell>
          <cell r="I189">
            <v>9785.588267535191</v>
          </cell>
          <cell r="J189">
            <v>10768.555170277006</v>
          </cell>
          <cell r="K189">
            <v>12327.998414902377</v>
          </cell>
          <cell r="L189">
            <v>14943.310509224073</v>
          </cell>
          <cell r="M189">
            <v>12269.815999168793</v>
          </cell>
          <cell r="N189">
            <v>22607.62911995656</v>
          </cell>
          <cell r="O189">
            <v>7928.182500648763</v>
          </cell>
          <cell r="Q189">
            <v>3148</v>
          </cell>
          <cell r="R189">
            <v>15743</v>
          </cell>
          <cell r="S189">
            <v>1558.2048720853957</v>
          </cell>
          <cell r="T189">
            <v>53167.35621946953</v>
          </cell>
          <cell r="U189">
            <v>4593</v>
          </cell>
          <cell r="V189">
            <v>7549</v>
          </cell>
          <cell r="W189">
            <v>4061.3533525298226</v>
          </cell>
          <cell r="X189">
            <v>4783.602121878639</v>
          </cell>
          <cell r="Y189">
            <v>5674.110182606004</v>
          </cell>
          <cell r="Z189">
            <v>5264.3006221791575</v>
          </cell>
          <cell r="AB189">
            <v>13703.43265993266</v>
          </cell>
          <cell r="AC189">
            <v>3352</v>
          </cell>
          <cell r="AD189">
            <v>87924.50089179279</v>
          </cell>
          <cell r="AE189">
            <v>5311.645443094552</v>
          </cell>
          <cell r="AF189">
            <v>18135.01710406756</v>
          </cell>
          <cell r="AG189">
            <v>1684</v>
          </cell>
          <cell r="AH189">
            <v>62833.73132806618</v>
          </cell>
          <cell r="AI189">
            <v>2794.6772536198037</v>
          </cell>
          <cell r="AJ189">
            <v>10328</v>
          </cell>
          <cell r="AK189">
            <v>5719.095163758486</v>
          </cell>
          <cell r="AM189">
            <v>6643</v>
          </cell>
          <cell r="AN189">
            <v>9680.993499981429</v>
          </cell>
          <cell r="AO189">
            <v>8150.147998741398</v>
          </cell>
          <cell r="AP189">
            <v>8902.623017474625</v>
          </cell>
          <cell r="AQ189">
            <v>4586.729683390914</v>
          </cell>
        </row>
        <row r="190">
          <cell r="B190">
            <v>966773.3955886763</v>
          </cell>
          <cell r="C190">
            <v>37991.02143545943</v>
          </cell>
          <cell r="D190">
            <v>87876.88829304784</v>
          </cell>
          <cell r="E190">
            <v>30001.716686320757</v>
          </cell>
          <cell r="F190">
            <v>811045.0745695425</v>
          </cell>
          <cell r="G190">
            <v>36871.189100971314</v>
          </cell>
          <cell r="H190">
            <v>102507.7</v>
          </cell>
          <cell r="I190">
            <v>90942.71986857532</v>
          </cell>
          <cell r="J190">
            <v>76798.54467085053</v>
          </cell>
          <cell r="K190">
            <v>74617.39954853541</v>
          </cell>
          <cell r="L190">
            <v>67681.54810086565</v>
          </cell>
          <cell r="M190">
            <v>123193.79877870575</v>
          </cell>
          <cell r="N190">
            <v>150056.68693235688</v>
          </cell>
          <cell r="O190">
            <v>88300.09220510583</v>
          </cell>
          <cell r="Q190">
            <v>18078</v>
          </cell>
          <cell r="R190">
            <v>44537.75674739218</v>
          </cell>
          <cell r="S190">
            <v>14936.941752638797</v>
          </cell>
          <cell r="T190">
            <v>389365.8767628148</v>
          </cell>
          <cell r="U190">
            <v>17272</v>
          </cell>
          <cell r="V190">
            <v>47071.8</v>
          </cell>
          <cell r="W190">
            <v>40351.63117046216</v>
          </cell>
          <cell r="X190">
            <v>40800.34109457886</v>
          </cell>
          <cell r="Y190">
            <v>36501.885770064044</v>
          </cell>
          <cell r="Z190">
            <v>35982.946046267614</v>
          </cell>
          <cell r="AB190">
            <v>70154.3180387772</v>
          </cell>
          <cell r="AC190">
            <v>42010.054668383775</v>
          </cell>
          <cell r="AD190">
            <v>500004.0991417341</v>
          </cell>
          <cell r="AE190">
            <v>19912.905678355208</v>
          </cell>
          <cell r="AF190">
            <v>43301.50044911599</v>
          </cell>
          <cell r="AG190">
            <v>15059</v>
          </cell>
          <cell r="AH190">
            <v>421676.1594996662</v>
          </cell>
          <cell r="AI190">
            <v>19619.95065390005</v>
          </cell>
          <cell r="AJ190">
            <v>55435.9</v>
          </cell>
          <cell r="AK190">
            <v>50568.02467228602</v>
          </cell>
          <cell r="AM190">
            <v>38080.33781820838</v>
          </cell>
          <cell r="AN190">
            <v>31697.17762672344</v>
          </cell>
          <cell r="AO190">
            <v>64049.40376200031</v>
          </cell>
          <cell r="AP190">
            <v>79857.07118704874</v>
          </cell>
          <cell r="AQ190">
            <v>46339.964246119736</v>
          </cell>
        </row>
        <row r="191">
          <cell r="B191">
            <v>516223.94156309275</v>
          </cell>
          <cell r="C191">
            <v>35182.26776159471</v>
          </cell>
          <cell r="D191">
            <v>38187.02722450862</v>
          </cell>
          <cell r="E191">
            <v>26487.57443060259</v>
          </cell>
          <cell r="F191">
            <v>416248.5320227261</v>
          </cell>
          <cell r="G191">
            <v>22627.92514364941</v>
          </cell>
          <cell r="H191">
            <v>58582.16663799998</v>
          </cell>
          <cell r="I191">
            <v>47760.42555200528</v>
          </cell>
          <cell r="J191">
            <v>34611.845128709465</v>
          </cell>
          <cell r="K191">
            <v>41779.70345132256</v>
          </cell>
          <cell r="L191">
            <v>45714.36457371399</v>
          </cell>
          <cell r="M191">
            <v>66138.20582478005</v>
          </cell>
          <cell r="N191">
            <v>64650.421482582766</v>
          </cell>
          <cell r="O191">
            <v>34418.6676997178</v>
          </cell>
          <cell r="Q191">
            <v>15637.430172</v>
          </cell>
          <cell r="R191">
            <v>17639.732415607825</v>
          </cell>
          <cell r="S191">
            <v>13740.46682870386</v>
          </cell>
          <cell r="T191">
            <v>213326.61076172494</v>
          </cell>
          <cell r="U191">
            <v>12997.353326</v>
          </cell>
          <cell r="V191">
            <v>22997.056714</v>
          </cell>
          <cell r="W191">
            <v>25471.73062662254</v>
          </cell>
          <cell r="X191">
            <v>15540.477859949024</v>
          </cell>
          <cell r="Y191">
            <v>19903.670810438543</v>
          </cell>
          <cell r="Z191">
            <v>20977.58027173908</v>
          </cell>
          <cell r="AB191">
            <v>34135.312101401236</v>
          </cell>
          <cell r="AC191">
            <v>19710.80006361623</v>
          </cell>
          <cell r="AD191">
            <v>255810.25228017327</v>
          </cell>
          <cell r="AE191">
            <v>19557.26849909423</v>
          </cell>
          <cell r="AF191">
            <v>20590.422500423003</v>
          </cell>
          <cell r="AG191">
            <v>12750.246032000001</v>
          </cell>
          <cell r="AH191">
            <v>202930.07897198098</v>
          </cell>
          <cell r="AI191">
            <v>9613.190613981551</v>
          </cell>
          <cell r="AJ191">
            <v>35585.109924</v>
          </cell>
          <cell r="AK191">
            <v>22297.827905780847</v>
          </cell>
          <cell r="AM191">
            <v>21850.39116779161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v>
          </cell>
          <cell r="F192">
            <v>321420.96099549753</v>
          </cell>
          <cell r="G192">
            <v>21692.25325029683</v>
          </cell>
          <cell r="H192">
            <v>33833.133362000015</v>
          </cell>
          <cell r="I192">
            <v>43357.070166490594</v>
          </cell>
          <cell r="J192">
            <v>29902.7340088965</v>
          </cell>
          <cell r="K192">
            <v>34308.218258881585</v>
          </cell>
          <cell r="L192">
            <v>31831.776816196296</v>
          </cell>
          <cell r="M192">
            <v>52106.17939734542</v>
          </cell>
          <cell r="N192">
            <v>42240.691976603586</v>
          </cell>
          <cell r="O192">
            <v>32292.057594527618</v>
          </cell>
          <cell r="Q192">
            <v>8281.569828</v>
          </cell>
          <cell r="R192">
            <v>15620.510837</v>
          </cell>
          <cell r="S192">
            <v>3809.386546571948</v>
          </cell>
          <cell r="T192">
            <v>175477.4959416702</v>
          </cell>
          <cell r="U192">
            <v>10371.646674</v>
          </cell>
          <cell r="V192">
            <v>16404.143286000002</v>
          </cell>
          <cell r="W192">
            <v>23555.930566898067</v>
          </cell>
          <cell r="X192">
            <v>16679.578923593483</v>
          </cell>
          <cell r="Y192">
            <v>22186.4522045842</v>
          </cell>
          <cell r="Z192">
            <v>16648.17305981415</v>
          </cell>
          <cell r="AB192">
            <v>27646.32861403031</v>
          </cell>
          <cell r="AC192">
            <v>19201.145268</v>
          </cell>
          <cell r="AD192">
            <v>166268.12581720957</v>
          </cell>
          <cell r="AE192">
            <v>4999.180379456015</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v>
          </cell>
          <cell r="E4">
            <v>737.427</v>
          </cell>
          <cell r="F4">
            <v>23331.056</v>
          </cell>
          <cell r="G4">
            <v>1102.116</v>
          </cell>
          <cell r="H4">
            <v>3078.305</v>
          </cell>
          <cell r="I4">
            <v>2297.236</v>
          </cell>
          <cell r="J4">
            <v>1988.079</v>
          </cell>
          <cell r="K4">
            <v>2452.624</v>
          </cell>
          <cell r="L4">
            <v>2638.589</v>
          </cell>
          <cell r="M4">
            <v>3517.29</v>
          </cell>
          <cell r="N4">
            <v>3931.862</v>
          </cell>
          <cell r="O4">
            <v>2324.955</v>
          </cell>
          <cell r="P4">
            <v>15200.561</v>
          </cell>
          <cell r="Q4">
            <v>690.533</v>
          </cell>
          <cell r="R4">
            <v>1285.195</v>
          </cell>
          <cell r="S4">
            <v>413.655</v>
          </cell>
          <cell r="T4">
            <v>12811.178</v>
          </cell>
          <cell r="U4">
            <v>589.275</v>
          </cell>
          <cell r="V4">
            <v>1679.13</v>
          </cell>
          <cell r="W4">
            <v>1261.423</v>
          </cell>
          <cell r="X4">
            <v>1081.682</v>
          </cell>
          <cell r="Y4">
            <v>1349.168</v>
          </cell>
          <cell r="Z4">
            <v>1443.788</v>
          </cell>
          <cell r="AA4">
            <v>1974.691</v>
          </cell>
          <cell r="AB4">
            <v>2155.613</v>
          </cell>
          <cell r="AC4">
            <v>1276.408</v>
          </cell>
          <cell r="AD4">
            <v>12560.769</v>
          </cell>
          <cell r="AE4">
            <v>596.563</v>
          </cell>
          <cell r="AF4">
            <v>1120.556</v>
          </cell>
          <cell r="AG4">
            <v>323.772</v>
          </cell>
          <cell r="AH4">
            <v>10519.878</v>
          </cell>
          <cell r="AI4">
            <v>512.841</v>
          </cell>
          <cell r="AJ4">
            <v>1399.175</v>
          </cell>
          <cell r="AK4">
            <v>1035.813</v>
          </cell>
          <cell r="AL4">
            <v>906.397</v>
          </cell>
          <cell r="AM4">
            <v>1103.456</v>
          </cell>
          <cell r="AN4">
            <v>1194.801</v>
          </cell>
          <cell r="AO4">
            <v>1542.599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79446.47017165108</v>
          </cell>
          <cell r="D57">
            <v>133818.61719461842</v>
          </cell>
          <cell r="E57">
            <v>41299.888241367786</v>
          </cell>
          <cell r="F57">
            <v>1374938.3075053412</v>
          </cell>
          <cell r="G57">
            <v>46540.139355015584</v>
          </cell>
          <cell r="H57">
            <v>142990.70018428317</v>
          </cell>
          <cell r="I57">
            <v>113799.45617048124</v>
          </cell>
          <cell r="J57">
            <v>91949.14188183124</v>
          </cell>
          <cell r="K57">
            <v>117607.89584491185</v>
          </cell>
          <cell r="L57">
            <v>140898.90306840622</v>
          </cell>
          <cell r="M57">
            <v>320319.23716998484</v>
          </cell>
          <cell r="N57">
            <v>262277.99976726016</v>
          </cell>
          <cell r="O57">
            <v>138746.99627099236</v>
          </cell>
          <cell r="P57">
            <v>897457.207234942</v>
          </cell>
          <cell r="Q57">
            <v>42921.89471526819</v>
          </cell>
          <cell r="R57">
            <v>70786.57415950968</v>
          </cell>
          <cell r="S57">
            <v>19373.55014155682</v>
          </cell>
          <cell r="T57">
            <v>764445.0823470987</v>
          </cell>
          <cell r="U57">
            <v>25486.65361211126</v>
          </cell>
          <cell r="V57">
            <v>79157.51911888616</v>
          </cell>
          <cell r="W57">
            <v>60770.07031182579</v>
          </cell>
          <cell r="X57">
            <v>50736.86568493957</v>
          </cell>
          <cell r="Y57">
            <v>62804.011112758075</v>
          </cell>
          <cell r="Z57">
            <v>75877.29024561055</v>
          </cell>
          <cell r="AA57">
            <v>187532.37931411905</v>
          </cell>
          <cell r="AB57">
            <v>142393.10730296618</v>
          </cell>
          <cell r="AC57">
            <v>79752.9832573569</v>
          </cell>
          <cell r="AD57">
            <v>731980.3126612636</v>
          </cell>
          <cell r="AE57">
            <v>36528.42638131653</v>
          </cell>
          <cell r="AF57">
            <v>63034.33382385056</v>
          </cell>
          <cell r="AG57">
            <v>21931.338601716805</v>
          </cell>
          <cell r="AH57">
            <v>610509.9476982525</v>
          </cell>
          <cell r="AI57">
            <v>21053.541877609983</v>
          </cell>
          <cell r="AJ57">
            <v>63830.277898887</v>
          </cell>
          <cell r="AK57">
            <v>53017.740649446</v>
          </cell>
          <cell r="AL57">
            <v>41213.526842691805</v>
          </cell>
          <cell r="AM57">
            <v>54806.93700406578</v>
          </cell>
          <cell r="AN57">
            <v>65021.394115292234</v>
          </cell>
          <cell r="AO57">
            <v>132773.639907737</v>
          </cell>
          <cell r="AP57">
            <v>119881.54609651558</v>
          </cell>
          <cell r="AQ57">
            <v>59002.0954192473</v>
          </cell>
        </row>
        <row r="58">
          <cell r="B58">
            <v>47721.63345845043</v>
          </cell>
          <cell r="C58">
            <v>2292.7702530133683</v>
          </cell>
          <cell r="D58">
            <v>6784.728017341894</v>
          </cell>
          <cell r="E58">
            <v>1412.7635371168149</v>
          </cell>
          <cell r="F58">
            <v>37223.546038219465</v>
          </cell>
          <cell r="G58">
            <v>2974.1162992597706</v>
          </cell>
          <cell r="H58">
            <v>9020.239351830105</v>
          </cell>
          <cell r="I58">
            <v>3888.9517756514356</v>
          </cell>
          <cell r="J58">
            <v>3777.5030830869277</v>
          </cell>
          <cell r="K58">
            <v>3936.3105038388508</v>
          </cell>
          <cell r="L58">
            <v>2214.173066212088</v>
          </cell>
          <cell r="M58">
            <v>2352.201863212388</v>
          </cell>
          <cell r="N58">
            <v>3657.52788722092</v>
          </cell>
          <cell r="O58">
            <v>5389.611674853398</v>
          </cell>
          <cell r="P58">
            <v>27656.313559306396</v>
          </cell>
          <cell r="Q58">
            <v>1364.542379571574</v>
          </cell>
          <cell r="R58">
            <v>4654.542155693002</v>
          </cell>
          <cell r="S58">
            <v>383.92398855368504</v>
          </cell>
          <cell r="T58">
            <v>21244.249125631577</v>
          </cell>
          <cell r="U58">
            <v>831.3709771583564</v>
          </cell>
          <cell r="V58">
            <v>6292.626028166754</v>
          </cell>
          <cell r="W58">
            <v>2141.115362818096</v>
          </cell>
          <cell r="X58">
            <v>2225.902726646158</v>
          </cell>
          <cell r="Y58">
            <v>1573.7136537419626</v>
          </cell>
          <cell r="Z58">
            <v>906.9079037885878</v>
          </cell>
          <cell r="AA58">
            <v>1347.3327351437879</v>
          </cell>
          <cell r="AB58">
            <v>2276.5928774357058</v>
          </cell>
          <cell r="AC58">
            <v>3633.9353653726394</v>
          </cell>
          <cell r="AD58">
            <v>20067.51235170839</v>
          </cell>
          <cell r="AE58">
            <v>929.3915793031532</v>
          </cell>
          <cell r="AF58">
            <v>2128.716600585415</v>
          </cell>
          <cell r="AG58">
            <v>1029.4507765186904</v>
          </cell>
          <cell r="AH58">
            <v>15980.512347219916</v>
          </cell>
          <cell r="AI58">
            <v>2142.6927987681847</v>
          </cell>
          <cell r="AJ58">
            <v>2724.684027253171</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95689.77182557168</v>
          </cell>
          <cell r="F59">
            <v>3213157.495120935</v>
          </cell>
          <cell r="G59">
            <v>105529.29546317639</v>
          </cell>
          <cell r="H59">
            <v>371638.486028015</v>
          </cell>
          <cell r="I59">
            <v>267415.5707125583</v>
          </cell>
          <cell r="J59">
            <v>251966.9138923823</v>
          </cell>
          <cell r="K59">
            <v>281285.3908060528</v>
          </cell>
          <cell r="L59">
            <v>329567.5835980354</v>
          </cell>
          <cell r="M59">
            <v>740782.1316145561</v>
          </cell>
          <cell r="N59">
            <v>576325.6366820164</v>
          </cell>
          <cell r="O59">
            <v>289052.8009106294</v>
          </cell>
          <cell r="P59">
            <v>2035938.3047591348</v>
          </cell>
          <cell r="Q59">
            <v>75808.58986776785</v>
          </cell>
          <cell r="R59">
            <v>156334.6102785037</v>
          </cell>
          <cell r="S59">
            <v>46876.01056044324</v>
          </cell>
          <cell r="T59">
            <v>1756853.4212126038</v>
          </cell>
          <cell r="U59">
            <v>54765.808243511485</v>
          </cell>
          <cell r="V59">
            <v>209729.76030574169</v>
          </cell>
          <cell r="W59">
            <v>136146.8336724517</v>
          </cell>
          <cell r="X59">
            <v>137415.95858759058</v>
          </cell>
          <cell r="Y59">
            <v>149674.6219745527</v>
          </cell>
          <cell r="Z59">
            <v>175694.5334143152</v>
          </cell>
          <cell r="AA59">
            <v>415161.0177723862</v>
          </cell>
          <cell r="AB59">
            <v>321776.30375869543</v>
          </cell>
          <cell r="AC59">
            <v>156533.4799838818</v>
          </cell>
          <cell r="AD59">
            <v>1736793.9995816678</v>
          </cell>
          <cell r="AE59">
            <v>76507.43390363672</v>
          </cell>
          <cell r="AF59">
            <v>155157.1076166072</v>
          </cell>
          <cell r="AG59">
            <v>48822.207709132475</v>
          </cell>
          <cell r="AH59">
            <v>1456301.975578589</v>
          </cell>
          <cell r="AI59">
            <v>50763.40163319327</v>
          </cell>
          <cell r="AJ59">
            <v>161892.73302972093</v>
          </cell>
          <cell r="AK59">
            <v>131195.54110717782</v>
          </cell>
          <cell r="AL59">
            <v>114551.95304474508</v>
          </cell>
          <cell r="AM59">
            <v>131618.83846541247</v>
          </cell>
          <cell r="AN59">
            <v>153872.09167333867</v>
          </cell>
          <cell r="AO59">
            <v>325615.8975128052</v>
          </cell>
          <cell r="AP59">
            <v>254589.0448575939</v>
          </cell>
          <cell r="AQ59">
            <v>132513.0512358423</v>
          </cell>
        </row>
        <row r="60">
          <cell r="B60">
            <v>359712.1925956851</v>
          </cell>
          <cell r="C60">
            <v>11786.891114627431</v>
          </cell>
          <cell r="D60">
            <v>34762.19069276046</v>
          </cell>
          <cell r="E60">
            <v>6771.382692176597</v>
          </cell>
          <cell r="F60">
            <v>306342.9917915547</v>
          </cell>
          <cell r="G60">
            <v>10894.021936780968</v>
          </cell>
          <cell r="H60">
            <v>37327.624459958555</v>
          </cell>
          <cell r="I60">
            <v>15735.18865639324</v>
          </cell>
          <cell r="J60">
            <v>23251.599820388317</v>
          </cell>
          <cell r="K60">
            <v>26807.771380974453</v>
          </cell>
          <cell r="L60">
            <v>39961.79807591689</v>
          </cell>
          <cell r="M60">
            <v>49982.52367594852</v>
          </cell>
          <cell r="N60">
            <v>70788.78216104489</v>
          </cell>
          <cell r="O60">
            <v>31583.265424851055</v>
          </cell>
          <cell r="P60">
            <v>237727.31821904576</v>
          </cell>
          <cell r="Q60">
            <v>8274.960289868273</v>
          </cell>
          <cell r="R60">
            <v>24252.19183580791</v>
          </cell>
          <cell r="S60">
            <v>4174.795497579835</v>
          </cell>
          <cell r="T60">
            <v>200983.42314051563</v>
          </cell>
          <cell r="U60">
            <v>4325.947287925685</v>
          </cell>
          <cell r="V60">
            <v>26778.56385266621</v>
          </cell>
          <cell r="W60">
            <v>10523.612335664013</v>
          </cell>
          <cell r="X60">
            <v>14442.649318338461</v>
          </cell>
          <cell r="Y60">
            <v>17770.734399544755</v>
          </cell>
          <cell r="Z60">
            <v>30345.682001574187</v>
          </cell>
          <cell r="AA60">
            <v>29876.296615744548</v>
          </cell>
          <cell r="AB60">
            <v>44688.48796013434</v>
          </cell>
          <cell r="AC60">
            <v>22209.959570772233</v>
          </cell>
          <cell r="AD60">
            <v>122041.53256217616</v>
          </cell>
          <cell r="AE60">
            <v>3528.451817397934</v>
          </cell>
          <cell r="AF60">
            <v>10501.869574842778</v>
          </cell>
          <cell r="AG60">
            <v>2595.8307815745798</v>
          </cell>
          <cell r="AH60">
            <v>105405.9288575891</v>
          </cell>
          <cell r="AI60">
            <v>6567.972383636061</v>
          </cell>
          <cell r="AJ60">
            <v>10535.377803198722</v>
          </cell>
          <cell r="AK60">
            <v>5224.570098652067</v>
          </cell>
          <cell r="AL60">
            <v>8811.688695749623</v>
          </cell>
          <cell r="AM60">
            <v>9032.764618986888</v>
          </cell>
          <cell r="AN60">
            <v>9618.26361088871</v>
          </cell>
          <cell r="AO60">
            <v>20103.324913432163</v>
          </cell>
          <cell r="AP60">
            <v>26132.537423456026</v>
          </cell>
          <cell r="AQ60">
            <v>9384.890980813498</v>
          </cell>
        </row>
        <row r="61">
          <cell r="B61">
            <v>177732.64888913845</v>
          </cell>
          <cell r="C61">
            <v>12430.939116581563</v>
          </cell>
          <cell r="D61">
            <v>10623.984265165764</v>
          </cell>
          <cell r="E61">
            <v>3873.251067855593</v>
          </cell>
          <cell r="F61">
            <v>150856.2352692462</v>
          </cell>
          <cell r="G61">
            <v>11449.592900297514</v>
          </cell>
          <cell r="H61">
            <v>25928.663941562463</v>
          </cell>
          <cell r="I61">
            <v>15409.6816795766</v>
          </cell>
          <cell r="J61">
            <v>16423.26914058204</v>
          </cell>
          <cell r="K61">
            <v>16247.900371061443</v>
          </cell>
          <cell r="L61">
            <v>14347.84146905433</v>
          </cell>
          <cell r="M61">
            <v>12930.551126213444</v>
          </cell>
          <cell r="N61">
            <v>21594.528286203513</v>
          </cell>
          <cell r="O61">
            <v>16498.19458682464</v>
          </cell>
          <cell r="P61">
            <v>79227.6490350741</v>
          </cell>
          <cell r="Q61">
            <v>6835.969783459088</v>
          </cell>
          <cell r="R61">
            <v>7362.164996585568</v>
          </cell>
          <cell r="S61">
            <v>1160.8410362568115</v>
          </cell>
          <cell r="T61">
            <v>63904.16955039755</v>
          </cell>
          <cell r="U61">
            <v>3132.235449051822</v>
          </cell>
          <cell r="V61">
            <v>10539.26973879549</v>
          </cell>
          <cell r="W61">
            <v>8453.26093667843</v>
          </cell>
          <cell r="X61">
            <v>6875.386899658749</v>
          </cell>
          <cell r="Y61">
            <v>7790.7417103680455</v>
          </cell>
          <cell r="Z61">
            <v>5506.8736311069515</v>
          </cell>
          <cell r="AA61">
            <v>4529.095294558945</v>
          </cell>
          <cell r="AB61">
            <v>7935.754320324907</v>
          </cell>
          <cell r="AC61">
            <v>9138.278639392962</v>
          </cell>
          <cell r="AD61">
            <v>98480.55905986426</v>
          </cell>
          <cell r="AE61">
            <v>5596.575625531719</v>
          </cell>
          <cell r="AF61">
            <v>3259.408845938858</v>
          </cell>
          <cell r="AG61">
            <v>2713.914841234077</v>
          </cell>
          <cell r="AH61">
            <v>86926.13285278885</v>
          </cell>
          <cell r="AI61">
            <v>8317.150441061662</v>
          </cell>
          <cell r="AJ61">
            <v>15396.930759102976</v>
          </cell>
          <cell r="AK61">
            <v>6956.388588309026</v>
          </cell>
          <cell r="AL61">
            <v>9544.82119523599</v>
          </cell>
          <cell r="AM61">
            <v>8458.854092433148</v>
          </cell>
          <cell r="AN61">
            <v>8840.38981184948</v>
          </cell>
          <cell r="AO61">
            <v>8405.082295398397</v>
          </cell>
          <cell r="AP61">
            <v>13638.429722940893</v>
          </cell>
          <cell r="AQ61">
            <v>7360.047942830907</v>
          </cell>
        </row>
        <row r="62">
          <cell r="B62">
            <v>402731.4028889655</v>
          </cell>
          <cell r="C62">
            <v>20743.628075557368</v>
          </cell>
          <cell r="D62">
            <v>29128.33572276519</v>
          </cell>
          <cell r="E62">
            <v>9667.497523439617</v>
          </cell>
          <cell r="F62">
            <v>343232.9790626875</v>
          </cell>
          <cell r="G62">
            <v>11287.551369271854</v>
          </cell>
          <cell r="H62">
            <v>41326.00741829876</v>
          </cell>
          <cell r="I62">
            <v>19499.178001316308</v>
          </cell>
          <cell r="J62">
            <v>24788.604143149143</v>
          </cell>
          <cell r="K62">
            <v>25546.574259112418</v>
          </cell>
          <cell r="L62">
            <v>45496.22429914429</v>
          </cell>
          <cell r="M62">
            <v>60080.543429344645</v>
          </cell>
          <cell r="N62">
            <v>79439.89357693437</v>
          </cell>
          <cell r="O62">
            <v>35747.095487240134</v>
          </cell>
          <cell r="P62">
            <v>170664.41341244619</v>
          </cell>
          <cell r="Q62">
            <v>8272.920615160394</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v>
          </cell>
          <cell r="AC62">
            <v>15374.652178468925</v>
          </cell>
          <cell r="AD62">
            <v>231999.45591533196</v>
          </cell>
          <cell r="AE62">
            <v>12447.172533257028</v>
          </cell>
          <cell r="AF62">
            <v>15914.11645593459</v>
          </cell>
          <cell r="AG62">
            <v>6202.945561258697</v>
          </cell>
          <cell r="AH62">
            <v>197452.47162125466</v>
          </cell>
          <cell r="AI62">
            <v>7603.590462514625</v>
          </cell>
          <cell r="AJ62">
            <v>20664.116394350796</v>
          </cell>
          <cell r="AK62">
            <v>12143.812435298885</v>
          </cell>
          <cell r="AL62">
            <v>14355.499698046955</v>
          </cell>
          <cell r="AM62">
            <v>15132.208768921333</v>
          </cell>
          <cell r="AN62">
            <v>28077.92333867094</v>
          </cell>
          <cell r="AO62">
            <v>33875.824294021295</v>
          </cell>
          <cell r="AP62">
            <v>45221.31567287606</v>
          </cell>
          <cell r="AQ62">
            <v>20362.09519020446</v>
          </cell>
        </row>
        <row r="63">
          <cell r="B63">
            <v>1247303.1313731945</v>
          </cell>
          <cell r="C63">
            <v>58596.17799482371</v>
          </cell>
          <cell r="D63">
            <v>266144.9155861329</v>
          </cell>
          <cell r="E63">
            <v>31828.01964455248</v>
          </cell>
          <cell r="F63">
            <v>890207.8855297058</v>
          </cell>
          <cell r="G63">
            <v>45200.528933927686</v>
          </cell>
          <cell r="H63">
            <v>140460.16714275882</v>
          </cell>
          <cell r="I63">
            <v>88895.65304016294</v>
          </cell>
          <cell r="J63">
            <v>71751.39327322344</v>
          </cell>
          <cell r="K63">
            <v>100986.79440090165</v>
          </cell>
          <cell r="L63">
            <v>107563.5211142804</v>
          </cell>
          <cell r="M63">
            <v>84067.75513694725</v>
          </cell>
          <cell r="N63">
            <v>153419.6924924775</v>
          </cell>
          <cell r="O63">
            <v>97758.34982954981</v>
          </cell>
          <cell r="P63">
            <v>894875.6151579384</v>
          </cell>
          <cell r="Q63">
            <v>43261.500554130165</v>
          </cell>
          <cell r="R63">
            <v>151386.02309227642</v>
          </cell>
          <cell r="S63">
            <v>23297.4346859874</v>
          </cell>
          <cell r="T63">
            <v>676616.4275700668</v>
          </cell>
          <cell r="U63">
            <v>32962.95339217454</v>
          </cell>
          <cell r="V63">
            <v>106679.34606187056</v>
          </cell>
          <cell r="W63">
            <v>68233.64666861805</v>
          </cell>
          <cell r="X63">
            <v>56765.05807151142</v>
          </cell>
          <cell r="Y63">
            <v>78532.05103946243</v>
          </cell>
          <cell r="Z63">
            <v>84217.62197789938</v>
          </cell>
          <cell r="AA63">
            <v>57791.09460135835</v>
          </cell>
          <cell r="AB63">
            <v>118501.00237140381</v>
          </cell>
          <cell r="AC63">
            <v>72865.24394524244</v>
          </cell>
          <cell r="AD63">
            <v>352720.7441510621</v>
          </cell>
          <cell r="AE63">
            <v>15434.574845837566</v>
          </cell>
          <cell r="AF63">
            <v>114747.67435733562</v>
          </cell>
          <cell r="AG63">
            <v>8521.228339360101</v>
          </cell>
          <cell r="AH63">
            <v>213854.9017172764</v>
          </cell>
          <cell r="AI63">
            <v>12238.207812597993</v>
          </cell>
          <cell r="AJ63">
            <v>33716.83248796702</v>
          </cell>
          <cell r="AK63">
            <v>20795.87721435029</v>
          </cell>
          <cell r="AL63">
            <v>15013.10343728404</v>
          </cell>
          <cell r="AM63">
            <v>22421.98586281909</v>
          </cell>
          <cell r="AN63">
            <v>23352.314851881507</v>
          </cell>
          <cell r="AO63">
            <v>26261.464026412992</v>
          </cell>
          <cell r="AP63">
            <v>35103.258528144</v>
          </cell>
          <cell r="AQ63">
            <v>24938.864103677282</v>
          </cell>
        </row>
        <row r="64">
          <cell r="B64">
            <v>77622.23201983677</v>
          </cell>
          <cell r="C64">
            <v>3847.018585804885</v>
          </cell>
          <cell r="D64">
            <v>2197.3038635204357</v>
          </cell>
          <cell r="E64">
            <v>2000.6587135187442</v>
          </cell>
          <cell r="F64">
            <v>69595.87786267564</v>
          </cell>
          <cell r="G64">
            <v>7671.3077607302785</v>
          </cell>
          <cell r="H64">
            <v>8337.588602845191</v>
          </cell>
          <cell r="I64">
            <v>10914.057457969693</v>
          </cell>
          <cell r="J64">
            <v>6546.126607430521</v>
          </cell>
          <cell r="K64">
            <v>6655.924826763483</v>
          </cell>
          <cell r="L64">
            <v>2607.6920066161456</v>
          </cell>
          <cell r="M64">
            <v>5956.691376466206</v>
          </cell>
          <cell r="N64">
            <v>10527.231781180213</v>
          </cell>
          <cell r="O64">
            <v>10373.315387649998</v>
          </cell>
          <cell r="P64">
            <v>24233.687188466436</v>
          </cell>
          <cell r="Q64">
            <v>832.1872808149509</v>
          </cell>
          <cell r="R64">
            <v>941.3455243725822</v>
          </cell>
          <cell r="S64">
            <v>658.0114554476544</v>
          </cell>
          <cell r="T64">
            <v>21804.90046955844</v>
          </cell>
          <cell r="U64">
            <v>3511.6868514594494</v>
          </cell>
          <cell r="V64">
            <v>2594.3899490430526</v>
          </cell>
          <cell r="W64">
            <v>2260.4031875643354</v>
          </cell>
          <cell r="X64">
            <v>3371.6324491065275</v>
          </cell>
          <cell r="Y64">
            <v>2367.1402550184175</v>
          </cell>
          <cell r="Z64">
            <v>0</v>
          </cell>
          <cell r="AA64">
            <v>1743.6663915146776</v>
          </cell>
          <cell r="AB64">
            <v>3049.260823859093</v>
          </cell>
          <cell r="AC64">
            <v>2906.9466310680687</v>
          </cell>
          <cell r="AD64">
            <v>53363.65130310772</v>
          </cell>
          <cell r="AE64">
            <v>3004.594539836418</v>
          </cell>
          <cell r="AF64">
            <v>1256.3247170593809</v>
          </cell>
          <cell r="AG64">
            <v>1343.3323368101733</v>
          </cell>
          <cell r="AH64">
            <v>47768.33930229479</v>
          </cell>
          <cell r="AI64">
            <v>4159.581652094367</v>
          </cell>
          <cell r="AJ64">
            <v>5747.301734619729</v>
          </cell>
          <cell r="AK64">
            <v>8627.969913108353</v>
          </cell>
          <cell r="AL64">
            <v>3174.222030743178</v>
          </cell>
          <cell r="AM64">
            <v>4290.664412806524</v>
          </cell>
          <cell r="AN64">
            <v>2607.336369095276</v>
          </cell>
          <cell r="AO64">
            <v>4215.164424004915</v>
          </cell>
          <cell r="AP64">
            <v>7463.7122955232335</v>
          </cell>
          <cell r="AQ64">
            <v>7459.630387321854</v>
          </cell>
        </row>
        <row r="65">
          <cell r="B65">
            <v>53122.46623645</v>
          </cell>
          <cell r="C65">
            <v>2668.634228917199</v>
          </cell>
          <cell r="D65">
            <v>2085.831866787909</v>
          </cell>
          <cell r="E65">
            <v>1722.3412715171446</v>
          </cell>
          <cell r="F65">
            <v>46656.91044516549</v>
          </cell>
          <cell r="G65">
            <v>1171.5300752414123</v>
          </cell>
          <cell r="H65">
            <v>4443.764816661733</v>
          </cell>
          <cell r="I65">
            <v>5458.036490522979</v>
          </cell>
          <cell r="J65">
            <v>6424.174133296712</v>
          </cell>
          <cell r="K65">
            <v>2911.7774770174847</v>
          </cell>
          <cell r="L65">
            <v>6145.336701041368</v>
          </cell>
          <cell r="M65">
            <v>3321.9427428979757</v>
          </cell>
          <cell r="N65">
            <v>11817.946167827595</v>
          </cell>
          <cell r="O65">
            <v>4954.4944549811</v>
          </cell>
          <cell r="P65">
            <v>13911.35261807226</v>
          </cell>
          <cell r="Q65">
            <v>0</v>
          </cell>
          <cell r="R65">
            <v>0</v>
          </cell>
          <cell r="S65">
            <v>387.9546865962434</v>
          </cell>
          <cell r="T65">
            <v>13522.184392192874</v>
          </cell>
          <cell r="U65">
            <v>0</v>
          </cell>
          <cell r="V65">
            <v>1379.0543554146773</v>
          </cell>
          <cell r="W65">
            <v>1771.1209233509462</v>
          </cell>
          <cell r="X65">
            <v>2718.0823961537817</v>
          </cell>
          <cell r="Y65">
            <v>0</v>
          </cell>
          <cell r="Z65">
            <v>1713.1601023842136</v>
          </cell>
          <cell r="AA65">
            <v>582.9029348152017</v>
          </cell>
          <cell r="AB65">
            <v>3186.6240143343616</v>
          </cell>
          <cell r="AC65">
            <v>2172.899753711997</v>
          </cell>
          <cell r="AD65">
            <v>39190.41053239743</v>
          </cell>
          <cell r="AE65">
            <v>2656.7047647762606</v>
          </cell>
          <cell r="AF65">
            <v>2087.5091498658676</v>
          </cell>
          <cell r="AG65">
            <v>1335.258213072772</v>
          </cell>
          <cell r="AH65">
            <v>33118.02587194176</v>
          </cell>
          <cell r="AI65">
            <v>1171.4863399559263</v>
          </cell>
          <cell r="AJ65">
            <v>3066.9051463023316</v>
          </cell>
          <cell r="AK65">
            <v>3678.482867306144</v>
          </cell>
          <cell r="AL65">
            <v>3704.9374527614696</v>
          </cell>
          <cell r="AM65">
            <v>2914.0888993795666</v>
          </cell>
          <cell r="AN65">
            <v>4431.767413931145</v>
          </cell>
          <cell r="AO65">
            <v>2740.7657514972066</v>
          </cell>
          <cell r="AP65">
            <v>8614.06235318565</v>
          </cell>
          <cell r="AQ65">
            <v>2780.2613795250277</v>
          </cell>
        </row>
        <row r="66">
          <cell r="B66">
            <v>82926.3154142409</v>
          </cell>
          <cell r="C66">
            <v>4063.394334095469</v>
          </cell>
          <cell r="D66">
            <v>8823.360029657471</v>
          </cell>
          <cell r="E66">
            <v>1219.1514035504847</v>
          </cell>
          <cell r="F66">
            <v>68816.90225253043</v>
          </cell>
          <cell r="G66">
            <v>1470.4514088725973</v>
          </cell>
          <cell r="H66">
            <v>13151.332028676952</v>
          </cell>
          <cell r="I66">
            <v>5652.5344673824575</v>
          </cell>
          <cell r="J66">
            <v>4986.94910755446</v>
          </cell>
          <cell r="K66">
            <v>9654.681415633522</v>
          </cell>
          <cell r="L66">
            <v>9407.216204492903</v>
          </cell>
          <cell r="M66">
            <v>6395.647966126176</v>
          </cell>
          <cell r="N66">
            <v>11475.367798225636</v>
          </cell>
          <cell r="O66">
            <v>6617.407718891202</v>
          </cell>
          <cell r="P66">
            <v>7795.197951264847</v>
          </cell>
          <cell r="Q66">
            <v>0</v>
          </cell>
          <cell r="R66">
            <v>0</v>
          </cell>
          <cell r="S66">
            <v>392.99305914944136</v>
          </cell>
          <cell r="T66">
            <v>7401.404432415786</v>
          </cell>
          <cell r="U66">
            <v>0</v>
          </cell>
          <cell r="V66">
            <v>1353.944115876901</v>
          </cell>
          <cell r="W66">
            <v>0</v>
          </cell>
          <cell r="X66">
            <v>464.9484173012591</v>
          </cell>
          <cell r="Y66">
            <v>1041.0565596366225</v>
          </cell>
          <cell r="Z66">
            <v>845.5079236208809</v>
          </cell>
          <cell r="AA66">
            <v>2263.0349234001947</v>
          </cell>
          <cell r="AB66">
            <v>0</v>
          </cell>
          <cell r="AC66">
            <v>1428.769814853782</v>
          </cell>
          <cell r="AD66">
            <v>75079.70672300232</v>
          </cell>
          <cell r="AE66">
            <v>4045.2299425599704</v>
          </cell>
          <cell r="AF66">
            <v>8830.455171266976</v>
          </cell>
          <cell r="AG66">
            <v>826.5884176164778</v>
          </cell>
          <cell r="AH66">
            <v>61373.42451485233</v>
          </cell>
          <cell r="AI66">
            <v>1470.396514326124</v>
          </cell>
          <cell r="AJ66">
            <v>11809.648205305302</v>
          </cell>
          <cell r="AK66">
            <v>5631.170961441092</v>
          </cell>
          <cell r="AL66">
            <v>4518.633963180406</v>
          </cell>
          <cell r="AM66">
            <v>8619.7919649588</v>
          </cell>
          <cell r="AN66">
            <v>8560.637009607686</v>
          </cell>
          <cell r="AO66">
            <v>4134.375455648328</v>
          </cell>
          <cell r="AP66">
            <v>11442.215551718145</v>
          </cell>
          <cell r="AQ66">
            <v>5183.31652991768</v>
          </cell>
        </row>
        <row r="67">
          <cell r="B67">
            <v>9236.542715127094</v>
          </cell>
          <cell r="C67">
            <v>464.2428026704073</v>
          </cell>
          <cell r="D67">
            <v>0</v>
          </cell>
          <cell r="E67">
            <v>0</v>
          </cell>
          <cell r="F67">
            <v>8775.316446499948</v>
          </cell>
          <cell r="G67">
            <v>832.3499761380136</v>
          </cell>
          <cell r="H67">
            <v>1800.6295897378197</v>
          </cell>
          <cell r="I67">
            <v>454.5004536975376</v>
          </cell>
          <cell r="J67">
            <v>1026.0133774232904</v>
          </cell>
          <cell r="K67">
            <v>1864.9939797222098</v>
          </cell>
          <cell r="L67">
            <v>1041.667783422505</v>
          </cell>
          <cell r="M67">
            <v>460.14759743665763</v>
          </cell>
          <cell r="N67">
            <v>878.6127596850254</v>
          </cell>
          <cell r="O67">
            <v>416.9873357109525</v>
          </cell>
          <cell r="P67">
            <v>1413.8250359215156</v>
          </cell>
          <cell r="Q67">
            <v>0</v>
          </cell>
          <cell r="R67">
            <v>0</v>
          </cell>
          <cell r="S67">
            <v>0</v>
          </cell>
          <cell r="T67">
            <v>1413.7287485350043</v>
          </cell>
          <cell r="U67">
            <v>0</v>
          </cell>
          <cell r="V67">
            <v>851.7393251213738</v>
          </cell>
          <cell r="W67">
            <v>0</v>
          </cell>
          <cell r="X67">
            <v>558.7449526787366</v>
          </cell>
          <cell r="Y67">
            <v>0</v>
          </cell>
          <cell r="Z67">
            <v>0</v>
          </cell>
          <cell r="AA67">
            <v>0</v>
          </cell>
          <cell r="AB67">
            <v>0</v>
          </cell>
          <cell r="AC67">
            <v>0</v>
          </cell>
          <cell r="AD67">
            <v>7817.739669107855</v>
          </cell>
          <cell r="AE67">
            <v>462.1675209374766</v>
          </cell>
          <cell r="AF67">
            <v>0</v>
          </cell>
          <cell r="AG67">
            <v>0</v>
          </cell>
          <cell r="AH67">
            <v>7356.8760686067235</v>
          </cell>
          <cell r="AI67">
            <v>832.3189030442878</v>
          </cell>
          <cell r="AJ67">
            <v>949.1603390098782</v>
          </cell>
          <cell r="AK67">
            <v>452.7826891798774</v>
          </cell>
          <cell r="AL67">
            <v>467.27126340889424</v>
          </cell>
          <cell r="AM67">
            <v>1866.474446146551</v>
          </cell>
          <cell r="AN67">
            <v>1041.5257205764613</v>
          </cell>
          <cell r="AO67">
            <v>460.49711963254464</v>
          </cell>
          <cell r="AP67">
            <v>876.0744543944353</v>
          </cell>
          <cell r="AQ67">
            <v>416.43567696214234</v>
          </cell>
        </row>
        <row r="68">
          <cell r="B68">
            <v>23762.051733471537</v>
          </cell>
          <cell r="C68">
            <v>1240.3511204826418</v>
          </cell>
          <cell r="D68">
            <v>1895.0239444529534</v>
          </cell>
          <cell r="E68">
            <v>978.1446331215634</v>
          </cell>
          <cell r="F68">
            <v>19650.74307610806</v>
          </cell>
          <cell r="G68">
            <v>1144.355408547668</v>
          </cell>
          <cell r="H68">
            <v>1996.6780375317198</v>
          </cell>
          <cell r="I68">
            <v>412.17446909599306</v>
          </cell>
          <cell r="J68">
            <v>1173.162643733507</v>
          </cell>
          <cell r="K68">
            <v>2807.604819798728</v>
          </cell>
          <cell r="L68">
            <v>3222.6282536414114</v>
          </cell>
          <cell r="M68">
            <v>2020.2094080442732</v>
          </cell>
          <cell r="N68">
            <v>3809.67298666179</v>
          </cell>
          <cell r="O68">
            <v>3064.9576390541747</v>
          </cell>
          <cell r="P68">
            <v>6396.499431419525</v>
          </cell>
          <cell r="Q68">
            <v>0</v>
          </cell>
          <cell r="R68">
            <v>414.47302938792797</v>
          </cell>
          <cell r="S68">
            <v>0</v>
          </cell>
          <cell r="T68">
            <v>5979.6087580688845</v>
          </cell>
          <cell r="U68">
            <v>401.5944550680196</v>
          </cell>
          <cell r="V68">
            <v>588.5840147654777</v>
          </cell>
          <cell r="W68">
            <v>0</v>
          </cell>
          <cell r="X68">
            <v>608.1646326088053</v>
          </cell>
          <cell r="Y68">
            <v>1913.3204537787637</v>
          </cell>
          <cell r="Z68">
            <v>596.8883317942648</v>
          </cell>
          <cell r="AA68">
            <v>0</v>
          </cell>
          <cell r="AB68">
            <v>1874.603540603669</v>
          </cell>
          <cell r="AC68">
            <v>0</v>
          </cell>
          <cell r="AD68">
            <v>17356.530103964174</v>
          </cell>
          <cell r="AE68">
            <v>1234.8064399664308</v>
          </cell>
          <cell r="AF68">
            <v>1481.458106356422</v>
          </cell>
          <cell r="AG68">
            <v>978.987503159931</v>
          </cell>
          <cell r="AH68">
            <v>13664.49606501413</v>
          </cell>
          <cell r="AI68">
            <v>742.7464938895821</v>
          </cell>
          <cell r="AJ68">
            <v>1409.1457843200737</v>
          </cell>
          <cell r="AK68">
            <v>410.6166737795341</v>
          </cell>
          <cell r="AL68">
            <v>564.9551266646329</v>
          </cell>
          <cell r="AM68">
            <v>893.7618958500025</v>
          </cell>
          <cell r="AN68">
            <v>2625.4498598879104</v>
          </cell>
          <cell r="AO68">
            <v>2021.7439331235842</v>
          </cell>
          <cell r="AP68">
            <v>1933.9946384280825</v>
          </cell>
          <cell r="AQ68">
            <v>3060.902813999515</v>
          </cell>
        </row>
        <row r="69">
          <cell r="B69">
            <v>491003.1217468544</v>
          </cell>
          <cell r="C69">
            <v>22124.166300566303</v>
          </cell>
          <cell r="D69">
            <v>50923.6217145312</v>
          </cell>
          <cell r="E69">
            <v>15886.27891772898</v>
          </cell>
          <cell r="F69">
            <v>402043.1183026152</v>
          </cell>
          <cell r="G69">
            <v>18989.05320410629</v>
          </cell>
          <cell r="H69">
            <v>68178.61250613094</v>
          </cell>
          <cell r="I69">
            <v>39085.02349491197</v>
          </cell>
          <cell r="J69">
            <v>34017.68518152348</v>
          </cell>
          <cell r="K69">
            <v>45831.923636166845</v>
          </cell>
          <cell r="L69">
            <v>42387.32402572195</v>
          </cell>
          <cell r="M69">
            <v>43674.66702775434</v>
          </cell>
          <cell r="N69">
            <v>66265.74009885902</v>
          </cell>
          <cell r="O69">
            <v>43574.169366007794</v>
          </cell>
          <cell r="P69">
            <v>47111.030102100885</v>
          </cell>
          <cell r="Q69">
            <v>1495.0815608758799</v>
          </cell>
          <cell r="R69">
            <v>6431.8587054412355</v>
          </cell>
          <cell r="S69">
            <v>1359.3529148528114</v>
          </cell>
          <cell r="T69">
            <v>37806.65618318325</v>
          </cell>
          <cell r="U69">
            <v>488.15366092227947</v>
          </cell>
          <cell r="V69">
            <v>5580.499634875417</v>
          </cell>
          <cell r="W69">
            <v>5556.992988390497</v>
          </cell>
          <cell r="X69">
            <v>2909.7097264948643</v>
          </cell>
          <cell r="Y69">
            <v>2690.5753026725138</v>
          </cell>
          <cell r="Z69">
            <v>6432.9061188822025</v>
          </cell>
          <cell r="AA69">
            <v>4258.82196146124</v>
          </cell>
          <cell r="AB69">
            <v>7171.166561576535</v>
          </cell>
          <cell r="AC69">
            <v>2716.37676867755</v>
          </cell>
          <cell r="AD69">
            <v>443589.0020182449</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v>
          </cell>
          <cell r="AN69">
            <v>35950.24769815853</v>
          </cell>
          <cell r="AO69">
            <v>39443.19407589458</v>
          </cell>
          <cell r="AP69">
            <v>58941.12387151185</v>
          </cell>
          <cell r="AQ69">
            <v>40806.6728091792</v>
          </cell>
        </row>
        <row r="70">
          <cell r="B70">
            <v>14929.639256071227</v>
          </cell>
          <cell r="C70">
            <v>1012.8010377732955</v>
          </cell>
          <cell r="D70">
            <v>400.6966369034067</v>
          </cell>
          <cell r="E70">
            <v>396.29983589358187</v>
          </cell>
          <cell r="F70">
            <v>13125.688644426025</v>
          </cell>
          <cell r="G70">
            <v>400.5747164485241</v>
          </cell>
          <cell r="H70">
            <v>1549.2854258994864</v>
          </cell>
          <cell r="I70">
            <v>1641.6435456170482</v>
          </cell>
          <cell r="J70">
            <v>2515.647730892468</v>
          </cell>
          <cell r="K70">
            <v>496.5900455767923</v>
          </cell>
          <cell r="L70">
            <v>2820.051332511941</v>
          </cell>
          <cell r="M70">
            <v>1087.8050658699933</v>
          </cell>
          <cell r="N70">
            <v>915.8933469652386</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409.6687201353554</v>
          </cell>
          <cell r="AA70">
            <v>439.6984075768649</v>
          </cell>
          <cell r="AB70">
            <v>0</v>
          </cell>
          <cell r="AC70">
            <v>497.09493205569123</v>
          </cell>
          <cell r="AD70">
            <v>13177.266980584345</v>
          </cell>
          <cell r="AE70">
            <v>1008.2735631830726</v>
          </cell>
          <cell r="AF70">
            <v>401.0188496853544</v>
          </cell>
          <cell r="AG70">
            <v>0</v>
          </cell>
          <cell r="AH70">
            <v>11770.397531610182</v>
          </cell>
          <cell r="AI70">
            <v>400.5597622873356</v>
          </cell>
          <cell r="AJ70">
            <v>1551.0668954551668</v>
          </cell>
          <cell r="AK70">
            <v>1635.4390258847457</v>
          </cell>
          <cell r="AL70">
            <v>2513.5971410961206</v>
          </cell>
          <cell r="AM70">
            <v>496.9842478622324</v>
          </cell>
          <cell r="AN70">
            <v>2410.1005804643714</v>
          </cell>
          <cell r="AO70">
            <v>648.3314710616089</v>
          </cell>
          <cell r="AP70">
            <v>913.2473383538321</v>
          </cell>
          <cell r="AQ70">
            <v>1194.989333891365</v>
          </cell>
        </row>
        <row r="71">
          <cell r="B71">
            <v>172923.39827958183</v>
          </cell>
          <cell r="C71">
            <v>3584.929651255727</v>
          </cell>
          <cell r="D71">
            <v>14768.533188725562</v>
          </cell>
          <cell r="E71">
            <v>5128.704746449765</v>
          </cell>
          <cell r="F71">
            <v>149409.1343945133</v>
          </cell>
          <cell r="G71">
            <v>7361.315266594234</v>
          </cell>
          <cell r="H71">
            <v>21607.555076853838</v>
          </cell>
          <cell r="I71">
            <v>13782.146795493401</v>
          </cell>
          <cell r="J71">
            <v>16487.77292855364</v>
          </cell>
          <cell r="K71">
            <v>15864.58544789728</v>
          </cell>
          <cell r="L71">
            <v>7859.307942750089</v>
          </cell>
          <cell r="M71">
            <v>24063.90297384205</v>
          </cell>
          <cell r="N71">
            <v>31277.405144658896</v>
          </cell>
          <cell r="O71">
            <v>11117.647854051917</v>
          </cell>
          <cell r="P71">
            <v>80802.82357580833</v>
          </cell>
          <cell r="Q71">
            <v>2566.930619866705</v>
          </cell>
          <cell r="R71">
            <v>7275.858264073796</v>
          </cell>
          <cell r="S71">
            <v>3208.435641876465</v>
          </cell>
          <cell r="T71">
            <v>67737.97604250174</v>
          </cell>
          <cell r="U71">
            <v>3886.105741898806</v>
          </cell>
          <cell r="V71">
            <v>11215.237387152429</v>
          </cell>
          <cell r="W71">
            <v>6946.999420814898</v>
          </cell>
          <cell r="X71">
            <v>6049.372249399028</v>
          </cell>
          <cell r="Y71">
            <v>7936.287481812389</v>
          </cell>
          <cell r="Z71">
            <v>2873.7203832590653</v>
          </cell>
          <cell r="AA71">
            <v>13185.90981437502</v>
          </cell>
          <cell r="AB71">
            <v>11192.06995335628</v>
          </cell>
          <cell r="AC71">
            <v>4452.679959346719</v>
          </cell>
          <cell r="AD71">
            <v>92101.8957770961</v>
          </cell>
          <cell r="AE71">
            <v>1023.4431754676724</v>
          </cell>
          <cell r="AF71">
            <v>7493.725672315795</v>
          </cell>
          <cell r="AG71">
            <v>1919.6229185672048</v>
          </cell>
          <cell r="AH71">
            <v>81651.65751096542</v>
          </cell>
          <cell r="AI71">
            <v>3475.2081888898742</v>
          </cell>
          <cell r="AJ71">
            <v>10393.45669206363</v>
          </cell>
          <cell r="AK71">
            <v>6830.894494855623</v>
          </cell>
          <cell r="AL71">
            <v>10434.04646590421</v>
          </cell>
          <cell r="AM71">
            <v>7929.479832490282</v>
          </cell>
          <cell r="AN71">
            <v>4985.23518815052</v>
          </cell>
          <cell r="AO71">
            <v>10878.23458921441</v>
          </cell>
          <cell r="AP71">
            <v>20054.26855982491</v>
          </cell>
          <cell r="AQ71">
            <v>6660.959064838905</v>
          </cell>
        </row>
        <row r="72">
          <cell r="B72">
            <v>924663.0853979078</v>
          </cell>
          <cell r="C72">
            <v>52920.63195867586</v>
          </cell>
          <cell r="D72">
            <v>58946.59272260467</v>
          </cell>
          <cell r="E72">
            <v>25418.651306283762</v>
          </cell>
          <cell r="F72">
            <v>787543.3341263898</v>
          </cell>
          <cell r="G72">
            <v>56373.34282160373</v>
          </cell>
          <cell r="H72">
            <v>140480.2746758659</v>
          </cell>
          <cell r="I72">
            <v>94535.08660754969</v>
          </cell>
          <cell r="J72">
            <v>76460.16979515037</v>
          </cell>
          <cell r="K72">
            <v>100038.11525069589</v>
          </cell>
          <cell r="L72">
            <v>65144.99737717092</v>
          </cell>
          <cell r="M72">
            <v>52010.8058488601</v>
          </cell>
          <cell r="N72">
            <v>115282.65928825938</v>
          </cell>
          <cell r="O72">
            <v>87119.12947420009</v>
          </cell>
          <cell r="P72">
            <v>396643.4708123153</v>
          </cell>
          <cell r="Q72">
            <v>26097.637887321805</v>
          </cell>
          <cell r="R72">
            <v>26889.56501070252</v>
          </cell>
          <cell r="S72">
            <v>11317.192428993272</v>
          </cell>
          <cell r="T72">
            <v>332469.2720458094</v>
          </cell>
          <cell r="U72">
            <v>26060.359976494143</v>
          </cell>
          <cell r="V72">
            <v>54046.27517152831</v>
          </cell>
          <cell r="W72">
            <v>43904.9959029994</v>
          </cell>
          <cell r="X72">
            <v>32731.965152050027</v>
          </cell>
          <cell r="Y72">
            <v>49429.971892261194</v>
          </cell>
          <cell r="Z72">
            <v>27137.784677074487</v>
          </cell>
          <cell r="AA72">
            <v>19359.840207002468</v>
          </cell>
          <cell r="AB72">
            <v>41476.613359315554</v>
          </cell>
          <cell r="AC72">
            <v>38312.60878969594</v>
          </cell>
          <cell r="AD72">
            <v>527871.1440235231</v>
          </cell>
          <cell r="AE72">
            <v>26804.704906888004</v>
          </cell>
          <cell r="AF72">
            <v>32064.421958676347</v>
          </cell>
          <cell r="AG72">
            <v>14105.494169240408</v>
          </cell>
          <cell r="AH72">
            <v>454937.0922408842</v>
          </cell>
          <cell r="AI72">
            <v>30312.712262141362</v>
          </cell>
          <cell r="AJ72">
            <v>86481.2898491291</v>
          </cell>
          <cell r="AK72">
            <v>50575.12361446897</v>
          </cell>
          <cell r="AL72">
            <v>43715.03938214804</v>
          </cell>
          <cell r="AM72">
            <v>50616.479191133716</v>
          </cell>
          <cell r="AN72">
            <v>38005.122598078466</v>
          </cell>
          <cell r="AO72">
            <v>32663.989768672494</v>
          </cell>
          <cell r="AP72">
            <v>73692.73076815576</v>
          </cell>
          <cell r="AQ72">
            <v>48783.327201231834</v>
          </cell>
        </row>
        <row r="73">
          <cell r="B73">
            <v>175660.59959046947</v>
          </cell>
          <cell r="C73">
            <v>11471.978053735033</v>
          </cell>
          <cell r="D73">
            <v>972.1161516854579</v>
          </cell>
          <cell r="E73">
            <v>5084.335299174148</v>
          </cell>
          <cell r="F73">
            <v>158210.6518317814</v>
          </cell>
          <cell r="G73">
            <v>6812.789587035326</v>
          </cell>
          <cell r="H73">
            <v>16415.790028609226</v>
          </cell>
          <cell r="I73">
            <v>14416.028802978437</v>
          </cell>
          <cell r="J73">
            <v>15938.482859107971</v>
          </cell>
          <cell r="K73">
            <v>20180.16533481413</v>
          </cell>
          <cell r="L73">
            <v>18097.845489375348</v>
          </cell>
          <cell r="M73">
            <v>17049.67939975826</v>
          </cell>
          <cell r="N73">
            <v>32865.35664610798</v>
          </cell>
          <cell r="O73">
            <v>16449.848229061052</v>
          </cell>
          <cell r="P73">
            <v>80559.79088418416</v>
          </cell>
          <cell r="Q73">
            <v>6666.676782705066</v>
          </cell>
          <cell r="R73">
            <v>531.8903282702223</v>
          </cell>
          <cell r="S73">
            <v>1532.6729306828213</v>
          </cell>
          <cell r="T73">
            <v>71894.45956708184</v>
          </cell>
          <cell r="U73">
            <v>2675.2833623328224</v>
          </cell>
          <cell r="V73">
            <v>5657.8391726517675</v>
          </cell>
          <cell r="W73">
            <v>5236.533323606108</v>
          </cell>
          <cell r="X73">
            <v>8981.270403617596</v>
          </cell>
          <cell r="Y73">
            <v>9920.359352265486</v>
          </cell>
          <cell r="Z73">
            <v>9564.305107435252</v>
          </cell>
          <cell r="AA73">
            <v>9065.249967221189</v>
          </cell>
          <cell r="AB73">
            <v>13534.31435565149</v>
          </cell>
          <cell r="AC73">
            <v>7275.937179946994</v>
          </cell>
          <cell r="AD73">
            <v>95079.74663392361</v>
          </cell>
          <cell r="AE73">
            <v>4809.778401703805</v>
          </cell>
          <cell r="AF73">
            <v>440.21618085760707</v>
          </cell>
          <cell r="AG73">
            <v>3553.623709923832</v>
          </cell>
          <cell r="AH73">
            <v>86295.7736385885</v>
          </cell>
          <cell r="AI73">
            <v>4137.440157696575</v>
          </cell>
          <cell r="AJ73">
            <v>10764.867259502276</v>
          </cell>
          <cell r="AK73">
            <v>9161.068822098407</v>
          </cell>
          <cell r="AL73">
            <v>6957.709394163901</v>
          </cell>
          <cell r="AM73">
            <v>10261.560702295952</v>
          </cell>
          <cell r="AN73">
            <v>8533.466773418735</v>
          </cell>
          <cell r="AO73">
            <v>7984.979659944146</v>
          </cell>
          <cell r="AP73">
            <v>19307.796863018644</v>
          </cell>
          <cell r="AQ73">
            <v>9169.631959388622</v>
          </cell>
        </row>
        <row r="74">
          <cell r="B74">
            <v>2054362.3019804503</v>
          </cell>
          <cell r="C74">
            <v>85204.29994306435</v>
          </cell>
          <cell r="D74">
            <v>29545.100395233647</v>
          </cell>
          <cell r="E74">
            <v>51953.5975701609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v>
          </cell>
          <cell r="O74">
            <v>203311.54263269156</v>
          </cell>
          <cell r="P74">
            <v>1063334.5825264757</v>
          </cell>
          <cell r="Q74">
            <v>42637.36009351895</v>
          </cell>
          <cell r="R74">
            <v>14675.155226972569</v>
          </cell>
          <cell r="S74">
            <v>27638.496477822766</v>
          </cell>
          <cell r="T74">
            <v>978701.623545365</v>
          </cell>
          <cell r="U74">
            <v>33723.8692017771</v>
          </cell>
          <cell r="V74">
            <v>119726.62652569915</v>
          </cell>
          <cell r="W74">
            <v>83634.91793988041</v>
          </cell>
          <cell r="X74">
            <v>69724.1084270513</v>
          </cell>
          <cell r="Y74">
            <v>84808.71243299973</v>
          </cell>
          <cell r="Z74">
            <v>122996.23896053994</v>
          </cell>
          <cell r="AA74">
            <v>161264.43339174613</v>
          </cell>
          <cell r="AB74">
            <v>194476.98703265874</v>
          </cell>
          <cell r="AC74">
            <v>108345.5207589862</v>
          </cell>
          <cell r="AD74">
            <v>990947.5968129784</v>
          </cell>
          <cell r="AE74">
            <v>42542.671998417565</v>
          </cell>
          <cell r="AF74">
            <v>14871.869470662128</v>
          </cell>
          <cell r="AG74">
            <v>24316.23290065177</v>
          </cell>
          <cell r="AH74">
            <v>909340.4937732602</v>
          </cell>
          <cell r="AI74">
            <v>34542.744123683246</v>
          </cell>
          <cell r="AJ74">
            <v>123078.81893332758</v>
          </cell>
          <cell r="AK74">
            <v>82041.01063060138</v>
          </cell>
          <cell r="AL74">
            <v>71778.50554037144</v>
          </cell>
          <cell r="AM74">
            <v>83083.41755045952</v>
          </cell>
          <cell r="AN74">
            <v>108922.4579663731</v>
          </cell>
          <cell r="AO74">
            <v>138257.19113494034</v>
          </cell>
          <cell r="AP74">
            <v>172626.85441728146</v>
          </cell>
          <cell r="AQ74">
            <v>94957.39318014531</v>
          </cell>
        </row>
        <row r="75">
          <cell r="B75">
            <v>27900.103494334806</v>
          </cell>
          <cell r="C75">
            <v>1535.9630582880873</v>
          </cell>
          <cell r="D75">
            <v>1104.677445097111</v>
          </cell>
          <cell r="E75">
            <v>1347.2177627323802</v>
          </cell>
          <cell r="F75">
            <v>23919.489110487226</v>
          </cell>
          <cell r="G75">
            <v>747.8065686463653</v>
          </cell>
          <cell r="H75">
            <v>3915.9420726012327</v>
          </cell>
          <cell r="I75">
            <v>2295.680783864724</v>
          </cell>
          <cell r="J75">
            <v>1928.0585373386587</v>
          </cell>
          <cell r="K75">
            <v>3811.9101461892674</v>
          </cell>
          <cell r="L75">
            <v>1424.115858495502</v>
          </cell>
          <cell r="M75">
            <v>2513.6571605585837</v>
          </cell>
          <cell r="N75">
            <v>4641.936908106551</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563.9898643468305</v>
          </cell>
          <cell r="Z75">
            <v>0</v>
          </cell>
          <cell r="AA75">
            <v>0</v>
          </cell>
          <cell r="AB75">
            <v>460.5706974759014</v>
          </cell>
          <cell r="AC75">
            <v>398.2809293346816</v>
          </cell>
          <cell r="AD75">
            <v>24567.017805988162</v>
          </cell>
          <cell r="AE75">
            <v>1529.0969182876688</v>
          </cell>
          <cell r="AF75">
            <v>0</v>
          </cell>
          <cell r="AG75">
            <v>1348.3786641460492</v>
          </cell>
          <cell r="AH75">
            <v>21697.044709864367</v>
          </cell>
          <cell r="AI75">
            <v>747.7786517072623</v>
          </cell>
          <cell r="AJ75">
            <v>3920.444878519062</v>
          </cell>
          <cell r="AK75">
            <v>1903.4944095012142</v>
          </cell>
          <cell r="AL75">
            <v>1525.680957035506</v>
          </cell>
          <cell r="AM75">
            <v>3250.1352747161473</v>
          </cell>
          <cell r="AN75">
            <v>1423.921637309848</v>
          </cell>
          <cell r="AO75">
            <v>2515.566502203221</v>
          </cell>
          <cell r="AP75">
            <v>4170.395711228556</v>
          </cell>
          <cell r="AQ75">
            <v>2243.119709240525</v>
          </cell>
        </row>
        <row r="76">
          <cell r="B76">
            <v>590945.2350009432</v>
          </cell>
          <cell r="C76">
            <v>25244.853149151622</v>
          </cell>
          <cell r="D76">
            <v>59348.29361173089</v>
          </cell>
          <cell r="E76">
            <v>10225.140803971808</v>
          </cell>
          <cell r="F76">
            <v>496085.5282823834</v>
          </cell>
          <cell r="G76">
            <v>22320.466046931957</v>
          </cell>
          <cell r="H76">
            <v>67100.84873159217</v>
          </cell>
          <cell r="I76">
            <v>56806.5101429634</v>
          </cell>
          <cell r="J76">
            <v>47390.12672538616</v>
          </cell>
          <cell r="K76">
            <v>55488.627821843445</v>
          </cell>
          <cell r="L76">
            <v>48906.050821110905</v>
          </cell>
          <cell r="M76">
            <v>52177.30662424837</v>
          </cell>
          <cell r="N76">
            <v>95051.39139638367</v>
          </cell>
          <cell r="O76">
            <v>50836.19518841351</v>
          </cell>
          <cell r="P76">
            <v>355814.9870538599</v>
          </cell>
          <cell r="Q76">
            <v>17150.604781207145</v>
          </cell>
          <cell r="R76">
            <v>34358.10807294214</v>
          </cell>
          <cell r="S76">
            <v>5721.575871411611</v>
          </cell>
          <cell r="T76">
            <v>298585.15853866126</v>
          </cell>
          <cell r="U76">
            <v>14209.800793609777</v>
          </cell>
          <cell r="V76">
            <v>42030.52334791157</v>
          </cell>
          <cell r="W76">
            <v>33888.86227939142</v>
          </cell>
          <cell r="X76">
            <v>26073.41970514566</v>
          </cell>
          <cell r="Y76">
            <v>27422.238368447775</v>
          </cell>
          <cell r="Z76">
            <v>30517.803257454154</v>
          </cell>
          <cell r="AA76">
            <v>28907.14485042031</v>
          </cell>
          <cell r="AB76">
            <v>64489.99788121997</v>
          </cell>
          <cell r="AC76">
            <v>31060.870957354095</v>
          </cell>
          <cell r="AD76">
            <v>235175.69588910064</v>
          </cell>
          <cell r="AE76">
            <v>8124.8443396317</v>
          </cell>
          <cell r="AF76">
            <v>24986.791032650617</v>
          </cell>
          <cell r="AG76">
            <v>4503.342514535682</v>
          </cell>
          <cell r="AH76">
            <v>197538.06352733617</v>
          </cell>
          <cell r="AI76">
            <v>8110.8319705367785</v>
          </cell>
          <cell r="AJ76">
            <v>25058.638176023254</v>
          </cell>
          <cell r="AK76">
            <v>22936.30447229153</v>
          </cell>
          <cell r="AL76">
            <v>21317.237292757483</v>
          </cell>
          <cell r="AM76">
            <v>28071.006407257213</v>
          </cell>
          <cell r="AN76">
            <v>18389.21837469976</v>
          </cell>
          <cell r="AO76">
            <v>23270.252473010365</v>
          </cell>
          <cell r="AP76">
            <v>30628.447037464168</v>
          </cell>
          <cell r="AQ76">
            <v>19782.706422257135</v>
          </cell>
        </row>
        <row r="77">
          <cell r="B77">
            <v>879462.9827494135</v>
          </cell>
          <cell r="C77">
            <v>50378.978802699145</v>
          </cell>
          <cell r="D77">
            <v>80464.70510087359</v>
          </cell>
          <cell r="E77">
            <v>19743.39564112071</v>
          </cell>
          <cell r="F77">
            <v>728946.8337342639</v>
          </cell>
          <cell r="G77">
            <v>38105.92798858686</v>
          </cell>
          <cell r="H77">
            <v>98490.71866503393</v>
          </cell>
          <cell r="I77">
            <v>85746.3982335004</v>
          </cell>
          <cell r="J77">
            <v>87198.03474904795</v>
          </cell>
          <cell r="K77">
            <v>88555.86110113718</v>
          </cell>
          <cell r="L77">
            <v>86935.47967560634</v>
          </cell>
          <cell r="M77">
            <v>49264.04760275795</v>
          </cell>
          <cell r="N77">
            <v>103466.7282873118</v>
          </cell>
          <cell r="O77">
            <v>91133.89160015143</v>
          </cell>
          <cell r="P77">
            <v>788062.2429719135</v>
          </cell>
          <cell r="Q77">
            <v>44850.40715156852</v>
          </cell>
          <cell r="R77">
            <v>74787.79442142171</v>
          </cell>
          <cell r="S77">
            <v>17980.9439678529</v>
          </cell>
          <cell r="T77">
            <v>650523.9560314849</v>
          </cell>
          <cell r="U77">
            <v>35419.82573508441</v>
          </cell>
          <cell r="V77">
            <v>88580.88981262287</v>
          </cell>
          <cell r="W77">
            <v>80065.38142141455</v>
          </cell>
          <cell r="X77">
            <v>74273.74467530721</v>
          </cell>
          <cell r="Y77">
            <v>81426.7947159666</v>
          </cell>
          <cell r="Z77">
            <v>80332.31175745105</v>
          </cell>
          <cell r="AA77">
            <v>41200.547576021185</v>
          </cell>
          <cell r="AB77">
            <v>90166.81426550147</v>
          </cell>
          <cell r="AC77">
            <v>79054.22709525833</v>
          </cell>
          <cell r="AD77">
            <v>91822.94255175244</v>
          </cell>
          <cell r="AE77">
            <v>5678.491531868558</v>
          </cell>
          <cell r="AF77">
            <v>5630.344851973322</v>
          </cell>
          <cell r="AG77">
            <v>1751.0755855489488</v>
          </cell>
          <cell r="AH77">
            <v>78772.74857582354</v>
          </cell>
          <cell r="AI77">
            <v>2687.172274641171</v>
          </cell>
          <cell r="AJ77">
            <v>9835.837574554114</v>
          </cell>
          <cell r="AK77">
            <v>5908.261919786206</v>
          </cell>
          <cell r="AL77">
            <v>12964.7634593235</v>
          </cell>
          <cell r="AM77">
            <v>7082.278579006192</v>
          </cell>
          <cell r="AN77">
            <v>6611.424139311449</v>
          </cell>
          <cell r="AO77">
            <v>8044.561524107129</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472.6401613839138</v>
          </cell>
          <cell r="J78">
            <v>0</v>
          </cell>
          <cell r="K78">
            <v>0</v>
          </cell>
          <cell r="L78">
            <v>0</v>
          </cell>
          <cell r="M78">
            <v>1716.4716299117426</v>
          </cell>
          <cell r="N78">
            <v>1121.4403687264144</v>
          </cell>
          <cell r="O78">
            <v>463.3192619010583</v>
          </cell>
          <cell r="P78">
            <v>9978.458438262052</v>
          </cell>
          <cell r="Q78">
            <v>0</v>
          </cell>
          <cell r="R78">
            <v>6564.329504180235</v>
          </cell>
          <cell r="S78">
            <v>781.9554202563244</v>
          </cell>
          <cell r="T78">
            <v>2599.5668428839094</v>
          </cell>
          <cell r="U78">
            <v>0</v>
          </cell>
          <cell r="V78">
            <v>423.8608433976648</v>
          </cell>
          <cell r="W78">
            <v>474.11855767785033</v>
          </cell>
          <cell r="X78">
            <v>0</v>
          </cell>
          <cell r="Y78">
            <v>0</v>
          </cell>
          <cell r="Z78">
            <v>0</v>
          </cell>
          <cell r="AA78">
            <v>615.1743775731367</v>
          </cell>
          <cell r="AB78">
            <v>623.1844744355947</v>
          </cell>
          <cell r="AC78">
            <v>463.82082909861657</v>
          </cell>
          <cell r="AD78">
            <v>5597.191431263875</v>
          </cell>
          <cell r="AE78">
            <v>0</v>
          </cell>
          <cell r="AF78">
            <v>3621.2303644519598</v>
          </cell>
          <cell r="AG78">
            <v>371.4096919204687</v>
          </cell>
          <cell r="AH78">
            <v>1598.0512347219915</v>
          </cell>
          <cell r="AI78">
            <v>0</v>
          </cell>
          <cell r="AJ78">
            <v>0</v>
          </cell>
          <cell r="AK78">
            <v>0</v>
          </cell>
          <cell r="AL78">
            <v>0</v>
          </cell>
          <cell r="AM78">
            <v>0</v>
          </cell>
          <cell r="AN78">
            <v>0</v>
          </cell>
          <cell r="AO78">
            <v>1101.7595559629522</v>
          </cell>
          <cell r="AP78">
            <v>498.3175795638072</v>
          </cell>
          <cell r="AQ78">
            <v>0</v>
          </cell>
        </row>
        <row r="79">
          <cell r="B79">
            <v>288646.74692659755</v>
          </cell>
          <cell r="C79">
            <v>0</v>
          </cell>
          <cell r="D79">
            <v>261747.2951024236</v>
          </cell>
          <cell r="E79">
            <v>346.88840597300805</v>
          </cell>
          <cell r="F79">
            <v>25624.568971244913</v>
          </cell>
          <cell r="G79">
            <v>2334.0019282515764</v>
          </cell>
          <cell r="H79">
            <v>4065.7431942488797</v>
          </cell>
          <cell r="I79">
            <v>481.7100152271019</v>
          </cell>
          <cell r="J79">
            <v>2880.4972816068407</v>
          </cell>
          <cell r="K79">
            <v>1406.836564963988</v>
          </cell>
          <cell r="L79">
            <v>2660.0270063629764</v>
          </cell>
          <cell r="M79">
            <v>3488.44351828624</v>
          </cell>
          <cell r="N79">
            <v>5598.133592672019</v>
          </cell>
          <cell r="O79">
            <v>2701.3527400405183</v>
          </cell>
          <cell r="P79">
            <v>130406.70352726584</v>
          </cell>
          <cell r="Q79">
            <v>0</v>
          </cell>
          <cell r="R79">
            <v>115862.77413042536</v>
          </cell>
          <cell r="S79">
            <v>346.6400316600201</v>
          </cell>
          <cell r="T79">
            <v>13634.112987832948</v>
          </cell>
          <cell r="U79">
            <v>1409.1033511158582</v>
          </cell>
          <cell r="V79">
            <v>2336.256686594712</v>
          </cell>
          <cell r="W79">
            <v>483.21678159917366</v>
          </cell>
          <cell r="X79">
            <v>876.4428950863214</v>
          </cell>
          <cell r="Y79">
            <v>950.090452483908</v>
          </cell>
          <cell r="Z79">
            <v>1402.133973337961</v>
          </cell>
          <cell r="AA79">
            <v>995.3723125650588</v>
          </cell>
          <cell r="AB79">
            <v>3282.5762429751744</v>
          </cell>
          <cell r="AC79">
            <v>1893.598950102613</v>
          </cell>
          <cell r="AD79">
            <v>158202.7326186395</v>
          </cell>
          <cell r="AE79">
            <v>0</v>
          </cell>
          <cell r="AF79">
            <v>145922.61841633392</v>
          </cell>
          <cell r="AG79">
            <v>0</v>
          </cell>
          <cell r="AH79">
            <v>11989.915596619252</v>
          </cell>
          <cell r="AI79">
            <v>924.9106068896016</v>
          </cell>
          <cell r="AJ79">
            <v>1729.2231839013475</v>
          </cell>
          <cell r="AK79">
            <v>0</v>
          </cell>
          <cell r="AL79">
            <v>2003.0227218109712</v>
          </cell>
          <cell r="AM79">
            <v>456.49673276143955</v>
          </cell>
          <cell r="AN79">
            <v>1257.8813050440351</v>
          </cell>
          <cell r="AO79">
            <v>2494.359398009617</v>
          </cell>
          <cell r="AP79">
            <v>2316.7748759559263</v>
          </cell>
          <cell r="AQ79">
            <v>808.7301552598127</v>
          </cell>
        </row>
        <row r="80">
          <cell r="B80">
            <v>20693.2822225537</v>
          </cell>
          <cell r="C80">
            <v>2226.7400950843166</v>
          </cell>
          <cell r="D80">
            <v>1113.7157151024512</v>
          </cell>
          <cell r="E80">
            <v>0</v>
          </cell>
          <cell r="F80">
            <v>17365.21049679457</v>
          </cell>
          <cell r="G80">
            <v>387.49061767005475</v>
          </cell>
          <cell r="H80">
            <v>3225.248310373493</v>
          </cell>
          <cell r="I80">
            <v>816.28684588693</v>
          </cell>
          <cell r="J80">
            <v>440.4399272435932</v>
          </cell>
          <cell r="K80">
            <v>2042.9977435134836</v>
          </cell>
          <cell r="L80">
            <v>1310.3878782764266</v>
          </cell>
          <cell r="M80">
            <v>4685.230909864915</v>
          </cell>
          <cell r="N80">
            <v>2775.8923772158773</v>
          </cell>
          <cell r="O80">
            <v>1684.0647954316728</v>
          </cell>
          <cell r="P80">
            <v>6764.577989273556</v>
          </cell>
          <cell r="Q80">
            <v>581.3072917457378</v>
          </cell>
          <cell r="R80">
            <v>594.1114610112672</v>
          </cell>
          <cell r="S80">
            <v>0</v>
          </cell>
          <cell r="T80">
            <v>5592.396319097813</v>
          </cell>
          <cell r="U80">
            <v>0</v>
          </cell>
          <cell r="V80">
            <v>1599.020053765598</v>
          </cell>
          <cell r="W80">
            <v>0</v>
          </cell>
          <cell r="X80">
            <v>440.74285978449075</v>
          </cell>
          <cell r="Y80">
            <v>0</v>
          </cell>
          <cell r="Z80">
            <v>936.0980582945467</v>
          </cell>
          <cell r="AA80">
            <v>1121.4326358382425</v>
          </cell>
          <cell r="AB80">
            <v>1041.3341866176631</v>
          </cell>
          <cell r="AC80">
            <v>447.6879306951864</v>
          </cell>
          <cell r="AD80">
            <v>13922.484983307495</v>
          </cell>
          <cell r="AE80">
            <v>1640.340741708068</v>
          </cell>
          <cell r="AF80">
            <v>519.6159029757599</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v>
          </cell>
          <cell r="AP80">
            <v>1732.0554580000073</v>
          </cell>
          <cell r="AQ80">
            <v>1235.2246649988183</v>
          </cell>
        </row>
        <row r="81">
          <cell r="B81">
            <v>98833.52656705772</v>
          </cell>
          <cell r="C81">
            <v>3610.325865843824</v>
          </cell>
          <cell r="D81">
            <v>0</v>
          </cell>
          <cell r="E81">
            <v>1067.8919242017894</v>
          </cell>
          <cell r="F81">
            <v>94177.44585526559</v>
          </cell>
          <cell r="G81">
            <v>5900.928549089691</v>
          </cell>
          <cell r="H81">
            <v>13042.751349898792</v>
          </cell>
          <cell r="I81">
            <v>12050.812472982603</v>
          </cell>
          <cell r="J81">
            <v>6992.613764796452</v>
          </cell>
          <cell r="K81">
            <v>9908.539056040396</v>
          </cell>
          <cell r="L81">
            <v>11484.513117520972</v>
          </cell>
          <cell r="M81">
            <v>6806.3498787505605</v>
          </cell>
          <cell r="N81">
            <v>18268.49535074449</v>
          </cell>
          <cell r="O81">
            <v>9708.552968400654</v>
          </cell>
          <cell r="P81">
            <v>46108.646303451824</v>
          </cell>
          <cell r="Q81">
            <v>1152.4162099520765</v>
          </cell>
          <cell r="R81">
            <v>0</v>
          </cell>
          <cell r="S81">
            <v>727.5409966817864</v>
          </cell>
          <cell r="T81">
            <v>44238.012786718384</v>
          </cell>
          <cell r="U81">
            <v>953.1577667905127</v>
          </cell>
          <cell r="V81">
            <v>7252.841588091322</v>
          </cell>
          <cell r="W81">
            <v>4475.315255522054</v>
          </cell>
          <cell r="X81">
            <v>4619.227226116631</v>
          </cell>
          <cell r="Y81">
            <v>4752.4737314673785</v>
          </cell>
          <cell r="Z81">
            <v>5960.830861527211</v>
          </cell>
          <cell r="AA81">
            <v>3444.9765144095654</v>
          </cell>
          <cell r="AB81">
            <v>8683.17168026387</v>
          </cell>
          <cell r="AC81">
            <v>4092.714663720184</v>
          </cell>
          <cell r="AD81">
            <v>52714.10317911254</v>
          </cell>
          <cell r="AE81">
            <v>2451.409345191342</v>
          </cell>
          <cell r="AF81">
            <v>0</v>
          </cell>
          <cell r="AG81">
            <v>340.12246243803787</v>
          </cell>
          <cell r="AH81">
            <v>49929.28318995288</v>
          </cell>
          <cell r="AI81">
            <v>4947.61756634307</v>
          </cell>
          <cell r="AJ81">
            <v>5789.576108149331</v>
          </cell>
          <cell r="AK81">
            <v>7560.768142380614</v>
          </cell>
          <cell r="AL81">
            <v>2374.624222237441</v>
          </cell>
          <cell r="AM81">
            <v>5157.097235963491</v>
          </cell>
          <cell r="AN81">
            <v>5523.608386709368</v>
          </cell>
          <cell r="AO81">
            <v>3361.8309457384676</v>
          </cell>
          <cell r="AP81">
            <v>9578.547991051084</v>
          </cell>
          <cell r="AQ81">
            <v>5612.828689489745</v>
          </cell>
        </row>
        <row r="82">
          <cell r="B82">
            <v>1871722.6452920807</v>
          </cell>
          <cell r="C82">
            <v>73724.19510066113</v>
          </cell>
          <cell r="D82">
            <v>227311.4863820782</v>
          </cell>
          <cell r="E82">
            <v>78855.60017059087</v>
          </cell>
          <cell r="F82">
            <v>1491544.8091885522</v>
          </cell>
          <cell r="G82">
            <v>88713.20912543281</v>
          </cell>
          <cell r="H82">
            <v>232776.86776726795</v>
          </cell>
          <cell r="I82">
            <v>186164.79670066477</v>
          </cell>
          <cell r="J82">
            <v>122961.35369255289</v>
          </cell>
          <cell r="K82">
            <v>144286.209943129</v>
          </cell>
          <cell r="L82">
            <v>174877.40165403637</v>
          </cell>
          <cell r="M82">
            <v>153909.28038647783</v>
          </cell>
          <cell r="N82">
            <v>244798.44225004019</v>
          </cell>
          <cell r="O82">
            <v>142821.18412836143</v>
          </cell>
          <cell r="P82">
            <v>1612326.2726517774</v>
          </cell>
          <cell r="Q82">
            <v>66731.01758034887</v>
          </cell>
          <cell r="R82">
            <v>194111.86995223197</v>
          </cell>
          <cell r="S82">
            <v>73796.03511217998</v>
          </cell>
          <cell r="T82">
            <v>1277349.3007590685</v>
          </cell>
          <cell r="U82">
            <v>77475.52175153085</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7221.746754955187</v>
          </cell>
          <cell r="AF82">
            <v>33093.60316689139</v>
          </cell>
          <cell r="AG82">
            <v>5011.003044524801</v>
          </cell>
          <cell r="AH82">
            <v>214836.69122821148</v>
          </cell>
          <cell r="AI82">
            <v>11239.827701570262</v>
          </cell>
          <cell r="AJ82">
            <v>22688.253660256272</v>
          </cell>
          <cell r="AK82">
            <v>22619.055404041326</v>
          </cell>
          <cell r="AL82">
            <v>18044.32434862191</v>
          </cell>
          <cell r="AM82">
            <v>21165.860706816988</v>
          </cell>
          <cell r="AN82">
            <v>30840.230684547638</v>
          </cell>
          <cell r="AO82">
            <v>25748.454077348666</v>
          </cell>
          <cell r="AP82">
            <v>41191.57411716955</v>
          </cell>
          <cell r="AQ82">
            <v>21263.36660701142</v>
          </cell>
        </row>
        <row r="83">
          <cell r="B83">
            <v>914022.6688145677</v>
          </cell>
          <cell r="C83">
            <v>58932.423875970104</v>
          </cell>
          <cell r="D83">
            <v>50786.039160005465</v>
          </cell>
          <cell r="E83">
            <v>20169.947372884035</v>
          </cell>
          <cell r="F83">
            <v>784374.0219738586</v>
          </cell>
          <cell r="G83">
            <v>66249.8244610745</v>
          </cell>
          <cell r="H83">
            <v>121509.82256600386</v>
          </cell>
          <cell r="I83">
            <v>90001.16744749376</v>
          </cell>
          <cell r="J83">
            <v>74412.17452705202</v>
          </cell>
          <cell r="K83">
            <v>112499.39010110659</v>
          </cell>
          <cell r="L83">
            <v>75485.18559638137</v>
          </cell>
          <cell r="M83">
            <v>60856.5379522148</v>
          </cell>
          <cell r="N83">
            <v>102309.01491474517</v>
          </cell>
          <cell r="O83">
            <v>81032.52447492162</v>
          </cell>
          <cell r="P83">
            <v>354088.54735236376</v>
          </cell>
          <cell r="Q83">
            <v>22839.257541483854</v>
          </cell>
          <cell r="R83">
            <v>21160.202965240827</v>
          </cell>
          <cell r="S83">
            <v>4221.148525069257</v>
          </cell>
          <cell r="T83">
            <v>305996.6466283419</v>
          </cell>
          <cell r="U83">
            <v>31147.223074022393</v>
          </cell>
          <cell r="V83">
            <v>47421.1895718814</v>
          </cell>
          <cell r="W83">
            <v>38110.43817888546</v>
          </cell>
          <cell r="X83">
            <v>26213.610225763612</v>
          </cell>
          <cell r="Y83">
            <v>43069.41953323861</v>
          </cell>
          <cell r="Z83">
            <v>30145.377148240193</v>
          </cell>
          <cell r="AA83">
            <v>17943.930655998065</v>
          </cell>
          <cell r="AB83">
            <v>37552.672219636</v>
          </cell>
          <cell r="AC83">
            <v>34358.03206855513</v>
          </cell>
          <cell r="AD83">
            <v>559735.2559480679</v>
          </cell>
          <cell r="AE83">
            <v>36020.75002352525</v>
          </cell>
          <cell r="AF83">
            <v>29635.192485770327</v>
          </cell>
          <cell r="AG83">
            <v>15959.514832441226</v>
          </cell>
          <cell r="AH83">
            <v>478206.00713184563</v>
          </cell>
          <cell r="AI83">
            <v>35102.32007300927</v>
          </cell>
          <cell r="AJ83">
            <v>74128.11398415748</v>
          </cell>
          <cell r="AK83">
            <v>51812.997352293336</v>
          </cell>
          <cell r="AL83">
            <v>48177.278537675644</v>
          </cell>
          <cell r="AM83">
            <v>69457.34434328768</v>
          </cell>
          <cell r="AN83">
            <v>45337.061148919136</v>
          </cell>
          <cell r="AO83">
            <v>42934.287371003586</v>
          </cell>
          <cell r="AP83">
            <v>64659.71996602231</v>
          </cell>
          <cell r="AQ83">
            <v>46649.84876925912</v>
          </cell>
        </row>
        <row r="84">
          <cell r="B84">
            <v>121284.42259159523</v>
          </cell>
          <cell r="C84">
            <v>8938.451686426508</v>
          </cell>
          <cell r="D84">
            <v>1352.7277441325534</v>
          </cell>
          <cell r="E84">
            <v>3628.2107113107063</v>
          </cell>
          <cell r="F84">
            <v>107425.0698798049</v>
          </cell>
          <cell r="G84">
            <v>5524.509091924495</v>
          </cell>
          <cell r="H84">
            <v>15261.617628263599</v>
          </cell>
          <cell r="I84">
            <v>12603.065795878947</v>
          </cell>
          <cell r="J84">
            <v>8016.61139884563</v>
          </cell>
          <cell r="K84">
            <v>13326.009043828544</v>
          </cell>
          <cell r="L84">
            <v>14952.71329305136</v>
          </cell>
          <cell r="M84">
            <v>14071.838259329365</v>
          </cell>
          <cell r="N84">
            <v>18129.448836023694</v>
          </cell>
          <cell r="O84">
            <v>5540.694042864612</v>
          </cell>
          <cell r="P84">
            <v>59654.94566688529</v>
          </cell>
          <cell r="Q84">
            <v>6204.690461370295</v>
          </cell>
          <cell r="R84">
            <v>464.6513622436093</v>
          </cell>
          <cell r="S84">
            <v>1583.056656214801</v>
          </cell>
          <cell r="T84">
            <v>51464.96994845189</v>
          </cell>
          <cell r="U84">
            <v>3366.750506773247</v>
          </cell>
          <cell r="V84">
            <v>7530.058632588372</v>
          </cell>
          <cell r="W84">
            <v>5972.478547464264</v>
          </cell>
          <cell r="X84">
            <v>4046.362364886446</v>
          </cell>
          <cell r="Y84">
            <v>5053.672619595255</v>
          </cell>
          <cell r="Z84">
            <v>4549.637874721883</v>
          </cell>
          <cell r="AA84">
            <v>7603.958699838443</v>
          </cell>
          <cell r="AB84">
            <v>10693.118364424054</v>
          </cell>
          <cell r="AC84">
            <v>2650.836868913615</v>
          </cell>
          <cell r="AD84">
            <v>61620.465363009214</v>
          </cell>
          <cell r="AE84">
            <v>2745.6998235125798</v>
          </cell>
          <cell r="AF84">
            <v>888.4728399043942</v>
          </cell>
          <cell r="AG84">
            <v>2045.781101964103</v>
          </cell>
          <cell r="AH84">
            <v>55949.91856008697</v>
          </cell>
          <cell r="AI84">
            <v>2157.789272221225</v>
          </cell>
          <cell r="AJ84">
            <v>7733.190757807947</v>
          </cell>
          <cell r="AK84">
            <v>6624.080228844416</v>
          </cell>
          <cell r="AL84">
            <v>3969.791638702287</v>
          </cell>
          <cell r="AM84">
            <v>8275.648086602061</v>
          </cell>
          <cell r="AN84">
            <v>10402.175240192153</v>
          </cell>
          <cell r="AO84">
            <v>6468.166779049229</v>
          </cell>
          <cell r="AP84">
            <v>7440.604827116041</v>
          </cell>
          <cell r="AQ84">
            <v>2888.896773515152</v>
          </cell>
        </row>
        <row r="85">
          <cell r="B85">
            <v>32716.408746445268</v>
          </cell>
          <cell r="C85">
            <v>463.22695408688344</v>
          </cell>
          <cell r="D85">
            <v>1599.77379094518</v>
          </cell>
          <cell r="E85">
            <v>682.6844501271119</v>
          </cell>
          <cell r="F85">
            <v>29966.879325857713</v>
          </cell>
          <cell r="G85">
            <v>746.80009950956</v>
          </cell>
          <cell r="H85">
            <v>4017.4851147919194</v>
          </cell>
          <cell r="I85">
            <v>4353.529844730293</v>
          </cell>
          <cell r="J85">
            <v>2029.8535777313427</v>
          </cell>
          <cell r="K85">
            <v>2222.0128923262987</v>
          </cell>
          <cell r="L85">
            <v>1617.3527806376478</v>
          </cell>
          <cell r="M85">
            <v>6836.622747002973</v>
          </cell>
          <cell r="N85">
            <v>6936.204400999673</v>
          </cell>
          <cell r="O85">
            <v>1210.6733756632002</v>
          </cell>
          <cell r="P85">
            <v>1186.927294778619</v>
          </cell>
          <cell r="Q85">
            <v>0</v>
          </cell>
          <cell r="R85">
            <v>0</v>
          </cell>
          <cell r="S85">
            <v>0</v>
          </cell>
          <cell r="T85">
            <v>1186.8464600753923</v>
          </cell>
          <cell r="U85">
            <v>0</v>
          </cell>
          <cell r="V85">
            <v>0</v>
          </cell>
          <cell r="W85">
            <v>0</v>
          </cell>
          <cell r="X85">
            <v>0</v>
          </cell>
          <cell r="Y85">
            <v>0</v>
          </cell>
          <cell r="Z85">
            <v>0</v>
          </cell>
          <cell r="AA85">
            <v>726.1074620535384</v>
          </cell>
          <cell r="AB85">
            <v>461.5807209352784</v>
          </cell>
          <cell r="AC85">
            <v>0</v>
          </cell>
          <cell r="AD85">
            <v>31506.608693508737</v>
          </cell>
          <cell r="AE85">
            <v>461.1562134518366</v>
          </cell>
          <cell r="AF85">
            <v>1601.060219420475</v>
          </cell>
          <cell r="AG85">
            <v>683.2727212776014</v>
          </cell>
          <cell r="AH85">
            <v>28758.88044339009</v>
          </cell>
          <cell r="AI85">
            <v>746.7722201437261</v>
          </cell>
          <cell r="AJ85">
            <v>4022.1046815307245</v>
          </cell>
          <cell r="AK85">
            <v>4337.075869749602</v>
          </cell>
          <cell r="AL85">
            <v>2028.1989752273987</v>
          </cell>
          <cell r="AM85">
            <v>2223.776766911048</v>
          </cell>
          <cell r="AN85">
            <v>1617.1322057646116</v>
          </cell>
          <cell r="AO85">
            <v>6114.715042489162</v>
          </cell>
          <cell r="AP85">
            <v>6457.0304110011875</v>
          </cell>
          <cell r="AQ85">
            <v>1209.0716997789737</v>
          </cell>
        </row>
        <row r="86">
          <cell r="B86">
            <v>243161.43515771252</v>
          </cell>
          <cell r="C86">
            <v>10873.643238039474</v>
          </cell>
          <cell r="D86">
            <v>7482.683312198705</v>
          </cell>
          <cell r="E86">
            <v>3430.564991628411</v>
          </cell>
          <cell r="F86">
            <v>221419.53432951483</v>
          </cell>
          <cell r="G86">
            <v>8970.659416345969</v>
          </cell>
          <cell r="H86">
            <v>28042.971047770523</v>
          </cell>
          <cell r="I86">
            <v>19968.794878085824</v>
          </cell>
          <cell r="J86">
            <v>24290.715529743342</v>
          </cell>
          <cell r="K86">
            <v>31694.783805062154</v>
          </cell>
          <cell r="L86">
            <v>25925.953720737903</v>
          </cell>
          <cell r="M86">
            <v>17452.30854751534</v>
          </cell>
          <cell r="N86">
            <v>35631.1731889238</v>
          </cell>
          <cell r="O86">
            <v>29454.01125167967</v>
          </cell>
          <cell r="P86">
            <v>158242.5184106764</v>
          </cell>
          <cell r="Q86">
            <v>6890.0211632179025</v>
          </cell>
          <cell r="R86">
            <v>5380.120848786154</v>
          </cell>
          <cell r="S86">
            <v>1858.15179761941</v>
          </cell>
          <cell r="T86">
            <v>144153.94752715205</v>
          </cell>
          <cell r="U86">
            <v>5665.601973879404</v>
          </cell>
          <cell r="V86">
            <v>14723.64005537054</v>
          </cell>
          <cell r="W86">
            <v>11924.738819547809</v>
          </cell>
          <cell r="X86">
            <v>14296.407408341318</v>
          </cell>
          <cell r="Y86">
            <v>21077.857761807893</v>
          </cell>
          <cell r="Z86">
            <v>18694.784125488834</v>
          </cell>
          <cell r="AA86">
            <v>14392.05498745284</v>
          </cell>
          <cell r="AB86">
            <v>22806.329712732135</v>
          </cell>
          <cell r="AC86">
            <v>20590.61989352793</v>
          </cell>
          <cell r="AD86">
            <v>84953.84525908405</v>
          </cell>
          <cell r="AE86">
            <v>3992.6419533066905</v>
          </cell>
          <cell r="AF86">
            <v>2100.574926923285</v>
          </cell>
          <cell r="AG86">
            <v>1572.4355978589406</v>
          </cell>
          <cell r="AH86">
            <v>77297.54690041854</v>
          </cell>
          <cell r="AI86">
            <v>3305.121254652287</v>
          </cell>
          <cell r="AJ86">
            <v>13320.45379263704</v>
          </cell>
          <cell r="AK86">
            <v>8050.697083222699</v>
          </cell>
          <cell r="AL86">
            <v>9995.97965645837</v>
          </cell>
          <cell r="AM86">
            <v>10611.77770791781</v>
          </cell>
          <cell r="AN86">
            <v>7232.3143514811845</v>
          </cell>
          <cell r="AO86">
            <v>3053.82300387898</v>
          </cell>
          <cell r="AP86">
            <v>12842.72907170191</v>
          </cell>
          <cell r="AQ86">
            <v>8873.90227574884</v>
          </cell>
        </row>
        <row r="87">
          <cell r="B87">
            <v>69297.75380631251</v>
          </cell>
          <cell r="C87">
            <v>3196.87549234961</v>
          </cell>
          <cell r="D87">
            <v>4832.461696188454</v>
          </cell>
          <cell r="E87">
            <v>1533.7711205957712</v>
          </cell>
          <cell r="F87">
            <v>59739.26668178266</v>
          </cell>
          <cell r="G87">
            <v>3035.5109166048965</v>
          </cell>
          <cell r="H87">
            <v>4361.323930922759</v>
          </cell>
          <cell r="I87">
            <v>3903.0604371852837</v>
          </cell>
          <cell r="J87">
            <v>7088.361575066799</v>
          </cell>
          <cell r="K87">
            <v>5664.7675056529815</v>
          </cell>
          <cell r="L87">
            <v>5676.334587925535</v>
          </cell>
          <cell r="M87">
            <v>6781.122488540218</v>
          </cell>
          <cell r="N87">
            <v>15944.000354651194</v>
          </cell>
          <cell r="O87">
            <v>7288.213432860995</v>
          </cell>
          <cell r="P87">
            <v>28563.90452387798</v>
          </cell>
          <cell r="Q87">
            <v>2267.098437808377</v>
          </cell>
          <cell r="R87">
            <v>885.1457915742191</v>
          </cell>
          <cell r="S87">
            <v>783.9707692776036</v>
          </cell>
          <cell r="T87">
            <v>24646.47508679927</v>
          </cell>
          <cell r="U87">
            <v>991.4048577493717</v>
          </cell>
          <cell r="V87">
            <v>2322.194952453557</v>
          </cell>
          <cell r="W87">
            <v>1330.3625200512815</v>
          </cell>
          <cell r="X87">
            <v>1352.4855262494327</v>
          </cell>
          <cell r="Y87">
            <v>3002.892270563501</v>
          </cell>
          <cell r="Z87">
            <v>2994.50722949062</v>
          </cell>
          <cell r="AA87">
            <v>2750.1320125277766</v>
          </cell>
          <cell r="AB87">
            <v>6668.174878806801</v>
          </cell>
          <cell r="AC87">
            <v>3239.6876606388155</v>
          </cell>
          <cell r="AD87">
            <v>40721.12859204498</v>
          </cell>
          <cell r="AE87">
            <v>934.4481167313531</v>
          </cell>
          <cell r="AF87">
            <v>3949.8849104346937</v>
          </cell>
          <cell r="AG87">
            <v>749.8842421111636</v>
          </cell>
          <cell r="AH87">
            <v>35081.604893811884</v>
          </cell>
          <cell r="AI87">
            <v>2044.062505541655</v>
          </cell>
          <cell r="AJ87">
            <v>2039.2352564517637</v>
          </cell>
          <cell r="AK87">
            <v>2567.1071756828082</v>
          </cell>
          <cell r="AL87">
            <v>5732.129377852211</v>
          </cell>
          <cell r="AM87">
            <v>2662.054117877131</v>
          </cell>
          <cell r="AN87">
            <v>2681.8029423538833</v>
          </cell>
          <cell r="AO87">
            <v>4032.3793830981376</v>
          </cell>
          <cell r="AP87">
            <v>9265.090158744819</v>
          </cell>
          <cell r="AQ87">
            <v>4046.6684261321225</v>
          </cell>
        </row>
        <row r="88">
          <cell r="B88">
            <v>4753591.495419036</v>
          </cell>
          <cell r="C88">
            <v>238490.7719538983</v>
          </cell>
          <cell r="D88">
            <v>315347.24899075826</v>
          </cell>
          <cell r="E88">
            <v>117549.79178104513</v>
          </cell>
          <cell r="F88">
            <v>4082738.1468032124</v>
          </cell>
          <cell r="G88">
            <v>215473.9710295178</v>
          </cell>
          <cell r="H88">
            <v>584278.664765211</v>
          </cell>
          <cell r="I88">
            <v>403425.0834219309</v>
          </cell>
          <cell r="J88">
            <v>339781.76611390867</v>
          </cell>
          <cell r="K88">
            <v>415918.94210359134</v>
          </cell>
          <cell r="L88">
            <v>530070.0127242653</v>
          </cell>
          <cell r="M88">
            <v>433693.14696648344</v>
          </cell>
          <cell r="N88">
            <v>727029.8918036784</v>
          </cell>
          <cell r="O88">
            <v>432572.9927949894</v>
          </cell>
          <cell r="P88">
            <v>2112939.3306277934</v>
          </cell>
          <cell r="Q88">
            <v>99440.26103326298</v>
          </cell>
          <cell r="R88">
            <v>133032.7960669824</v>
          </cell>
          <cell r="S88">
            <v>54389.231711772045</v>
          </cell>
          <cell r="T88">
            <v>1826378.2213224408</v>
          </cell>
          <cell r="U88">
            <v>86670.92761995547</v>
          </cell>
          <cell r="V88">
            <v>248636.56985515388</v>
          </cell>
          <cell r="W88">
            <v>177621.5928746887</v>
          </cell>
          <cell r="X88">
            <v>151998.79842654697</v>
          </cell>
          <cell r="Y88">
            <v>197949.32430597438</v>
          </cell>
          <cell r="Z88">
            <v>222635.32153105302</v>
          </cell>
          <cell r="AA88">
            <v>211885.2168053258</v>
          </cell>
          <cell r="AB88">
            <v>334020.81815672247</v>
          </cell>
          <cell r="AC88">
            <v>194922.72004099406</v>
          </cell>
          <cell r="AD88">
            <v>2639990.162471285</v>
          </cell>
          <cell r="AE88">
            <v>138816.11070888795</v>
          </cell>
          <cell r="AF88">
            <v>182370.10604788703</v>
          </cell>
          <cell r="AG88">
            <v>63175.981183297976</v>
          </cell>
          <cell r="AH88">
            <v>2255792.8101232275</v>
          </cell>
          <cell r="AI88">
            <v>128801.09863821266</v>
          </cell>
          <cell r="AJ88">
            <v>335788.3685437396</v>
          </cell>
          <cell r="AK88">
            <v>225501.842455541</v>
          </cell>
          <cell r="AL88">
            <v>187734.2864756165</v>
          </cell>
          <cell r="AM88">
            <v>218015.14693899438</v>
          </cell>
          <cell r="AN88">
            <v>307418.1405124099</v>
          </cell>
          <cell r="AO88">
            <v>221847.51696929176</v>
          </cell>
          <cell r="AP88">
            <v>392678.2713864379</v>
          </cell>
          <cell r="AQ88">
            <v>237546.37720857162</v>
          </cell>
        </row>
        <row r="89">
          <cell r="B89">
            <v>140936.64113441884</v>
          </cell>
          <cell r="C89">
            <v>8029.267204172646</v>
          </cell>
          <cell r="D89">
            <v>6708.404848407911</v>
          </cell>
          <cell r="E89">
            <v>2110.573935178796</v>
          </cell>
          <cell r="F89">
            <v>124120.13965118348</v>
          </cell>
          <cell r="G89">
            <v>7029.180451448473</v>
          </cell>
          <cell r="H89">
            <v>16565.59115025687</v>
          </cell>
          <cell r="I89">
            <v>20469.652362537436</v>
          </cell>
          <cell r="J89">
            <v>13774.582346998142</v>
          </cell>
          <cell r="K89">
            <v>22201.923992875243</v>
          </cell>
          <cell r="L89">
            <v>9871.186106094618</v>
          </cell>
          <cell r="M89">
            <v>9168.642698047086</v>
          </cell>
          <cell r="N89">
            <v>10404.30660149951</v>
          </cell>
          <cell r="O89">
            <v>14661.032991808272</v>
          </cell>
          <cell r="P89">
            <v>61721.22776289327</v>
          </cell>
          <cell r="Q89">
            <v>3193.110755185798</v>
          </cell>
          <cell r="R89">
            <v>2893.2826724585866</v>
          </cell>
          <cell r="S89">
            <v>834.3544948095832</v>
          </cell>
          <cell r="T89">
            <v>54817.785989021715</v>
          </cell>
          <cell r="U89">
            <v>4852.348039806823</v>
          </cell>
          <cell r="V89">
            <v>5327.388420334631</v>
          </cell>
          <cell r="W89">
            <v>7869.963691944701</v>
          </cell>
          <cell r="X89">
            <v>6724.102165178947</v>
          </cell>
          <cell r="Y89">
            <v>10115.431115381863</v>
          </cell>
          <cell r="Z89">
            <v>5039.831159011608</v>
          </cell>
          <cell r="AA89">
            <v>3383.4590766522515</v>
          </cell>
          <cell r="AB89">
            <v>6414.65899050318</v>
          </cell>
          <cell r="AC89">
            <v>5107.070650835854</v>
          </cell>
          <cell r="AD89">
            <v>79194.51855966014</v>
          </cell>
          <cell r="AE89">
            <v>4826.970628959684</v>
          </cell>
          <cell r="AF89">
            <v>3816.2119605395756</v>
          </cell>
          <cell r="AG89">
            <v>1276.720815976611</v>
          </cell>
          <cell r="AH89">
            <v>69284.13056398653</v>
          </cell>
          <cell r="AI89">
            <v>2176.9114719284094</v>
          </cell>
          <cell r="AJ89">
            <v>11245.989891577274</v>
          </cell>
          <cell r="AK89">
            <v>12576.516069526218</v>
          </cell>
          <cell r="AL89">
            <v>7049.350956599697</v>
          </cell>
          <cell r="AM89">
            <v>12089.57200909675</v>
          </cell>
          <cell r="AN89">
            <v>4831.27051641313</v>
          </cell>
          <cell r="AO89">
            <v>5787.519720644986</v>
          </cell>
          <cell r="AP89">
            <v>3993.57334428656</v>
          </cell>
          <cell r="AQ89">
            <v>9546.838188520998</v>
          </cell>
        </row>
        <row r="90">
          <cell r="B90">
            <v>10780.501628337646</v>
          </cell>
          <cell r="C90">
            <v>574.9702982745088</v>
          </cell>
          <cell r="D90">
            <v>0</v>
          </cell>
          <cell r="E90">
            <v>0</v>
          </cell>
          <cell r="F90">
            <v>10209.316825848757</v>
          </cell>
          <cell r="G90">
            <v>1026.5985195414437</v>
          </cell>
          <cell r="H90">
            <v>1493.9897098550532</v>
          </cell>
          <cell r="I90">
            <v>2364.208568457701</v>
          </cell>
          <cell r="J90">
            <v>0</v>
          </cell>
          <cell r="K90">
            <v>489.510350426003</v>
          </cell>
          <cell r="L90">
            <v>548.5110550389036</v>
          </cell>
          <cell r="M90">
            <v>2777.0311143545655</v>
          </cell>
          <cell r="N90">
            <v>460.4656320826337</v>
          </cell>
          <cell r="O90">
            <v>1048.5116339978297</v>
          </cell>
          <cell r="P90">
            <v>5547.3976623425515</v>
          </cell>
          <cell r="Q90">
            <v>577.2279423299782</v>
          </cell>
          <cell r="R90">
            <v>0</v>
          </cell>
          <cell r="S90">
            <v>0</v>
          </cell>
          <cell r="T90">
            <v>4976.284860214156</v>
          </cell>
          <cell r="U90">
            <v>0</v>
          </cell>
          <cell r="V90">
            <v>1492.5526381254263</v>
          </cell>
          <cell r="W90">
            <v>1484.0214129447425</v>
          </cell>
          <cell r="X90">
            <v>0</v>
          </cell>
          <cell r="Y90">
            <v>489.1955095768207</v>
          </cell>
          <cell r="Z90">
            <v>0</v>
          </cell>
          <cell r="AA90">
            <v>967.1348001518656</v>
          </cell>
          <cell r="AB90">
            <v>0</v>
          </cell>
          <cell r="AC90">
            <v>542.4687088153386</v>
          </cell>
          <cell r="AD90">
            <v>5232.638840742549</v>
          </cell>
          <cell r="AE90">
            <v>0</v>
          </cell>
          <cell r="AF90">
            <v>0</v>
          </cell>
          <cell r="AG90">
            <v>0</v>
          </cell>
          <cell r="AH90">
            <v>5232.182870583156</v>
          </cell>
          <cell r="AI90">
            <v>1026.5601948067394</v>
          </cell>
          <cell r="AJ90">
            <v>0</v>
          </cell>
          <cell r="AK90">
            <v>881.4705124167015</v>
          </cell>
          <cell r="AL90">
            <v>0</v>
          </cell>
          <cell r="AM90">
            <v>0</v>
          </cell>
          <cell r="AN90">
            <v>548.4362489991994</v>
          </cell>
          <cell r="AO90">
            <v>1810.6827532920013</v>
          </cell>
          <cell r="AP90">
            <v>459.13535052552396</v>
          </cell>
          <cell r="AQ90">
            <v>505.9592886762261</v>
          </cell>
        </row>
        <row r="91">
          <cell r="B91">
            <v>845456.5822216957</v>
          </cell>
          <cell r="C91">
            <v>32324.30192772945</v>
          </cell>
          <cell r="D91">
            <v>19577.897083789256</v>
          </cell>
          <cell r="E91">
            <v>9958.924120318105</v>
          </cell>
          <cell r="F91">
            <v>783729.0745087966</v>
          </cell>
          <cell r="G91">
            <v>42228.42557294152</v>
          </cell>
          <cell r="H91">
            <v>86955.0269215098</v>
          </cell>
          <cell r="I91">
            <v>84580.41813388167</v>
          </cell>
          <cell r="J91">
            <v>90468.57837354558</v>
          </cell>
          <cell r="K91">
            <v>78218.49479596327</v>
          </cell>
          <cell r="L91">
            <v>102101.55873685631</v>
          </cell>
          <cell r="M91">
            <v>70346.07305373745</v>
          </cell>
          <cell r="N91">
            <v>135557.25326805536</v>
          </cell>
          <cell r="O91">
            <v>93211.777768199</v>
          </cell>
          <cell r="P91">
            <v>465081.8801474434</v>
          </cell>
          <cell r="Q91">
            <v>15261.866001710465</v>
          </cell>
          <cell r="R91">
            <v>9299.048644814868</v>
          </cell>
          <cell r="S91">
            <v>5136.116980730007</v>
          </cell>
          <cell r="T91">
            <v>435476.85610365274</v>
          </cell>
          <cell r="U91">
            <v>21620.677918085537</v>
          </cell>
          <cell r="V91">
            <v>49155.804919150985</v>
          </cell>
          <cell r="W91">
            <v>49225.43506943549</v>
          </cell>
          <cell r="X91">
            <v>48869.003496562276</v>
          </cell>
          <cell r="Y91">
            <v>43644.52747734854</v>
          </cell>
          <cell r="Z91">
            <v>56266.539202865766</v>
          </cell>
          <cell r="AA91">
            <v>39754.38354743122</v>
          </cell>
          <cell r="AB91">
            <v>74415.49841651753</v>
          </cell>
          <cell r="AC91">
            <v>52549.89163072305</v>
          </cell>
          <cell r="AD91">
            <v>380379.4096169963</v>
          </cell>
          <cell r="AE91">
            <v>17045.587670462075</v>
          </cell>
          <cell r="AF91">
            <v>10280.756424640327</v>
          </cell>
          <cell r="AG91">
            <v>4823.279667630217</v>
          </cell>
          <cell r="AH91">
            <v>348261.3822824858</v>
          </cell>
          <cell r="AI91">
            <v>20607.692694963527</v>
          </cell>
          <cell r="AJ91">
            <v>37795.30300087055</v>
          </cell>
          <cell r="AK91">
            <v>35374.27506264519</v>
          </cell>
          <cell r="AL91">
            <v>41599.22704503147</v>
          </cell>
          <cell r="AM91">
            <v>34573.30133244455</v>
          </cell>
          <cell r="AN91">
            <v>45835.18214571657</v>
          </cell>
          <cell r="AO91">
            <v>30590.742868221587</v>
          </cell>
          <cell r="AP91">
            <v>61144.3707505107</v>
          </cell>
          <cell r="AQ91">
            <v>40664.84326702543</v>
          </cell>
        </row>
        <row r="92">
          <cell r="B92">
            <v>6866.182817038833</v>
          </cell>
          <cell r="C92">
            <v>0</v>
          </cell>
          <cell r="D92">
            <v>1423.0253997296422</v>
          </cell>
          <cell r="E92">
            <v>0</v>
          </cell>
          <cell r="F92">
            <v>5437.713314804057</v>
          </cell>
          <cell r="G92">
            <v>0</v>
          </cell>
          <cell r="H92">
            <v>0</v>
          </cell>
          <cell r="I92">
            <v>1329.2374687961244</v>
          </cell>
          <cell r="J92">
            <v>1480.5635082856716</v>
          </cell>
          <cell r="K92">
            <v>0</v>
          </cell>
          <cell r="L92">
            <v>0</v>
          </cell>
          <cell r="M92">
            <v>1695.2806221350545</v>
          </cell>
          <cell r="N92">
            <v>935.0374323253482</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649.4627855034427</v>
          </cell>
          <cell r="AB92">
            <v>558.5429730354682</v>
          </cell>
          <cell r="AC92">
            <v>0</v>
          </cell>
          <cell r="AD92">
            <v>4699.9086739310005</v>
          </cell>
          <cell r="AE92">
            <v>0</v>
          </cell>
          <cell r="AF92">
            <v>957.8219642860721</v>
          </cell>
          <cell r="AG92">
            <v>0</v>
          </cell>
          <cell r="AH92">
            <v>3739.8628139618627</v>
          </cell>
          <cell r="AI92">
            <v>0</v>
          </cell>
          <cell r="AJ92">
            <v>0</v>
          </cell>
          <cell r="AK92">
            <v>837.2965915211037</v>
          </cell>
          <cell r="AL92">
            <v>1479.3566507492794</v>
          </cell>
          <cell r="AM92">
            <v>0</v>
          </cell>
          <cell r="AN92">
            <v>0</v>
          </cell>
          <cell r="AO92">
            <v>1046.217140217799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v>
          </cell>
          <cell r="M93">
            <v>0</v>
          </cell>
          <cell r="N93">
            <v>0</v>
          </cell>
          <cell r="O93">
            <v>0</v>
          </cell>
          <cell r="P93">
            <v>6461.039233344615</v>
          </cell>
          <cell r="Q93">
            <v>0</v>
          </cell>
          <cell r="R93">
            <v>6429.851572127009</v>
          </cell>
          <cell r="S93">
            <v>0</v>
          </cell>
          <cell r="T93">
            <v>0</v>
          </cell>
          <cell r="U93">
            <v>0</v>
          </cell>
          <cell r="V93">
            <v>0</v>
          </cell>
          <cell r="W93">
            <v>0</v>
          </cell>
          <cell r="X93">
            <v>0</v>
          </cell>
          <cell r="Y93">
            <v>0</v>
          </cell>
          <cell r="Z93">
            <v>0</v>
          </cell>
          <cell r="AA93">
            <v>0</v>
          </cell>
          <cell r="AB93">
            <v>0</v>
          </cell>
          <cell r="AC93">
            <v>0</v>
          </cell>
          <cell r="AD93">
            <v>5444.119625299119</v>
          </cell>
          <cell r="AE93">
            <v>0</v>
          </cell>
          <cell r="AF93">
            <v>4971.025640460559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6808.217206776958</v>
          </cell>
          <cell r="D94">
            <v>5598.706142196723</v>
          </cell>
          <cell r="E94">
            <v>9858.084467418974</v>
          </cell>
          <cell r="F94">
            <v>136939.47824970505</v>
          </cell>
          <cell r="G94">
            <v>5569.800203080735</v>
          </cell>
          <cell r="H94">
            <v>16539.451357217684</v>
          </cell>
          <cell r="I94">
            <v>22078.039777396127</v>
          </cell>
          <cell r="J94">
            <v>10204.700831444809</v>
          </cell>
          <cell r="K94">
            <v>18093.678035374367</v>
          </cell>
          <cell r="L94">
            <v>16409.03530523722</v>
          </cell>
          <cell r="M94">
            <v>8540.98522961375</v>
          </cell>
          <cell r="N94">
            <v>23819.27252173624</v>
          </cell>
          <cell r="O94">
            <v>15685.371446924306</v>
          </cell>
          <cell r="P94">
            <v>9013.386712600932</v>
          </cell>
          <cell r="Q94">
            <v>635.3586715045519</v>
          </cell>
          <cell r="R94">
            <v>0</v>
          </cell>
          <cell r="S94">
            <v>385.9393375749642</v>
          </cell>
          <cell r="T94">
            <v>7998.356942496188</v>
          </cell>
          <cell r="U94">
            <v>0</v>
          </cell>
          <cell r="V94">
            <v>457.0063595875296</v>
          </cell>
          <cell r="W94">
            <v>1369.7881570436828</v>
          </cell>
          <cell r="X94">
            <v>0</v>
          </cell>
          <cell r="Y94">
            <v>1887.0413561568685</v>
          </cell>
          <cell r="Z94">
            <v>1452.4618259344418</v>
          </cell>
          <cell r="AA94">
            <v>534.4957706782991</v>
          </cell>
          <cell r="AB94">
            <v>1393.832373940228</v>
          </cell>
          <cell r="AC94">
            <v>909.4921474933742</v>
          </cell>
          <cell r="AD94">
            <v>150054.68010508138</v>
          </cell>
          <cell r="AE94">
            <v>6147.7382052055145</v>
          </cell>
          <cell r="AF94">
            <v>5603.208238084839</v>
          </cell>
          <cell r="AG94">
            <v>9480.030533176527</v>
          </cell>
          <cell r="AH94">
            <v>128848.04148791549</v>
          </cell>
          <cell r="AI94">
            <v>5569.59227260833</v>
          </cell>
          <cell r="AJ94">
            <v>16100.497118559928</v>
          </cell>
          <cell r="AK94">
            <v>20634.24082198231</v>
          </cell>
          <cell r="AL94">
            <v>10196.382633653135</v>
          </cell>
          <cell r="AM94">
            <v>16218.2863615001</v>
          </cell>
          <cell r="AN94">
            <v>14954.699259407525</v>
          </cell>
          <cell r="AO94">
            <v>8012.245936764494</v>
          </cell>
          <cell r="AP94">
            <v>22364.010728004734</v>
          </cell>
          <cell r="AQ94">
            <v>14757.31356693621</v>
          </cell>
        </row>
        <row r="95">
          <cell r="B95">
            <v>64237.559483055215</v>
          </cell>
          <cell r="C95">
            <v>3735.27524161726</v>
          </cell>
          <cell r="D95">
            <v>3655.4780910486224</v>
          </cell>
          <cell r="E95">
            <v>1293.772746695841</v>
          </cell>
          <cell r="F95">
            <v>55566.25503674864</v>
          </cell>
          <cell r="G95">
            <v>3411.9303737700925</v>
          </cell>
          <cell r="H95">
            <v>6907.942998932753</v>
          </cell>
          <cell r="I95">
            <v>4474.461229306135</v>
          </cell>
          <cell r="J95">
            <v>3980.0852921852393</v>
          </cell>
          <cell r="K95">
            <v>5659.710580545275</v>
          </cell>
          <cell r="L95">
            <v>8074.686595554355</v>
          </cell>
          <cell r="M95">
            <v>10919.423578644895</v>
          </cell>
          <cell r="N95">
            <v>8953.386447891211</v>
          </cell>
          <cell r="O95">
            <v>3186.830749249888</v>
          </cell>
          <cell r="P95">
            <v>42824.17544610776</v>
          </cell>
          <cell r="Q95">
            <v>2892.25873577353</v>
          </cell>
          <cell r="R95">
            <v>2410.567110386932</v>
          </cell>
          <cell r="S95">
            <v>992.5593929799994</v>
          </cell>
          <cell r="T95">
            <v>36546.1990250743</v>
          </cell>
          <cell r="U95">
            <v>1833.8473612379241</v>
          </cell>
          <cell r="V95">
            <v>5499.142458773021</v>
          </cell>
          <cell r="W95">
            <v>2720.368952475683</v>
          </cell>
          <cell r="X95">
            <v>3594.525291240103</v>
          </cell>
          <cell r="Y95">
            <v>2935.173057460924</v>
          </cell>
          <cell r="Z95">
            <v>4861.6705608200655</v>
          </cell>
          <cell r="AA95">
            <v>8336.117057409094</v>
          </cell>
          <cell r="AB95">
            <v>4837.002346956342</v>
          </cell>
          <cell r="AC95">
            <v>1917.7982977077581</v>
          </cell>
          <cell r="AD95">
            <v>21424.010526935526</v>
          </cell>
          <cell r="AE95">
            <v>850.5095954232337</v>
          </cell>
          <cell r="AF95">
            <v>1244.263999775611</v>
          </cell>
          <cell r="AG95">
            <v>300.7611092182056</v>
          </cell>
          <cell r="AH95">
            <v>19028.59116732292</v>
          </cell>
          <cell r="AI95">
            <v>1578.084691624478</v>
          </cell>
          <cell r="AJ95">
            <v>1405.1196535077306</v>
          </cell>
          <cell r="AK95">
            <v>1755.9133556000124</v>
          </cell>
          <cell r="AL95">
            <v>387.7143026129834</v>
          </cell>
          <cell r="AM95">
            <v>2724.8097662833597</v>
          </cell>
          <cell r="AN95">
            <v>3213.1320056044838</v>
          </cell>
          <cell r="AO95">
            <v>2580.19767688849</v>
          </cell>
          <cell r="AP95">
            <v>4116.143394098625</v>
          </cell>
          <cell r="AQ95">
            <v>1269.4246964401536</v>
          </cell>
        </row>
        <row r="96">
          <cell r="B96">
            <v>11800.401380406236</v>
          </cell>
          <cell r="C96">
            <v>1352.0944646702671</v>
          </cell>
          <cell r="D96">
            <v>1919.1259978005269</v>
          </cell>
          <cell r="E96">
            <v>356.9723712629211</v>
          </cell>
          <cell r="F96">
            <v>8175.716850075112</v>
          </cell>
          <cell r="G96">
            <v>487.1310622137831</v>
          </cell>
          <cell r="H96">
            <v>1072.7368912620066</v>
          </cell>
          <cell r="I96">
            <v>0</v>
          </cell>
          <cell r="J96">
            <v>552.31368450684</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5157.790690981846</v>
          </cell>
          <cell r="U96">
            <v>0</v>
          </cell>
          <cell r="V96">
            <v>509.2356578261044</v>
          </cell>
          <cell r="W96">
            <v>0</v>
          </cell>
          <cell r="X96">
            <v>552.6935632995444</v>
          </cell>
          <cell r="Y96">
            <v>1692.9803275644106</v>
          </cell>
          <cell r="Z96">
            <v>504.2850830167397</v>
          </cell>
          <cell r="AA96">
            <v>0</v>
          </cell>
          <cell r="AB96">
            <v>1399.8925146964898</v>
          </cell>
          <cell r="AC96">
            <v>502.1364628067632</v>
          </cell>
          <cell r="AD96">
            <v>4798.599706724066</v>
          </cell>
          <cell r="AE96">
            <v>945.572499073393</v>
          </cell>
          <cell r="AF96">
            <v>480.4185718035073</v>
          </cell>
          <cell r="AG96">
            <v>357.279975380016</v>
          </cell>
          <cell r="AH96">
            <v>3018.8768756751924</v>
          </cell>
          <cell r="AI96">
            <v>487.11287675143325</v>
          </cell>
          <cell r="AJ96">
            <v>563.6583137280295</v>
          </cell>
          <cell r="AK96">
            <v>0</v>
          </cell>
          <cell r="AL96">
            <v>0</v>
          </cell>
          <cell r="AM96">
            <v>0</v>
          </cell>
          <cell r="AN96">
            <v>672.2117694155324</v>
          </cell>
          <cell r="AO96">
            <v>0</v>
          </cell>
          <cell r="AP96">
            <v>0</v>
          </cell>
          <cell r="AQ96">
            <v>1293.5658951046257</v>
          </cell>
        </row>
        <row r="97">
          <cell r="B97">
            <v>9457.25224645419</v>
          </cell>
          <cell r="C97">
            <v>943.7233340936726</v>
          </cell>
          <cell r="D97">
            <v>469.99004027768007</v>
          </cell>
          <cell r="E97">
            <v>594.9539521048684</v>
          </cell>
          <cell r="F97">
            <v>7454.181873536991</v>
          </cell>
          <cell r="G97">
            <v>0</v>
          </cell>
          <cell r="H97">
            <v>410.19367538416</v>
          </cell>
          <cell r="I97">
            <v>894.892245861227</v>
          </cell>
          <cell r="J97">
            <v>1578.3270619301304</v>
          </cell>
          <cell r="K97">
            <v>568.3983821062267</v>
          </cell>
          <cell r="L97">
            <v>945.0493223514321</v>
          </cell>
          <cell r="M97">
            <v>1768.944601549256</v>
          </cell>
          <cell r="N97">
            <v>0</v>
          </cell>
          <cell r="O97">
            <v>1290.2434228157733</v>
          </cell>
          <cell r="P97">
            <v>3902.6411476578214</v>
          </cell>
          <cell r="Q97">
            <v>947.4289018101585</v>
          </cell>
          <cell r="R97">
            <v>0</v>
          </cell>
          <cell r="S97">
            <v>0</v>
          </cell>
          <cell r="T97">
            <v>2965.60360159875</v>
          </cell>
          <cell r="U97">
            <v>0</v>
          </cell>
          <cell r="V97">
            <v>0</v>
          </cell>
          <cell r="W97">
            <v>439.74748953062874</v>
          </cell>
          <cell r="X97">
            <v>641.4472741943617</v>
          </cell>
          <cell r="Y97">
            <v>0</v>
          </cell>
          <cell r="Z97">
            <v>945.1570717619134</v>
          </cell>
          <cell r="AA97">
            <v>0</v>
          </cell>
          <cell r="AB97">
            <v>0</v>
          </cell>
          <cell r="AC97">
            <v>938.7330258495914</v>
          </cell>
          <cell r="AD97">
            <v>5552.881171642498</v>
          </cell>
          <cell r="AE97">
            <v>0</v>
          </cell>
          <cell r="AF97">
            <v>470.3679740670322</v>
          </cell>
          <cell r="AG97">
            <v>595.4666256333601</v>
          </cell>
          <cell r="AH97">
            <v>4487.029805873468</v>
          </cell>
          <cell r="AI97">
            <v>0</v>
          </cell>
          <cell r="AJ97">
            <v>410.6653428589929</v>
          </cell>
          <cell r="AK97">
            <v>454.7905946751319</v>
          </cell>
          <cell r="AL97">
            <v>936.5566270911027</v>
          </cell>
          <cell r="AM97">
            <v>568.8495871661397</v>
          </cell>
          <cell r="AN97">
            <v>0</v>
          </cell>
          <cell r="AO97">
            <v>1770.2882691137079</v>
          </cell>
          <cell r="AP97">
            <v>0</v>
          </cell>
          <cell r="AQ97">
            <v>352.05914719021695</v>
          </cell>
        </row>
        <row r="98">
          <cell r="B98">
            <v>37441.003645355886</v>
          </cell>
          <cell r="C98">
            <v>2359.816259525943</v>
          </cell>
          <cell r="D98">
            <v>5991.368761317605</v>
          </cell>
          <cell r="E98">
            <v>1048.7323901509546</v>
          </cell>
          <cell r="F98">
            <v>28037.075582742487</v>
          </cell>
          <cell r="G98">
            <v>878.6475564310591</v>
          </cell>
          <cell r="H98">
            <v>5655.243686362499</v>
          </cell>
          <cell r="I98">
            <v>3699.4926064826172</v>
          </cell>
          <cell r="J98">
            <v>2589.222364047577</v>
          </cell>
          <cell r="K98">
            <v>2492.0526930778333</v>
          </cell>
          <cell r="L98">
            <v>1469.4057621225675</v>
          </cell>
          <cell r="M98">
            <v>5804.317939595734</v>
          </cell>
          <cell r="N98">
            <v>2441.374675133964</v>
          </cell>
          <cell r="O98">
            <v>3006.539123423172</v>
          </cell>
          <cell r="P98">
            <v>18038.874638062818</v>
          </cell>
          <cell r="Q98">
            <v>1092.245806069623</v>
          </cell>
          <cell r="R98">
            <v>1817.4592160327786</v>
          </cell>
          <cell r="S98">
            <v>395.00840817072054</v>
          </cell>
          <cell r="T98">
            <v>14736.25672688342</v>
          </cell>
          <cell r="U98">
            <v>446.8870627824579</v>
          </cell>
          <cell r="V98">
            <v>2731.994061710067</v>
          </cell>
          <cell r="W98">
            <v>1768.0881820438383</v>
          </cell>
          <cell r="X98">
            <v>1057.984576462084</v>
          </cell>
          <cell r="Y98">
            <v>2000.2436228358022</v>
          </cell>
          <cell r="Z98">
            <v>539.5145798342764</v>
          </cell>
          <cell r="AA98">
            <v>2568.605147014392</v>
          </cell>
          <cell r="AB98">
            <v>1495.8447433373026</v>
          </cell>
          <cell r="AC98">
            <v>2126.5176708021354</v>
          </cell>
          <cell r="AD98">
            <v>19398.830251967614</v>
          </cell>
          <cell r="AE98">
            <v>1266.1569720212706</v>
          </cell>
          <cell r="AF98">
            <v>4176.023359505382</v>
          </cell>
          <cell r="AG98">
            <v>654.0040227295209</v>
          </cell>
          <cell r="AH98">
            <v>13299.975241466958</v>
          </cell>
          <cell r="AI98">
            <v>431.7591407569522</v>
          </cell>
          <cell r="AJ98">
            <v>2923.977502464153</v>
          </cell>
          <cell r="AK98">
            <v>1929.597180939522</v>
          </cell>
          <cell r="AL98">
            <v>1530.7162077187913</v>
          </cell>
          <cell r="AM98">
            <v>490.9111205971135</v>
          </cell>
          <cell r="AN98">
            <v>929.8258606885508</v>
          </cell>
          <cell r="AO98">
            <v>3236.608044785758</v>
          </cell>
          <cell r="AP98">
            <v>946.4015321554564</v>
          </cell>
          <cell r="AQ98">
            <v>881.1537512532287</v>
          </cell>
        </row>
        <row r="99">
          <cell r="B99">
            <v>401.1068194894254</v>
          </cell>
          <cell r="C99">
            <v>404.3077362424991</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400.8064393024509</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v>
          </cell>
          <cell r="D100">
            <v>140683.68538978556</v>
          </cell>
          <cell r="E100">
            <v>21201.537022042136</v>
          </cell>
          <cell r="F100">
            <v>1842158.405804543</v>
          </cell>
          <cell r="G100">
            <v>67689.07532670614</v>
          </cell>
          <cell r="H100">
            <v>155535.79008978207</v>
          </cell>
          <cell r="I100">
            <v>174474.76285833344</v>
          </cell>
          <cell r="J100">
            <v>127674.16170122805</v>
          </cell>
          <cell r="K100">
            <v>186327.46251855895</v>
          </cell>
          <cell r="L100">
            <v>192139.90003206805</v>
          </cell>
          <cell r="M100">
            <v>534499.7800557975</v>
          </cell>
          <cell r="N100">
            <v>251126.06625327637</v>
          </cell>
          <cell r="O100">
            <v>153301.26438940605</v>
          </cell>
          <cell r="P100">
            <v>1304450.2403465887</v>
          </cell>
          <cell r="Q100">
            <v>44434.31351116104</v>
          </cell>
          <cell r="R100">
            <v>81870.9678873297</v>
          </cell>
          <cell r="S100">
            <v>15451.680946147524</v>
          </cell>
          <cell r="T100">
            <v>1162702.1511203838</v>
          </cell>
          <cell r="U100">
            <v>43821.101214915885</v>
          </cell>
          <cell r="V100">
            <v>101194.2653372387</v>
          </cell>
          <cell r="W100">
            <v>109275.7347777077</v>
          </cell>
          <cell r="X100">
            <v>81928.7522399852</v>
          </cell>
          <cell r="Y100">
            <v>126712.75506015967</v>
          </cell>
          <cell r="Z100">
            <v>124924.80227203708</v>
          </cell>
          <cell r="AA100">
            <v>318564.5217371972</v>
          </cell>
          <cell r="AB100">
            <v>159925.09451083175</v>
          </cell>
          <cell r="AC100">
            <v>96533.21420922468</v>
          </cell>
          <cell r="AD100">
            <v>770667.1975161454</v>
          </cell>
          <cell r="AE100">
            <v>26396.136682689445</v>
          </cell>
          <cell r="AF100">
            <v>58804.03723656821</v>
          </cell>
          <cell r="AG100">
            <v>5743.729773693987</v>
          </cell>
          <cell r="AH100">
            <v>679671.228702922</v>
          </cell>
          <cell r="AI100">
            <v>23868.53096082023</v>
          </cell>
          <cell r="AJ100">
            <v>54306.46546228947</v>
          </cell>
          <cell r="AK100">
            <v>65292.06694193643</v>
          </cell>
          <cell r="AL100">
            <v>45764.386410245235</v>
          </cell>
          <cell r="AM100">
            <v>59580.41503444926</v>
          </cell>
          <cell r="AN100">
            <v>67220.17063650921</v>
          </cell>
          <cell r="AO100">
            <v>215905.48834666482</v>
          </cell>
          <cell r="AP100">
            <v>91322.72449030433</v>
          </cell>
          <cell r="AQ100">
            <v>56797.19927455886</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v>
          </cell>
          <cell r="C115">
            <v>0.8115529061102832</v>
          </cell>
          <cell r="D115">
            <v>0.8631859902454011</v>
          </cell>
          <cell r="E115">
            <v>0.8090845475516981</v>
          </cell>
          <cell r="F115">
            <v>0.8275446763095141</v>
          </cell>
          <cell r="G115">
            <v>0.8642162852467133</v>
          </cell>
          <cell r="H115">
            <v>0.8333969417421642</v>
          </cell>
          <cell r="I115">
            <v>0.8155962452417131</v>
          </cell>
          <cell r="J115">
            <v>0.8366880137283308</v>
          </cell>
          <cell r="K115">
            <v>0.8280444486928</v>
          </cell>
          <cell r="L115">
            <v>0.8071327972377148</v>
          </cell>
          <cell r="M115">
            <v>0.8178336180772484</v>
          </cell>
          <cell r="N115">
            <v>0.8325539531987269</v>
          </cell>
          <cell r="O115">
            <v>0.8399388355956006</v>
          </cell>
          <cell r="P115">
            <v>0.8354038276006917</v>
          </cell>
          <cell r="Q115">
            <v>0.8339552238805971</v>
          </cell>
          <cell r="R115">
            <v>0.9274088764275457</v>
          </cell>
          <cell r="S115">
            <v>0.8092095654231376</v>
          </cell>
          <cell r="T115">
            <v>0.8347967833829893</v>
          </cell>
          <cell r="U115">
            <v>0.910437216724609</v>
          </cell>
          <cell r="V115">
            <v>0.8842135852111758</v>
          </cell>
          <cell r="W115">
            <v>0.8055488887762817</v>
          </cell>
          <cell r="X115">
            <v>0.8061045814200788</v>
          </cell>
          <cell r="Y115">
            <v>0.7874483833273532</v>
          </cell>
          <cell r="Z115">
            <v>0.8457080949441864</v>
          </cell>
          <cell r="AA115">
            <v>0.8039650592708701</v>
          </cell>
          <cell r="AB115">
            <v>0.8287482376726909</v>
          </cell>
          <cell r="AC115">
            <v>0.8802586931546778</v>
          </cell>
          <cell r="AD115">
            <v>0.8178575293137729</v>
          </cell>
          <cell r="AE115">
            <v>0.7892885159388594</v>
          </cell>
          <cell r="AF115">
            <v>0.7809215136650315</v>
          </cell>
          <cell r="AG115">
            <v>0.8089927154900952</v>
          </cell>
          <cell r="AH115">
            <v>0.8199110217231551</v>
          </cell>
          <cell r="AI115">
            <v>0.8230435289318804</v>
          </cell>
          <cell r="AJ115">
            <v>0.7846371369647954</v>
          </cell>
          <cell r="AK115">
            <v>0.8257238307349666</v>
          </cell>
          <cell r="AL115">
            <v>0.8651158875357764</v>
          </cell>
          <cell r="AM115">
            <v>0.868913173251465</v>
          </cell>
          <cell r="AN115">
            <v>0.7632976498638117</v>
          </cell>
          <cell r="AO115">
            <v>0.8340018660304479</v>
          </cell>
          <cell r="AP115">
            <v>0.8367999906068558</v>
          </cell>
          <cell r="AQ115">
            <v>0.7952956505158789</v>
          </cell>
        </row>
        <row r="116">
          <cell r="B116">
            <v>0.17313345727661278</v>
          </cell>
          <cell r="C116">
            <v>0.1884470938897168</v>
          </cell>
          <cell r="D116">
            <v>0.1368140097545989</v>
          </cell>
          <cell r="E116">
            <v>0.19091545244830188</v>
          </cell>
          <cell r="F116">
            <v>0.17245532369048588</v>
          </cell>
          <cell r="G116">
            <v>0.13578371475328666</v>
          </cell>
          <cell r="H116">
            <v>0.16660305825783583</v>
          </cell>
          <cell r="I116">
            <v>0.18440375475828685</v>
          </cell>
          <cell r="J116">
            <v>0.1633119862716692</v>
          </cell>
          <cell r="K116">
            <v>0.17195555130719997</v>
          </cell>
          <cell r="L116">
            <v>0.1928672027622852</v>
          </cell>
          <cell r="M116">
            <v>0.18216638192275159</v>
          </cell>
          <cell r="N116">
            <v>0.16744604680127306</v>
          </cell>
          <cell r="O116">
            <v>0.16006116440439944</v>
          </cell>
          <cell r="P116">
            <v>0.16459617239930835</v>
          </cell>
          <cell r="Q116">
            <v>0.16604477611940294</v>
          </cell>
          <cell r="R116">
            <v>0.07259112357245434</v>
          </cell>
          <cell r="S116">
            <v>0.1907904345768624</v>
          </cell>
          <cell r="T116">
            <v>0.16520321661701065</v>
          </cell>
          <cell r="U116">
            <v>0.08956278327539102</v>
          </cell>
          <cell r="V116">
            <v>0.11578641478882423</v>
          </cell>
          <cell r="W116">
            <v>0.19445111122371828</v>
          </cell>
          <cell r="X116">
            <v>0.1938954185799212</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v>
          </cell>
          <cell r="C129">
            <v>0</v>
          </cell>
          <cell r="D129">
            <v>0.6593008345258183</v>
          </cell>
          <cell r="E129">
            <v>1</v>
          </cell>
          <cell r="F129">
            <v>0.8046169018205983</v>
          </cell>
          <cell r="G129">
            <v>0.7629146275149538</v>
          </cell>
          <cell r="H129">
            <v>0.7220267664524296</v>
          </cell>
          <cell r="I129">
            <v>1</v>
          </cell>
          <cell r="J129">
            <v>0.7600513259195893</v>
          </cell>
          <cell r="K129">
            <v>0.6757728253055356</v>
          </cell>
          <cell r="L129">
            <v>0.8520620506999622</v>
          </cell>
          <cell r="M129">
            <v>1</v>
          </cell>
          <cell r="N129">
            <v>0.7339467501957713</v>
          </cell>
          <cell r="O129">
            <v>0.843027591349739</v>
          </cell>
          <cell r="P129">
            <v>0.7458603219741523</v>
          </cell>
          <cell r="Q129">
            <v>0</v>
          </cell>
          <cell r="R129">
            <v>0.7184048670687255</v>
          </cell>
          <cell r="S129">
            <v>1</v>
          </cell>
          <cell r="T129">
            <v>1</v>
          </cell>
          <cell r="U129">
            <v>1</v>
          </cell>
          <cell r="V129">
            <v>1</v>
          </cell>
          <cell r="W129">
            <v>1</v>
          </cell>
          <cell r="X129">
            <v>1</v>
          </cell>
          <cell r="Y129">
            <v>1</v>
          </cell>
          <cell r="Z129">
            <v>1</v>
          </cell>
          <cell r="AA129">
            <v>1</v>
          </cell>
          <cell r="AB129">
            <v>1</v>
          </cell>
          <cell r="AC129">
            <v>1</v>
          </cell>
          <cell r="AD129">
            <v>0.6126093474687276</v>
          </cell>
          <cell r="AE129">
            <v>0</v>
          </cell>
          <cell r="AF129">
            <v>0.6133040744067932</v>
          </cell>
          <cell r="AG129">
            <v>0</v>
          </cell>
          <cell r="AH129">
            <v>0.6038464916132432</v>
          </cell>
          <cell r="AI129">
            <v>0.5255712731229597</v>
          </cell>
          <cell r="AJ129">
            <v>0.4807916181606519</v>
          </cell>
          <cell r="AK129">
            <v>0</v>
          </cell>
          <cell r="AL129">
            <v>0.6181075561606535</v>
          </cell>
          <cell r="AM129">
            <v>0</v>
          </cell>
          <cell r="AN129">
            <v>0.6872</v>
          </cell>
          <cell r="AO129">
            <v>1</v>
          </cell>
          <cell r="AP129">
            <v>0.4106678230702515</v>
          </cell>
          <cell r="AQ129">
            <v>0.4763681592039801</v>
          </cell>
        </row>
        <row r="130">
          <cell r="B130">
            <v>0.3282659628947392</v>
          </cell>
          <cell r="C130">
            <v>1</v>
          </cell>
          <cell r="D130">
            <v>0.34069916547418166</v>
          </cell>
          <cell r="E130">
            <v>0</v>
          </cell>
          <cell r="F130">
            <v>0.1953830981794017</v>
          </cell>
          <cell r="G130">
            <v>0.23708537248504624</v>
          </cell>
          <cell r="H130">
            <v>0.2779732335475704</v>
          </cell>
          <cell r="I130">
            <v>0</v>
          </cell>
          <cell r="J130">
            <v>0.23994867408041065</v>
          </cell>
          <cell r="K130">
            <v>0.3242271746944644</v>
          </cell>
          <cell r="L130">
            <v>0.14793794930003779</v>
          </cell>
          <cell r="M130">
            <v>0</v>
          </cell>
          <cell r="N130">
            <v>0.26605324980422873</v>
          </cell>
          <cell r="O130">
            <v>0.15697240865026096</v>
          </cell>
          <cell r="P130">
            <v>0.2541396780258477</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0.3961535083867568</v>
          </cell>
          <cell r="AI130">
            <v>0.4744287268770403</v>
          </cell>
          <cell r="AJ130">
            <v>0.519208381839348</v>
          </cell>
          <cell r="AK130">
            <v>1</v>
          </cell>
          <cell r="AL130">
            <v>0.3818924438393465</v>
          </cell>
          <cell r="AM130">
            <v>1</v>
          </cell>
          <cell r="AN130">
            <v>0.31279999999999997</v>
          </cell>
          <cell r="AO130">
            <v>0</v>
          </cell>
          <cell r="AP130">
            <v>0.5893321769297485</v>
          </cell>
          <cell r="AQ130">
            <v>0.5236318407960199</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0.1373100731570062</v>
          </cell>
          <cell r="D143">
            <v>0</v>
          </cell>
          <cell r="E143">
            <v>0.6874409820585458</v>
          </cell>
          <cell r="F143">
            <v>0.2907488377889248</v>
          </cell>
          <cell r="G143">
            <v>0.14787651373017227</v>
          </cell>
          <cell r="H143">
            <v>0.28906189778771296</v>
          </cell>
          <cell r="I143">
            <v>0.26350560294363606</v>
          </cell>
          <cell r="J143">
            <v>0.2234073219948112</v>
          </cell>
          <cell r="K143">
            <v>0.5579258956823517</v>
          </cell>
          <cell r="L143">
            <v>0.25002190868460256</v>
          </cell>
          <cell r="M143">
            <v>0.09962935507783544</v>
          </cell>
          <cell r="N143">
            <v>0.38585847443604876</v>
          </cell>
          <cell r="O143">
            <v>0.17907913589061866</v>
          </cell>
          <cell r="P143">
            <v>0.3034221024220272</v>
          </cell>
          <cell r="Q143">
            <v>0.431858407079646</v>
          </cell>
          <cell r="R143">
            <v>0</v>
          </cell>
          <cell r="S143">
            <v>0.5415512465373962</v>
          </cell>
          <cell r="T143">
            <v>0.29603699726059474</v>
          </cell>
          <cell r="U143">
            <v>0.4625131995776135</v>
          </cell>
          <cell r="V143">
            <v>0.4560310206342612</v>
          </cell>
          <cell r="W143">
            <v>0.12310819968375876</v>
          </cell>
          <cell r="X143">
            <v>0.3384279475982533</v>
          </cell>
          <cell r="Y143">
            <v>0.3283709059974479</v>
          </cell>
          <cell r="Z143">
            <v>0.18220195879770348</v>
          </cell>
          <cell r="AA143">
            <v>0.19672131147540983</v>
          </cell>
          <cell r="AB143">
            <v>0.3996743049901128</v>
          </cell>
          <cell r="AC143">
            <v>0</v>
          </cell>
          <cell r="AD143">
            <v>0.2775623268698061</v>
          </cell>
          <cell r="AE143">
            <v>0</v>
          </cell>
          <cell r="AF143">
            <v>0</v>
          </cell>
          <cell r="AG143">
            <v>1</v>
          </cell>
          <cell r="AH143">
            <v>0.2862213617295902</v>
          </cell>
          <cell r="AI143">
            <v>0.08726606997558992</v>
          </cell>
          <cell r="AJ143">
            <v>0.07945062586926287</v>
          </cell>
          <cell r="AK143">
            <v>0.3460363829504714</v>
          </cell>
          <cell r="AL143">
            <v>0</v>
          </cell>
          <cell r="AM143">
            <v>0.7697742885181551</v>
          </cell>
          <cell r="AN143">
            <v>0.32319183822189834</v>
          </cell>
          <cell r="AO143">
            <v>0</v>
          </cell>
          <cell r="AP143">
            <v>0.3734004615061884</v>
          </cell>
          <cell r="AQ143">
            <v>0.25878136200716845</v>
          </cell>
        </row>
        <row r="144">
          <cell r="B144">
            <v>0.6502772168966797</v>
          </cell>
          <cell r="C144">
            <v>0.8626899268429938</v>
          </cell>
          <cell r="D144">
            <v>0</v>
          </cell>
          <cell r="E144">
            <v>0.3125590179414542</v>
          </cell>
          <cell r="F144">
            <v>0.6460448931265262</v>
          </cell>
          <cell r="G144">
            <v>0.7557564386832679</v>
          </cell>
          <cell r="H144">
            <v>0.6716256841131582</v>
          </cell>
          <cell r="I144">
            <v>0.6553771533701288</v>
          </cell>
          <cell r="J144">
            <v>0.7765926780051888</v>
          </cell>
          <cell r="K144">
            <v>0.34194141063590894</v>
          </cell>
          <cell r="L144">
            <v>0.6956445535010078</v>
          </cell>
          <cell r="M144">
            <v>0.9003706449221646</v>
          </cell>
          <cell r="N144">
            <v>0.5475704594341183</v>
          </cell>
          <cell r="O144">
            <v>0.7016174508636922</v>
          </cell>
          <cell r="P144">
            <v>0.6493799075465618</v>
          </cell>
          <cell r="Q144">
            <v>0.5681415929203539</v>
          </cell>
          <cell r="R144">
            <v>0</v>
          </cell>
          <cell r="S144">
            <v>0.4584487534626039</v>
          </cell>
          <cell r="T144">
            <v>0.6546903003204642</v>
          </cell>
          <cell r="U144">
            <v>0.5374868004223865</v>
          </cell>
          <cell r="V144">
            <v>0.47334164243179616</v>
          </cell>
          <cell r="W144">
            <v>0.8768918003162413</v>
          </cell>
          <cell r="X144">
            <v>0.6615720524017468</v>
          </cell>
          <cell r="Y144">
            <v>0.4629944704381114</v>
          </cell>
          <cell r="Z144">
            <v>0.8177980412022965</v>
          </cell>
          <cell r="AA144">
            <v>0.8032786885245902</v>
          </cell>
          <cell r="AB144">
            <v>0.5306502268233104</v>
          </cell>
          <cell r="AC144">
            <v>0.8600640551860064</v>
          </cell>
          <cell r="AD144">
            <v>0.6512751934282166</v>
          </cell>
          <cell r="AE144">
            <v>1</v>
          </cell>
          <cell r="AF144">
            <v>0</v>
          </cell>
          <cell r="AG144">
            <v>0</v>
          </cell>
          <cell r="AH144">
            <v>0.6386535979348177</v>
          </cell>
          <cell r="AI144">
            <v>0.7978030919446705</v>
          </cell>
          <cell r="AJ144">
            <v>0.9205493741307371</v>
          </cell>
          <cell r="AK144">
            <v>0.525162661001195</v>
          </cell>
          <cell r="AL144">
            <v>1</v>
          </cell>
          <cell r="AM144">
            <v>0.23022571148184495</v>
          </cell>
          <cell r="AN144">
            <v>0.563854982692658</v>
          </cell>
          <cell r="AO144">
            <v>1</v>
          </cell>
          <cell r="AP144">
            <v>0.5628277742815188</v>
          </cell>
          <cell r="AQ144">
            <v>0.5688172043010753</v>
          </cell>
        </row>
        <row r="145">
          <cell r="B145">
            <v>0.06020242699069886</v>
          </cell>
          <cell r="C145">
            <v>0</v>
          </cell>
          <cell r="D145">
            <v>0</v>
          </cell>
          <cell r="E145">
            <v>0</v>
          </cell>
          <cell r="F145">
            <v>0.06320626908454886</v>
          </cell>
          <cell r="G145">
            <v>0.09636704758655978</v>
          </cell>
          <cell r="H145">
            <v>0.03931241809912896</v>
          </cell>
          <cell r="I145">
            <v>0.08111724368623516</v>
          </cell>
          <cell r="J145">
            <v>0</v>
          </cell>
          <cell r="K145">
            <v>0.10013269368173931</v>
          </cell>
          <cell r="L145">
            <v>0.054333537814389626</v>
          </cell>
          <cell r="M145">
            <v>0</v>
          </cell>
          <cell r="N145">
            <v>0.06657106612983288</v>
          </cell>
          <cell r="O145">
            <v>0.11930341324568916</v>
          </cell>
          <cell r="P145">
            <v>0.047197990031410904</v>
          </cell>
          <cell r="Q145">
            <v>0</v>
          </cell>
          <cell r="R145">
            <v>0</v>
          </cell>
          <cell r="S145">
            <v>0</v>
          </cell>
          <cell r="T145">
            <v>0.04927270241894108</v>
          </cell>
          <cell r="U145">
            <v>0</v>
          </cell>
          <cell r="V145">
            <v>0.07062733693394267</v>
          </cell>
          <cell r="W145">
            <v>0</v>
          </cell>
          <cell r="X145">
            <v>0</v>
          </cell>
          <cell r="Y145">
            <v>0.20863462356444065</v>
          </cell>
          <cell r="Z145">
            <v>0</v>
          </cell>
          <cell r="AA145">
            <v>0</v>
          </cell>
          <cell r="AB145">
            <v>0.06967546818657672</v>
          </cell>
          <cell r="AC145">
            <v>0</v>
          </cell>
          <cell r="AD145">
            <v>0.07116247970197727</v>
          </cell>
          <cell r="AE145">
            <v>0</v>
          </cell>
          <cell r="AF145">
            <v>0</v>
          </cell>
          <cell r="AG145">
            <v>0</v>
          </cell>
          <cell r="AH145">
            <v>0.07512504033559213</v>
          </cell>
          <cell r="AI145">
            <v>0.11493083807973963</v>
          </cell>
          <cell r="AJ145">
            <v>0</v>
          </cell>
          <cell r="AK145">
            <v>0.12880095604833355</v>
          </cell>
          <cell r="AL145">
            <v>0</v>
          </cell>
          <cell r="AM145">
            <v>0</v>
          </cell>
          <cell r="AN145">
            <v>0.11295317908544361</v>
          </cell>
          <cell r="AO145">
            <v>0</v>
          </cell>
          <cell r="AP145">
            <v>0.06377176421229284</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v>
          </cell>
          <cell r="D155">
            <v>116258.02695800002</v>
          </cell>
          <cell r="E155">
            <v>72642.70433099997</v>
          </cell>
          <cell r="F155">
            <v>1867187.8224960007</v>
          </cell>
          <cell r="G155">
            <v>97474.65242199994</v>
          </cell>
          <cell r="H155">
            <v>289189.78818200005</v>
          </cell>
          <cell r="I155">
            <v>177680.29683299994</v>
          </cell>
          <cell r="J155">
            <v>149838.72361200003</v>
          </cell>
          <cell r="K155">
            <v>187095.09774500006</v>
          </cell>
          <cell r="L155">
            <v>234509.49652099994</v>
          </cell>
          <cell r="M155">
            <v>196054.43279</v>
          </cell>
          <cell r="N155">
            <v>339464.7316729998</v>
          </cell>
          <cell r="O155">
            <v>195880.60271800007</v>
          </cell>
          <cell r="P155">
            <v>935076.4131920013</v>
          </cell>
          <cell r="Q155">
            <v>45686.992550999996</v>
          </cell>
          <cell r="R155">
            <v>43959.25935299999</v>
          </cell>
          <cell r="S155">
            <v>33497.51616900001</v>
          </cell>
          <cell r="T155">
            <v>811932.6451190021</v>
          </cell>
          <cell r="U155">
            <v>39168.67925300001</v>
          </cell>
          <cell r="V155">
            <v>125531.04728500004</v>
          </cell>
          <cell r="W155">
            <v>76840.27199200004</v>
          </cell>
          <cell r="X155">
            <v>65497.38374199997</v>
          </cell>
          <cell r="Y155">
            <v>89402.63393899999</v>
          </cell>
          <cell r="Z155">
            <v>90323.591257</v>
          </cell>
          <cell r="AA155">
            <v>95347.32567799995</v>
          </cell>
          <cell r="AB155">
            <v>147404.58327399995</v>
          </cell>
          <cell r="AC155">
            <v>82417.12869900002</v>
          </cell>
          <cell r="AD155">
            <v>1242339.657394003</v>
          </cell>
          <cell r="AE155">
            <v>75640.52425000005</v>
          </cell>
          <cell r="AF155">
            <v>72298.76760499999</v>
          </cell>
          <cell r="AG155">
            <v>39145.18816199998</v>
          </cell>
          <cell r="AH155">
            <v>1055255.1773769998</v>
          </cell>
          <cell r="AI155">
            <v>58305.973169</v>
          </cell>
          <cell r="AJ155">
            <v>163658.74089699998</v>
          </cell>
          <cell r="AK155">
            <v>100840.02484100002</v>
          </cell>
          <cell r="AL155">
            <v>84341.33986999995</v>
          </cell>
          <cell r="AM155">
            <v>97692.463806</v>
          </cell>
          <cell r="AN155">
            <v>144185.9052639999</v>
          </cell>
          <cell r="AO155">
            <v>100707.10711199994</v>
          </cell>
          <cell r="AP155">
            <v>192060.14839899994</v>
          </cell>
          <cell r="AQ155">
            <v>113463.47401900006</v>
          </cell>
        </row>
        <row r="156">
          <cell r="B156">
            <v>0.4616326739104632</v>
          </cell>
          <cell r="C156">
            <v>0.5167931030412749</v>
          </cell>
          <cell r="D156">
            <v>0.3702343444135893</v>
          </cell>
          <cell r="E156">
            <v>0.6231627448593559</v>
          </cell>
          <cell r="F156">
            <v>0.4608725541584321</v>
          </cell>
          <cell r="G156">
            <v>0.45529967640560676</v>
          </cell>
          <cell r="H156">
            <v>0.49761300478358583</v>
          </cell>
          <cell r="I156">
            <v>0.44384788301550254</v>
          </cell>
          <cell r="J156">
            <v>0.4444564782871788</v>
          </cell>
          <cell r="K156">
            <v>0.45495686853323036</v>
          </cell>
          <cell r="L156">
            <v>0.445262459763764</v>
          </cell>
          <cell r="M156">
            <v>0.4561696870753681</v>
          </cell>
          <cell r="N156">
            <v>0.4704607691592357</v>
          </cell>
          <cell r="O156">
            <v>0.4560942052790159</v>
          </cell>
          <cell r="P156">
            <v>0.4462803132927695</v>
          </cell>
          <cell r="Q156">
            <v>0.46855570478739766</v>
          </cell>
          <cell r="R156">
            <v>0.33161782855310795</v>
          </cell>
          <cell r="S156">
            <v>0.6206116937285783</v>
          </cell>
          <cell r="T156">
            <v>0.4482779316987511</v>
          </cell>
          <cell r="U156">
            <v>0.4548626685673144</v>
          </cell>
          <cell r="V156">
            <v>0.507103949928296</v>
          </cell>
          <cell r="W156">
            <v>0.437327960615581</v>
          </cell>
          <cell r="X156">
            <v>0.4345979227512804</v>
          </cell>
          <cell r="Y156">
            <v>0.45649223086899465</v>
          </cell>
          <cell r="Z156">
            <v>0.4083621911838506</v>
          </cell>
          <cell r="AA156">
            <v>0.453812300052831</v>
          </cell>
          <cell r="AB156">
            <v>0.44572696979794724</v>
          </cell>
          <cell r="AC156">
            <v>0.4263315109328203</v>
          </cell>
          <cell r="AD156">
            <v>0.47390321872130814</v>
          </cell>
          <cell r="AE156">
            <v>0.5510587207862225</v>
          </cell>
          <cell r="AF156">
            <v>0.3984456914500804</v>
          </cell>
          <cell r="AG156">
            <v>0.6253624538628663</v>
          </cell>
          <cell r="AH156">
            <v>0.4710554748528362</v>
          </cell>
          <cell r="AI156">
            <v>0.4555937205535326</v>
          </cell>
          <cell r="AJ156">
            <v>0.4905705208702403</v>
          </cell>
          <cell r="AK156">
            <v>0.44894808356113164</v>
          </cell>
          <cell r="AL156">
            <v>0.4524264556914492</v>
          </cell>
          <cell r="AM156">
            <v>0.4535608143646409</v>
          </cell>
          <cell r="AN156">
            <v>0.47197931619813255</v>
          </cell>
          <cell r="AO156">
            <v>0.4584242930066776</v>
          </cell>
          <cell r="AP156">
            <v>0.4913884242603337</v>
          </cell>
          <cell r="AQ156">
            <v>0.48045780569282326</v>
          </cell>
        </row>
        <row r="157">
          <cell r="B157">
            <v>0.5383673260895367</v>
          </cell>
          <cell r="C157">
            <v>0.4832068969587251</v>
          </cell>
          <cell r="D157">
            <v>0.6297656555864106</v>
          </cell>
          <cell r="E157">
            <v>0.37683725514064415</v>
          </cell>
          <cell r="F157">
            <v>0.5391274458415679</v>
          </cell>
          <cell r="G157">
            <v>0.5447003235943932</v>
          </cell>
          <cell r="H157">
            <v>0.5023869952164142</v>
          </cell>
          <cell r="I157">
            <v>0.5561521169844974</v>
          </cell>
          <cell r="J157">
            <v>0.5555435217128212</v>
          </cell>
          <cell r="K157">
            <v>0.5450431314667696</v>
          </cell>
          <cell r="L157">
            <v>0.554737540236236</v>
          </cell>
          <cell r="M157">
            <v>0.5438303129246319</v>
          </cell>
          <cell r="N157">
            <v>0.5295392308407643</v>
          </cell>
          <cell r="O157">
            <v>0.5439057947209841</v>
          </cell>
          <cell r="P157">
            <v>0.5537196867072305</v>
          </cell>
          <cell r="Q157">
            <v>0.5314442952126024</v>
          </cell>
          <cell r="R157">
            <v>0.668382171446892</v>
          </cell>
          <cell r="S157">
            <v>0.3793883062714217</v>
          </cell>
          <cell r="T157">
            <v>0.5517220683012489</v>
          </cell>
          <cell r="U157">
            <v>0.5451373314326856</v>
          </cell>
          <cell r="V157">
            <v>0.492896050071704</v>
          </cell>
          <cell r="W157">
            <v>0.562672039384419</v>
          </cell>
          <cell r="X157">
            <v>0.5654020772487196</v>
          </cell>
          <cell r="Y157">
            <v>0.5435077691310053</v>
          </cell>
          <cell r="Z157">
            <v>0.5916378088161494</v>
          </cell>
          <cell r="AA157">
            <v>0.546187699947169</v>
          </cell>
          <cell r="AB157">
            <v>0.5542730302020528</v>
          </cell>
          <cell r="AC157">
            <v>0.5736684890671797</v>
          </cell>
          <cell r="AD157">
            <v>0.5260967812786919</v>
          </cell>
          <cell r="AE157">
            <v>0.44894127921377747</v>
          </cell>
          <cell r="AF157">
            <v>0.6015543085499195</v>
          </cell>
          <cell r="AG157">
            <v>0.37463754613713374</v>
          </cell>
          <cell r="AH157">
            <v>0.5289445251471638</v>
          </cell>
          <cell r="AI157">
            <v>0.5444062794464675</v>
          </cell>
          <cell r="AJ157">
            <v>0.5094294791297598</v>
          </cell>
          <cell r="AK157">
            <v>0.5510519164388683</v>
          </cell>
          <cell r="AL157">
            <v>0.5475735443085508</v>
          </cell>
          <cell r="AM157">
            <v>0.5464391856353591</v>
          </cell>
          <cell r="AN157">
            <v>0.5280206838018675</v>
          </cell>
          <cell r="AO157">
            <v>0.5415757069933225</v>
          </cell>
          <cell r="AP157">
            <v>0.5086115757396663</v>
          </cell>
          <cell r="AQ157">
            <v>0.5195421943071767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P175">
            <v>0.55</v>
          </cell>
          <cell r="Q175">
            <v>0.55</v>
          </cell>
          <cell r="R175">
            <v>0.55</v>
          </cell>
          <cell r="S175">
            <v>0.55</v>
          </cell>
          <cell r="T175">
            <v>0.55</v>
          </cell>
          <cell r="U175">
            <v>0.55</v>
          </cell>
          <cell r="V175">
            <v>0.55</v>
          </cell>
          <cell r="W175">
            <v>0.55</v>
          </cell>
          <cell r="X175">
            <v>0.55</v>
          </cell>
          <cell r="Y175">
            <v>0.55</v>
          </cell>
          <cell r="Z175">
            <v>0.55</v>
          </cell>
          <cell r="AA175">
            <v>0.55</v>
          </cell>
          <cell r="AB175">
            <v>0.55</v>
          </cell>
          <cell r="AC175">
            <v>0.55</v>
          </cell>
          <cell r="AD175">
            <v>0.55</v>
          </cell>
          <cell r="AE175">
            <v>0.55</v>
          </cell>
          <cell r="AF175">
            <v>0.55</v>
          </cell>
          <cell r="AG175">
            <v>0.55</v>
          </cell>
          <cell r="AH175">
            <v>0.55</v>
          </cell>
          <cell r="AI175">
            <v>0.55</v>
          </cell>
          <cell r="AJ175">
            <v>0.55</v>
          </cell>
          <cell r="AK175">
            <v>0.55</v>
          </cell>
          <cell r="AL175">
            <v>0.55</v>
          </cell>
          <cell r="AM175">
            <v>0.55</v>
          </cell>
          <cell r="AN175">
            <v>0.55</v>
          </cell>
          <cell r="AO175">
            <v>0.55</v>
          </cell>
          <cell r="AP175">
            <v>0.55</v>
          </cell>
          <cell r="AQ175">
            <v>0.55</v>
          </cell>
        </row>
        <row r="179">
          <cell r="B179">
            <v>6.041311958089839</v>
          </cell>
          <cell r="C179">
            <v>6.350671622370394</v>
          </cell>
          <cell r="D179">
            <v>5.844467910933439</v>
          </cell>
          <cell r="E179">
            <v>5.7921193255040295</v>
          </cell>
          <cell r="F179">
            <v>6.052712974258691</v>
          </cell>
          <cell r="G179">
            <v>4.4926537364737795</v>
          </cell>
          <cell r="H179">
            <v>4.938137693831939</v>
          </cell>
          <cell r="I179">
            <v>5.123043864284413</v>
          </cell>
          <cell r="J179">
            <v>4.8150322479598735</v>
          </cell>
          <cell r="K179">
            <v>4.955680379412038</v>
          </cell>
          <cell r="L179">
            <v>5.423848736374567</v>
          </cell>
          <cell r="M179">
            <v>9.173865078887362</v>
          </cell>
          <cell r="N179">
            <v>6.763602782968503</v>
          </cell>
          <cell r="O179">
            <v>6.199543988844763</v>
          </cell>
          <cell r="P179">
            <v>6.086048539881182</v>
          </cell>
          <cell r="Q179">
            <v>6.413370120593768</v>
          </cell>
          <cell r="R179">
            <v>5.870013213185757</v>
          </cell>
          <cell r="S179">
            <v>4.776317010578986</v>
          </cell>
          <cell r="T179">
            <v>6.132842206022977</v>
          </cell>
          <cell r="U179">
            <v>4.466170224304376</v>
          </cell>
          <cell r="V179">
            <v>5.088953514442176</v>
          </cell>
          <cell r="W179">
            <v>4.987318740394292</v>
          </cell>
          <cell r="X179">
            <v>4.896334450567332</v>
          </cell>
          <cell r="Y179">
            <v>4.771661110143439</v>
          </cell>
          <cell r="Z179">
            <v>5.318246040928386</v>
          </cell>
          <cell r="AA179">
            <v>9.565026226850826</v>
          </cell>
          <cell r="AB179">
            <v>6.711302083463121</v>
          </cell>
          <cell r="AC179">
            <v>6.532936069245064</v>
          </cell>
          <cell r="AD179">
            <v>5.987275341286604</v>
          </cell>
          <cell r="AE179">
            <v>6.278937507123252</v>
          </cell>
          <cell r="AF179">
            <v>5.815242649580742</v>
          </cell>
          <cell r="AG179">
            <v>7.091653811396753</v>
          </cell>
          <cell r="AH179">
            <v>5.955301573321215</v>
          </cell>
          <cell r="AI179">
            <v>4.52308506464541</v>
          </cell>
          <cell r="AJ179">
            <v>4.756728924268956</v>
          </cell>
          <cell r="AK179">
            <v>5.287211338635931</v>
          </cell>
          <cell r="AL179">
            <v>4.7181743875233915</v>
          </cell>
          <cell r="AM179">
            <v>5.181030842922107</v>
          </cell>
          <cell r="AN179">
            <v>5.551433616769152</v>
          </cell>
          <cell r="AO179">
            <v>8.672276638431118</v>
          </cell>
          <cell r="AP179">
            <v>6.826969389471261</v>
          </cell>
          <cell r="AQ179">
            <v>5.7946256586843825</v>
          </cell>
        </row>
        <row r="180">
          <cell r="B180">
            <v>24.803460554636942</v>
          </cell>
          <cell r="C180">
            <v>22.914082555735295</v>
          </cell>
          <cell r="D180">
            <v>30.478118711319752</v>
          </cell>
          <cell r="E180">
            <v>23.753063323607122</v>
          </cell>
          <cell r="F180">
            <v>24.35325378413504</v>
          </cell>
          <cell r="G180">
            <v>20.270273584643846</v>
          </cell>
          <cell r="H180">
            <v>23.96599411282934</v>
          </cell>
          <cell r="I180">
            <v>21.084267757631274</v>
          </cell>
          <cell r="J180">
            <v>23.206286670707417</v>
          </cell>
          <cell r="K180">
            <v>21.89338899344861</v>
          </cell>
          <cell r="L180">
            <v>23.21044288468684</v>
          </cell>
          <cell r="M180">
            <v>29.421074723478803</v>
          </cell>
          <cell r="N180">
            <v>26.413348263055518</v>
          </cell>
          <cell r="O180">
            <v>23.76182832497637</v>
          </cell>
          <cell r="P180">
            <v>23.695449790129953</v>
          </cell>
          <cell r="Q180">
            <v>21.33831990244395</v>
          </cell>
          <cell r="R180">
            <v>28.603947429556815</v>
          </cell>
          <cell r="S180">
            <v>20.640208292413277</v>
          </cell>
          <cell r="T180">
            <v>23.4255822012813</v>
          </cell>
          <cell r="U180">
            <v>18.18476667817002</v>
          </cell>
          <cell r="V180">
            <v>23.70013732593148</v>
          </cell>
          <cell r="W180">
            <v>19.59889963163431</v>
          </cell>
          <cell r="X180">
            <v>22.42879781035306</v>
          </cell>
          <cell r="Y180">
            <v>20.763625536918173</v>
          </cell>
          <cell r="Z180">
            <v>22.58316451407754</v>
          </cell>
          <cell r="AA180">
            <v>28.15863520229222</v>
          </cell>
          <cell r="AB180">
            <v>25.679255829245374</v>
          </cell>
          <cell r="AC180">
            <v>22.74322804130593</v>
          </cell>
          <cell r="AD180">
            <v>26.14260714752104</v>
          </cell>
          <cell r="AE180">
            <v>24.723644883808323</v>
          </cell>
          <cell r="AF180">
            <v>32.631462544488606</v>
          </cell>
          <cell r="AG180">
            <v>27.73506840506438</v>
          </cell>
          <cell r="AH180">
            <v>25.48154771830094</v>
          </cell>
          <cell r="AI180">
            <v>22.666449365087853</v>
          </cell>
          <cell r="AJ180">
            <v>24.28555315097327</v>
          </cell>
          <cell r="AK180">
            <v>22.880782648954092</v>
          </cell>
          <cell r="AL180">
            <v>24.132840916619898</v>
          </cell>
          <cell r="AM180">
            <v>23.276846492818688</v>
          </cell>
          <cell r="AN180">
            <v>23.968282845971938</v>
          </cell>
          <cell r="AO180">
            <v>31.038779349795202</v>
          </cell>
          <cell r="AP180">
            <v>27.30041144388828</v>
          </cell>
          <cell r="AQ180">
            <v>24.998604492598243</v>
          </cell>
        </row>
        <row r="181">
          <cell r="B181">
            <v>20.511628160946618</v>
          </cell>
          <cell r="C181">
            <v>19.995578626215877</v>
          </cell>
          <cell r="D181">
            <v>22.220617157049766</v>
          </cell>
          <cell r="E181">
            <v>19.968819209920305</v>
          </cell>
          <cell r="F181">
            <v>20.382160716432207</v>
          </cell>
          <cell r="G181">
            <v>21.55162062237593</v>
          </cell>
          <cell r="H181">
            <v>21.79421498768021</v>
          </cell>
          <cell r="I181">
            <v>21.95183772508365</v>
          </cell>
          <cell r="J181">
            <v>21.41551571899897</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v>
          </cell>
          <cell r="U181">
            <v>26.14035176743715</v>
          </cell>
          <cell r="V181">
            <v>24.94041136815537</v>
          </cell>
          <cell r="W181">
            <v>25.77398438266833</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15.01130776714458</v>
          </cell>
          <cell r="AH181">
            <v>17.058880829049595</v>
          </cell>
          <cell r="AI181">
            <v>16.328301759033256</v>
          </cell>
          <cell r="AJ181">
            <v>18.033912950787794</v>
          </cell>
          <cell r="AK181">
            <v>17.328968433059202</v>
          </cell>
          <cell r="AL181">
            <v>18.028947614216158</v>
          </cell>
          <cell r="AM181">
            <v>17.58376667196804</v>
          </cell>
          <cell r="AN181">
            <v>15.171521347001823</v>
          </cell>
          <cell r="AO181">
            <v>14.977919899552013</v>
          </cell>
          <cell r="AP181">
            <v>18.131143449094246</v>
          </cell>
          <cell r="AQ181">
            <v>17.837199662466517</v>
          </cell>
        </row>
        <row r="182">
          <cell r="B182">
            <v>20.736780935162386</v>
          </cell>
          <cell r="C182">
            <v>22.256266407647274</v>
          </cell>
          <cell r="D182">
            <v>18.38436828394836</v>
          </cell>
          <cell r="E182">
            <v>21.72138819010197</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19.38690463130951</v>
          </cell>
          <cell r="Y182">
            <v>21.396238467905494</v>
          </cell>
          <cell r="Z182">
            <v>19.87138055339588</v>
          </cell>
          <cell r="AA182">
            <v>17.709347015273362</v>
          </cell>
          <cell r="AB182">
            <v>19.62995211303747</v>
          </cell>
          <cell r="AC182">
            <v>19.993967210715844</v>
          </cell>
          <cell r="AD182">
            <v>21.55466756355003</v>
          </cell>
          <cell r="AE182">
            <v>24.2917654357728</v>
          </cell>
          <cell r="AF182">
            <v>18.63795987609135</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v>
          </cell>
          <cell r="AP182">
            <v>21.46517993671222</v>
          </cell>
          <cell r="AQ182">
            <v>22.065243038307056</v>
          </cell>
        </row>
        <row r="183">
          <cell r="B183">
            <v>18.027850056433852</v>
          </cell>
          <cell r="C183">
            <v>16.370085231149627</v>
          </cell>
          <cell r="D183">
            <v>13.830033358091132</v>
          </cell>
          <cell r="E183">
            <v>11.008547316870269</v>
          </cell>
          <cell r="F183">
            <v>18.77492568354741</v>
          </cell>
          <cell r="G183">
            <v>19.580343809304807</v>
          </cell>
          <cell r="H183">
            <v>16.736210537774653</v>
          </cell>
          <cell r="I183">
            <v>20.07607249958406</v>
          </cell>
          <cell r="J183">
            <v>19.29564777653918</v>
          </cell>
          <cell r="K183">
            <v>18.738456219676433</v>
          </cell>
          <cell r="L183">
            <v>20.518906190073274</v>
          </cell>
          <cell r="M183">
            <v>18.22002330477207</v>
          </cell>
          <cell r="N183">
            <v>18.01421175468328</v>
          </cell>
          <cell r="O183">
            <v>19.554791230021156</v>
          </cell>
          <cell r="P183">
            <v>16.521477485590495</v>
          </cell>
          <cell r="Q183">
            <v>14.813076895421728</v>
          </cell>
          <cell r="R183">
            <v>12.348301744972344</v>
          </cell>
          <cell r="S183">
            <v>8.914927084932977</v>
          </cell>
          <cell r="T183">
            <v>17.27936560100956</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19.80749371026596</v>
          </cell>
          <cell r="AN183">
            <v>22.712217170084756</v>
          </cell>
          <cell r="AO183">
            <v>19.0412250265916</v>
          </cell>
          <cell r="AP183">
            <v>19.36437070726605</v>
          </cell>
          <cell r="AQ183">
            <v>21.448026953484234</v>
          </cell>
        </row>
        <row r="184">
          <cell r="B184">
            <v>9.878968334730361</v>
          </cell>
          <cell r="C184">
            <v>12.113315556881538</v>
          </cell>
          <cell r="D184">
            <v>9.242394578657558</v>
          </cell>
          <cell r="E184">
            <v>17.756062633996315</v>
          </cell>
          <cell r="F184">
            <v>9.57237426372814</v>
          </cell>
          <cell r="G184">
            <v>10.06382268291178</v>
          </cell>
          <cell r="H184">
            <v>10.305086727923321</v>
          </cell>
          <cell r="I184">
            <v>9.884051965057138</v>
          </cell>
          <cell r="J184">
            <v>11.034169165309828</v>
          </cell>
          <cell r="K184">
            <v>12.372300034575213</v>
          </cell>
          <cell r="L184">
            <v>9.602139628415035</v>
          </cell>
          <cell r="M184">
            <v>9.423334442141536</v>
          </cell>
          <cell r="N184">
            <v>7.51074172999968</v>
          </cell>
          <cell r="O184">
            <v>7.535887791376607</v>
          </cell>
          <cell r="P184">
            <v>10.127297275409768</v>
          </cell>
          <cell r="Q184">
            <v>12.447196585825731</v>
          </cell>
          <cell r="R184">
            <v>8.178525437774034</v>
          </cell>
          <cell r="S184">
            <v>19.978967980563514</v>
          </cell>
          <cell r="T184">
            <v>9.879653533812425</v>
          </cell>
          <cell r="U184">
            <v>10.768316999703025</v>
          </cell>
          <cell r="V184">
            <v>10.550463632952779</v>
          </cell>
          <cell r="W184">
            <v>9.922365455521264</v>
          </cell>
          <cell r="X184">
            <v>11.2545091810717</v>
          </cell>
          <cell r="Y184">
            <v>12.058616866098218</v>
          </cell>
          <cell r="Z184">
            <v>10.00839458424644</v>
          </cell>
          <cell r="AA184">
            <v>10.413224144942172</v>
          </cell>
          <cell r="AB184">
            <v>8.004173290845806</v>
          </cell>
          <cell r="AC184">
            <v>7.272674568006468</v>
          </cell>
          <cell r="AD184">
            <v>9.57845017291537</v>
          </cell>
          <cell r="AE184">
            <v>11.72684192616706</v>
          </cell>
          <cell r="AF184">
            <v>10.46257393651009</v>
          </cell>
          <cell r="AG184">
            <v>14.91605203661836</v>
          </cell>
          <cell r="AH184">
            <v>9.198167507265769</v>
          </cell>
          <cell r="AI184">
            <v>9.254330289504935</v>
          </cell>
          <cell r="AJ184">
            <v>10.010613397180482</v>
          </cell>
          <cell r="AK184">
            <v>9.837393429122825</v>
          </cell>
          <cell r="AL184">
            <v>10.771218351340528</v>
          </cell>
          <cell r="AM184">
            <v>12.75583258417191</v>
          </cell>
          <cell r="AN184">
            <v>9.111224379624725</v>
          </cell>
          <cell r="AO184">
            <v>8.15617020366278</v>
          </cell>
          <cell r="AP184">
            <v>6.911925073567951</v>
          </cell>
          <cell r="AQ184">
            <v>7.856300194459571</v>
          </cell>
        </row>
        <row r="188">
          <cell r="B188">
            <v>1677148.5490147818</v>
          </cell>
          <cell r="C188">
            <v>81739.24042466444</v>
          </cell>
          <cell r="D188">
            <v>140603.34521196032</v>
          </cell>
          <cell r="E188">
            <v>42712.6517784846</v>
          </cell>
          <cell r="F188">
            <v>1412161.8535435607</v>
          </cell>
          <cell r="G188">
            <v>49514.25565427535</v>
          </cell>
          <cell r="H188">
            <v>152010.93953611326</v>
          </cell>
          <cell r="I188">
            <v>117688.40794613268</v>
          </cell>
          <cell r="J188">
            <v>95726.64496491816</v>
          </cell>
          <cell r="K188">
            <v>121544.2063487507</v>
          </cell>
          <cell r="L188">
            <v>143113.0761346183</v>
          </cell>
          <cell r="M188">
            <v>322671.43903319724</v>
          </cell>
          <cell r="N188">
            <v>265935.52765448106</v>
          </cell>
          <cell r="O188">
            <v>144136.60794584575</v>
          </cell>
          <cell r="P188">
            <v>925113.5207942484</v>
          </cell>
          <cell r="Q188">
            <v>44286.43709483976</v>
          </cell>
          <cell r="R188">
            <v>75441.11631520269</v>
          </cell>
          <cell r="S188">
            <v>19757.474130110506</v>
          </cell>
          <cell r="T188">
            <v>785689.3314727303</v>
          </cell>
          <cell r="U188">
            <v>26318.024589269615</v>
          </cell>
          <cell r="V188">
            <v>85450.14514705291</v>
          </cell>
          <cell r="W188">
            <v>62911.185674643886</v>
          </cell>
          <cell r="X188">
            <v>52962.76841158573</v>
          </cell>
          <cell r="Y188">
            <v>64377.72476650004</v>
          </cell>
          <cell r="Z188">
            <v>76784.19814939913</v>
          </cell>
          <cell r="AA188">
            <v>188879.71204926283</v>
          </cell>
          <cell r="AB188">
            <v>144669.70018040188</v>
          </cell>
          <cell r="AC188">
            <v>83386.91862272954</v>
          </cell>
          <cell r="AD188">
            <v>752047.825012972</v>
          </cell>
          <cell r="AE188">
            <v>37457.817960619686</v>
          </cell>
          <cell r="AF188">
            <v>65163.050424435976</v>
          </cell>
          <cell r="AG188">
            <v>22960.789378235495</v>
          </cell>
          <cell r="AH188">
            <v>626490.4600454724</v>
          </cell>
          <cell r="AI188">
            <v>23196.234676378168</v>
          </cell>
          <cell r="AJ188">
            <v>66554.96192614017</v>
          </cell>
          <cell r="AK188">
            <v>54765.622383065</v>
          </cell>
          <cell r="AL188">
            <v>42765.391103280395</v>
          </cell>
          <cell r="AM188">
            <v>57170.395698074564</v>
          </cell>
          <cell r="AN188">
            <v>66328.584367494</v>
          </cell>
          <cell r="AO188">
            <v>133778.45270167204</v>
          </cell>
          <cell r="AP188">
            <v>121263.97551078937</v>
          </cell>
          <cell r="AQ188">
            <v>60759.37350536533</v>
          </cell>
        </row>
        <row r="189">
          <cell r="B189">
            <v>6885770.535992592</v>
          </cell>
          <cell r="C189">
            <v>294926.2400115668</v>
          </cell>
          <cell r="D189">
            <v>733227.645678762</v>
          </cell>
          <cell r="E189">
            <v>175161.5022753763</v>
          </cell>
          <cell r="F189">
            <v>5681871.278198665</v>
          </cell>
          <cell r="G189">
            <v>223401.9284201334</v>
          </cell>
          <cell r="H189">
            <v>737746.3950749312</v>
          </cell>
          <cell r="I189">
            <v>484355.38926469843</v>
          </cell>
          <cell r="J189">
            <v>461359.3119801333</v>
          </cell>
          <cell r="K189">
            <v>536962.5128666791</v>
          </cell>
          <cell r="L189">
            <v>612428.1928066297</v>
          </cell>
          <cell r="M189">
            <v>1034824.5191414475</v>
          </cell>
          <cell r="N189">
            <v>1038536.40328274</v>
          </cell>
          <cell r="O189">
            <v>552451.8157329544</v>
          </cell>
          <cell r="P189">
            <v>3601841.2995730755</v>
          </cell>
          <cell r="Q189">
            <v>147348.14057194328</v>
          </cell>
          <cell r="R189">
            <v>367616.5021672927</v>
          </cell>
          <cell r="S189">
            <v>85379.25361198213</v>
          </cell>
          <cell r="T189">
            <v>3001093.0333424658</v>
          </cell>
          <cell r="U189">
            <v>107158.2838427864</v>
          </cell>
          <cell r="V189">
            <v>397956.1158809133</v>
          </cell>
          <cell r="W189">
            <v>247225.02770035047</v>
          </cell>
          <cell r="X189">
            <v>242608.2687309832</v>
          </cell>
          <cell r="Y189">
            <v>280136.1913839282</v>
          </cell>
          <cell r="Z189">
            <v>326053.01927450986</v>
          </cell>
          <cell r="AA189">
            <v>556046.0350624963</v>
          </cell>
          <cell r="AB189">
            <v>553545.376958471</v>
          </cell>
          <cell r="AC189">
            <v>290296.3821774722</v>
          </cell>
          <cell r="AD189">
            <v>3283712.494377607</v>
          </cell>
          <cell r="AE189">
            <v>147492.11762819343</v>
          </cell>
          <cell r="AF189">
            <v>365653.81143001973</v>
          </cell>
          <cell r="AG189">
            <v>89798.38567644505</v>
          </cell>
          <cell r="AH189">
            <v>2680627.7324770424</v>
          </cell>
          <cell r="AI189">
            <v>116242.8455884102</v>
          </cell>
          <cell r="AJ189">
            <v>339797.38830013026</v>
          </cell>
          <cell r="AK189">
            <v>237002.12117961087</v>
          </cell>
          <cell r="AL189">
            <v>218739.34608301526</v>
          </cell>
          <cell r="AM189">
            <v>256849.75923579736</v>
          </cell>
          <cell r="AN189">
            <v>286373.2831265012</v>
          </cell>
          <cell r="AO189">
            <v>478803.8998621473</v>
          </cell>
          <cell r="AP189">
            <v>484923.2852679511</v>
          </cell>
          <cell r="AQ189">
            <v>262122.11744900412</v>
          </cell>
        </row>
        <row r="190">
          <cell r="B190">
            <v>5694300.782133322</v>
          </cell>
          <cell r="C190">
            <v>257362.29267487954</v>
          </cell>
          <cell r="D190">
            <v>534572.7194618963</v>
          </cell>
          <cell r="E190">
            <v>147255.464435139</v>
          </cell>
          <cell r="F190">
            <v>4755373.330760799</v>
          </cell>
          <cell r="G190">
            <v>237523.8591385047</v>
          </cell>
          <cell r="H190">
            <v>670892.4096765093</v>
          </cell>
          <cell r="I190">
            <v>504285.51888220257</v>
          </cell>
          <cell r="J190">
            <v>425757.3707511176</v>
          </cell>
          <cell r="K190">
            <v>506385.23475183966</v>
          </cell>
          <cell r="L190">
            <v>520799.31652470113</v>
          </cell>
          <cell r="M190">
            <v>558375.1389134639</v>
          </cell>
          <cell r="N190">
            <v>819163.9609955075</v>
          </cell>
          <cell r="O190">
            <v>511703.3876882491</v>
          </cell>
          <cell r="P190">
            <v>3574024.886528499</v>
          </cell>
          <cell r="Q190">
            <v>169210.90384702972</v>
          </cell>
          <cell r="R190">
            <v>344752.775217651</v>
          </cell>
          <cell r="S190">
            <v>98625.45747030506</v>
          </cell>
          <cell r="T190">
            <v>2961706.2990390896</v>
          </cell>
          <cell r="U190">
            <v>154038.55787756527</v>
          </cell>
          <cell r="V190">
            <v>418781.9294061073</v>
          </cell>
          <cell r="W190">
            <v>325118.96701938636</v>
          </cell>
          <cell r="X190">
            <v>262227.2986347814</v>
          </cell>
          <cell r="Y190">
            <v>312256.74726499297</v>
          </cell>
          <cell r="Z190">
            <v>339512.6001832513</v>
          </cell>
          <cell r="AA190">
            <v>327298.12685886194</v>
          </cell>
          <cell r="AB190">
            <v>497495.3137963106</v>
          </cell>
          <cell r="AC190">
            <v>324609.9856106332</v>
          </cell>
          <cell r="AD190">
            <v>2121360.7237007655</v>
          </cell>
          <cell r="AE190">
            <v>88416.18633153901</v>
          </cell>
          <cell r="AF190">
            <v>189603.51881932258</v>
          </cell>
          <cell r="AG190">
            <v>48602.411383839346</v>
          </cell>
          <cell r="AH190">
            <v>1794573.4513814058</v>
          </cell>
          <cell r="AI190">
            <v>83738.22602404375</v>
          </cell>
          <cell r="AJ190">
            <v>252326.00152918513</v>
          </cell>
          <cell r="AK190">
            <v>179495.7077955235</v>
          </cell>
          <cell r="AL190">
            <v>163413.8403068268</v>
          </cell>
          <cell r="AM190">
            <v>194029.12836783167</v>
          </cell>
          <cell r="AN190">
            <v>181269.48876919126</v>
          </cell>
          <cell r="AO190">
            <v>231049.2425912904</v>
          </cell>
          <cell r="AP190">
            <v>322054.254203102</v>
          </cell>
          <cell r="AQ190">
            <v>187031.42194480277</v>
          </cell>
        </row>
        <row r="191">
          <cell r="B191">
            <v>5756806.186787516</v>
          </cell>
          <cell r="C191">
            <v>286459.51468217175</v>
          </cell>
          <cell r="D191">
            <v>442282.12383477046</v>
          </cell>
          <cell r="E191">
            <v>160179.38128862326</v>
          </cell>
          <cell r="F191">
            <v>4867925.112310147</v>
          </cell>
          <cell r="G191">
            <v>264962.8548097288</v>
          </cell>
          <cell r="H191">
            <v>685241.649917602</v>
          </cell>
          <cell r="I191">
            <v>502651.91906042147</v>
          </cell>
          <cell r="J191">
            <v>402254.9509444886</v>
          </cell>
          <cell r="K191">
            <v>524702.1715594537</v>
          </cell>
          <cell r="L191">
            <v>567477.8128824583</v>
          </cell>
          <cell r="M191">
            <v>629121.8452154738</v>
          </cell>
          <cell r="N191">
            <v>804620.1614853462</v>
          </cell>
          <cell r="O191">
            <v>486817.09219101234</v>
          </cell>
          <cell r="P191">
            <v>3048818.0298057282</v>
          </cell>
          <cell r="Q191">
            <v>141446.3342079247</v>
          </cell>
          <cell r="R191">
            <v>233574.84968855628</v>
          </cell>
          <cell r="S191">
            <v>90371.77315442283</v>
          </cell>
          <cell r="T191">
            <v>2583299.0517296107</v>
          </cell>
          <cell r="U191">
            <v>138202.20944472429</v>
          </cell>
          <cell r="V191">
            <v>355891.6070433842</v>
          </cell>
          <cell r="W191">
            <v>275592.7554429688</v>
          </cell>
          <cell r="X191">
            <v>209704.65775404134</v>
          </cell>
          <cell r="Y191">
            <v>288671.2026126712</v>
          </cell>
          <cell r="Z191">
            <v>286900.6078642633</v>
          </cell>
          <cell r="AA191">
            <v>349704.8816693717</v>
          </cell>
          <cell r="AB191">
            <v>423145.79964241036</v>
          </cell>
          <cell r="AC191">
            <v>255204.59699495387</v>
          </cell>
          <cell r="AD191">
            <v>2707432.0013754475</v>
          </cell>
          <cell r="AE191">
            <v>144915.68463660928</v>
          </cell>
          <cell r="AF191">
            <v>208848.7776691342</v>
          </cell>
          <cell r="AG191">
            <v>69801.72487088747</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v>
          </cell>
          <cell r="AP191">
            <v>381275.0439740515</v>
          </cell>
          <cell r="AQ191">
            <v>231364.44392087747</v>
          </cell>
        </row>
        <row r="192">
          <cell r="B192">
            <v>5004770.946071788</v>
          </cell>
          <cell r="C192">
            <v>210698.7122067176</v>
          </cell>
          <cell r="D192">
            <v>332716.165812611</v>
          </cell>
          <cell r="E192">
            <v>81180.00022237693</v>
          </cell>
          <cell r="F192">
            <v>4380388.425186829</v>
          </cell>
          <cell r="G192">
            <v>215798.10197735776</v>
          </cell>
          <cell r="H192">
            <v>515191.60579484404</v>
          </cell>
          <cell r="I192">
            <v>461194.7648465449</v>
          </cell>
          <cell r="J192">
            <v>383612.72135934234</v>
          </cell>
          <cell r="K192">
            <v>459583.8744732769</v>
          </cell>
          <cell r="L192">
            <v>541409.6016515925</v>
          </cell>
          <cell r="M192">
            <v>640851.0576964176</v>
          </cell>
          <cell r="N192">
            <v>708293.946581925</v>
          </cell>
          <cell r="O192">
            <v>454640.0964419383</v>
          </cell>
          <cell r="P192">
            <v>2511357.263298449</v>
          </cell>
          <cell r="Q192">
            <v>102289.18427826253</v>
          </cell>
          <cell r="R192">
            <v>158699.7566112973</v>
          </cell>
          <cell r="S192">
            <v>36877.041633179506</v>
          </cell>
          <cell r="T192">
            <v>2213690.284416104</v>
          </cell>
          <cell r="U192">
            <v>100102.92424565446</v>
          </cell>
          <cell r="V192">
            <v>243894.20252254236</v>
          </cell>
          <cell r="W192">
            <v>225412.0641626505</v>
          </cell>
          <cell r="X192">
            <v>192441.00646860825</v>
          </cell>
          <cell r="Y192">
            <v>241035.13397190766</v>
          </cell>
          <cell r="Z192">
            <v>270037.57452857634</v>
          </cell>
          <cell r="AA192">
            <v>347133.2443600072</v>
          </cell>
          <cell r="AB192">
            <v>364217.80942240625</v>
          </cell>
          <cell r="AC192">
            <v>229508.39870088935</v>
          </cell>
          <cell r="AD192">
            <v>2493088.9555332083</v>
          </cell>
          <cell r="AE192">
            <v>108323.19344303859</v>
          </cell>
          <cell r="AF192">
            <v>174047.8416570876</v>
          </cell>
          <cell r="AG192">
            <v>44314.68869059264</v>
          </cell>
          <cell r="AH192">
            <v>2166422.648346909</v>
          </cell>
          <cell r="AI192">
            <v>115694.16610353567</v>
          </cell>
          <cell r="AJ192">
            <v>271374.26051289495</v>
          </cell>
          <cell r="AK192">
            <v>235591.79361819127</v>
          </cell>
          <cell r="AL192">
            <v>191148.0455827815</v>
          </cell>
          <cell r="AM192">
            <v>218566.97779555235</v>
          </cell>
          <cell r="AN192">
            <v>271365.79787034437</v>
          </cell>
          <cell r="AO192">
            <v>293729.7468479518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4">
        <row r="18">
          <cell r="Q18">
            <v>64941</v>
          </cell>
          <cell r="R18">
            <v>16200</v>
          </cell>
        </row>
        <row r="19">
          <cell r="Q19">
            <v>14416</v>
          </cell>
          <cell r="R19">
            <v>1700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QA to Main"/>
      <sheetName val="Table 2"/>
      <sheetName val="Table 2 FE-LR"/>
      <sheetName val="Table 2 WBL - ER"/>
      <sheetName val="Table 2 WBL - Apprenticeships"/>
      <sheetName val="Table 2 - Other Emp Training"/>
      <sheetName val="Table 2 UfI"/>
      <sheetName val="Table 2 ACL-ASL"/>
      <sheetName val="DATA Values"/>
      <sheetName val="Data Import"/>
      <sheetName val="Firstness tables"/>
    </sheetNames>
    <sheetDataSet>
      <sheetData sheetId="9">
        <row r="6">
          <cell r="B6" t="str">
            <v>ASL</v>
          </cell>
          <cell r="C6">
            <v>718058</v>
          </cell>
          <cell r="D6">
            <v>563930</v>
          </cell>
          <cell r="E6">
            <v>29753</v>
          </cell>
          <cell r="F6">
            <v>9911</v>
          </cell>
          <cell r="G6">
            <v>16767</v>
          </cell>
          <cell r="I6">
            <v>55050</v>
          </cell>
          <cell r="J6">
            <v>14874</v>
          </cell>
          <cell r="K6">
            <v>610</v>
          </cell>
          <cell r="L6">
            <v>2114</v>
          </cell>
          <cell r="M6">
            <v>257</v>
          </cell>
          <cell r="N6">
            <v>123</v>
          </cell>
          <cell r="O6">
            <v>641370</v>
          </cell>
          <cell r="P6">
            <v>21722</v>
          </cell>
          <cell r="Q6">
            <v>5918</v>
          </cell>
          <cell r="R6">
            <v>11895</v>
          </cell>
          <cell r="T6">
            <v>10863</v>
          </cell>
          <cell r="U6">
            <v>41133</v>
          </cell>
          <cell r="V6">
            <v>286</v>
          </cell>
          <cell r="X6">
            <v>1416</v>
          </cell>
          <cell r="Y6">
            <v>139</v>
          </cell>
          <cell r="Z6">
            <v>55</v>
          </cell>
          <cell r="AA6">
            <v>506224</v>
          </cell>
        </row>
        <row r="7">
          <cell r="B7" t="str">
            <v>ER_extra_Learners</v>
          </cell>
          <cell r="C7">
            <v>99011</v>
          </cell>
          <cell r="D7">
            <v>81767</v>
          </cell>
          <cell r="E7">
            <v>11676</v>
          </cell>
          <cell r="F7">
            <v>8564</v>
          </cell>
          <cell r="G7">
            <v>29783</v>
          </cell>
          <cell r="I7">
            <v>29805</v>
          </cell>
          <cell r="J7">
            <v>15974</v>
          </cell>
          <cell r="K7">
            <v>2840</v>
          </cell>
          <cell r="L7">
            <v>1179</v>
          </cell>
          <cell r="M7">
            <v>306</v>
          </cell>
          <cell r="N7">
            <v>90</v>
          </cell>
          <cell r="O7">
            <v>65541</v>
          </cell>
          <cell r="P7">
            <v>7479</v>
          </cell>
          <cell r="Q7">
            <v>5399</v>
          </cell>
          <cell r="R7">
            <v>20805</v>
          </cell>
          <cell r="T7">
            <v>11466</v>
          </cell>
          <cell r="U7">
            <v>20816</v>
          </cell>
          <cell r="V7">
            <v>1592</v>
          </cell>
          <cell r="X7">
            <v>744</v>
          </cell>
          <cell r="Y7">
            <v>143</v>
          </cell>
          <cell r="Z7">
            <v>45</v>
          </cell>
          <cell r="AA7">
            <v>58739</v>
          </cell>
        </row>
        <row r="8">
          <cell r="B8" t="str">
            <v>LR</v>
          </cell>
          <cell r="C8">
            <v>1054378</v>
          </cell>
          <cell r="D8">
            <v>676926</v>
          </cell>
          <cell r="E8">
            <v>307987</v>
          </cell>
          <cell r="F8">
            <v>234953</v>
          </cell>
          <cell r="G8">
            <v>351973</v>
          </cell>
          <cell r="I8">
            <v>382247</v>
          </cell>
          <cell r="J8">
            <v>394389</v>
          </cell>
          <cell r="K8">
            <v>190353</v>
          </cell>
          <cell r="L8">
            <v>203332</v>
          </cell>
          <cell r="M8">
            <v>154530</v>
          </cell>
          <cell r="N8">
            <v>26254</v>
          </cell>
          <cell r="O8">
            <v>165789</v>
          </cell>
          <cell r="P8">
            <v>196485</v>
          </cell>
          <cell r="Q8">
            <v>138794</v>
          </cell>
          <cell r="R8">
            <v>206708</v>
          </cell>
          <cell r="T8">
            <v>229516</v>
          </cell>
          <cell r="U8">
            <v>229966</v>
          </cell>
          <cell r="V8">
            <v>88219</v>
          </cell>
          <cell r="X8">
            <v>113566</v>
          </cell>
          <cell r="Y8">
            <v>81659</v>
          </cell>
          <cell r="Z8">
            <v>10113</v>
          </cell>
          <cell r="AA8">
            <v>108017</v>
          </cell>
        </row>
        <row r="9">
          <cell r="B9" t="str">
            <v>TTG Achievement</v>
          </cell>
          <cell r="D9">
            <v>412488</v>
          </cell>
          <cell r="P9">
            <v>1873</v>
          </cell>
          <cell r="Q9">
            <v>1873</v>
          </cell>
          <cell r="T9">
            <v>286039</v>
          </cell>
          <cell r="U9">
            <v>49231</v>
          </cell>
          <cell r="V9">
            <v>286036</v>
          </cell>
          <cell r="X9">
            <v>71738</v>
          </cell>
          <cell r="Y9">
            <v>71576</v>
          </cell>
          <cell r="Z9">
            <v>3269</v>
          </cell>
          <cell r="AA9">
            <v>338</v>
          </cell>
        </row>
        <row r="10">
          <cell r="B10" t="str">
            <v>TTG Participation</v>
          </cell>
          <cell r="C10">
            <v>645449</v>
          </cell>
          <cell r="E10">
            <v>1894</v>
          </cell>
          <cell r="F10">
            <v>1894</v>
          </cell>
          <cell r="G10">
            <v>56210</v>
          </cell>
          <cell r="H10">
            <v>116</v>
          </cell>
          <cell r="I10">
            <v>56294</v>
          </cell>
          <cell r="J10">
            <v>463464</v>
          </cell>
          <cell r="K10">
            <v>463397</v>
          </cell>
          <cell r="L10">
            <v>136964</v>
          </cell>
          <cell r="M10">
            <v>136561</v>
          </cell>
          <cell r="N10">
            <v>6464</v>
          </cell>
          <cell r="O10">
            <v>0</v>
          </cell>
        </row>
        <row r="11">
          <cell r="B11" t="str">
            <v>UFI</v>
          </cell>
          <cell r="C11">
            <v>151901</v>
          </cell>
          <cell r="D11">
            <v>103553</v>
          </cell>
          <cell r="E11">
            <v>18445</v>
          </cell>
          <cell r="F11">
            <v>18281</v>
          </cell>
          <cell r="G11">
            <v>107015</v>
          </cell>
          <cell r="I11">
            <v>107015</v>
          </cell>
          <cell r="J11">
            <v>106960</v>
          </cell>
          <cell r="K11">
            <v>50110</v>
          </cell>
          <cell r="L11">
            <v>2200</v>
          </cell>
          <cell r="M11">
            <v>2170</v>
          </cell>
          <cell r="N11">
            <v>0</v>
          </cell>
          <cell r="O11">
            <v>0</v>
          </cell>
          <cell r="P11">
            <v>10106</v>
          </cell>
          <cell r="Q11">
            <v>10036</v>
          </cell>
          <cell r="R11">
            <v>77214</v>
          </cell>
          <cell r="T11">
            <v>68485</v>
          </cell>
          <cell r="U11">
            <v>77214</v>
          </cell>
          <cell r="V11">
            <v>28594</v>
          </cell>
          <cell r="X11">
            <v>859</v>
          </cell>
          <cell r="Y11">
            <v>859</v>
          </cell>
          <cell r="Z11">
            <v>0</v>
          </cell>
          <cell r="AA11">
            <v>0</v>
          </cell>
        </row>
        <row r="12">
          <cell r="B12" t="str">
            <v>WBL_All</v>
          </cell>
          <cell r="C12">
            <v>460443</v>
          </cell>
          <cell r="D12">
            <v>128732</v>
          </cell>
          <cell r="J12">
            <v>264784</v>
          </cell>
          <cell r="K12">
            <v>264784</v>
          </cell>
          <cell r="L12">
            <v>192477</v>
          </cell>
          <cell r="M12">
            <v>195659</v>
          </cell>
          <cell r="N12">
            <v>3182</v>
          </cell>
          <cell r="T12">
            <v>76743</v>
          </cell>
          <cell r="V12">
            <v>76743</v>
          </cell>
          <cell r="X12">
            <v>51117</v>
          </cell>
          <cell r="Y12">
            <v>51989</v>
          </cell>
          <cell r="Z12">
            <v>872</v>
          </cell>
        </row>
        <row r="13">
          <cell r="B13" t="str">
            <v>WBL_APPS</v>
          </cell>
          <cell r="C13">
            <v>460443</v>
          </cell>
          <cell r="D13">
            <v>128732</v>
          </cell>
          <cell r="J13">
            <v>264784</v>
          </cell>
          <cell r="K13">
            <v>264784</v>
          </cell>
          <cell r="L13">
            <v>192477</v>
          </cell>
          <cell r="M13">
            <v>195659</v>
          </cell>
          <cell r="N13">
            <v>3182</v>
          </cell>
          <cell r="T13">
            <v>76743</v>
          </cell>
          <cell r="V13">
            <v>76743</v>
          </cell>
          <cell r="X13">
            <v>51117</v>
          </cell>
          <cell r="Y13">
            <v>51989</v>
          </cell>
          <cell r="Z13">
            <v>872</v>
          </cell>
        </row>
        <row r="14">
          <cell r="B14" t="str">
            <v>WBL_SFL_All</v>
          </cell>
          <cell r="G14">
            <v>325753</v>
          </cell>
          <cell r="I14">
            <v>325756</v>
          </cell>
          <cell r="R14">
            <v>99988</v>
          </cell>
          <cell r="U14">
            <v>99989</v>
          </cell>
        </row>
        <row r="15">
          <cell r="B15" t="str">
            <v>WBL_SFL_Apprenticeships only</v>
          </cell>
          <cell r="G15">
            <v>325753</v>
          </cell>
          <cell r="I15">
            <v>325756</v>
          </cell>
          <cell r="R15">
            <v>99988</v>
          </cell>
          <cell r="U15">
            <v>99989</v>
          </cell>
        </row>
        <row r="16">
          <cell r="B16" t="str">
            <v>TOTAL</v>
          </cell>
          <cell r="C16">
            <v>3589683</v>
          </cell>
          <cell r="D16">
            <v>2096128</v>
          </cell>
          <cell r="E16">
            <v>369755</v>
          </cell>
          <cell r="F16">
            <v>273603</v>
          </cell>
          <cell r="G16">
            <v>1213254</v>
          </cell>
          <cell r="H16">
            <v>116</v>
          </cell>
          <cell r="I16">
            <v>1281923</v>
          </cell>
          <cell r="J16">
            <v>1525229</v>
          </cell>
          <cell r="K16">
            <v>1236878</v>
          </cell>
          <cell r="L16">
            <v>730743</v>
          </cell>
          <cell r="M16">
            <v>685142</v>
          </cell>
          <cell r="N16">
            <v>39295</v>
          </cell>
          <cell r="O16">
            <v>872700</v>
          </cell>
          <cell r="P16">
            <v>237665</v>
          </cell>
          <cell r="Q16">
            <v>162020</v>
          </cell>
          <cell r="R16">
            <v>516598</v>
          </cell>
          <cell r="S16">
            <v>0</v>
          </cell>
          <cell r="T16">
            <v>759855</v>
          </cell>
          <cell r="U16">
            <v>618338</v>
          </cell>
          <cell r="V16">
            <v>558213</v>
          </cell>
          <cell r="W16">
            <v>0</v>
          </cell>
          <cell r="X16">
            <v>290557</v>
          </cell>
          <cell r="Y16">
            <v>258354</v>
          </cell>
          <cell r="Z16">
            <v>15226</v>
          </cell>
          <cell r="AA16">
            <v>673318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Young People Report"/>
      <sheetName val="Adult Report"/>
      <sheetName val="Equality and Diversity"/>
      <sheetName val="Learning Group"/>
      <sheetName val="Skills Group"/>
      <sheetName val="Learner Support Division"/>
      <sheetName val="Skills Strategy"/>
      <sheetName val="evaluation &amp; ad hoc report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103.609</v>
          </cell>
          <cell r="D4">
            <v>201.958</v>
          </cell>
          <cell r="E4">
            <v>74.871</v>
          </cell>
          <cell r="F4">
            <v>1813.004</v>
          </cell>
          <cell r="G4">
            <v>100.367</v>
          </cell>
          <cell r="H4">
            <v>232.332</v>
          </cell>
          <cell r="I4">
            <v>206.685</v>
          </cell>
          <cell r="J4">
            <v>164.419</v>
          </cell>
          <cell r="K4">
            <v>189.181</v>
          </cell>
          <cell r="L4">
            <v>174.401</v>
          </cell>
          <cell r="M4">
            <v>281.852</v>
          </cell>
          <cell r="N4">
            <v>293.024</v>
          </cell>
          <cell r="O4">
            <v>170.743</v>
          </cell>
          <cell r="Q4">
            <v>49.592</v>
          </cell>
          <cell r="R4">
            <v>102.059</v>
          </cell>
          <cell r="S4">
            <v>38.266</v>
          </cell>
          <cell r="T4">
            <v>909.047</v>
          </cell>
          <cell r="U4">
            <v>50.942</v>
          </cell>
          <cell r="V4">
            <v>104.793</v>
          </cell>
          <cell r="W4">
            <v>103.574</v>
          </cell>
          <cell r="X4">
            <v>83.038</v>
          </cell>
          <cell r="Y4">
            <v>97.352</v>
          </cell>
          <cell r="Z4">
            <v>86.22</v>
          </cell>
          <cell r="AB4">
            <v>153.388</v>
          </cell>
          <cell r="AC4">
            <v>87.611</v>
          </cell>
          <cell r="AD4">
            <v>1094.478</v>
          </cell>
          <cell r="AE4">
            <v>54.017</v>
          </cell>
          <cell r="AF4">
            <v>99.899</v>
          </cell>
          <cell r="AG4">
            <v>36.605</v>
          </cell>
          <cell r="AH4">
            <v>903.957</v>
          </cell>
          <cell r="AI4">
            <v>49.425</v>
          </cell>
          <cell r="AJ4">
            <v>127.539</v>
          </cell>
          <cell r="AK4">
            <v>103.111</v>
          </cell>
          <cell r="AM4">
            <v>91.829</v>
          </cell>
          <cell r="AN4">
            <v>88.181</v>
          </cell>
          <cell r="AO4">
            <v>139.723</v>
          </cell>
          <cell r="AP4">
            <v>139.636</v>
          </cell>
          <cell r="AQ4">
            <v>83.132</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v>
          </cell>
          <cell r="C57">
            <v>0</v>
          </cell>
          <cell r="D57">
            <v>0</v>
          </cell>
          <cell r="E57">
            <v>0</v>
          </cell>
          <cell r="F57">
            <v>3345.7130825382387</v>
          </cell>
          <cell r="G57">
            <v>0</v>
          </cell>
          <cell r="H57">
            <v>1122</v>
          </cell>
          <cell r="I57">
            <v>587.196145393603</v>
          </cell>
          <cell r="J57">
            <v>0</v>
          </cell>
          <cell r="K57">
            <v>498.8440460538442</v>
          </cell>
          <cell r="L57">
            <v>0</v>
          </cell>
          <cell r="M57">
            <v>0</v>
          </cell>
          <cell r="N57">
            <v>1130.1805350138254</v>
          </cell>
          <cell r="O57">
            <v>0</v>
          </cell>
          <cell r="Q57">
            <v>0</v>
          </cell>
          <cell r="R57">
            <v>0</v>
          </cell>
          <cell r="S57">
            <v>0</v>
          </cell>
          <cell r="T57">
            <v>2216.859284275531</v>
          </cell>
          <cell r="U57">
            <v>0</v>
          </cell>
          <cell r="V57">
            <v>551</v>
          </cell>
          <cell r="W57">
            <v>589.3542834874104</v>
          </cell>
          <cell r="X57">
            <v>0</v>
          </cell>
          <cell r="Y57">
            <v>502.4480394257553</v>
          </cell>
          <cell r="Z57">
            <v>0</v>
          </cell>
          <cell r="AB57">
            <v>578.4242424242424</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551.7656397147854</v>
          </cell>
          <cell r="AQ57">
            <v>0</v>
          </cell>
        </row>
        <row r="58">
          <cell r="B58">
            <v>2432.3200933845465</v>
          </cell>
          <cell r="C58">
            <v>0</v>
          </cell>
          <cell r="D58">
            <v>0</v>
          </cell>
          <cell r="E58">
            <v>281.1385613207547</v>
          </cell>
          <cell r="F58">
            <v>2151.894954622607</v>
          </cell>
          <cell r="G58">
            <v>488.9531059408177</v>
          </cell>
          <cell r="H58">
            <v>0</v>
          </cell>
          <cell r="I58">
            <v>0</v>
          </cell>
          <cell r="J58">
            <v>641.321021266497</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v>
          </cell>
          <cell r="AC58">
            <v>0</v>
          </cell>
          <cell r="AD58">
            <v>923.208267233112</v>
          </cell>
          <cell r="AE58">
            <v>0</v>
          </cell>
          <cell r="AF58">
            <v>0</v>
          </cell>
          <cell r="AG58">
            <v>279</v>
          </cell>
          <cell r="AH58">
            <v>641.8905758315798</v>
          </cell>
          <cell r="AI58">
            <v>0</v>
          </cell>
          <cell r="AJ58">
            <v>0</v>
          </cell>
          <cell r="AK58">
            <v>0</v>
          </cell>
          <cell r="AM58">
            <v>0</v>
          </cell>
          <cell r="AN58">
            <v>0</v>
          </cell>
          <cell r="AO58">
            <v>0</v>
          </cell>
          <cell r="AP58">
            <v>0</v>
          </cell>
          <cell r="AQ58">
            <v>0</v>
          </cell>
        </row>
        <row r="59">
          <cell r="B59">
            <v>73828.7204163012</v>
          </cell>
          <cell r="C59">
            <v>5827.315883730542</v>
          </cell>
          <cell r="D59">
            <v>9011.96075601595</v>
          </cell>
          <cell r="E59">
            <v>432.2883254716981</v>
          </cell>
          <cell r="F59">
            <v>58548.46778223194</v>
          </cell>
          <cell r="G59">
            <v>3158.073661621866</v>
          </cell>
          <cell r="H59">
            <v>6617</v>
          </cell>
          <cell r="I59">
            <v>6042.339610112413</v>
          </cell>
          <cell r="J59">
            <v>7403.885071261882</v>
          </cell>
          <cell r="K59">
            <v>5361.3137878918205</v>
          </cell>
          <cell r="L59">
            <v>6557.631313480274</v>
          </cell>
          <cell r="M59">
            <v>6456.303774806384</v>
          </cell>
          <cell r="N59">
            <v>12525.414142713224</v>
          </cell>
          <cell r="O59">
            <v>4403.539080360342</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v>
          </cell>
          <cell r="AB59">
            <v>8344.974747474747</v>
          </cell>
          <cell r="AC59">
            <v>2109</v>
          </cell>
          <cell r="AD59">
            <v>43226.50586611456</v>
          </cell>
          <cell r="AE59">
            <v>4280.061598472228</v>
          </cell>
          <cell r="AF59">
            <v>6353.874605804693</v>
          </cell>
          <cell r="AG59">
            <v>0</v>
          </cell>
          <cell r="AH59">
            <v>32617.5134208672</v>
          </cell>
          <cell r="AI59">
            <v>1034.8406352171883</v>
          </cell>
          <cell r="AJ59">
            <v>4343</v>
          </cell>
          <cell r="AK59">
            <v>3183.4510983988744</v>
          </cell>
          <cell r="AM59">
            <v>4116</v>
          </cell>
          <cell r="AN59">
            <v>5116.29132464188</v>
          </cell>
          <cell r="AO59">
            <v>3894.230525950608</v>
          </cell>
          <cell r="AP59">
            <v>4178.946320462801</v>
          </cell>
          <cell r="AQ59">
            <v>2296.914157170113</v>
          </cell>
        </row>
        <row r="60">
          <cell r="B60">
            <v>1278.1011173933705</v>
          </cell>
          <cell r="C60">
            <v>0</v>
          </cell>
          <cell r="D60">
            <v>637.3210395219311</v>
          </cell>
          <cell r="E60">
            <v>0</v>
          </cell>
          <cell r="F60">
            <v>639.7253259294736</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v>
          </cell>
          <cell r="AE60">
            <v>0</v>
          </cell>
          <cell r="AF60">
            <v>0</v>
          </cell>
          <cell r="AG60">
            <v>0</v>
          </cell>
          <cell r="AH60">
            <v>639.875220805421</v>
          </cell>
          <cell r="AI60">
            <v>0</v>
          </cell>
          <cell r="AJ60">
            <v>0</v>
          </cell>
          <cell r="AK60">
            <v>0</v>
          </cell>
          <cell r="AM60">
            <v>0</v>
          </cell>
          <cell r="AN60">
            <v>639.158959501789</v>
          </cell>
          <cell r="AO60">
            <v>0</v>
          </cell>
          <cell r="AP60">
            <v>0</v>
          </cell>
          <cell r="AQ60">
            <v>0</v>
          </cell>
        </row>
        <row r="61">
          <cell r="B61">
            <v>4313.71716768779</v>
          </cell>
          <cell r="C61">
            <v>0</v>
          </cell>
          <cell r="D61">
            <v>647.3734218487755</v>
          </cell>
          <cell r="E61">
            <v>0</v>
          </cell>
          <cell r="F61">
            <v>3666.0794662320536</v>
          </cell>
          <cell r="G61">
            <v>0</v>
          </cell>
          <cell r="H61">
            <v>533</v>
          </cell>
          <cell r="I61">
            <v>0</v>
          </cell>
          <cell r="J61">
            <v>0</v>
          </cell>
          <cell r="K61">
            <v>600.6283867638205</v>
          </cell>
          <cell r="L61">
            <v>1091.59711186347</v>
          </cell>
          <cell r="M61">
            <v>0</v>
          </cell>
          <cell r="N61">
            <v>743.4076408090941</v>
          </cell>
          <cell r="O61">
            <v>689.6260333897656</v>
          </cell>
          <cell r="Q61">
            <v>0</v>
          </cell>
          <cell r="R61">
            <v>644</v>
          </cell>
          <cell r="S61">
            <v>0</v>
          </cell>
          <cell r="T61">
            <v>2522.042547853671</v>
          </cell>
          <cell r="U61">
            <v>0</v>
          </cell>
          <cell r="V61">
            <v>0</v>
          </cell>
          <cell r="W61">
            <v>0</v>
          </cell>
          <cell r="X61">
            <v>0</v>
          </cell>
          <cell r="Y61">
            <v>604.9677403994953</v>
          </cell>
          <cell r="Z61">
            <v>485.70338118673027</v>
          </cell>
          <cell r="AB61">
            <v>743.1144781144781</v>
          </cell>
          <cell r="AC61">
            <v>685</v>
          </cell>
          <cell r="AD61">
            <v>1143.931641167666</v>
          </cell>
          <cell r="AE61">
            <v>0</v>
          </cell>
          <cell r="AF61">
            <v>0</v>
          </cell>
          <cell r="AG61">
            <v>0</v>
          </cell>
          <cell r="AH61">
            <v>1143.7139773451224</v>
          </cell>
          <cell r="AI61">
            <v>0</v>
          </cell>
          <cell r="AJ61">
            <v>533</v>
          </cell>
          <cell r="AK61">
            <v>0</v>
          </cell>
          <cell r="AM61">
            <v>0</v>
          </cell>
          <cell r="AN61">
            <v>605.9428245985465</v>
          </cell>
          <cell r="AO61">
            <v>0</v>
          </cell>
          <cell r="AP61">
            <v>0</v>
          </cell>
          <cell r="AQ61">
            <v>0</v>
          </cell>
        </row>
        <row r="62">
          <cell r="B62">
            <v>19546.184700751095</v>
          </cell>
          <cell r="C62">
            <v>534.1454745832759</v>
          </cell>
          <cell r="D62">
            <v>507.6453075056391</v>
          </cell>
          <cell r="E62">
            <v>736.6031839622641</v>
          </cell>
          <cell r="F62">
            <v>17771.267321883326</v>
          </cell>
          <cell r="G62">
            <v>615.7187259995483</v>
          </cell>
          <cell r="H62">
            <v>3967</v>
          </cell>
          <cell r="I62">
            <v>1047.6228293464455</v>
          </cell>
          <cell r="J62">
            <v>1758.8505873666725</v>
          </cell>
          <cell r="K62">
            <v>378.9199218510008</v>
          </cell>
          <cell r="L62">
            <v>2149.9935742416915</v>
          </cell>
          <cell r="M62">
            <v>3360.9684380469794</v>
          </cell>
          <cell r="N62">
            <v>2825.95363999457</v>
          </cell>
          <cell r="O62">
            <v>1651.0754668017746</v>
          </cell>
          <cell r="Q62">
            <v>0</v>
          </cell>
          <cell r="R62">
            <v>505</v>
          </cell>
          <cell r="S62">
            <v>0</v>
          </cell>
          <cell r="T62">
            <v>7451.306217660326</v>
          </cell>
          <cell r="U62">
            <v>0</v>
          </cell>
          <cell r="V62">
            <v>2125</v>
          </cell>
          <cell r="W62">
            <v>589.3542834874104</v>
          </cell>
          <cell r="X62">
            <v>1300.5921593996636</v>
          </cell>
          <cell r="Y62">
            <v>0</v>
          </cell>
          <cell r="Z62">
            <v>1557.6698498100313</v>
          </cell>
          <cell r="AB62">
            <v>590.4747474747475</v>
          </cell>
          <cell r="AC62">
            <v>558</v>
          </cell>
          <cell r="AD62">
            <v>11594.52828193201</v>
          </cell>
          <cell r="AE62">
            <v>537.0304132298565</v>
          </cell>
          <cell r="AF62">
            <v>0</v>
          </cell>
          <cell r="AG62">
            <v>731</v>
          </cell>
          <cell r="AH62">
            <v>10320.633088959246</v>
          </cell>
          <cell r="AI62">
            <v>619.6893040635217</v>
          </cell>
          <cell r="AJ62">
            <v>1842</v>
          </cell>
          <cell r="AK62">
            <v>458.82120592796474</v>
          </cell>
          <cell r="AM62">
            <v>376</v>
          </cell>
          <cell r="AN62">
            <v>591.8511310032314</v>
          </cell>
          <cell r="AO62">
            <v>2649.6616779752635</v>
          </cell>
          <cell r="AP62">
            <v>2236.2086491173</v>
          </cell>
          <cell r="AQ62">
            <v>1097.2455267364512</v>
          </cell>
        </row>
        <row r="63">
          <cell r="B63">
            <v>45762.86877147563</v>
          </cell>
          <cell r="C63">
            <v>1001.8999862239978</v>
          </cell>
          <cell r="D63">
            <v>21940.329666570455</v>
          </cell>
          <cell r="E63">
            <v>2074.782429245283</v>
          </cell>
          <cell r="F63">
            <v>20708.966613868124</v>
          </cell>
          <cell r="G63">
            <v>1162.0181838716965</v>
          </cell>
          <cell r="H63">
            <v>3592</v>
          </cell>
          <cell r="I63">
            <v>2155.0808444929303</v>
          </cell>
          <cell r="J63">
            <v>508.4256134059356</v>
          </cell>
          <cell r="K63">
            <v>3819.43219099812</v>
          </cell>
          <cell r="L63">
            <v>3354.2716782975194</v>
          </cell>
          <cell r="M63">
            <v>1602.9234089147133</v>
          </cell>
          <cell r="N63">
            <v>4029.4703341692925</v>
          </cell>
          <cell r="O63">
            <v>466.1267933714766</v>
          </cell>
          <cell r="Q63">
            <v>996</v>
          </cell>
          <cell r="R63">
            <v>11283</v>
          </cell>
          <cell r="S63">
            <v>1122.7196016458943</v>
          </cell>
          <cell r="T63">
            <v>13104.750635033592</v>
          </cell>
          <cell r="U63">
            <v>510</v>
          </cell>
          <cell r="V63">
            <v>2452</v>
          </cell>
          <cell r="W63">
            <v>613.7834765853341</v>
          </cell>
          <cell r="X63">
            <v>508.3583904774227</v>
          </cell>
          <cell r="Y63">
            <v>3847.0264028759852</v>
          </cell>
          <cell r="Z63">
            <v>1777.8956064971824</v>
          </cell>
          <cell r="AB63">
            <v>3397.2382154882157</v>
          </cell>
          <cell r="AC63">
            <v>0</v>
          </cell>
          <cell r="AD63">
            <v>19190.839100857735</v>
          </cell>
          <cell r="AE63">
            <v>0</v>
          </cell>
          <cell r="AF63">
            <v>10653.4510128815</v>
          </cell>
          <cell r="AG63">
            <v>953</v>
          </cell>
          <cell r="AH63">
            <v>7602.926836184096</v>
          </cell>
          <cell r="AI63">
            <v>653.1039234002802</v>
          </cell>
          <cell r="AJ63">
            <v>1140</v>
          </cell>
          <cell r="AK63">
            <v>1538.1627211946306</v>
          </cell>
          <cell r="AM63">
            <v>0</v>
          </cell>
          <cell r="AN63">
            <v>1576.2565835902387</v>
          </cell>
          <cell r="AO63">
            <v>1606.255794815526</v>
          </cell>
          <cell r="AP63">
            <v>631.1636097283885</v>
          </cell>
          <cell r="AQ63">
            <v>469.523732790182</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790.8415446529713</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494.5534313924668</v>
          </cell>
          <cell r="AF66">
            <v>0</v>
          </cell>
          <cell r="AG66">
            <v>0</v>
          </cell>
          <cell r="AH66">
            <v>791.0268477673314</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844.0100365450311</v>
          </cell>
          <cell r="C68">
            <v>0</v>
          </cell>
          <cell r="D68">
            <v>0</v>
          </cell>
          <cell r="E68">
            <v>0</v>
          </cell>
          <cell r="F68">
            <v>844.2359419352738</v>
          </cell>
          <cell r="G68">
            <v>0</v>
          </cell>
          <cell r="H68">
            <v>0</v>
          </cell>
          <cell r="I68">
            <v>0</v>
          </cell>
          <cell r="J68">
            <v>0</v>
          </cell>
          <cell r="K68">
            <v>0</v>
          </cell>
          <cell r="L68">
            <v>0</v>
          </cell>
          <cell r="M68">
            <v>849.6203774007146</v>
          </cell>
          <cell r="N68">
            <v>0</v>
          </cell>
          <cell r="O68">
            <v>0</v>
          </cell>
          <cell r="Q68">
            <v>0</v>
          </cell>
          <cell r="R68">
            <v>0</v>
          </cell>
          <cell r="S68">
            <v>0</v>
          </cell>
          <cell r="T68">
            <v>844.0382009190799</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v>
          </cell>
          <cell r="C69">
            <v>0</v>
          </cell>
          <cell r="D69">
            <v>694.6196187849438</v>
          </cell>
          <cell r="E69">
            <v>0</v>
          </cell>
          <cell r="F69">
            <v>3993.4979401329656</v>
          </cell>
          <cell r="G69">
            <v>483.9227241924554</v>
          </cell>
          <cell r="H69">
            <v>1146</v>
          </cell>
          <cell r="I69">
            <v>540.5449835834031</v>
          </cell>
          <cell r="J69">
            <v>610.1107360871227</v>
          </cell>
          <cell r="K69">
            <v>664.1176289888551</v>
          </cell>
          <cell r="L69">
            <v>542.2772749257238</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v>
          </cell>
          <cell r="AE69">
            <v>0</v>
          </cell>
          <cell r="AF69">
            <v>698.239082794377</v>
          </cell>
          <cell r="AG69">
            <v>0</v>
          </cell>
          <cell r="AH69">
            <v>3994.4336618467537</v>
          </cell>
          <cell r="AI69">
            <v>487.0433909388136</v>
          </cell>
          <cell r="AJ69">
            <v>1146</v>
          </cell>
          <cell r="AK69">
            <v>538.6601382370159</v>
          </cell>
          <cell r="AM69">
            <v>659</v>
          </cell>
          <cell r="AN69">
            <v>542.5302034196288</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10056.61123496675</v>
          </cell>
          <cell r="C71">
            <v>594.5008954401433</v>
          </cell>
          <cell r="D71">
            <v>427.2262488908844</v>
          </cell>
          <cell r="E71">
            <v>0</v>
          </cell>
          <cell r="F71">
            <v>9035.742438207006</v>
          </cell>
          <cell r="G71">
            <v>1977.946103456065</v>
          </cell>
          <cell r="H71">
            <v>1237</v>
          </cell>
          <cell r="I71">
            <v>0</v>
          </cell>
          <cell r="J71">
            <v>487.2831621553918</v>
          </cell>
          <cell r="K71">
            <v>1503.5864984087586</v>
          </cell>
          <cell r="L71">
            <v>608.6785738962205</v>
          </cell>
          <cell r="M71">
            <v>0</v>
          </cell>
          <cell r="N71">
            <v>2483.383362270379</v>
          </cell>
          <cell r="O71">
            <v>717.8151267254057</v>
          </cell>
          <cell r="Q71">
            <v>591</v>
          </cell>
          <cell r="R71">
            <v>0</v>
          </cell>
          <cell r="S71">
            <v>0</v>
          </cell>
          <cell r="T71">
            <v>3312.698857783835</v>
          </cell>
          <cell r="U71">
            <v>1966</v>
          </cell>
          <cell r="V71">
            <v>698</v>
          </cell>
          <cell r="W71">
            <v>0</v>
          </cell>
          <cell r="X71">
            <v>0</v>
          </cell>
          <cell r="Y71">
            <v>0</v>
          </cell>
          <cell r="Z71">
            <v>0</v>
          </cell>
          <cell r="AB71">
            <v>627.6304713804714</v>
          </cell>
          <cell r="AC71">
            <v>0</v>
          </cell>
          <cell r="AD71">
            <v>6153.041999408459</v>
          </cell>
          <cell r="AE71">
            <v>0</v>
          </cell>
          <cell r="AF71">
            <v>429.4524025869902</v>
          </cell>
          <cell r="AG71">
            <v>0</v>
          </cell>
          <cell r="AH71">
            <v>5723.608274291009</v>
          </cell>
          <cell r="AI71">
            <v>0</v>
          </cell>
          <cell r="AJ71">
            <v>539</v>
          </cell>
          <cell r="AK71">
            <v>0</v>
          </cell>
          <cell r="AM71">
            <v>1492</v>
          </cell>
          <cell r="AN71">
            <v>608.962473226114</v>
          </cell>
          <cell r="AO71">
            <v>0</v>
          </cell>
          <cell r="AP71">
            <v>1856.304438166136</v>
          </cell>
          <cell r="AQ71">
            <v>723.046266694168</v>
          </cell>
        </row>
        <row r="72">
          <cell r="B72">
            <v>88248.40024114036</v>
          </cell>
          <cell r="C72">
            <v>7126.969279515085</v>
          </cell>
          <cell r="D72">
            <v>6931.117614359172</v>
          </cell>
          <cell r="E72">
            <v>5148.160966981132</v>
          </cell>
          <cell r="F72">
            <v>69040.97056893347</v>
          </cell>
          <cell r="G72">
            <v>6420.779263609668</v>
          </cell>
          <cell r="H72">
            <v>14054</v>
          </cell>
          <cell r="I72">
            <v>7120.3871102046405</v>
          </cell>
          <cell r="J72">
            <v>8818.415738262554</v>
          </cell>
          <cell r="K72">
            <v>6852.807097305334</v>
          </cell>
          <cell r="L72">
            <v>4056.515718924895</v>
          </cell>
          <cell r="M72">
            <v>5184.914809101735</v>
          </cell>
          <cell r="N72">
            <v>9865.22031452068</v>
          </cell>
          <cell r="O72">
            <v>6593.227580539526</v>
          </cell>
          <cell r="Q72">
            <v>3264</v>
          </cell>
          <cell r="R72">
            <v>3176</v>
          </cell>
          <cell r="S72">
            <v>2723.5593953127795</v>
          </cell>
          <cell r="T72">
            <v>31939.493304707572</v>
          </cell>
          <cell r="U72">
            <v>1223</v>
          </cell>
          <cell r="V72">
            <v>6063</v>
          </cell>
          <cell r="W72">
            <v>4058.2997033925826</v>
          </cell>
          <cell r="X72">
            <v>4270.210480010351</v>
          </cell>
          <cell r="Y72">
            <v>4179.961669404566</v>
          </cell>
          <cell r="Z72">
            <v>3488.4162098069714</v>
          </cell>
          <cell r="AB72">
            <v>2773.624579124579</v>
          </cell>
          <cell r="AC72">
            <v>3814</v>
          </cell>
          <cell r="AD72">
            <v>47154.172479004774</v>
          </cell>
          <cell r="AE72">
            <v>3864.393990492056</v>
          </cell>
          <cell r="AF72">
            <v>3757.96114169651</v>
          </cell>
          <cell r="AG72">
            <v>2426</v>
          </cell>
          <cell r="AH72">
            <v>37102.686031583624</v>
          </cell>
          <cell r="AI72">
            <v>5223.818822979916</v>
          </cell>
          <cell r="AJ72">
            <v>7991</v>
          </cell>
          <cell r="AK72">
            <v>3066.2192484260904</v>
          </cell>
          <cell r="AM72">
            <v>2682</v>
          </cell>
          <cell r="AN72">
            <v>566.6873924401689</v>
          </cell>
          <cell r="AO72">
            <v>3130.217649479213</v>
          </cell>
          <cell r="AP72">
            <v>7093.555346278607</v>
          </cell>
          <cell r="AQ72">
            <v>2773.5365209096067</v>
          </cell>
        </row>
        <row r="73">
          <cell r="B73">
            <v>58351.51011607747</v>
          </cell>
          <cell r="C73">
            <v>3536.827662212426</v>
          </cell>
          <cell r="D73">
            <v>0</v>
          </cell>
          <cell r="E73">
            <v>609.6373820754717</v>
          </cell>
          <cell r="F73">
            <v>54215.46207070019</v>
          </cell>
          <cell r="G73">
            <v>1783.7733679692794</v>
          </cell>
          <cell r="H73">
            <v>4091</v>
          </cell>
          <cell r="I73">
            <v>4672.215270860673</v>
          </cell>
          <cell r="J73">
            <v>6967.9478621435255</v>
          </cell>
          <cell r="K73">
            <v>7124.90384969834</v>
          </cell>
          <cell r="L73">
            <v>5024.364955434256</v>
          </cell>
          <cell r="M73">
            <v>6914.5715678673905</v>
          </cell>
          <cell r="N73">
            <v>14427.131256296487</v>
          </cell>
          <cell r="O73">
            <v>3199.462093595146</v>
          </cell>
          <cell r="Q73">
            <v>1992</v>
          </cell>
          <cell r="R73">
            <v>0</v>
          </cell>
          <cell r="S73">
            <v>281.1874590017294</v>
          </cell>
          <cell r="T73">
            <v>23235.223457043263</v>
          </cell>
          <cell r="U73">
            <v>1128</v>
          </cell>
          <cell r="V73">
            <v>613</v>
          </cell>
          <cell r="W73">
            <v>2166.055121349239</v>
          </cell>
          <cell r="X73">
            <v>3744.739034803985</v>
          </cell>
          <cell r="Y73">
            <v>2570.0978501535606</v>
          </cell>
          <cell r="Z73">
            <v>2160.0224902465766</v>
          </cell>
          <cell r="AB73">
            <v>6097.555555555556</v>
          </cell>
          <cell r="AC73">
            <v>1601</v>
          </cell>
          <cell r="AD73">
            <v>32854.52302976527</v>
          </cell>
          <cell r="AE73">
            <v>1541.3076266710007</v>
          </cell>
          <cell r="AF73">
            <v>0</v>
          </cell>
          <cell r="AG73">
            <v>328</v>
          </cell>
          <cell r="AH73">
            <v>30982.052817139327</v>
          </cell>
          <cell r="AI73">
            <v>653.1039234002802</v>
          </cell>
          <cell r="AJ73">
            <v>3478</v>
          </cell>
          <cell r="AK73">
            <v>2505.3254834700983</v>
          </cell>
          <cell r="AM73">
            <v>4538</v>
          </cell>
          <cell r="AN73">
            <v>2864.6399980190417</v>
          </cell>
          <cell r="AO73">
            <v>3751.9940861819973</v>
          </cell>
          <cell r="AP73">
            <v>8330.756625857663</v>
          </cell>
          <cell r="AQ73">
            <v>1599.2201438663435</v>
          </cell>
        </row>
        <row r="74">
          <cell r="B74">
            <v>694358.3953874178</v>
          </cell>
          <cell r="C74">
            <v>26693.190797630527</v>
          </cell>
          <cell r="D74">
            <v>14656.373432539047</v>
          </cell>
          <cell r="E74">
            <v>25434.474646226416</v>
          </cell>
          <cell r="F74">
            <v>627693.4525947087</v>
          </cell>
          <cell r="G74">
            <v>26039.268082222723</v>
          </cell>
          <cell r="H74">
            <v>70270</v>
          </cell>
          <cell r="I74">
            <v>71614.60415711447</v>
          </cell>
          <cell r="J74">
            <v>54972.3868181998</v>
          </cell>
          <cell r="K74">
            <v>57199.77618175786</v>
          </cell>
          <cell r="L74">
            <v>54463.15027983141</v>
          </cell>
          <cell r="M74">
            <v>109249.21690550596</v>
          </cell>
          <cell r="N74">
            <v>114880.59102308533</v>
          </cell>
          <cell r="O74">
            <v>69149.85945899188</v>
          </cell>
          <cell r="Q74">
            <v>11814</v>
          </cell>
          <cell r="R74">
            <v>4277</v>
          </cell>
          <cell r="S74">
            <v>11988.533901842686</v>
          </cell>
          <cell r="T74">
            <v>300618.6082958424</v>
          </cell>
          <cell r="U74">
            <v>13221</v>
          </cell>
          <cell r="V74">
            <v>31569</v>
          </cell>
          <cell r="W74">
            <v>30051.9790426292</v>
          </cell>
          <cell r="X74">
            <v>29000.58786388925</v>
          </cell>
          <cell r="Y74">
            <v>29231.31038259172</v>
          </cell>
          <cell r="Z74">
            <v>27348.217711706657</v>
          </cell>
          <cell r="AB74">
            <v>54236.31060606061</v>
          </cell>
          <cell r="AC74">
            <v>31773</v>
          </cell>
          <cell r="AD74">
            <v>365901.9054341104</v>
          </cell>
          <cell r="AE74">
            <v>14889.193490715534</v>
          </cell>
          <cell r="AF74">
            <v>10410.936714950025</v>
          </cell>
          <cell r="AG74">
            <v>13431</v>
          </cell>
          <cell r="AH74">
            <v>327081.03629293037</v>
          </cell>
          <cell r="AI74">
            <v>12820.075618869687</v>
          </cell>
          <cell r="AJ74">
            <v>38701</v>
          </cell>
          <cell r="AK74">
            <v>41527.36161406608</v>
          </cell>
          <cell r="AM74">
            <v>27961</v>
          </cell>
          <cell r="AN74">
            <v>27114.431576471172</v>
          </cell>
          <cell r="AO74">
            <v>55051.59803787102</v>
          </cell>
          <cell r="AP74">
            <v>60648.9936768465</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59200.5560120291</v>
          </cell>
          <cell r="C76">
            <v>1156.8122330899573</v>
          </cell>
          <cell r="D76">
            <v>2663.8813166137497</v>
          </cell>
          <cell r="E76">
            <v>500.80955188679246</v>
          </cell>
          <cell r="F76">
            <v>54887.42552329067</v>
          </cell>
          <cell r="G76">
            <v>490.96525864016263</v>
          </cell>
          <cell r="H76">
            <v>8610</v>
          </cell>
          <cell r="I76">
            <v>6049.438699953095</v>
          </cell>
          <cell r="J76">
            <v>5303.734913707859</v>
          </cell>
          <cell r="K76">
            <v>2491.1969330204097</v>
          </cell>
          <cell r="L76">
            <v>6465.071927036551</v>
          </cell>
          <cell r="M76">
            <v>8049.088515733022</v>
          </cell>
          <cell r="N76">
            <v>9941.570288441615</v>
          </cell>
          <cell r="O76">
            <v>7468.096227277782</v>
          </cell>
          <cell r="Q76">
            <v>529</v>
          </cell>
          <cell r="R76">
            <v>474</v>
          </cell>
          <cell r="S76">
            <v>504.51323871429423</v>
          </cell>
          <cell r="T76">
            <v>25779.424525684786</v>
          </cell>
          <cell r="U76">
            <v>488</v>
          </cell>
          <cell r="V76">
            <v>3858</v>
          </cell>
          <cell r="W76">
            <v>2094.803308146961</v>
          </cell>
          <cell r="X76">
            <v>2736.0754560745245</v>
          </cell>
          <cell r="Y76">
            <v>899.3312382448872</v>
          </cell>
          <cell r="Z76">
            <v>3112.3229084325676</v>
          </cell>
          <cell r="AB76">
            <v>7436.1658249158245</v>
          </cell>
          <cell r="AC76">
            <v>3888</v>
          </cell>
          <cell r="AD76">
            <v>31933.3305011069</v>
          </cell>
          <cell r="AE76">
            <v>628.0525171671204</v>
          </cell>
          <cell r="AF76">
            <v>2198.7963012453897</v>
          </cell>
          <cell r="AG76">
            <v>0</v>
          </cell>
          <cell r="AH76">
            <v>29108.780320324717</v>
          </cell>
          <cell r="AI76">
            <v>0</v>
          </cell>
          <cell r="AJ76">
            <v>4752</v>
          </cell>
          <cell r="AK76">
            <v>3948.4899814109212</v>
          </cell>
          <cell r="AM76">
            <v>1586</v>
          </cell>
          <cell r="AN76">
            <v>3352.8165261424556</v>
          </cell>
          <cell r="AO76">
            <v>6847.668600288833</v>
          </cell>
          <cell r="AP76">
            <v>2503.548649416267</v>
          </cell>
          <cell r="AQ76">
            <v>3579.738178724282</v>
          </cell>
        </row>
        <row r="77">
          <cell r="B77">
            <v>9167.278463762377</v>
          </cell>
          <cell r="C77">
            <v>750.4190659870505</v>
          </cell>
          <cell r="D77">
            <v>2209.5136354403858</v>
          </cell>
          <cell r="E77">
            <v>418.1810141509434</v>
          </cell>
          <cell r="F77">
            <v>5785.736294193648</v>
          </cell>
          <cell r="G77">
            <v>0</v>
          </cell>
          <cell r="H77">
            <v>1020</v>
          </cell>
          <cell r="I77">
            <v>604.4367921495465</v>
          </cell>
          <cell r="J77">
            <v>1099.4074650282805</v>
          </cell>
          <cell r="K77">
            <v>0</v>
          </cell>
          <cell r="L77">
            <v>885.3506529399572</v>
          </cell>
          <cell r="M77">
            <v>0</v>
          </cell>
          <cell r="N77">
            <v>550.5234961667345</v>
          </cell>
          <cell r="O77">
            <v>1617.8526067990558</v>
          </cell>
          <cell r="Q77">
            <v>746</v>
          </cell>
          <cell r="R77">
            <v>2198</v>
          </cell>
          <cell r="S77">
            <v>421.27362991233827</v>
          </cell>
          <cell r="T77">
            <v>4597.893063479236</v>
          </cell>
          <cell r="U77">
            <v>0</v>
          </cell>
          <cell r="V77">
            <v>1020</v>
          </cell>
          <cell r="W77">
            <v>0</v>
          </cell>
          <cell r="X77">
            <v>1099.2621037650408</v>
          </cell>
          <cell r="Y77">
            <v>0</v>
          </cell>
          <cell r="Z77">
            <v>884.9254149985976</v>
          </cell>
          <cell r="AB77">
            <v>550.3063973063973</v>
          </cell>
          <cell r="AC77">
            <v>1025</v>
          </cell>
          <cell r="AD77">
            <v>1187.270020524679</v>
          </cell>
          <cell r="AE77">
            <v>0</v>
          </cell>
          <cell r="AF77">
            <v>0</v>
          </cell>
          <cell r="AG77">
            <v>0</v>
          </cell>
          <cell r="AH77">
            <v>1187.044110407537</v>
          </cell>
          <cell r="AI77">
            <v>0</v>
          </cell>
          <cell r="AJ77">
            <v>0</v>
          </cell>
          <cell r="AK77">
            <v>602.3291602049934</v>
          </cell>
          <cell r="AM77">
            <v>0</v>
          </cell>
          <cell r="AN77">
            <v>0</v>
          </cell>
          <cell r="AO77">
            <v>0</v>
          </cell>
          <cell r="AP77">
            <v>0</v>
          </cell>
          <cell r="AQ77">
            <v>590.2004589284793</v>
          </cell>
        </row>
        <row r="78">
          <cell r="B78">
            <v>5942.314099780052</v>
          </cell>
          <cell r="C78">
            <v>0</v>
          </cell>
          <cell r="D78">
            <v>4740.70350533979</v>
          </cell>
          <cell r="E78">
            <v>0</v>
          </cell>
          <cell r="F78">
            <v>1192.810686457475</v>
          </cell>
          <cell r="G78">
            <v>0</v>
          </cell>
          <cell r="H78">
            <v>0</v>
          </cell>
          <cell r="I78">
            <v>0</v>
          </cell>
          <cell r="J78">
            <v>0</v>
          </cell>
          <cell r="K78">
            <v>593.5740265165944</v>
          </cell>
          <cell r="L78">
            <v>0</v>
          </cell>
          <cell r="M78">
            <v>0</v>
          </cell>
          <cell r="N78">
            <v>597.7399274073122</v>
          </cell>
          <cell r="O78">
            <v>0</v>
          </cell>
          <cell r="Q78">
            <v>0</v>
          </cell>
          <cell r="R78">
            <v>2886</v>
          </cell>
          <cell r="S78">
            <v>0</v>
          </cell>
          <cell r="T78">
            <v>599.2872667623539</v>
          </cell>
          <cell r="U78">
            <v>0</v>
          </cell>
          <cell r="V78">
            <v>0</v>
          </cell>
          <cell r="W78">
            <v>0</v>
          </cell>
          <cell r="X78">
            <v>0</v>
          </cell>
          <cell r="Y78">
            <v>0</v>
          </cell>
          <cell r="Z78">
            <v>0</v>
          </cell>
          <cell r="AB78">
            <v>597.5042087542088</v>
          </cell>
          <cell r="AC78">
            <v>0</v>
          </cell>
          <cell r="AD78">
            <v>2438.0358061538186</v>
          </cell>
          <cell r="AE78">
            <v>0</v>
          </cell>
          <cell r="AF78">
            <v>1849.171521727511</v>
          </cell>
          <cell r="AG78">
            <v>0</v>
          </cell>
          <cell r="AH78">
            <v>593.5220552037684</v>
          </cell>
          <cell r="AI78">
            <v>0</v>
          </cell>
          <cell r="AJ78">
            <v>0</v>
          </cell>
          <cell r="AK78">
            <v>0</v>
          </cell>
          <cell r="AM78">
            <v>589</v>
          </cell>
          <cell r="AN78">
            <v>0</v>
          </cell>
          <cell r="AO78">
            <v>0</v>
          </cell>
          <cell r="AP78">
            <v>0</v>
          </cell>
          <cell r="AQ78">
            <v>0</v>
          </cell>
        </row>
        <row r="79">
          <cell r="B79">
            <v>69222.923403031</v>
          </cell>
          <cell r="C79">
            <v>0</v>
          </cell>
          <cell r="D79">
            <v>64906.22220796853</v>
          </cell>
          <cell r="E79">
            <v>0</v>
          </cell>
          <cell r="F79">
            <v>4192.971348847982</v>
          </cell>
          <cell r="G79">
            <v>0</v>
          </cell>
          <cell r="H79">
            <v>1045</v>
          </cell>
          <cell r="I79">
            <v>484.7664205494685</v>
          </cell>
          <cell r="J79">
            <v>0</v>
          </cell>
          <cell r="K79">
            <v>815.282491429414</v>
          </cell>
          <cell r="L79">
            <v>0</v>
          </cell>
          <cell r="M79">
            <v>1855.3762418177894</v>
          </cell>
          <cell r="N79">
            <v>0</v>
          </cell>
          <cell r="O79">
            <v>0</v>
          </cell>
          <cell r="Q79">
            <v>0</v>
          </cell>
          <cell r="R79">
            <v>33916</v>
          </cell>
          <cell r="S79">
            <v>0</v>
          </cell>
          <cell r="T79">
            <v>2803.052879663245</v>
          </cell>
          <cell r="U79">
            <v>0</v>
          </cell>
          <cell r="V79">
            <v>475</v>
          </cell>
          <cell r="W79">
            <v>486.5480958669813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v>
          </cell>
          <cell r="E80">
            <v>0</v>
          </cell>
          <cell r="F80">
            <v>493.6463144967591</v>
          </cell>
          <cell r="G80">
            <v>0</v>
          </cell>
          <cell r="H80">
            <v>0</v>
          </cell>
          <cell r="I80">
            <v>0</v>
          </cell>
          <cell r="J80">
            <v>0</v>
          </cell>
          <cell r="K80">
            <v>0</v>
          </cell>
          <cell r="L80">
            <v>492.9793408415671</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32587.7088469932</v>
          </cell>
          <cell r="G81">
            <v>2066.480822227242</v>
          </cell>
          <cell r="H81">
            <v>4060</v>
          </cell>
          <cell r="I81">
            <v>2677.3710256288637</v>
          </cell>
          <cell r="J81">
            <v>4455.016513507456</v>
          </cell>
          <cell r="K81">
            <v>4963.246316798349</v>
          </cell>
          <cell r="L81">
            <v>4215.476404339114</v>
          </cell>
          <cell r="M81">
            <v>3072.0164003868317</v>
          </cell>
          <cell r="N81">
            <v>5501.216541987296</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v>
          </cell>
          <cell r="AQ81">
            <v>1103.3300675501469</v>
          </cell>
        </row>
        <row r="82">
          <cell r="B82">
            <v>51570.22183915898</v>
          </cell>
          <cell r="C82">
            <v>660.8918583826974</v>
          </cell>
          <cell r="D82">
            <v>5130.735939621351</v>
          </cell>
          <cell r="E82">
            <v>3970.2004716981132</v>
          </cell>
          <cell r="F82">
            <v>41810.83539641734</v>
          </cell>
          <cell r="G82">
            <v>3857.2967246442286</v>
          </cell>
          <cell r="H82">
            <v>7865</v>
          </cell>
          <cell r="I82">
            <v>5534.2476086578445</v>
          </cell>
          <cell r="J82">
            <v>4004.9843368887364</v>
          </cell>
          <cell r="K82">
            <v>3256.0911369696373</v>
          </cell>
          <cell r="L82">
            <v>2666.112761694189</v>
          </cell>
          <cell r="M82">
            <v>4037.2175928516053</v>
          </cell>
          <cell r="N82">
            <v>6393.30571095821</v>
          </cell>
          <cell r="O82">
            <v>4168.96555367448</v>
          </cell>
          <cell r="Q82">
            <v>657</v>
          </cell>
          <cell r="R82">
            <v>3427</v>
          </cell>
          <cell r="S82">
            <v>3999.561691215934</v>
          </cell>
          <cell r="T82">
            <v>26938.718045085574</v>
          </cell>
          <cell r="U82">
            <v>2124</v>
          </cell>
          <cell r="V82">
            <v>4696</v>
          </cell>
          <cell r="W82">
            <v>4485.810582606248</v>
          </cell>
          <cell r="X82">
            <v>3296.7796610169494</v>
          </cell>
          <cell r="Y82">
            <v>2300.0954693712356</v>
          </cell>
          <cell r="Z82">
            <v>1936.7799423719305</v>
          </cell>
          <cell r="AB82">
            <v>3684.441919191919</v>
          </cell>
          <cell r="AC82">
            <v>1668</v>
          </cell>
          <cell r="AD82">
            <v>16562.315999390532</v>
          </cell>
          <cell r="AE82">
            <v>0</v>
          </cell>
          <cell r="AF82">
            <v>1694.5686567961943</v>
          </cell>
          <cell r="AG82">
            <v>0</v>
          </cell>
          <cell r="AH82">
            <v>14869.289382999672</v>
          </cell>
          <cell r="AI82">
            <v>1731.484820177487</v>
          </cell>
          <cell r="AJ82">
            <v>3169</v>
          </cell>
          <cell r="AK82">
            <v>1061.1503661329582</v>
          </cell>
          <cell r="AM82">
            <v>965</v>
          </cell>
          <cell r="AN82">
            <v>728.7418687862918</v>
          </cell>
          <cell r="AO82">
            <v>1287.2397799059274</v>
          </cell>
          <cell r="AP82">
            <v>2708.576318818482</v>
          </cell>
          <cell r="AQ82">
            <v>2507.844905378229</v>
          </cell>
        </row>
        <row r="83">
          <cell r="B83">
            <v>124097.6761847965</v>
          </cell>
          <cell r="C83">
            <v>10452.552968728474</v>
          </cell>
          <cell r="D83">
            <v>7190.469078391756</v>
          </cell>
          <cell r="E83">
            <v>5473.63679245283</v>
          </cell>
          <cell r="F83">
            <v>100983.9168827064</v>
          </cell>
          <cell r="G83">
            <v>6577.727174158573</v>
          </cell>
          <cell r="H83">
            <v>23985</v>
          </cell>
          <cell r="I83">
            <v>16683.87528129562</v>
          </cell>
          <cell r="J83">
            <v>9617.80175221169</v>
          </cell>
          <cell r="K83">
            <v>9164.621726896281</v>
          </cell>
          <cell r="L83">
            <v>7293.076003592897</v>
          </cell>
          <cell r="M83">
            <v>6996.694778570801</v>
          </cell>
          <cell r="N83">
            <v>14047.39059653184</v>
          </cell>
          <cell r="O83">
            <v>6527.788613867504</v>
          </cell>
          <cell r="Q83">
            <v>4340</v>
          </cell>
          <cell r="R83">
            <v>2058</v>
          </cell>
          <cell r="S83">
            <v>1069.933508259288</v>
          </cell>
          <cell r="T83">
            <v>42406.37276049645</v>
          </cell>
          <cell r="U83">
            <v>4373</v>
          </cell>
          <cell r="V83">
            <v>8755</v>
          </cell>
          <cell r="W83">
            <v>8770.080322154625</v>
          </cell>
          <cell r="X83">
            <v>1706.2722215034287</v>
          </cell>
          <cell r="Y83">
            <v>3982.0275932671475</v>
          </cell>
          <cell r="Z83">
            <v>2959.4721549328096</v>
          </cell>
          <cell r="AB83">
            <v>5968.012626262626</v>
          </cell>
          <cell r="AC83">
            <v>4272</v>
          </cell>
          <cell r="AD83">
            <v>74238.64383856309</v>
          </cell>
          <cell r="AE83">
            <v>6119.719454715371</v>
          </cell>
          <cell r="AF83">
            <v>5148.3764498369765</v>
          </cell>
          <cell r="AG83">
            <v>4378</v>
          </cell>
          <cell r="AH83">
            <v>58581.3322228711</v>
          </cell>
          <cell r="AI83">
            <v>2192.2015413358245</v>
          </cell>
          <cell r="AJ83">
            <v>15230</v>
          </cell>
          <cell r="AK83">
            <v>7918.202970144502</v>
          </cell>
          <cell r="AM83">
            <v>5171</v>
          </cell>
          <cell r="AN83">
            <v>4334.202330101895</v>
          </cell>
          <cell r="AO83">
            <v>5402.952762067658</v>
          </cell>
          <cell r="AP83">
            <v>8080.502264675546</v>
          </cell>
          <cell r="AQ83">
            <v>2243.167379982468</v>
          </cell>
        </row>
        <row r="84">
          <cell r="B84">
            <v>44566.34857646907</v>
          </cell>
          <cell r="C84">
            <v>2976.5281719245077</v>
          </cell>
          <cell r="D84">
            <v>433.257678286991</v>
          </cell>
          <cell r="E84">
            <v>405.0813679245283</v>
          </cell>
          <cell r="F84">
            <v>40758.05907264364</v>
          </cell>
          <cell r="G84">
            <v>1699.2629545967925</v>
          </cell>
          <cell r="H84">
            <v>3701</v>
          </cell>
          <cell r="I84">
            <v>5811.112112444465</v>
          </cell>
          <cell r="J84">
            <v>4690.603827442087</v>
          </cell>
          <cell r="K84">
            <v>5242.397429438581</v>
          </cell>
          <cell r="L84">
            <v>3200.3413943204587</v>
          </cell>
          <cell r="M84">
            <v>8255.91734268976</v>
          </cell>
          <cell r="N84">
            <v>5107.411413342479</v>
          </cell>
          <cell r="O84">
            <v>3088.7192269194175</v>
          </cell>
          <cell r="Q84">
            <v>2462</v>
          </cell>
          <cell r="R84">
            <v>0</v>
          </cell>
          <cell r="S84">
            <v>0</v>
          </cell>
          <cell r="T84">
            <v>20147.13142360902</v>
          </cell>
          <cell r="U84">
            <v>601</v>
          </cell>
          <cell r="V84">
            <v>1574</v>
          </cell>
          <cell r="W84">
            <v>2322.8091103942497</v>
          </cell>
          <cell r="X84">
            <v>2477.366334584034</v>
          </cell>
          <cell r="Y84">
            <v>1337.831345380092</v>
          </cell>
          <cell r="Z84">
            <v>384.13807787439123</v>
          </cell>
          <cell r="AB84">
            <v>3447.448653198653</v>
          </cell>
          <cell r="AC84">
            <v>1942</v>
          </cell>
          <cell r="AD84">
            <v>21955.424556120208</v>
          </cell>
          <cell r="AE84">
            <v>502.6442850757791</v>
          </cell>
          <cell r="AF84">
            <v>435.51526003527715</v>
          </cell>
          <cell r="AG84">
            <v>402</v>
          </cell>
          <cell r="AH84">
            <v>20611.03585252611</v>
          </cell>
          <cell r="AI84">
            <v>1101.6698738907053</v>
          </cell>
          <cell r="AJ84">
            <v>2127</v>
          </cell>
          <cell r="AK84">
            <v>3484.615678501371</v>
          </cell>
          <cell r="AM84">
            <v>3884</v>
          </cell>
          <cell r="AN84">
            <v>2817.3321695204845</v>
          </cell>
          <cell r="AO84">
            <v>2167.073757331763</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609.5897506543602</v>
          </cell>
          <cell r="D86">
            <v>0</v>
          </cell>
          <cell r="E86">
            <v>728.5418632075472</v>
          </cell>
          <cell r="F86">
            <v>2223.4232981517293</v>
          </cell>
          <cell r="G86">
            <v>568.4331375649424</v>
          </cell>
          <cell r="H86">
            <v>0</v>
          </cell>
          <cell r="I86">
            <v>0</v>
          </cell>
          <cell r="J86">
            <v>0</v>
          </cell>
          <cell r="K86">
            <v>525.045955543541</v>
          </cell>
          <cell r="L86">
            <v>0</v>
          </cell>
          <cell r="M86">
            <v>0</v>
          </cell>
          <cell r="N86">
            <v>557.5557306068206</v>
          </cell>
          <cell r="O86">
            <v>569.8223867132954</v>
          </cell>
          <cell r="Q86">
            <v>606</v>
          </cell>
          <cell r="R86">
            <v>0</v>
          </cell>
          <cell r="S86">
            <v>733.929721509929</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572.098785614199</v>
          </cell>
          <cell r="AJ86">
            <v>0</v>
          </cell>
          <cell r="AK86">
            <v>0</v>
          </cell>
          <cell r="AM86">
            <v>521</v>
          </cell>
          <cell r="AN86">
            <v>0</v>
          </cell>
          <cell r="AO86">
            <v>0</v>
          </cell>
          <cell r="AP86">
            <v>557.7958652854388</v>
          </cell>
          <cell r="AQ86">
            <v>573.9750167586243</v>
          </cell>
        </row>
        <row r="87">
          <cell r="B87">
            <v>9168.285635643697</v>
          </cell>
          <cell r="C87">
            <v>598.5245901639345</v>
          </cell>
          <cell r="D87">
            <v>385.0062431181382</v>
          </cell>
          <cell r="E87">
            <v>379.88974056603774</v>
          </cell>
          <cell r="F87">
            <v>7805.656417797733</v>
          </cell>
          <cell r="G87">
            <v>544.2873051728033</v>
          </cell>
          <cell r="H87">
            <v>999</v>
          </cell>
          <cell r="I87">
            <v>571.9838100207118</v>
          </cell>
          <cell r="J87">
            <v>0</v>
          </cell>
          <cell r="K87">
            <v>1094.433604069646</v>
          </cell>
          <cell r="L87">
            <v>476.88205624265873</v>
          </cell>
          <cell r="M87">
            <v>1683.0188860205085</v>
          </cell>
          <cell r="N87">
            <v>1868.565151222858</v>
          </cell>
          <cell r="O87">
            <v>567.808880046464</v>
          </cell>
          <cell r="Q87">
            <v>595</v>
          </cell>
          <cell r="R87">
            <v>0</v>
          </cell>
          <cell r="S87">
            <v>382.6991770528952</v>
          </cell>
          <cell r="T87">
            <v>5098.474192186614</v>
          </cell>
          <cell r="U87">
            <v>541</v>
          </cell>
          <cell r="V87">
            <v>525</v>
          </cell>
          <cell r="W87">
            <v>0</v>
          </cell>
          <cell r="X87">
            <v>0</v>
          </cell>
          <cell r="Y87">
            <v>557.2605528176559</v>
          </cell>
          <cell r="Z87">
            <v>476.6530076242446</v>
          </cell>
          <cell r="AB87">
            <v>1318.5260942760942</v>
          </cell>
          <cell r="AC87">
            <v>0</v>
          </cell>
          <cell r="AD87">
            <v>3093.150842945874</v>
          </cell>
          <cell r="AE87">
            <v>0</v>
          </cell>
          <cell r="AF87">
            <v>387.0124004489818</v>
          </cell>
          <cell r="AG87">
            <v>0</v>
          </cell>
          <cell r="AH87">
            <v>2706.621800131277</v>
          </cell>
          <cell r="AI87">
            <v>0</v>
          </cell>
          <cell r="AJ87">
            <v>474</v>
          </cell>
          <cell r="AK87">
            <v>569.9893395228461</v>
          </cell>
          <cell r="AM87">
            <v>537</v>
          </cell>
          <cell r="AN87">
            <v>0</v>
          </cell>
          <cell r="AO87">
            <v>0</v>
          </cell>
          <cell r="AP87">
            <v>549.7555645245676</v>
          </cell>
          <cell r="AQ87">
            <v>571.9468364873924</v>
          </cell>
        </row>
        <row r="88">
          <cell r="B88">
            <v>421158.99389220786</v>
          </cell>
          <cell r="C88">
            <v>25673.18418514947</v>
          </cell>
          <cell r="D88">
            <v>34459.566616422395</v>
          </cell>
          <cell r="E88">
            <v>16658.719339622643</v>
          </cell>
          <cell r="F88">
            <v>344369.68387585547</v>
          </cell>
          <cell r="G88">
            <v>22371.11371131692</v>
          </cell>
          <cell r="H88">
            <v>39019</v>
          </cell>
          <cell r="I88">
            <v>39337.07096291378</v>
          </cell>
          <cell r="J88">
            <v>30117.925198096167</v>
          </cell>
          <cell r="K88">
            <v>38737.50764901761</v>
          </cell>
          <cell r="L88">
            <v>40300.55807365439</v>
          </cell>
          <cell r="M88">
            <v>49311.43949360209</v>
          </cell>
          <cell r="N88">
            <v>50562.770229138536</v>
          </cell>
          <cell r="O88">
            <v>34636.341682834296</v>
          </cell>
          <cell r="Q88">
            <v>12090</v>
          </cell>
          <cell r="R88">
            <v>19357</v>
          </cell>
          <cell r="S88">
            <v>8907.653258989803</v>
          </cell>
          <cell r="T88">
            <v>185123.36192210737</v>
          </cell>
          <cell r="U88">
            <v>9527</v>
          </cell>
          <cell r="V88">
            <v>18121</v>
          </cell>
          <cell r="W88">
            <v>20734.27764186278</v>
          </cell>
          <cell r="X88">
            <v>16182.909871910984</v>
          </cell>
          <cell r="Y88">
            <v>23760.209508844608</v>
          </cell>
          <cell r="Z88">
            <v>19997.30318484331</v>
          </cell>
          <cell r="AB88">
            <v>28354.838383838385</v>
          </cell>
          <cell r="AC88">
            <v>19728</v>
          </cell>
          <cell r="AD88">
            <v>195666.735581189</v>
          </cell>
          <cell r="AE88">
            <v>13584.54333428142</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v>
          </cell>
          <cell r="E89">
            <v>421.20400943396226</v>
          </cell>
          <cell r="F89">
            <v>12632.30844382625</v>
          </cell>
          <cell r="G89">
            <v>463.8011971990061</v>
          </cell>
          <cell r="H89">
            <v>1584</v>
          </cell>
          <cell r="I89">
            <v>1771.72999309607</v>
          </cell>
          <cell r="J89">
            <v>1864.5628436193917</v>
          </cell>
          <cell r="K89">
            <v>1876.4598257621371</v>
          </cell>
          <cell r="L89">
            <v>592.5812892973122</v>
          </cell>
          <cell r="M89">
            <v>1601.9095421159057</v>
          </cell>
          <cell r="N89">
            <v>1213.5627433748455</v>
          </cell>
          <cell r="O89">
            <v>1667.183520136426</v>
          </cell>
          <cell r="Q89">
            <v>0</v>
          </cell>
          <cell r="R89">
            <v>1028</v>
          </cell>
          <cell r="S89">
            <v>424.3189814538732</v>
          </cell>
          <cell r="T89">
            <v>4701.635228985997</v>
          </cell>
          <cell r="U89">
            <v>461</v>
          </cell>
          <cell r="V89">
            <v>0</v>
          </cell>
          <cell r="W89">
            <v>0</v>
          </cell>
          <cell r="X89">
            <v>1275.4259024453359</v>
          </cell>
          <cell r="Y89">
            <v>1298.2445301526081</v>
          </cell>
          <cell r="Z89">
            <v>0</v>
          </cell>
          <cell r="AB89">
            <v>550.3063973063973</v>
          </cell>
          <cell r="AC89">
            <v>1113</v>
          </cell>
          <cell r="AD89">
            <v>8439.89741245642</v>
          </cell>
          <cell r="AE89">
            <v>508.71242533826336</v>
          </cell>
          <cell r="AF89">
            <v>0</v>
          </cell>
          <cell r="AG89">
            <v>0</v>
          </cell>
          <cell r="AH89">
            <v>7931.429705447981</v>
          </cell>
          <cell r="AI89">
            <v>0</v>
          </cell>
          <cell r="AJ89">
            <v>1584</v>
          </cell>
          <cell r="AK89">
            <v>1765.5520853659789</v>
          </cell>
          <cell r="AM89">
            <v>583</v>
          </cell>
          <cell r="AN89">
            <v>592.857680545754</v>
          </cell>
          <cell r="AO89">
            <v>1605.2398202457503</v>
          </cell>
          <cell r="AP89">
            <v>663.3248127718732</v>
          </cell>
          <cell r="AQ89">
            <v>550.6509436394575</v>
          </cell>
        </row>
        <row r="90">
          <cell r="B90">
            <v>8039.245956685487</v>
          </cell>
          <cell r="C90">
            <v>802.7270973963356</v>
          </cell>
          <cell r="D90">
            <v>0</v>
          </cell>
          <cell r="E90">
            <v>0</v>
          </cell>
          <cell r="F90">
            <v>7237.459435397383</v>
          </cell>
          <cell r="G90">
            <v>655.9617799864468</v>
          </cell>
          <cell r="H90">
            <v>698</v>
          </cell>
          <cell r="I90">
            <v>464.48330671894684</v>
          </cell>
          <cell r="J90">
            <v>0</v>
          </cell>
          <cell r="K90">
            <v>0</v>
          </cell>
          <cell r="L90">
            <v>524.1678297519519</v>
          </cell>
          <cell r="M90">
            <v>3866.887970651939</v>
          </cell>
          <cell r="N90">
            <v>0</v>
          </cell>
          <cell r="O90">
            <v>1048.0302200857604</v>
          </cell>
          <cell r="Q90">
            <v>798</v>
          </cell>
          <cell r="R90">
            <v>0</v>
          </cell>
          <cell r="S90">
            <v>0</v>
          </cell>
          <cell r="T90">
            <v>1244.905986081125</v>
          </cell>
          <cell r="U90">
            <v>0</v>
          </cell>
          <cell r="V90">
            <v>698</v>
          </cell>
          <cell r="W90">
            <v>0</v>
          </cell>
          <cell r="X90">
            <v>0</v>
          </cell>
          <cell r="Y90">
            <v>0</v>
          </cell>
          <cell r="Z90">
            <v>0</v>
          </cell>
          <cell r="AB90">
            <v>0</v>
          </cell>
          <cell r="AC90">
            <v>538</v>
          </cell>
          <cell r="AD90">
            <v>5994.806521290993</v>
          </cell>
          <cell r="AE90">
            <v>0</v>
          </cell>
          <cell r="AF90">
            <v>0</v>
          </cell>
          <cell r="AG90">
            <v>0</v>
          </cell>
          <cell r="AH90">
            <v>5993.665847796289</v>
          </cell>
          <cell r="AI90">
            <v>660.1918729565624</v>
          </cell>
          <cell r="AJ90">
            <v>0</v>
          </cell>
          <cell r="AK90">
            <v>462.8636835132332</v>
          </cell>
          <cell r="AM90">
            <v>0</v>
          </cell>
          <cell r="AN90">
            <v>524.4123116542238</v>
          </cell>
          <cell r="AO90">
            <v>3874.9270091248677</v>
          </cell>
          <cell r="AP90">
            <v>0</v>
          </cell>
          <cell r="AQ90">
            <v>510.0873382148198</v>
          </cell>
        </row>
        <row r="91">
          <cell r="B91">
            <v>72893.05773855618</v>
          </cell>
          <cell r="C91">
            <v>1055.2139413142306</v>
          </cell>
          <cell r="D91">
            <v>3390.6685588445957</v>
          </cell>
          <cell r="E91">
            <v>1204.159787735849</v>
          </cell>
          <cell r="F91">
            <v>67253.76942216356</v>
          </cell>
          <cell r="G91">
            <v>5574.669053535125</v>
          </cell>
          <cell r="H91">
            <v>10670</v>
          </cell>
          <cell r="I91">
            <v>9419.478062894275</v>
          </cell>
          <cell r="J91">
            <v>5502.071242105818</v>
          </cell>
          <cell r="K91">
            <v>6042.5634346239385</v>
          </cell>
          <cell r="L91">
            <v>8212.633386305535</v>
          </cell>
          <cell r="M91">
            <v>6030.47971930722</v>
          </cell>
          <cell r="N91">
            <v>8080.037371658843</v>
          </cell>
          <cell r="O91">
            <v>7694.615727296319</v>
          </cell>
          <cell r="Q91">
            <v>587</v>
          </cell>
          <cell r="R91">
            <v>1693</v>
          </cell>
          <cell r="S91">
            <v>668.9622219571829</v>
          </cell>
          <cell r="T91">
            <v>47252.03837460348</v>
          </cell>
          <cell r="U91">
            <v>4990</v>
          </cell>
          <cell r="V91">
            <v>5205</v>
          </cell>
          <cell r="W91">
            <v>8378.195349542098</v>
          </cell>
          <cell r="X91">
            <v>2715.9424505110624</v>
          </cell>
          <cell r="Y91">
            <v>3727.2509106492394</v>
          </cell>
          <cell r="Z91">
            <v>5499.610334803784</v>
          </cell>
          <cell r="AB91">
            <v>7601.86026936027</v>
          </cell>
          <cell r="AC91">
            <v>5298</v>
          </cell>
          <cell r="AD91">
            <v>22698.22422091366</v>
          </cell>
          <cell r="AE91">
            <v>467.2468002112876</v>
          </cell>
          <cell r="AF91">
            <v>1697.6000855203379</v>
          </cell>
          <cell r="AG91">
            <v>536</v>
          </cell>
          <cell r="AH91">
            <v>19995.344892034595</v>
          </cell>
          <cell r="AI91">
            <v>557.9228865016347</v>
          </cell>
          <cell r="AJ91">
            <v>5465</v>
          </cell>
          <cell r="AK91">
            <v>1068.2247019071779</v>
          </cell>
          <cell r="AM91">
            <v>2324</v>
          </cell>
          <cell r="AN91">
            <v>2711.6444675556218</v>
          </cell>
          <cell r="AO91">
            <v>2201.61689270414</v>
          </cell>
          <cell r="AP91">
            <v>475.3827824865091</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v>
          </cell>
          <cell r="J95">
            <v>0</v>
          </cell>
          <cell r="K95">
            <v>638.9234852487621</v>
          </cell>
          <cell r="L95">
            <v>422.5537207213432</v>
          </cell>
          <cell r="M95">
            <v>649.8886180356301</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v>
          </cell>
          <cell r="AE95">
            <v>0</v>
          </cell>
          <cell r="AF95">
            <v>0</v>
          </cell>
          <cell r="AG95">
            <v>0</v>
          </cell>
          <cell r="AH95">
            <v>1708.0133846695883</v>
          </cell>
          <cell r="AI95">
            <v>0</v>
          </cell>
          <cell r="AJ95">
            <v>0</v>
          </cell>
          <cell r="AK95">
            <v>0</v>
          </cell>
          <cell r="AM95">
            <v>634</v>
          </cell>
          <cell r="AN95">
            <v>422.750807859451</v>
          </cell>
          <cell r="AO95">
            <v>651.2396992262823</v>
          </cell>
          <cell r="AP95">
            <v>0</v>
          </cell>
          <cell r="AQ95">
            <v>0</v>
          </cell>
        </row>
        <row r="96">
          <cell r="B96">
            <v>546.8943315560285</v>
          </cell>
          <cell r="C96">
            <v>0</v>
          </cell>
          <cell r="D96">
            <v>0</v>
          </cell>
          <cell r="E96">
            <v>0</v>
          </cell>
          <cell r="F96">
            <v>547.0407117790617</v>
          </cell>
          <cell r="G96">
            <v>0</v>
          </cell>
          <cell r="H96">
            <v>0</v>
          </cell>
          <cell r="I96">
            <v>0</v>
          </cell>
          <cell r="J96">
            <v>0</v>
          </cell>
          <cell r="K96">
            <v>0</v>
          </cell>
          <cell r="L96">
            <v>0</v>
          </cell>
          <cell r="M96">
            <v>0</v>
          </cell>
          <cell r="N96">
            <v>545.5004715666731</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547.2730230432094</v>
          </cell>
          <cell r="AE96">
            <v>0</v>
          </cell>
          <cell r="AF96">
            <v>0</v>
          </cell>
          <cell r="AG96">
            <v>0</v>
          </cell>
          <cell r="AH96">
            <v>547.1688896021159</v>
          </cell>
          <cell r="AI96">
            <v>0</v>
          </cell>
          <cell r="AJ96">
            <v>0</v>
          </cell>
          <cell r="AK96">
            <v>0</v>
          </cell>
          <cell r="AM96">
            <v>0</v>
          </cell>
          <cell r="AN96">
            <v>0</v>
          </cell>
          <cell r="AO96">
            <v>0</v>
          </cell>
          <cell r="AP96">
            <v>545.735414144132</v>
          </cell>
          <cell r="AQ96">
            <v>0</v>
          </cell>
        </row>
        <row r="97">
          <cell r="B97">
            <v>1243.8572734285362</v>
          </cell>
          <cell r="C97">
            <v>0</v>
          </cell>
          <cell r="D97">
            <v>0</v>
          </cell>
          <cell r="E97">
            <v>0</v>
          </cell>
          <cell r="F97">
            <v>1244.1902008234642</v>
          </cell>
          <cell r="G97">
            <v>0</v>
          </cell>
          <cell r="H97">
            <v>0</v>
          </cell>
          <cell r="I97">
            <v>0</v>
          </cell>
          <cell r="J97">
            <v>640.3142378736139</v>
          </cell>
          <cell r="K97">
            <v>0</v>
          </cell>
          <cell r="L97">
            <v>602.6420921716299</v>
          </cell>
          <cell r="M97">
            <v>0</v>
          </cell>
          <cell r="N97">
            <v>0</v>
          </cell>
          <cell r="O97">
            <v>0</v>
          </cell>
          <cell r="Q97">
            <v>0</v>
          </cell>
          <cell r="R97">
            <v>0</v>
          </cell>
          <cell r="S97">
            <v>0</v>
          </cell>
          <cell r="T97">
            <v>640.5826918669867</v>
          </cell>
          <cell r="U97">
            <v>0</v>
          </cell>
          <cell r="V97">
            <v>0</v>
          </cell>
          <cell r="W97">
            <v>0</v>
          </cell>
          <cell r="X97">
            <v>640.2295769181006</v>
          </cell>
          <cell r="Y97">
            <v>0</v>
          </cell>
          <cell r="Z97">
            <v>0</v>
          </cell>
          <cell r="AB97">
            <v>0</v>
          </cell>
          <cell r="AC97">
            <v>0</v>
          </cell>
          <cell r="AD97">
            <v>603.7137031360634</v>
          </cell>
          <cell r="AE97">
            <v>0</v>
          </cell>
          <cell r="AF97">
            <v>0</v>
          </cell>
          <cell r="AG97">
            <v>0</v>
          </cell>
          <cell r="AH97">
            <v>603.5988303345624</v>
          </cell>
          <cell r="AI97">
            <v>0</v>
          </cell>
          <cell r="AJ97">
            <v>0</v>
          </cell>
          <cell r="AK97">
            <v>0</v>
          </cell>
          <cell r="AM97">
            <v>0</v>
          </cell>
          <cell r="AN97">
            <v>602.923175970979</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v>
          </cell>
          <cell r="M98">
            <v>1260.2364309177663</v>
          </cell>
          <cell r="N98">
            <v>540.4774469666116</v>
          </cell>
          <cell r="O98">
            <v>1057.091000086502</v>
          </cell>
          <cell r="Q98">
            <v>0</v>
          </cell>
          <cell r="R98">
            <v>0</v>
          </cell>
          <cell r="S98">
            <v>0</v>
          </cell>
          <cell r="T98">
            <v>2764.779071029683</v>
          </cell>
          <cell r="U98">
            <v>0</v>
          </cell>
          <cell r="V98">
            <v>0</v>
          </cell>
          <cell r="W98">
            <v>0</v>
          </cell>
          <cell r="X98">
            <v>0</v>
          </cell>
          <cell r="Y98">
            <v>0</v>
          </cell>
          <cell r="Z98">
            <v>539.0000254991457</v>
          </cell>
          <cell r="AB98">
            <v>540.2643097643098</v>
          </cell>
          <cell r="AC98">
            <v>1050</v>
          </cell>
          <cell r="AD98">
            <v>626.8946967456284</v>
          </cell>
          <cell r="AE98">
            <v>0</v>
          </cell>
          <cell r="AF98">
            <v>0</v>
          </cell>
          <cell r="AG98">
            <v>0</v>
          </cell>
          <cell r="AH98">
            <v>626.7754131353887</v>
          </cell>
          <cell r="AI98">
            <v>0</v>
          </cell>
          <cell r="AJ98">
            <v>0</v>
          </cell>
          <cell r="AK98">
            <v>0</v>
          </cell>
          <cell r="AM98">
            <v>0</v>
          </cell>
          <cell r="AN98">
            <v>0</v>
          </cell>
          <cell r="AO98">
            <v>631.9361824005422</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71530.35418313205</v>
          </cell>
          <cell r="C100">
            <v>1386.1628323460532</v>
          </cell>
          <cell r="D100">
            <v>4878.421143217558</v>
          </cell>
          <cell r="E100">
            <v>377.8744103773585</v>
          </cell>
          <cell r="F100">
            <v>64894.34152716069</v>
          </cell>
          <cell r="G100">
            <v>2077.547662073639</v>
          </cell>
          <cell r="H100">
            <v>3252</v>
          </cell>
          <cell r="I100">
            <v>8738.979593880273</v>
          </cell>
          <cell r="J100">
            <v>3257.9510593695204</v>
          </cell>
          <cell r="K100">
            <v>4086.490114643107</v>
          </cell>
          <cell r="L100">
            <v>4793.972569612381</v>
          </cell>
          <cell r="M100">
            <v>23419.309185655256</v>
          </cell>
          <cell r="N100">
            <v>11007.456108574654</v>
          </cell>
          <cell r="O100">
            <v>4398.505313693264</v>
          </cell>
          <cell r="Q100">
            <v>875</v>
          </cell>
          <cell r="R100">
            <v>2124</v>
          </cell>
          <cell r="S100">
            <v>380.6689426918719</v>
          </cell>
          <cell r="T100">
            <v>33385.84038886007</v>
          </cell>
          <cell r="U100">
            <v>1500</v>
          </cell>
          <cell r="V100">
            <v>1268</v>
          </cell>
          <cell r="W100">
            <v>3723.4161813418777</v>
          </cell>
          <cell r="X100">
            <v>1301.5988096778367</v>
          </cell>
          <cell r="Y100">
            <v>2363.0283551174916</v>
          </cell>
          <cell r="Z100">
            <v>1897.5616569344927</v>
          </cell>
          <cell r="AB100">
            <v>5878.638047138047</v>
          </cell>
          <cell r="AC100">
            <v>2753</v>
          </cell>
          <cell r="AD100">
            <v>34771.49041434756</v>
          </cell>
          <cell r="AE100">
            <v>508.71242533826336</v>
          </cell>
          <cell r="AF100">
            <v>2757.5896627291677</v>
          </cell>
          <cell r="AG100">
            <v>0</v>
          </cell>
          <cell r="AH100">
            <v>31508.060478966774</v>
          </cell>
          <cell r="AI100">
            <v>572.098785614199</v>
          </cell>
          <cell r="AJ100">
            <v>1984</v>
          </cell>
          <cell r="AK100">
            <v>5011.661586336514</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v>
          </cell>
          <cell r="C115">
            <v>0.9347301778715706</v>
          </cell>
          <cell r="D115">
            <v>0.9497743205608374</v>
          </cell>
          <cell r="E115">
            <v>0.8029396616615824</v>
          </cell>
          <cell r="F115">
            <v>0.9384863932301005</v>
          </cell>
          <cell r="G115">
            <v>1</v>
          </cell>
          <cell r="H115">
            <v>0.9682510317347375</v>
          </cell>
          <cell r="I115">
            <v>0.954699877432036</v>
          </cell>
          <cell r="J115">
            <v>0.9510365920662247</v>
          </cell>
          <cell r="K115">
            <v>0.9181235534983087</v>
          </cell>
          <cell r="L115">
            <v>0.8986775758728951</v>
          </cell>
          <cell r="M115">
            <v>0.8870582327095379</v>
          </cell>
          <cell r="N115">
            <v>0.9499230923392875</v>
          </cell>
          <cell r="O115">
            <v>0.9674223622733452</v>
          </cell>
          <cell r="Q115">
            <v>0.9421872354833248</v>
          </cell>
          <cell r="R115">
            <v>1</v>
          </cell>
          <cell r="S115">
            <v>0.7480948348856901</v>
          </cell>
          <cell r="T115">
            <v>0.9359563691729241</v>
          </cell>
          <cell r="U115">
            <v>1</v>
          </cell>
          <cell r="V115">
            <v>1</v>
          </cell>
          <cell r="W115">
            <v>0.9626879478130365</v>
          </cell>
          <cell r="X115">
            <v>0.9369294317747926</v>
          </cell>
          <cell r="Y115">
            <v>0.9201680672268907</v>
          </cell>
          <cell r="Z115">
            <v>0.9026683415172624</v>
          </cell>
          <cell r="AB115">
            <v>0.9221748826232126</v>
          </cell>
          <cell r="AC115">
            <v>0.9622243624581805</v>
          </cell>
          <cell r="AD115">
            <v>0.9365641023533503</v>
          </cell>
          <cell r="AE115">
            <v>0.9287460942806683</v>
          </cell>
          <cell r="AF115">
            <v>0.9227474150664697</v>
          </cell>
          <cell r="AG115">
            <v>0.8511652148015785</v>
          </cell>
          <cell r="AH115">
            <v>0.9407804061851028</v>
          </cell>
          <cell r="AI115">
            <v>1</v>
          </cell>
          <cell r="AJ115">
            <v>0.9423529107774993</v>
          </cell>
          <cell r="AK115">
            <v>0.9491072373768037</v>
          </cell>
          <cell r="AM115">
            <v>0.9159725266695894</v>
          </cell>
          <cell r="AN115">
            <v>0.8946887840511337</v>
          </cell>
          <cell r="AO115">
            <v>0.8829869277653293</v>
          </cell>
          <cell r="AP115">
            <v>0.9739000745712155</v>
          </cell>
          <cell r="AQ115">
            <v>0.9718527348088749</v>
          </cell>
        </row>
        <row r="116">
          <cell r="B116">
            <v>0.06655562343162758</v>
          </cell>
          <cell r="C116">
            <v>0.06526982212842936</v>
          </cell>
          <cell r="D116">
            <v>0.05022567943916256</v>
          </cell>
          <cell r="E116">
            <v>0.19706033833841763</v>
          </cell>
          <cell r="F116">
            <v>0.061513606769899476</v>
          </cell>
          <cell r="G116">
            <v>0</v>
          </cell>
          <cell r="H116">
            <v>0.03174896826526252</v>
          </cell>
          <cell r="I116">
            <v>0.04530012256796401</v>
          </cell>
          <cell r="J116">
            <v>0.048963407933775294</v>
          </cell>
          <cell r="K116">
            <v>0.08187644650169135</v>
          </cell>
          <cell r="L116">
            <v>0.1013224241271049</v>
          </cell>
          <cell r="M116">
            <v>0.11294176729046213</v>
          </cell>
          <cell r="N116">
            <v>0.05007690766071249</v>
          </cell>
          <cell r="O116">
            <v>0.032577637726654785</v>
          </cell>
          <cell r="Q116">
            <v>0.057812764516675164</v>
          </cell>
          <cell r="R116">
            <v>0</v>
          </cell>
          <cell r="S116">
            <v>0.25190516511430994</v>
          </cell>
          <cell r="T116">
            <v>0.06404363082707587</v>
          </cell>
          <cell r="U116">
            <v>0</v>
          </cell>
          <cell r="V116">
            <v>0</v>
          </cell>
          <cell r="W116">
            <v>0.03731205218696354</v>
          </cell>
          <cell r="X116">
            <v>0.0630705682252074</v>
          </cell>
          <cell r="Y116">
            <v>0.0798319327731093</v>
          </cell>
          <cell r="Z116">
            <v>0.09733165848273762</v>
          </cell>
          <cell r="AB116">
            <v>0.07782511737678743</v>
          </cell>
          <cell r="AC116">
            <v>0.03777563754181945</v>
          </cell>
          <cell r="AD116">
            <v>0.0634358976466497</v>
          </cell>
          <cell r="AE116">
            <v>0.07125390571933166</v>
          </cell>
          <cell r="AF116">
            <v>0.07725258493353027</v>
          </cell>
          <cell r="AG116">
            <v>0.14883478519842153</v>
          </cell>
          <cell r="AH116">
            <v>0.059219593814897165</v>
          </cell>
          <cell r="AI116">
            <v>0</v>
          </cell>
          <cell r="AJ116">
            <v>0.057647089222500725</v>
          </cell>
          <cell r="AK116">
            <v>0.05089276262319631</v>
          </cell>
          <cell r="AM116">
            <v>0.08402747333041061</v>
          </cell>
          <cell r="AN116">
            <v>0.10531121594886628</v>
          </cell>
          <cell r="AO116">
            <v>0.11701307223467072</v>
          </cell>
          <cell r="AP116">
            <v>0.026099925428784476</v>
          </cell>
          <cell r="AQ116">
            <v>0.028147265191125093</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0.8524228380465967</v>
          </cell>
          <cell r="E129">
            <v>0</v>
          </cell>
          <cell r="F129">
            <v>0.7289764536280634</v>
          </cell>
          <cell r="G129">
            <v>0</v>
          </cell>
          <cell r="H129">
            <v>0.7272727272727273</v>
          </cell>
          <cell r="I129">
            <v>1</v>
          </cell>
          <cell r="J129">
            <v>0</v>
          </cell>
          <cell r="K129">
            <v>1</v>
          </cell>
          <cell r="L129">
            <v>0</v>
          </cell>
          <cell r="M129">
            <v>0.5393442622950819</v>
          </cell>
          <cell r="N129">
            <v>0</v>
          </cell>
          <cell r="O129">
            <v>0</v>
          </cell>
          <cell r="Q129">
            <v>0</v>
          </cell>
          <cell r="R129">
            <v>0.8833953516744952</v>
          </cell>
          <cell r="S129">
            <v>0</v>
          </cell>
          <cell r="T129">
            <v>0.6970894717930292</v>
          </cell>
          <cell r="U129">
            <v>0</v>
          </cell>
          <cell r="V129">
            <v>1</v>
          </cell>
          <cell r="W129">
            <v>1</v>
          </cell>
          <cell r="X129">
            <v>0</v>
          </cell>
          <cell r="Y129">
            <v>0</v>
          </cell>
          <cell r="Z129">
            <v>0</v>
          </cell>
          <cell r="AB129">
            <v>0</v>
          </cell>
          <cell r="AC129">
            <v>0</v>
          </cell>
          <cell r="AD129">
            <v>0.8181761418625706</v>
          </cell>
          <cell r="AE129">
            <v>0</v>
          </cell>
          <cell r="AF129">
            <v>0.8192940101787811</v>
          </cell>
          <cell r="AG129">
            <v>0</v>
          </cell>
          <cell r="AH129">
            <v>0.7933284989122552</v>
          </cell>
          <cell r="AI129">
            <v>0</v>
          </cell>
          <cell r="AJ129">
            <v>0.5</v>
          </cell>
          <cell r="AK129">
            <v>0</v>
          </cell>
          <cell r="AM129">
            <v>1</v>
          </cell>
          <cell r="AN129">
            <v>0</v>
          </cell>
          <cell r="AO129">
            <v>0</v>
          </cell>
          <cell r="AP129">
            <v>0</v>
          </cell>
          <cell r="AQ129">
            <v>0</v>
          </cell>
        </row>
        <row r="130">
          <cell r="B130">
            <v>0.1551293052167303</v>
          </cell>
          <cell r="C130">
            <v>1</v>
          </cell>
          <cell r="D130">
            <v>0.1475771619534033</v>
          </cell>
          <cell r="E130">
            <v>1</v>
          </cell>
          <cell r="F130">
            <v>0.2710235463719366</v>
          </cell>
          <cell r="G130">
            <v>1</v>
          </cell>
          <cell r="H130">
            <v>0.2727272727272727</v>
          </cell>
          <cell r="I130">
            <v>0</v>
          </cell>
          <cell r="J130">
            <v>1</v>
          </cell>
          <cell r="K130">
            <v>0</v>
          </cell>
          <cell r="L130">
            <v>1</v>
          </cell>
          <cell r="M130">
            <v>0.4606557377049181</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v>
          </cell>
          <cell r="AE130">
            <v>1</v>
          </cell>
          <cell r="AF130">
            <v>0.18070598982121888</v>
          </cell>
          <cell r="AG130">
            <v>1</v>
          </cell>
          <cell r="AH130">
            <v>0.2066715010877448</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0.6303249097472924</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0.4913920314805706</v>
          </cell>
          <cell r="W143">
            <v>0</v>
          </cell>
          <cell r="X143">
            <v>0</v>
          </cell>
          <cell r="Y143">
            <v>0.23829787234042554</v>
          </cell>
          <cell r="Z143">
            <v>0</v>
          </cell>
          <cell r="AB143">
            <v>0.2747858017135863</v>
          </cell>
          <cell r="AC143">
            <v>0</v>
          </cell>
          <cell r="AD143">
            <v>0.2280959630426794</v>
          </cell>
          <cell r="AE143">
            <v>0</v>
          </cell>
          <cell r="AF143">
            <v>0</v>
          </cell>
          <cell r="AG143">
            <v>0.6303249097472924</v>
          </cell>
          <cell r="AH143">
            <v>0.219330385344283</v>
          </cell>
          <cell r="AI143">
            <v>0</v>
          </cell>
          <cell r="AJ143">
            <v>0.3339911198815984</v>
          </cell>
          <cell r="AK143">
            <v>0</v>
          </cell>
          <cell r="AM143">
            <v>0.7005825242718446</v>
          </cell>
          <cell r="AN143">
            <v>0</v>
          </cell>
          <cell r="AO143">
            <v>0</v>
          </cell>
          <cell r="AP143">
            <v>0.2579385736595523</v>
          </cell>
          <cell r="AQ143">
            <v>0</v>
          </cell>
        </row>
        <row r="144">
          <cell r="B144">
            <v>0.7545293857711003</v>
          </cell>
          <cell r="C144">
            <v>1</v>
          </cell>
          <cell r="D144">
            <v>0</v>
          </cell>
          <cell r="E144">
            <v>0.36967509025270756</v>
          </cell>
          <cell r="F144">
            <v>0.7522181346028998</v>
          </cell>
          <cell r="G144">
            <v>0.7249269717624148</v>
          </cell>
          <cell r="H144">
            <v>0.587192118226601</v>
          </cell>
          <cell r="I144">
            <v>1</v>
          </cell>
          <cell r="J144">
            <v>1</v>
          </cell>
          <cell r="K144">
            <v>0.52</v>
          </cell>
          <cell r="L144">
            <v>1</v>
          </cell>
          <cell r="M144">
            <v>0.7481848184818481</v>
          </cell>
          <cell r="N144">
            <v>0.516617969320672</v>
          </cell>
          <cell r="O144">
            <v>1</v>
          </cell>
          <cell r="Q144">
            <v>1</v>
          </cell>
          <cell r="R144">
            <v>0</v>
          </cell>
          <cell r="S144">
            <v>0</v>
          </cell>
          <cell r="T144">
            <v>0.7959677907610341</v>
          </cell>
          <cell r="U144">
            <v>1</v>
          </cell>
          <cell r="V144">
            <v>0.5086079685194295</v>
          </cell>
          <cell r="W144">
            <v>1</v>
          </cell>
          <cell r="X144">
            <v>1</v>
          </cell>
          <cell r="Y144">
            <v>0.7617021276595745</v>
          </cell>
          <cell r="Z144">
            <v>1</v>
          </cell>
          <cell r="AB144">
            <v>0.35862913096695226</v>
          </cell>
          <cell r="AC144">
            <v>1</v>
          </cell>
          <cell r="AD144">
            <v>0.7103260013649011</v>
          </cell>
          <cell r="AE144">
            <v>1</v>
          </cell>
          <cell r="AF144">
            <v>0</v>
          </cell>
          <cell r="AG144">
            <v>0.36967509025270756</v>
          </cell>
          <cell r="AH144">
            <v>0.7065698041692988</v>
          </cell>
          <cell r="AI144">
            <v>0.6446540880503144</v>
          </cell>
          <cell r="AJ144">
            <v>0.6660088801184015</v>
          </cell>
          <cell r="AK144">
            <v>1</v>
          </cell>
          <cell r="AM144">
            <v>0.29941747572815536</v>
          </cell>
          <cell r="AN144">
            <v>1</v>
          </cell>
          <cell r="AO144">
            <v>0</v>
          </cell>
          <cell r="AP144">
            <v>0.5838105153565851</v>
          </cell>
          <cell r="AQ144">
            <v>1</v>
          </cell>
        </row>
        <row r="145">
          <cell r="B145">
            <v>0.04893946089262041</v>
          </cell>
          <cell r="C145">
            <v>0</v>
          </cell>
          <cell r="D145">
            <v>0</v>
          </cell>
          <cell r="E145">
            <v>0</v>
          </cell>
          <cell r="F145">
            <v>0.05478096886882864</v>
          </cell>
          <cell r="G145">
            <v>0.2750730282375852</v>
          </cell>
          <cell r="H145">
            <v>0</v>
          </cell>
          <cell r="I145">
            <v>0</v>
          </cell>
          <cell r="J145">
            <v>0</v>
          </cell>
          <cell r="K145">
            <v>0</v>
          </cell>
          <cell r="L145">
            <v>0</v>
          </cell>
          <cell r="M145">
            <v>0</v>
          </cell>
          <cell r="N145">
            <v>0.2204163623082542</v>
          </cell>
          <cell r="O145">
            <v>0</v>
          </cell>
          <cell r="Q145">
            <v>0</v>
          </cell>
          <cell r="R145">
            <v>0</v>
          </cell>
          <cell r="S145">
            <v>0</v>
          </cell>
          <cell r="T145">
            <v>0.036265665677786524</v>
          </cell>
          <cell r="U145">
            <v>0</v>
          </cell>
          <cell r="V145">
            <v>0</v>
          </cell>
          <cell r="W145">
            <v>0</v>
          </cell>
          <cell r="X145">
            <v>0</v>
          </cell>
          <cell r="Y145">
            <v>0</v>
          </cell>
          <cell r="Z145">
            <v>0</v>
          </cell>
          <cell r="AB145">
            <v>0.36658506731946144</v>
          </cell>
          <cell r="AC145">
            <v>0</v>
          </cell>
          <cell r="AD145">
            <v>0.06157803559241955</v>
          </cell>
          <cell r="AE145">
            <v>0</v>
          </cell>
          <cell r="AF145">
            <v>0</v>
          </cell>
          <cell r="AG145">
            <v>0</v>
          </cell>
          <cell r="AH145">
            <v>0.0740998104864182</v>
          </cell>
          <cell r="AI145">
            <v>0.3553459119496855</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v>
          </cell>
          <cell r="C155">
            <v>15405.286508000001</v>
          </cell>
          <cell r="D155">
            <v>13953.154447999998</v>
          </cell>
          <cell r="E155">
            <v>11764.839077999995</v>
          </cell>
          <cell r="F155">
            <v>155050.462325</v>
          </cell>
          <cell r="G155">
            <v>9029.510381000004</v>
          </cell>
          <cell r="H155">
            <v>19926.466637999987</v>
          </cell>
          <cell r="I155">
            <v>12765.462367</v>
          </cell>
          <cell r="J155">
            <v>9946.541298000002</v>
          </cell>
          <cell r="K155">
            <v>15117.407696000002</v>
          </cell>
          <cell r="L155">
            <v>21866.349831</v>
          </cell>
          <cell r="M155">
            <v>23173.934147000004</v>
          </cell>
          <cell r="N155">
            <v>27103.281411000004</v>
          </cell>
          <cell r="O155">
            <v>16121.508556</v>
          </cell>
          <cell r="Q155">
            <v>5674.680172000001</v>
          </cell>
          <cell r="R155">
            <v>8217.689163000001</v>
          </cell>
          <cell r="S155">
            <v>6305.593046</v>
          </cell>
          <cell r="T155">
            <v>86356.71000800015</v>
          </cell>
          <cell r="U155">
            <v>5431.3533259999995</v>
          </cell>
          <cell r="V155">
            <v>8317.256714</v>
          </cell>
          <cell r="W155">
            <v>7967.820303</v>
          </cell>
          <cell r="X155">
            <v>4818.7621149999995</v>
          </cell>
          <cell r="Y155">
            <v>7781.828710000001</v>
          </cell>
          <cell r="Z155">
            <v>10373.339169</v>
          </cell>
          <cell r="AB155">
            <v>14434.240323999997</v>
          </cell>
          <cell r="AC155">
            <v>10040.004732000001</v>
          </cell>
          <cell r="AD155">
            <v>89619.06997000003</v>
          </cell>
          <cell r="AE155">
            <v>9730.606336</v>
          </cell>
          <cell r="AF155">
            <v>5735.465285000001</v>
          </cell>
          <cell r="AG155">
            <v>5459.246032000001</v>
          </cell>
          <cell r="AH155">
            <v>68693.75231700005</v>
          </cell>
          <cell r="AI155">
            <v>3598.157054999999</v>
          </cell>
          <cell r="AJ155">
            <v>11609.209923999997</v>
          </cell>
          <cell r="AK155">
            <v>4797.642064</v>
          </cell>
          <cell r="AM155">
            <v>7335.578986000001</v>
          </cell>
          <cell r="AN155">
            <v>11493.010662</v>
          </cell>
          <cell r="AO155">
            <v>5981.829532000001</v>
          </cell>
          <cell r="AP155">
            <v>12669.041087000001</v>
          </cell>
          <cell r="AQ155">
            <v>6081.503824</v>
          </cell>
        </row>
        <row r="156">
          <cell r="B156">
            <v>0.4691355996723745</v>
          </cell>
          <cell r="C156">
            <v>0.6036081227176554</v>
          </cell>
          <cell r="D156">
            <v>0.4070348438739789</v>
          </cell>
          <cell r="E156">
            <v>0.7116403991047663</v>
          </cell>
          <cell r="F156">
            <v>0.4535947011783773</v>
          </cell>
          <cell r="G156">
            <v>0.40607619990106153</v>
          </cell>
          <cell r="H156">
            <v>0.5106862461364973</v>
          </cell>
          <cell r="I156">
            <v>0.3291085481850057</v>
          </cell>
          <cell r="J156">
            <v>0.33249344135049314</v>
          </cell>
          <cell r="K156">
            <v>0.3932830639714873</v>
          </cell>
          <cell r="L156">
            <v>0.5458808655416032</v>
          </cell>
          <cell r="M156">
            <v>0.476467178218229</v>
          </cell>
          <cell r="N156">
            <v>0.5385007532335937</v>
          </cell>
          <cell r="O156">
            <v>0.4685940168585048</v>
          </cell>
          <cell r="Q156">
            <v>0.46936974127378006</v>
          </cell>
          <cell r="R156">
            <v>0.42453320054760557</v>
          </cell>
          <cell r="S156">
            <v>0.7185861021082621</v>
          </cell>
          <cell r="T156">
            <v>0.4698431983199047</v>
          </cell>
          <cell r="U156">
            <v>0.5701011153563555</v>
          </cell>
          <cell r="V156">
            <v>0.4589844221621323</v>
          </cell>
          <cell r="W156">
            <v>0.39115465405007366</v>
          </cell>
          <cell r="X156">
            <v>0.2997488252674794</v>
          </cell>
          <cell r="Y156">
            <v>0.33244312670881754</v>
          </cell>
          <cell r="Z156">
            <v>0.5216403082067786</v>
          </cell>
          <cell r="AB156">
            <v>0.511199898144213</v>
          </cell>
          <cell r="AC156">
            <v>0.5089215699513383</v>
          </cell>
          <cell r="AD156">
            <v>0.46162321826114294</v>
          </cell>
          <cell r="AE156">
            <v>0.7244346587254319</v>
          </cell>
          <cell r="AF156">
            <v>0.38433728372311204</v>
          </cell>
          <cell r="AG156">
            <v>0.7037831677194794</v>
          </cell>
          <cell r="AH156">
            <v>0.4346963007397473</v>
          </cell>
          <cell r="AI156">
            <v>0.28311881776693676</v>
          </cell>
          <cell r="AJ156">
            <v>0.5555177492583021</v>
          </cell>
          <cell r="AK156">
            <v>0.2604865926810728</v>
          </cell>
          <cell r="AM156">
            <v>0.48803000372563377</v>
          </cell>
          <cell r="AN156">
            <v>0.569778923305736</v>
          </cell>
          <cell r="AO156">
            <v>0.29627684655770187</v>
          </cell>
          <cell r="AP156">
            <v>0.5733895038243947</v>
          </cell>
          <cell r="AQ156">
            <v>0.4143842889070592</v>
          </cell>
        </row>
        <row r="157">
          <cell r="B157">
            <v>0.5308644003276255</v>
          </cell>
          <cell r="C157">
            <v>0.3963918772823446</v>
          </cell>
          <cell r="D157">
            <v>0.5929651561260211</v>
          </cell>
          <cell r="E157">
            <v>0.2883596008952337</v>
          </cell>
          <cell r="F157">
            <v>0.5464052988216227</v>
          </cell>
          <cell r="G157">
            <v>0.5939238000989384</v>
          </cell>
          <cell r="H157">
            <v>0.48931375386350273</v>
          </cell>
          <cell r="I157">
            <v>0.6708914518149943</v>
          </cell>
          <cell r="J157">
            <v>0.6675065586495068</v>
          </cell>
          <cell r="K157">
            <v>0.6067169360285127</v>
          </cell>
          <cell r="L157">
            <v>0.4541191344583968</v>
          </cell>
          <cell r="M157">
            <v>0.523532821781771</v>
          </cell>
          <cell r="N157">
            <v>0.4614992467664063</v>
          </cell>
          <cell r="O157">
            <v>0.5314059831414952</v>
          </cell>
          <cell r="Q157">
            <v>0.5306302587262199</v>
          </cell>
          <cell r="R157">
            <v>0.5754667994523944</v>
          </cell>
          <cell r="S157">
            <v>0.2814138978917379</v>
          </cell>
          <cell r="T157">
            <v>0.5301568016800953</v>
          </cell>
          <cell r="U157">
            <v>0.42989888464364445</v>
          </cell>
          <cell r="V157">
            <v>0.5410155778378677</v>
          </cell>
          <cell r="W157">
            <v>0.6088453459499263</v>
          </cell>
          <cell r="X157">
            <v>0.7002511747325206</v>
          </cell>
          <cell r="Y157">
            <v>0.6675568732911825</v>
          </cell>
          <cell r="Z157">
            <v>0.47835969179322135</v>
          </cell>
          <cell r="AB157">
            <v>0.48880010185578704</v>
          </cell>
          <cell r="AC157">
            <v>0.4910784300486617</v>
          </cell>
          <cell r="AD157">
            <v>0.5383767817388571</v>
          </cell>
          <cell r="AE157">
            <v>0.2755653412745681</v>
          </cell>
          <cell r="AF157">
            <v>0.615662716276888</v>
          </cell>
          <cell r="AG157">
            <v>0.29621683228052065</v>
          </cell>
          <cell r="AH157">
            <v>0.5653036992602527</v>
          </cell>
          <cell r="AI157">
            <v>0.7168811822330632</v>
          </cell>
          <cell r="AJ157">
            <v>0.4444822507416979</v>
          </cell>
          <cell r="AK157">
            <v>0.7395134073189271</v>
          </cell>
          <cell r="AM157">
            <v>0.5119699962743662</v>
          </cell>
          <cell r="AN157">
            <v>0.430221076694264</v>
          </cell>
          <cell r="AO157">
            <v>0.7037231534422981</v>
          </cell>
          <cell r="AP157">
            <v>0.4266104961756053</v>
          </cell>
          <cell r="AQ157">
            <v>0.5856157110929407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Q175">
            <v>0.55</v>
          </cell>
          <cell r="R175">
            <v>0.55</v>
          </cell>
          <cell r="S175">
            <v>0.55</v>
          </cell>
          <cell r="T175">
            <v>0.55</v>
          </cell>
          <cell r="U175">
            <v>0.55</v>
          </cell>
          <cell r="V175">
            <v>0.55</v>
          </cell>
          <cell r="W175">
            <v>0.55</v>
          </cell>
          <cell r="X175">
            <v>0.55</v>
          </cell>
          <cell r="Y175">
            <v>0.55</v>
          </cell>
          <cell r="Z175">
            <v>0.55</v>
          </cell>
          <cell r="AB175">
            <v>0.55</v>
          </cell>
          <cell r="AC175">
            <v>0.55</v>
          </cell>
          <cell r="AD175">
            <v>0.55</v>
          </cell>
          <cell r="AE175">
            <v>0.55</v>
          </cell>
          <cell r="AF175">
            <v>0.55</v>
          </cell>
          <cell r="AG175">
            <v>0.55</v>
          </cell>
          <cell r="AH175">
            <v>0.55</v>
          </cell>
          <cell r="AI175">
            <v>0.55</v>
          </cell>
          <cell r="AJ175">
            <v>0.55</v>
          </cell>
          <cell r="AK175">
            <v>0.55</v>
          </cell>
          <cell r="AM175">
            <v>0.55</v>
          </cell>
          <cell r="AN175">
            <v>0.55</v>
          </cell>
          <cell r="AO175">
            <v>0.55</v>
          </cell>
          <cell r="AP175">
            <v>0.55</v>
          </cell>
          <cell r="AQ175">
            <v>0.55</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7.367495266775196</v>
          </cell>
          <cell r="C180" t="str">
            <v>*</v>
          </cell>
          <cell r="D180">
            <v>16.769068845571145</v>
          </cell>
          <cell r="E180" t="str">
            <v>*</v>
          </cell>
          <cell r="F180">
            <v>6.398156009312342</v>
          </cell>
          <cell r="G180" t="str">
            <v>*</v>
          </cell>
          <cell r="H180">
            <v>7.694592221476164</v>
          </cell>
          <cell r="I180" t="str">
            <v>*</v>
          </cell>
          <cell r="J180">
            <v>6.549459107692545</v>
          </cell>
          <cell r="K180">
            <v>6.516509805372832</v>
          </cell>
          <cell r="L180">
            <v>8.568362858713009</v>
          </cell>
          <cell r="M180">
            <v>4.353283283130435</v>
          </cell>
          <cell r="N180">
            <v>7.715282406886999</v>
          </cell>
          <cell r="O180" t="str">
            <v>*</v>
          </cell>
          <cell r="Q180" t="str">
            <v>*</v>
          </cell>
          <cell r="R180">
            <v>15.425391195288999</v>
          </cell>
          <cell r="S180" t="str">
            <v>*</v>
          </cell>
          <cell r="T180">
            <v>5.848691675949597</v>
          </cell>
          <cell r="U180" t="str">
            <v>*</v>
          </cell>
          <cell r="V180" t="str">
            <v>*</v>
          </cell>
          <cell r="W180" t="str">
            <v>*</v>
          </cell>
          <cell r="X180" t="str">
            <v>*</v>
          </cell>
          <cell r="Y180" t="str">
            <v>*</v>
          </cell>
          <cell r="Z180" t="str">
            <v>*</v>
          </cell>
          <cell r="AB180">
            <v>8.933836193139397</v>
          </cell>
          <cell r="AC180" t="str">
            <v>*</v>
          </cell>
          <cell r="AD180">
            <v>8.033464436178049</v>
          </cell>
          <cell r="AE180" t="str">
            <v>*</v>
          </cell>
          <cell r="AF180">
            <v>18.153351989577033</v>
          </cell>
          <cell r="AG180" t="str">
            <v>*</v>
          </cell>
          <cell r="AH180">
            <v>6.950964628634567</v>
          </cell>
          <cell r="AI180" t="str">
            <v>*</v>
          </cell>
          <cell r="AJ180">
            <v>8.097915147523503</v>
          </cell>
          <cell r="AK180" t="str">
            <v>*</v>
          </cell>
          <cell r="AM180" t="str">
            <v>*</v>
          </cell>
          <cell r="AN180" t="str">
            <v>*</v>
          </cell>
          <cell r="AO180" t="str">
            <v>*</v>
          </cell>
          <cell r="AP180" t="str">
            <v>*</v>
          </cell>
          <cell r="AQ180" t="str">
            <v>*</v>
          </cell>
        </row>
        <row r="181">
          <cell r="B181">
            <v>44.075630702278715</v>
          </cell>
          <cell r="C181">
            <v>36.66768469482326</v>
          </cell>
          <cell r="D181">
            <v>43.51245719062768</v>
          </cell>
          <cell r="E181">
            <v>40.07121139870011</v>
          </cell>
          <cell r="F181">
            <v>44.7348750785736</v>
          </cell>
          <cell r="G181">
            <v>36.73636663541933</v>
          </cell>
          <cell r="H181">
            <v>44.1212144689496</v>
          </cell>
          <cell r="I181">
            <v>44.000638589435766</v>
          </cell>
          <cell r="J181">
            <v>46.70904498315313</v>
          </cell>
          <cell r="K181">
            <v>39.442332765201265</v>
          </cell>
          <cell r="L181">
            <v>38.80800459909384</v>
          </cell>
          <cell r="M181">
            <v>43.70868355686876</v>
          </cell>
          <cell r="N181">
            <v>51.209691674523896</v>
          </cell>
          <cell r="O181">
            <v>51.71520484301308</v>
          </cell>
          <cell r="Q181">
            <v>36.45346023552186</v>
          </cell>
          <cell r="R181">
            <v>43.639225102531064</v>
          </cell>
          <cell r="S181">
            <v>39.03449995463021</v>
          </cell>
          <cell r="T181">
            <v>42.83231524473595</v>
          </cell>
          <cell r="U181">
            <v>33.9052255506262</v>
          </cell>
          <cell r="V181">
            <v>44.918839998854885</v>
          </cell>
          <cell r="W181">
            <v>38.959228349259625</v>
          </cell>
          <cell r="X181">
            <v>49.1345421308062</v>
          </cell>
          <cell r="Y181">
            <v>37.49474666166493</v>
          </cell>
          <cell r="Z181">
            <v>41.73387386484298</v>
          </cell>
          <cell r="AB181">
            <v>45.73651005214045</v>
          </cell>
          <cell r="AC181">
            <v>47.950662209521376</v>
          </cell>
          <cell r="AD181">
            <v>45.684253054125726</v>
          </cell>
          <cell r="AE181">
            <v>36.86414587695579</v>
          </cell>
          <cell r="AF181">
            <v>43.34527918108889</v>
          </cell>
          <cell r="AG181">
            <v>41.13918863543232</v>
          </cell>
          <cell r="AH181">
            <v>46.6478117321583</v>
          </cell>
          <cell r="AI181">
            <v>39.696410023065354</v>
          </cell>
          <cell r="AJ181">
            <v>43.46584182093321</v>
          </cell>
          <cell r="AK181">
            <v>49.04231815449954</v>
          </cell>
          <cell r="AM181">
            <v>41.46874932560344</v>
          </cell>
          <cell r="AN181">
            <v>35.94558649450953</v>
          </cell>
          <cell r="AO181">
            <v>45.840272368901545</v>
          </cell>
          <cell r="AP181">
            <v>57.18945772368783</v>
          </cell>
          <cell r="AQ181">
            <v>55.74263129254648</v>
          </cell>
        </row>
        <row r="182">
          <cell r="B182">
            <v>23.534879954112885</v>
          </cell>
          <cell r="C182">
            <v>33.956768004318846</v>
          </cell>
          <cell r="D182">
            <v>18.908400372606494</v>
          </cell>
          <cell r="E182">
            <v>35.377615405968385</v>
          </cell>
          <cell r="F182">
            <v>22.959052049677002</v>
          </cell>
          <cell r="G182">
            <v>22.545184317205266</v>
          </cell>
          <cell r="H182">
            <v>25.21485057503916</v>
          </cell>
          <cell r="I182">
            <v>23.107833443164857</v>
          </cell>
          <cell r="J182">
            <v>21.051000875026283</v>
          </cell>
          <cell r="K182">
            <v>22.084513482496952</v>
          </cell>
          <cell r="L182">
            <v>26.212214708467265</v>
          </cell>
          <cell r="M182">
            <v>23.46557974567505</v>
          </cell>
          <cell r="N182">
            <v>22.06318304390861</v>
          </cell>
          <cell r="O182">
            <v>20.158172047883543</v>
          </cell>
          <cell r="Q182">
            <v>31.532162792385872</v>
          </cell>
          <cell r="R182">
            <v>17.283857783838588</v>
          </cell>
          <cell r="S182">
            <v>35.90776885147092</v>
          </cell>
          <cell r="T182">
            <v>23.46706064281879</v>
          </cell>
          <cell r="U182">
            <v>25.514022468689884</v>
          </cell>
          <cell r="V182">
            <v>21.945222213315773</v>
          </cell>
          <cell r="W182">
            <v>24.592784508296038</v>
          </cell>
          <cell r="X182">
            <v>18.714899034115735</v>
          </cell>
          <cell r="Y182">
            <v>20.44505589041678</v>
          </cell>
          <cell r="Z182">
            <v>24.330294910390954</v>
          </cell>
          <cell r="AB182">
            <v>22.25422595079226</v>
          </cell>
          <cell r="AC182">
            <v>22.49808821222932</v>
          </cell>
          <cell r="AD182">
            <v>23.372808981100878</v>
          </cell>
          <cell r="AE182">
            <v>36.20576577576361</v>
          </cell>
          <cell r="AF182">
            <v>20.611239852674203</v>
          </cell>
          <cell r="AG182">
            <v>34.831979325228794</v>
          </cell>
          <cell r="AH182">
            <v>22.4490854069365</v>
          </cell>
          <cell r="AI182" t="str">
            <v>*</v>
          </cell>
          <cell r="AJ182">
            <v>27.90135560416813</v>
          </cell>
          <cell r="AK182">
            <v>21.625071918399442</v>
          </cell>
          <cell r="AM182">
            <v>23.794652198969402</v>
          </cell>
          <cell r="AN182">
            <v>28.052694980405274</v>
          </cell>
          <cell r="AO182">
            <v>17.50893347456593</v>
          </cell>
          <cell r="AP182">
            <v>21.89034521520519</v>
          </cell>
          <cell r="AQ182">
            <v>17.66180209234673</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v>
          </cell>
          <cell r="J183">
            <v>18.18690906093365</v>
          </cell>
          <cell r="K183">
            <v>18.135128928846758</v>
          </cell>
          <cell r="L183">
            <v>18.25206094930436</v>
          </cell>
          <cell r="M183">
            <v>18.487071015052376</v>
          </cell>
          <cell r="N183">
            <v>14.4154376353485</v>
          </cell>
          <cell r="O183">
            <v>18.91266851029185</v>
          </cell>
          <cell r="Q183" t="str">
            <v>*</v>
          </cell>
          <cell r="R183">
            <v>15.305373202755268</v>
          </cell>
          <cell r="S183" t="str">
            <v>*</v>
          </cell>
          <cell r="T183">
            <v>19.3034569105525</v>
          </cell>
          <cell r="U183">
            <v>20.359716293039142</v>
          </cell>
          <cell r="V183">
            <v>15.653854060862846</v>
          </cell>
          <cell r="W183">
            <v>22.743092442985755</v>
          </cell>
          <cell r="X183">
            <v>20.086681908997665</v>
          </cell>
          <cell r="Y183">
            <v>22.78992953877085</v>
          </cell>
          <cell r="Z183">
            <v>19.308945789624392</v>
          </cell>
          <cell r="AB183">
            <v>18.023788441097288</v>
          </cell>
          <cell r="AC183">
            <v>21.91636354795631</v>
          </cell>
          <cell r="AD183">
            <v>15.191545724739061</v>
          </cell>
          <cell r="AE183" t="str">
            <v>*</v>
          </cell>
          <cell r="AF183">
            <v>12.510695749100037</v>
          </cell>
          <cell r="AG183" t="str">
            <v>*</v>
          </cell>
          <cell r="AH183">
            <v>16.144190576521467</v>
          </cell>
          <cell r="AI183">
            <v>22.92398882852524</v>
          </cell>
          <cell r="AJ183">
            <v>13.665616067242178</v>
          </cell>
          <cell r="AK183">
            <v>19.220114496197937</v>
          </cell>
          <cell r="AM183">
            <v>13.270612784632304</v>
          </cell>
          <cell r="AN183">
            <v>17.21763408514754</v>
          </cell>
          <cell r="AO183">
            <v>20.943896939366134</v>
          </cell>
          <cell r="AP183">
            <v>10.448407080593777</v>
          </cell>
          <cell r="AQ183">
            <v>15.704778851801555</v>
          </cell>
        </row>
        <row r="184">
          <cell r="B184">
            <v>7.913954415024422</v>
          </cell>
          <cell r="C184" t="str">
            <v>*</v>
          </cell>
          <cell r="D184">
            <v>6.878657938779351</v>
          </cell>
          <cell r="E184" t="str">
            <v>*</v>
          </cell>
          <cell r="F184">
            <v>7.876044399240156</v>
          </cell>
          <cell r="G184">
            <v>11.247720864427551</v>
          </cell>
          <cell r="H184">
            <v>7.9240053027564</v>
          </cell>
          <cell r="I184">
            <v>6.895517333139802</v>
          </cell>
          <cell r="J184">
            <v>7.1135331074875765</v>
          </cell>
          <cell r="K184">
            <v>13.294675469523895</v>
          </cell>
          <cell r="L184">
            <v>8.159356884421534</v>
          </cell>
          <cell r="M184">
            <v>9.985382399273378</v>
          </cell>
          <cell r="N184">
            <v>4.032775472316261</v>
          </cell>
          <cell r="O184" t="str">
            <v>*</v>
          </cell>
          <cell r="Q184" t="str">
            <v>*</v>
          </cell>
          <cell r="R184" t="str">
            <v>*</v>
          </cell>
          <cell r="S184" t="str">
            <v>*</v>
          </cell>
          <cell r="T184">
            <v>8.138523090665279</v>
          </cell>
          <cell r="U184" t="str">
            <v>*</v>
          </cell>
          <cell r="V184">
            <v>9.752559808384149</v>
          </cell>
          <cell r="W184" t="str">
            <v>*</v>
          </cell>
          <cell r="X184" t="str">
            <v>*</v>
          </cell>
          <cell r="Y184">
            <v>12.410633577122196</v>
          </cell>
          <cell r="Z184" t="str">
            <v>*</v>
          </cell>
          <cell r="AB184" t="str">
            <v>*</v>
          </cell>
          <cell r="AC184" t="str">
            <v>*</v>
          </cell>
          <cell r="AD184">
            <v>7.530439168261034</v>
          </cell>
          <cell r="AE184" t="str">
            <v>*</v>
          </cell>
          <cell r="AF184" t="str">
            <v>*</v>
          </cell>
          <cell r="AG184" t="str">
            <v>*</v>
          </cell>
          <cell r="AH184">
            <v>7.612087743111674</v>
          </cell>
          <cell r="AI184" t="str">
            <v>*</v>
          </cell>
          <cell r="AJ184" t="str">
            <v>*</v>
          </cell>
          <cell r="AK184" t="str">
            <v>*</v>
          </cell>
          <cell r="AM184">
            <v>14.23188753008309</v>
          </cell>
          <cell r="AN184" t="str">
            <v>*</v>
          </cell>
          <cell r="AO184">
            <v>9.8738217759424</v>
          </cell>
          <cell r="AP184" t="str">
            <v>*</v>
          </cell>
          <cell r="AQ184" t="str">
            <v>*</v>
          </cell>
        </row>
        <row r="188">
          <cell r="B188">
            <v>5777.137911243793</v>
          </cell>
          <cell r="C188">
            <v>0</v>
          </cell>
          <cell r="D188">
            <v>0</v>
          </cell>
          <cell r="E188">
            <v>281.1385613207547</v>
          </cell>
          <cell r="F188">
            <v>5497.608037160846</v>
          </cell>
          <cell r="G188">
            <v>488.9531059408177</v>
          </cell>
          <cell r="H188">
            <v>1122</v>
          </cell>
          <cell r="I188">
            <v>587.196145393603</v>
          </cell>
          <cell r="J188">
            <v>641.321021266497</v>
          </cell>
          <cell r="K188">
            <v>996.6803263580846</v>
          </cell>
          <cell r="L188">
            <v>0</v>
          </cell>
          <cell r="M188">
            <v>0</v>
          </cell>
          <cell r="N188">
            <v>1651.5704885002037</v>
          </cell>
          <cell r="O188">
            <v>0</v>
          </cell>
          <cell r="Q188">
            <v>0</v>
          </cell>
          <cell r="R188">
            <v>0</v>
          </cell>
          <cell r="S188">
            <v>0</v>
          </cell>
          <cell r="T188">
            <v>3726.6603143205202</v>
          </cell>
          <cell r="U188">
            <v>486</v>
          </cell>
          <cell r="V188">
            <v>551</v>
          </cell>
          <cell r="W188">
            <v>589.3542834874104</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551.7656397147854</v>
          </cell>
          <cell r="AQ188">
            <v>0</v>
          </cell>
        </row>
        <row r="189">
          <cell r="B189">
            <v>161601.73552945917</v>
          </cell>
          <cell r="C189">
            <v>8449.758919961429</v>
          </cell>
          <cell r="D189">
            <v>33866.47605913857</v>
          </cell>
          <cell r="E189">
            <v>3243.673938679245</v>
          </cell>
          <cell r="F189">
            <v>115998.82437507312</v>
          </cell>
          <cell r="G189">
            <v>7397.679399141631</v>
          </cell>
          <cell r="H189">
            <v>17877</v>
          </cell>
          <cell r="I189">
            <v>9785.588267535191</v>
          </cell>
          <cell r="J189">
            <v>10768.555170277006</v>
          </cell>
          <cell r="K189">
            <v>12327.998414902377</v>
          </cell>
          <cell r="L189">
            <v>14943.310509224073</v>
          </cell>
          <cell r="M189">
            <v>12269.815999168793</v>
          </cell>
          <cell r="N189">
            <v>22607.62911995656</v>
          </cell>
          <cell r="O189">
            <v>7928.182500648763</v>
          </cell>
          <cell r="Q189">
            <v>3148</v>
          </cell>
          <cell r="R189">
            <v>15743</v>
          </cell>
          <cell r="S189">
            <v>1558.2048720853957</v>
          </cell>
          <cell r="T189">
            <v>53167.35621946953</v>
          </cell>
          <cell r="U189">
            <v>4593</v>
          </cell>
          <cell r="V189">
            <v>7549</v>
          </cell>
          <cell r="W189">
            <v>4061.3533525298226</v>
          </cell>
          <cell r="X189">
            <v>4783.602121878639</v>
          </cell>
          <cell r="Y189">
            <v>5674.110182606004</v>
          </cell>
          <cell r="Z189">
            <v>5264.3006221791575</v>
          </cell>
          <cell r="AB189">
            <v>13703.43265993266</v>
          </cell>
          <cell r="AC189">
            <v>3352</v>
          </cell>
          <cell r="AD189">
            <v>87924.50089179279</v>
          </cell>
          <cell r="AE189">
            <v>5311.645443094552</v>
          </cell>
          <cell r="AF189">
            <v>18135.01710406756</v>
          </cell>
          <cell r="AG189">
            <v>1684</v>
          </cell>
          <cell r="AH189">
            <v>62833.73132806618</v>
          </cell>
          <cell r="AI189">
            <v>2794.6772536198037</v>
          </cell>
          <cell r="AJ189">
            <v>10328</v>
          </cell>
          <cell r="AK189">
            <v>5719.095163758486</v>
          </cell>
          <cell r="AM189">
            <v>6643</v>
          </cell>
          <cell r="AN189">
            <v>9680.993499981429</v>
          </cell>
          <cell r="AO189">
            <v>8150.147998741398</v>
          </cell>
          <cell r="AP189">
            <v>8902.623017474625</v>
          </cell>
          <cell r="AQ189">
            <v>4586.729683390914</v>
          </cell>
        </row>
        <row r="190">
          <cell r="B190">
            <v>966773.3955886763</v>
          </cell>
          <cell r="C190">
            <v>37991.02143545943</v>
          </cell>
          <cell r="D190">
            <v>87876.88829304784</v>
          </cell>
          <cell r="E190">
            <v>30001.716686320757</v>
          </cell>
          <cell r="F190">
            <v>811045.0745695425</v>
          </cell>
          <cell r="G190">
            <v>36871.189100971314</v>
          </cell>
          <cell r="H190">
            <v>102507.7</v>
          </cell>
          <cell r="I190">
            <v>90942.71986857532</v>
          </cell>
          <cell r="J190">
            <v>76798.54467085053</v>
          </cell>
          <cell r="K190">
            <v>74617.39954853541</v>
          </cell>
          <cell r="L190">
            <v>67681.54810086565</v>
          </cell>
          <cell r="M190">
            <v>123193.79877870575</v>
          </cell>
          <cell r="N190">
            <v>150056.68693235688</v>
          </cell>
          <cell r="O190">
            <v>88300.09220510583</v>
          </cell>
          <cell r="Q190">
            <v>18078</v>
          </cell>
          <cell r="R190">
            <v>44537.75674739218</v>
          </cell>
          <cell r="S190">
            <v>14936.941752638797</v>
          </cell>
          <cell r="T190">
            <v>389365.8767628148</v>
          </cell>
          <cell r="U190">
            <v>17272</v>
          </cell>
          <cell r="V190">
            <v>47071.8</v>
          </cell>
          <cell r="W190">
            <v>40351.63117046216</v>
          </cell>
          <cell r="X190">
            <v>40800.34109457886</v>
          </cell>
          <cell r="Y190">
            <v>36501.885770064044</v>
          </cell>
          <cell r="Z190">
            <v>35982.946046267614</v>
          </cell>
          <cell r="AB190">
            <v>70154.3180387772</v>
          </cell>
          <cell r="AC190">
            <v>42010.054668383775</v>
          </cell>
          <cell r="AD190">
            <v>500004.0991417341</v>
          </cell>
          <cell r="AE190">
            <v>19912.905678355208</v>
          </cell>
          <cell r="AF190">
            <v>43301.50044911599</v>
          </cell>
          <cell r="AG190">
            <v>15059</v>
          </cell>
          <cell r="AH190">
            <v>421676.1594996662</v>
          </cell>
          <cell r="AI190">
            <v>19619.95065390005</v>
          </cell>
          <cell r="AJ190">
            <v>55435.9</v>
          </cell>
          <cell r="AK190">
            <v>50568.02467228602</v>
          </cell>
          <cell r="AM190">
            <v>38080.33781820838</v>
          </cell>
          <cell r="AN190">
            <v>31697.17762672344</v>
          </cell>
          <cell r="AO190">
            <v>64049.40376200031</v>
          </cell>
          <cell r="AP190">
            <v>79857.07118704874</v>
          </cell>
          <cell r="AQ190">
            <v>46339.964246119736</v>
          </cell>
        </row>
        <row r="191">
          <cell r="B191">
            <v>516223.94156309275</v>
          </cell>
          <cell r="C191">
            <v>35182.26776159471</v>
          </cell>
          <cell r="D191">
            <v>38187.02722450862</v>
          </cell>
          <cell r="E191">
            <v>26487.57443060259</v>
          </cell>
          <cell r="F191">
            <v>416248.5320227261</v>
          </cell>
          <cell r="G191">
            <v>22627.92514364941</v>
          </cell>
          <cell r="H191">
            <v>58582.16663799998</v>
          </cell>
          <cell r="I191">
            <v>47760.42555200528</v>
          </cell>
          <cell r="J191">
            <v>34611.845128709465</v>
          </cell>
          <cell r="K191">
            <v>41779.70345132256</v>
          </cell>
          <cell r="L191">
            <v>45714.36457371399</v>
          </cell>
          <cell r="M191">
            <v>66138.20582478005</v>
          </cell>
          <cell r="N191">
            <v>64650.421482582766</v>
          </cell>
          <cell r="O191">
            <v>34418.6676997178</v>
          </cell>
          <cell r="Q191">
            <v>15637.430172</v>
          </cell>
          <cell r="R191">
            <v>17639.732415607825</v>
          </cell>
          <cell r="S191">
            <v>13740.46682870386</v>
          </cell>
          <cell r="T191">
            <v>213326.61076172494</v>
          </cell>
          <cell r="U191">
            <v>12997.353326</v>
          </cell>
          <cell r="V191">
            <v>22997.056714</v>
          </cell>
          <cell r="W191">
            <v>25471.73062662254</v>
          </cell>
          <cell r="X191">
            <v>15540.477859949024</v>
          </cell>
          <cell r="Y191">
            <v>19903.670810438543</v>
          </cell>
          <cell r="Z191">
            <v>20977.58027173908</v>
          </cell>
          <cell r="AB191">
            <v>34135.312101401236</v>
          </cell>
          <cell r="AC191">
            <v>19710.80006361623</v>
          </cell>
          <cell r="AD191">
            <v>255810.25228017327</v>
          </cell>
          <cell r="AE191">
            <v>19557.26849909423</v>
          </cell>
          <cell r="AF191">
            <v>20590.422500423003</v>
          </cell>
          <cell r="AG191">
            <v>12750.246032000001</v>
          </cell>
          <cell r="AH191">
            <v>202930.07897198098</v>
          </cell>
          <cell r="AI191">
            <v>9613.190613981551</v>
          </cell>
          <cell r="AJ191">
            <v>35585.109924</v>
          </cell>
          <cell r="AK191">
            <v>22297.827905780847</v>
          </cell>
          <cell r="AM191">
            <v>21850.39116779161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v>
          </cell>
          <cell r="F192">
            <v>321420.96099549753</v>
          </cell>
          <cell r="G192">
            <v>21692.25325029683</v>
          </cell>
          <cell r="H192">
            <v>33833.133362000015</v>
          </cell>
          <cell r="I192">
            <v>43357.070166490594</v>
          </cell>
          <cell r="J192">
            <v>29902.7340088965</v>
          </cell>
          <cell r="K192">
            <v>34308.218258881585</v>
          </cell>
          <cell r="L192">
            <v>31831.776816196296</v>
          </cell>
          <cell r="M192">
            <v>52106.17939734542</v>
          </cell>
          <cell r="N192">
            <v>42240.691976603586</v>
          </cell>
          <cell r="O192">
            <v>32292.057594527618</v>
          </cell>
          <cell r="Q192">
            <v>8281.569828</v>
          </cell>
          <cell r="R192">
            <v>15620.510837</v>
          </cell>
          <cell r="S192">
            <v>3809.386546571948</v>
          </cell>
          <cell r="T192">
            <v>175477.4959416702</v>
          </cell>
          <cell r="U192">
            <v>10371.646674</v>
          </cell>
          <cell r="V192">
            <v>16404.143286000002</v>
          </cell>
          <cell r="W192">
            <v>23555.930566898067</v>
          </cell>
          <cell r="X192">
            <v>16679.578923593483</v>
          </cell>
          <cell r="Y192">
            <v>22186.4522045842</v>
          </cell>
          <cell r="Z192">
            <v>16648.17305981415</v>
          </cell>
          <cell r="AB192">
            <v>27646.32861403031</v>
          </cell>
          <cell r="AC192">
            <v>19201.145268</v>
          </cell>
          <cell r="AD192">
            <v>166268.12581720957</v>
          </cell>
          <cell r="AE192">
            <v>4999.180379456015</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v>
          </cell>
          <cell r="E4">
            <v>737.427</v>
          </cell>
          <cell r="F4">
            <v>23331.056</v>
          </cell>
          <cell r="G4">
            <v>1102.116</v>
          </cell>
          <cell r="H4">
            <v>3078.305</v>
          </cell>
          <cell r="I4">
            <v>2297.236</v>
          </cell>
          <cell r="J4">
            <v>1988.079</v>
          </cell>
          <cell r="K4">
            <v>2452.624</v>
          </cell>
          <cell r="L4">
            <v>2638.589</v>
          </cell>
          <cell r="M4">
            <v>3517.29</v>
          </cell>
          <cell r="N4">
            <v>3931.862</v>
          </cell>
          <cell r="O4">
            <v>2324.955</v>
          </cell>
          <cell r="P4">
            <v>15200.561</v>
          </cell>
          <cell r="Q4">
            <v>690.533</v>
          </cell>
          <cell r="R4">
            <v>1285.195</v>
          </cell>
          <cell r="S4">
            <v>413.655</v>
          </cell>
          <cell r="T4">
            <v>12811.178</v>
          </cell>
          <cell r="U4">
            <v>589.275</v>
          </cell>
          <cell r="V4">
            <v>1679.13</v>
          </cell>
          <cell r="W4">
            <v>1261.423</v>
          </cell>
          <cell r="X4">
            <v>1081.682</v>
          </cell>
          <cell r="Y4">
            <v>1349.168</v>
          </cell>
          <cell r="Z4">
            <v>1443.788</v>
          </cell>
          <cell r="AA4">
            <v>1974.691</v>
          </cell>
          <cell r="AB4">
            <v>2155.613</v>
          </cell>
          <cell r="AC4">
            <v>1276.408</v>
          </cell>
          <cell r="AD4">
            <v>12560.769</v>
          </cell>
          <cell r="AE4">
            <v>596.563</v>
          </cell>
          <cell r="AF4">
            <v>1120.556</v>
          </cell>
          <cell r="AG4">
            <v>323.772</v>
          </cell>
          <cell r="AH4">
            <v>10519.878</v>
          </cell>
          <cell r="AI4">
            <v>512.841</v>
          </cell>
          <cell r="AJ4">
            <v>1399.175</v>
          </cell>
          <cell r="AK4">
            <v>1035.813</v>
          </cell>
          <cell r="AL4">
            <v>906.397</v>
          </cell>
          <cell r="AM4">
            <v>1103.456</v>
          </cell>
          <cell r="AN4">
            <v>1194.801</v>
          </cell>
          <cell r="AO4">
            <v>1542.599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79446.47017165108</v>
          </cell>
          <cell r="D57">
            <v>133818.61719461842</v>
          </cell>
          <cell r="E57">
            <v>41299.888241367786</v>
          </cell>
          <cell r="F57">
            <v>1374938.3075053412</v>
          </cell>
          <cell r="G57">
            <v>46540.139355015584</v>
          </cell>
          <cell r="H57">
            <v>142990.70018428317</v>
          </cell>
          <cell r="I57">
            <v>113799.45617048124</v>
          </cell>
          <cell r="J57">
            <v>91949.14188183124</v>
          </cell>
          <cell r="K57">
            <v>117607.89584491185</v>
          </cell>
          <cell r="L57">
            <v>140898.90306840622</v>
          </cell>
          <cell r="M57">
            <v>320319.23716998484</v>
          </cell>
          <cell r="N57">
            <v>262277.99976726016</v>
          </cell>
          <cell r="O57">
            <v>138746.99627099236</v>
          </cell>
          <cell r="P57">
            <v>897457.207234942</v>
          </cell>
          <cell r="Q57">
            <v>42921.89471526819</v>
          </cell>
          <cell r="R57">
            <v>70786.57415950968</v>
          </cell>
          <cell r="S57">
            <v>19373.55014155682</v>
          </cell>
          <cell r="T57">
            <v>764445.0823470987</v>
          </cell>
          <cell r="U57">
            <v>25486.65361211126</v>
          </cell>
          <cell r="V57">
            <v>79157.51911888616</v>
          </cell>
          <cell r="W57">
            <v>60770.07031182579</v>
          </cell>
          <cell r="X57">
            <v>50736.86568493957</v>
          </cell>
          <cell r="Y57">
            <v>62804.011112758075</v>
          </cell>
          <cell r="Z57">
            <v>75877.29024561055</v>
          </cell>
          <cell r="AA57">
            <v>187532.37931411905</v>
          </cell>
          <cell r="AB57">
            <v>142393.10730296618</v>
          </cell>
          <cell r="AC57">
            <v>79752.9832573569</v>
          </cell>
          <cell r="AD57">
            <v>731980.3126612636</v>
          </cell>
          <cell r="AE57">
            <v>36528.42638131653</v>
          </cell>
          <cell r="AF57">
            <v>63034.33382385056</v>
          </cell>
          <cell r="AG57">
            <v>21931.338601716805</v>
          </cell>
          <cell r="AH57">
            <v>610509.9476982525</v>
          </cell>
          <cell r="AI57">
            <v>21053.541877609983</v>
          </cell>
          <cell r="AJ57">
            <v>63830.277898887</v>
          </cell>
          <cell r="AK57">
            <v>53017.740649446</v>
          </cell>
          <cell r="AL57">
            <v>41213.526842691805</v>
          </cell>
          <cell r="AM57">
            <v>54806.93700406578</v>
          </cell>
          <cell r="AN57">
            <v>65021.394115292234</v>
          </cell>
          <cell r="AO57">
            <v>132773.639907737</v>
          </cell>
          <cell r="AP57">
            <v>119881.54609651558</v>
          </cell>
          <cell r="AQ57">
            <v>59002.0954192473</v>
          </cell>
        </row>
        <row r="58">
          <cell r="B58">
            <v>47721.63345845043</v>
          </cell>
          <cell r="C58">
            <v>2292.7702530133683</v>
          </cell>
          <cell r="D58">
            <v>6784.728017341894</v>
          </cell>
          <cell r="E58">
            <v>1412.7635371168149</v>
          </cell>
          <cell r="F58">
            <v>37223.546038219465</v>
          </cell>
          <cell r="G58">
            <v>2974.1162992597706</v>
          </cell>
          <cell r="H58">
            <v>9020.239351830105</v>
          </cell>
          <cell r="I58">
            <v>3888.9517756514356</v>
          </cell>
          <cell r="J58">
            <v>3777.5030830869277</v>
          </cell>
          <cell r="K58">
            <v>3936.3105038388508</v>
          </cell>
          <cell r="L58">
            <v>2214.173066212088</v>
          </cell>
          <cell r="M58">
            <v>2352.201863212388</v>
          </cell>
          <cell r="N58">
            <v>3657.52788722092</v>
          </cell>
          <cell r="O58">
            <v>5389.611674853398</v>
          </cell>
          <cell r="P58">
            <v>27656.313559306396</v>
          </cell>
          <cell r="Q58">
            <v>1364.542379571574</v>
          </cell>
          <cell r="R58">
            <v>4654.542155693002</v>
          </cell>
          <cell r="S58">
            <v>383.92398855368504</v>
          </cell>
          <cell r="T58">
            <v>21244.249125631577</v>
          </cell>
          <cell r="U58">
            <v>831.3709771583564</v>
          </cell>
          <cell r="V58">
            <v>6292.626028166754</v>
          </cell>
          <cell r="W58">
            <v>2141.115362818096</v>
          </cell>
          <cell r="X58">
            <v>2225.902726646158</v>
          </cell>
          <cell r="Y58">
            <v>1573.7136537419626</v>
          </cell>
          <cell r="Z58">
            <v>906.9079037885878</v>
          </cell>
          <cell r="AA58">
            <v>1347.3327351437879</v>
          </cell>
          <cell r="AB58">
            <v>2276.5928774357058</v>
          </cell>
          <cell r="AC58">
            <v>3633.9353653726394</v>
          </cell>
          <cell r="AD58">
            <v>20067.51235170839</v>
          </cell>
          <cell r="AE58">
            <v>929.3915793031532</v>
          </cell>
          <cell r="AF58">
            <v>2128.716600585415</v>
          </cell>
          <cell r="AG58">
            <v>1029.4507765186904</v>
          </cell>
          <cell r="AH58">
            <v>15980.512347219916</v>
          </cell>
          <cell r="AI58">
            <v>2142.6927987681847</v>
          </cell>
          <cell r="AJ58">
            <v>2724.684027253171</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95689.77182557168</v>
          </cell>
          <cell r="F59">
            <v>3213157.495120935</v>
          </cell>
          <cell r="G59">
            <v>105529.29546317639</v>
          </cell>
          <cell r="H59">
            <v>371638.486028015</v>
          </cell>
          <cell r="I59">
            <v>267415.5707125583</v>
          </cell>
          <cell r="J59">
            <v>251966.9138923823</v>
          </cell>
          <cell r="K59">
            <v>281285.3908060528</v>
          </cell>
          <cell r="L59">
            <v>329567.5835980354</v>
          </cell>
          <cell r="M59">
            <v>740782.1316145561</v>
          </cell>
          <cell r="N59">
            <v>576325.6366820164</v>
          </cell>
          <cell r="O59">
            <v>289052.8009106294</v>
          </cell>
          <cell r="P59">
            <v>2035938.3047591348</v>
          </cell>
          <cell r="Q59">
            <v>75808.58986776785</v>
          </cell>
          <cell r="R59">
            <v>156334.6102785037</v>
          </cell>
          <cell r="S59">
            <v>46876.01056044324</v>
          </cell>
          <cell r="T59">
            <v>1756853.4212126038</v>
          </cell>
          <cell r="U59">
            <v>54765.808243511485</v>
          </cell>
          <cell r="V59">
            <v>209729.76030574169</v>
          </cell>
          <cell r="W59">
            <v>136146.8336724517</v>
          </cell>
          <cell r="X59">
            <v>137415.95858759058</v>
          </cell>
          <cell r="Y59">
            <v>149674.6219745527</v>
          </cell>
          <cell r="Z59">
            <v>175694.5334143152</v>
          </cell>
          <cell r="AA59">
            <v>415161.0177723862</v>
          </cell>
          <cell r="AB59">
            <v>321776.30375869543</v>
          </cell>
          <cell r="AC59">
            <v>156533.4799838818</v>
          </cell>
          <cell r="AD59">
            <v>1736793.9995816678</v>
          </cell>
          <cell r="AE59">
            <v>76507.43390363672</v>
          </cell>
          <cell r="AF59">
            <v>155157.1076166072</v>
          </cell>
          <cell r="AG59">
            <v>48822.207709132475</v>
          </cell>
          <cell r="AH59">
            <v>1456301.975578589</v>
          </cell>
          <cell r="AI59">
            <v>50763.40163319327</v>
          </cell>
          <cell r="AJ59">
            <v>161892.73302972093</v>
          </cell>
          <cell r="AK59">
            <v>131195.54110717782</v>
          </cell>
          <cell r="AL59">
            <v>114551.95304474508</v>
          </cell>
          <cell r="AM59">
            <v>131618.83846541247</v>
          </cell>
          <cell r="AN59">
            <v>153872.09167333867</v>
          </cell>
          <cell r="AO59">
            <v>325615.8975128052</v>
          </cell>
          <cell r="AP59">
            <v>254589.0448575939</v>
          </cell>
          <cell r="AQ59">
            <v>132513.0512358423</v>
          </cell>
        </row>
        <row r="60">
          <cell r="B60">
            <v>359712.1925956851</v>
          </cell>
          <cell r="C60">
            <v>11786.891114627431</v>
          </cell>
          <cell r="D60">
            <v>34762.19069276046</v>
          </cell>
          <cell r="E60">
            <v>6771.382692176597</v>
          </cell>
          <cell r="F60">
            <v>306342.9917915547</v>
          </cell>
          <cell r="G60">
            <v>10894.021936780968</v>
          </cell>
          <cell r="H60">
            <v>37327.624459958555</v>
          </cell>
          <cell r="I60">
            <v>15735.18865639324</v>
          </cell>
          <cell r="J60">
            <v>23251.599820388317</v>
          </cell>
          <cell r="K60">
            <v>26807.771380974453</v>
          </cell>
          <cell r="L60">
            <v>39961.79807591689</v>
          </cell>
          <cell r="M60">
            <v>49982.52367594852</v>
          </cell>
          <cell r="N60">
            <v>70788.78216104489</v>
          </cell>
          <cell r="O60">
            <v>31583.265424851055</v>
          </cell>
          <cell r="P60">
            <v>237727.31821904576</v>
          </cell>
          <cell r="Q60">
            <v>8274.960289868273</v>
          </cell>
          <cell r="R60">
            <v>24252.19183580791</v>
          </cell>
          <cell r="S60">
            <v>4174.795497579835</v>
          </cell>
          <cell r="T60">
            <v>200983.42314051563</v>
          </cell>
          <cell r="U60">
            <v>4325.947287925685</v>
          </cell>
          <cell r="V60">
            <v>26778.56385266621</v>
          </cell>
          <cell r="W60">
            <v>10523.612335664013</v>
          </cell>
          <cell r="X60">
            <v>14442.649318338461</v>
          </cell>
          <cell r="Y60">
            <v>17770.734399544755</v>
          </cell>
          <cell r="Z60">
            <v>30345.682001574187</v>
          </cell>
          <cell r="AA60">
            <v>29876.296615744548</v>
          </cell>
          <cell r="AB60">
            <v>44688.48796013434</v>
          </cell>
          <cell r="AC60">
            <v>22209.959570772233</v>
          </cell>
          <cell r="AD60">
            <v>122041.53256217616</v>
          </cell>
          <cell r="AE60">
            <v>3528.451817397934</v>
          </cell>
          <cell r="AF60">
            <v>10501.869574842778</v>
          </cell>
          <cell r="AG60">
            <v>2595.8307815745798</v>
          </cell>
          <cell r="AH60">
            <v>105405.9288575891</v>
          </cell>
          <cell r="AI60">
            <v>6567.972383636061</v>
          </cell>
          <cell r="AJ60">
            <v>10535.377803198722</v>
          </cell>
          <cell r="AK60">
            <v>5224.570098652067</v>
          </cell>
          <cell r="AL60">
            <v>8811.688695749623</v>
          </cell>
          <cell r="AM60">
            <v>9032.764618986888</v>
          </cell>
          <cell r="AN60">
            <v>9618.26361088871</v>
          </cell>
          <cell r="AO60">
            <v>20103.324913432163</v>
          </cell>
          <cell r="AP60">
            <v>26132.537423456026</v>
          </cell>
          <cell r="AQ60">
            <v>9384.890980813498</v>
          </cell>
        </row>
        <row r="61">
          <cell r="B61">
            <v>177732.64888913845</v>
          </cell>
          <cell r="C61">
            <v>12430.939116581563</v>
          </cell>
          <cell r="D61">
            <v>10623.984265165764</v>
          </cell>
          <cell r="E61">
            <v>3873.251067855593</v>
          </cell>
          <cell r="F61">
            <v>150856.2352692462</v>
          </cell>
          <cell r="G61">
            <v>11449.592900297514</v>
          </cell>
          <cell r="H61">
            <v>25928.663941562463</v>
          </cell>
          <cell r="I61">
            <v>15409.6816795766</v>
          </cell>
          <cell r="J61">
            <v>16423.26914058204</v>
          </cell>
          <cell r="K61">
            <v>16247.900371061443</v>
          </cell>
          <cell r="L61">
            <v>14347.84146905433</v>
          </cell>
          <cell r="M61">
            <v>12930.551126213444</v>
          </cell>
          <cell r="N61">
            <v>21594.528286203513</v>
          </cell>
          <cell r="O61">
            <v>16498.19458682464</v>
          </cell>
          <cell r="P61">
            <v>79227.6490350741</v>
          </cell>
          <cell r="Q61">
            <v>6835.969783459088</v>
          </cell>
          <cell r="R61">
            <v>7362.164996585568</v>
          </cell>
          <cell r="S61">
            <v>1160.8410362568115</v>
          </cell>
          <cell r="T61">
            <v>63904.16955039755</v>
          </cell>
          <cell r="U61">
            <v>3132.235449051822</v>
          </cell>
          <cell r="V61">
            <v>10539.26973879549</v>
          </cell>
          <cell r="W61">
            <v>8453.26093667843</v>
          </cell>
          <cell r="X61">
            <v>6875.386899658749</v>
          </cell>
          <cell r="Y61">
            <v>7790.7417103680455</v>
          </cell>
          <cell r="Z61">
            <v>5506.8736311069515</v>
          </cell>
          <cell r="AA61">
            <v>4529.095294558945</v>
          </cell>
          <cell r="AB61">
            <v>7935.754320324907</v>
          </cell>
          <cell r="AC61">
            <v>9138.278639392962</v>
          </cell>
          <cell r="AD61">
            <v>98480.55905986426</v>
          </cell>
          <cell r="AE61">
            <v>5596.575625531719</v>
          </cell>
          <cell r="AF61">
            <v>3259.408845938858</v>
          </cell>
          <cell r="AG61">
            <v>2713.914841234077</v>
          </cell>
          <cell r="AH61">
            <v>86926.13285278885</v>
          </cell>
          <cell r="AI61">
            <v>8317.150441061662</v>
          </cell>
          <cell r="AJ61">
            <v>15396.930759102976</v>
          </cell>
          <cell r="AK61">
            <v>6956.388588309026</v>
          </cell>
          <cell r="AL61">
            <v>9544.82119523599</v>
          </cell>
          <cell r="AM61">
            <v>8458.854092433148</v>
          </cell>
          <cell r="AN61">
            <v>8840.38981184948</v>
          </cell>
          <cell r="AO61">
            <v>8405.082295398397</v>
          </cell>
          <cell r="AP61">
            <v>13638.429722940893</v>
          </cell>
          <cell r="AQ61">
            <v>7360.047942830907</v>
          </cell>
        </row>
        <row r="62">
          <cell r="B62">
            <v>402731.4028889655</v>
          </cell>
          <cell r="C62">
            <v>20743.628075557368</v>
          </cell>
          <cell r="D62">
            <v>29128.33572276519</v>
          </cell>
          <cell r="E62">
            <v>9667.497523439617</v>
          </cell>
          <cell r="F62">
            <v>343232.9790626875</v>
          </cell>
          <cell r="G62">
            <v>11287.551369271854</v>
          </cell>
          <cell r="H62">
            <v>41326.00741829876</v>
          </cell>
          <cell r="I62">
            <v>19499.178001316308</v>
          </cell>
          <cell r="J62">
            <v>24788.604143149143</v>
          </cell>
          <cell r="K62">
            <v>25546.574259112418</v>
          </cell>
          <cell r="L62">
            <v>45496.22429914429</v>
          </cell>
          <cell r="M62">
            <v>60080.543429344645</v>
          </cell>
          <cell r="N62">
            <v>79439.89357693437</v>
          </cell>
          <cell r="O62">
            <v>35747.095487240134</v>
          </cell>
          <cell r="P62">
            <v>170664.41341244619</v>
          </cell>
          <cell r="Q62">
            <v>8272.920615160394</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v>
          </cell>
          <cell r="AC62">
            <v>15374.652178468925</v>
          </cell>
          <cell r="AD62">
            <v>231999.45591533196</v>
          </cell>
          <cell r="AE62">
            <v>12447.172533257028</v>
          </cell>
          <cell r="AF62">
            <v>15914.11645593459</v>
          </cell>
          <cell r="AG62">
            <v>6202.945561258697</v>
          </cell>
          <cell r="AH62">
            <v>197452.47162125466</v>
          </cell>
          <cell r="AI62">
            <v>7603.590462514625</v>
          </cell>
          <cell r="AJ62">
            <v>20664.116394350796</v>
          </cell>
          <cell r="AK62">
            <v>12143.812435298885</v>
          </cell>
          <cell r="AL62">
            <v>14355.499698046955</v>
          </cell>
          <cell r="AM62">
            <v>15132.208768921333</v>
          </cell>
          <cell r="AN62">
            <v>28077.92333867094</v>
          </cell>
          <cell r="AO62">
            <v>33875.824294021295</v>
          </cell>
          <cell r="AP62">
            <v>45221.31567287606</v>
          </cell>
          <cell r="AQ62">
            <v>20362.09519020446</v>
          </cell>
        </row>
        <row r="63">
          <cell r="B63">
            <v>1247303.1313731945</v>
          </cell>
          <cell r="C63">
            <v>58596.17799482371</v>
          </cell>
          <cell r="D63">
            <v>266144.9155861329</v>
          </cell>
          <cell r="E63">
            <v>31828.01964455248</v>
          </cell>
          <cell r="F63">
            <v>890207.8855297058</v>
          </cell>
          <cell r="G63">
            <v>45200.528933927686</v>
          </cell>
          <cell r="H63">
            <v>140460.16714275882</v>
          </cell>
          <cell r="I63">
            <v>88895.65304016294</v>
          </cell>
          <cell r="J63">
            <v>71751.39327322344</v>
          </cell>
          <cell r="K63">
            <v>100986.79440090165</v>
          </cell>
          <cell r="L63">
            <v>107563.5211142804</v>
          </cell>
          <cell r="M63">
            <v>84067.75513694725</v>
          </cell>
          <cell r="N63">
            <v>153419.6924924775</v>
          </cell>
          <cell r="O63">
            <v>97758.34982954981</v>
          </cell>
          <cell r="P63">
            <v>894875.6151579384</v>
          </cell>
          <cell r="Q63">
            <v>43261.500554130165</v>
          </cell>
          <cell r="R63">
            <v>151386.02309227642</v>
          </cell>
          <cell r="S63">
            <v>23297.4346859874</v>
          </cell>
          <cell r="T63">
            <v>676616.4275700668</v>
          </cell>
          <cell r="U63">
            <v>32962.95339217454</v>
          </cell>
          <cell r="V63">
            <v>106679.34606187056</v>
          </cell>
          <cell r="W63">
            <v>68233.64666861805</v>
          </cell>
          <cell r="X63">
            <v>56765.05807151142</v>
          </cell>
          <cell r="Y63">
            <v>78532.05103946243</v>
          </cell>
          <cell r="Z63">
            <v>84217.62197789938</v>
          </cell>
          <cell r="AA63">
            <v>57791.09460135835</v>
          </cell>
          <cell r="AB63">
            <v>118501.00237140381</v>
          </cell>
          <cell r="AC63">
            <v>72865.24394524244</v>
          </cell>
          <cell r="AD63">
            <v>352720.7441510621</v>
          </cell>
          <cell r="AE63">
            <v>15434.574845837566</v>
          </cell>
          <cell r="AF63">
            <v>114747.67435733562</v>
          </cell>
          <cell r="AG63">
            <v>8521.228339360101</v>
          </cell>
          <cell r="AH63">
            <v>213854.9017172764</v>
          </cell>
          <cell r="AI63">
            <v>12238.207812597993</v>
          </cell>
          <cell r="AJ63">
            <v>33716.83248796702</v>
          </cell>
          <cell r="AK63">
            <v>20795.87721435029</v>
          </cell>
          <cell r="AL63">
            <v>15013.10343728404</v>
          </cell>
          <cell r="AM63">
            <v>22421.98586281909</v>
          </cell>
          <cell r="AN63">
            <v>23352.314851881507</v>
          </cell>
          <cell r="AO63">
            <v>26261.464026412992</v>
          </cell>
          <cell r="AP63">
            <v>35103.258528144</v>
          </cell>
          <cell r="AQ63">
            <v>24938.864103677282</v>
          </cell>
        </row>
        <row r="64">
          <cell r="B64">
            <v>77622.23201983677</v>
          </cell>
          <cell r="C64">
            <v>3847.018585804885</v>
          </cell>
          <cell r="D64">
            <v>2197.3038635204357</v>
          </cell>
          <cell r="E64">
            <v>2000.6587135187442</v>
          </cell>
          <cell r="F64">
            <v>69595.87786267564</v>
          </cell>
          <cell r="G64">
            <v>7671.3077607302785</v>
          </cell>
          <cell r="H64">
            <v>8337.588602845191</v>
          </cell>
          <cell r="I64">
            <v>10914.057457969693</v>
          </cell>
          <cell r="J64">
            <v>6546.126607430521</v>
          </cell>
          <cell r="K64">
            <v>6655.924826763483</v>
          </cell>
          <cell r="L64">
            <v>2607.6920066161456</v>
          </cell>
          <cell r="M64">
            <v>5956.691376466206</v>
          </cell>
          <cell r="N64">
            <v>10527.231781180213</v>
          </cell>
          <cell r="O64">
            <v>10373.315387649998</v>
          </cell>
          <cell r="P64">
            <v>24233.687188466436</v>
          </cell>
          <cell r="Q64">
            <v>832.1872808149509</v>
          </cell>
          <cell r="R64">
            <v>941.3455243725822</v>
          </cell>
          <cell r="S64">
            <v>658.0114554476544</v>
          </cell>
          <cell r="T64">
            <v>21804.90046955844</v>
          </cell>
          <cell r="U64">
            <v>3511.6868514594494</v>
          </cell>
          <cell r="V64">
            <v>2594.3899490430526</v>
          </cell>
          <cell r="W64">
            <v>2260.4031875643354</v>
          </cell>
          <cell r="X64">
            <v>3371.6324491065275</v>
          </cell>
          <cell r="Y64">
            <v>2367.1402550184175</v>
          </cell>
          <cell r="Z64">
            <v>0</v>
          </cell>
          <cell r="AA64">
            <v>1743.6663915146776</v>
          </cell>
          <cell r="AB64">
            <v>3049.260823859093</v>
          </cell>
          <cell r="AC64">
            <v>2906.9466310680687</v>
          </cell>
          <cell r="AD64">
            <v>53363.65130310772</v>
          </cell>
          <cell r="AE64">
            <v>3004.594539836418</v>
          </cell>
          <cell r="AF64">
            <v>1256.3247170593809</v>
          </cell>
          <cell r="AG64">
            <v>1343.3323368101733</v>
          </cell>
          <cell r="AH64">
            <v>47768.33930229479</v>
          </cell>
          <cell r="AI64">
            <v>4159.581652094367</v>
          </cell>
          <cell r="AJ64">
            <v>5747.301734619729</v>
          </cell>
          <cell r="AK64">
            <v>8627.969913108353</v>
          </cell>
          <cell r="AL64">
            <v>3174.222030743178</v>
          </cell>
          <cell r="AM64">
            <v>4290.664412806524</v>
          </cell>
          <cell r="AN64">
            <v>2607.336369095276</v>
          </cell>
          <cell r="AO64">
            <v>4215.164424004915</v>
          </cell>
          <cell r="AP64">
            <v>7463.7122955232335</v>
          </cell>
          <cell r="AQ64">
            <v>7459.630387321854</v>
          </cell>
        </row>
        <row r="65">
          <cell r="B65">
            <v>53122.46623645</v>
          </cell>
          <cell r="C65">
            <v>2668.634228917199</v>
          </cell>
          <cell r="D65">
            <v>2085.831866787909</v>
          </cell>
          <cell r="E65">
            <v>1722.3412715171446</v>
          </cell>
          <cell r="F65">
            <v>46656.91044516549</v>
          </cell>
          <cell r="G65">
            <v>1171.5300752414123</v>
          </cell>
          <cell r="H65">
            <v>4443.764816661733</v>
          </cell>
          <cell r="I65">
            <v>5458.036490522979</v>
          </cell>
          <cell r="J65">
            <v>6424.174133296712</v>
          </cell>
          <cell r="K65">
            <v>2911.7774770174847</v>
          </cell>
          <cell r="L65">
            <v>6145.336701041368</v>
          </cell>
          <cell r="M65">
            <v>3321.9427428979757</v>
          </cell>
          <cell r="N65">
            <v>11817.946167827595</v>
          </cell>
          <cell r="O65">
            <v>4954.4944549811</v>
          </cell>
          <cell r="P65">
            <v>13911.35261807226</v>
          </cell>
          <cell r="Q65">
            <v>0</v>
          </cell>
          <cell r="R65">
            <v>0</v>
          </cell>
          <cell r="S65">
            <v>387.9546865962434</v>
          </cell>
          <cell r="T65">
            <v>13522.184392192874</v>
          </cell>
          <cell r="U65">
            <v>0</v>
          </cell>
          <cell r="V65">
            <v>1379.0543554146773</v>
          </cell>
          <cell r="W65">
            <v>1771.1209233509462</v>
          </cell>
          <cell r="X65">
            <v>2718.0823961537817</v>
          </cell>
          <cell r="Y65">
            <v>0</v>
          </cell>
          <cell r="Z65">
            <v>1713.1601023842136</v>
          </cell>
          <cell r="AA65">
            <v>582.9029348152017</v>
          </cell>
          <cell r="AB65">
            <v>3186.6240143343616</v>
          </cell>
          <cell r="AC65">
            <v>2172.899753711997</v>
          </cell>
          <cell r="AD65">
            <v>39190.41053239743</v>
          </cell>
          <cell r="AE65">
            <v>2656.7047647762606</v>
          </cell>
          <cell r="AF65">
            <v>2087.5091498658676</v>
          </cell>
          <cell r="AG65">
            <v>1335.258213072772</v>
          </cell>
          <cell r="AH65">
            <v>33118.02587194176</v>
          </cell>
          <cell r="AI65">
            <v>1171.4863399559263</v>
          </cell>
          <cell r="AJ65">
            <v>3066.9051463023316</v>
          </cell>
          <cell r="AK65">
            <v>3678.482867306144</v>
          </cell>
          <cell r="AL65">
            <v>3704.9374527614696</v>
          </cell>
          <cell r="AM65">
            <v>2914.0888993795666</v>
          </cell>
          <cell r="AN65">
            <v>4431.767413931145</v>
          </cell>
          <cell r="AO65">
            <v>2740.7657514972066</v>
          </cell>
          <cell r="AP65">
            <v>8614.06235318565</v>
          </cell>
          <cell r="AQ65">
            <v>2780.2613795250277</v>
          </cell>
        </row>
        <row r="66">
          <cell r="B66">
            <v>82926.3154142409</v>
          </cell>
          <cell r="C66">
            <v>4063.394334095469</v>
          </cell>
          <cell r="D66">
            <v>8823.360029657471</v>
          </cell>
          <cell r="E66">
            <v>1219.1514035504847</v>
          </cell>
          <cell r="F66">
            <v>68816.90225253043</v>
          </cell>
          <cell r="G66">
            <v>1470.4514088725973</v>
          </cell>
          <cell r="H66">
            <v>13151.332028676952</v>
          </cell>
          <cell r="I66">
            <v>5652.5344673824575</v>
          </cell>
          <cell r="J66">
            <v>4986.94910755446</v>
          </cell>
          <cell r="K66">
            <v>9654.681415633522</v>
          </cell>
          <cell r="L66">
            <v>9407.216204492903</v>
          </cell>
          <cell r="M66">
            <v>6395.647966126176</v>
          </cell>
          <cell r="N66">
            <v>11475.367798225636</v>
          </cell>
          <cell r="O66">
            <v>6617.407718891202</v>
          </cell>
          <cell r="P66">
            <v>7795.197951264847</v>
          </cell>
          <cell r="Q66">
            <v>0</v>
          </cell>
          <cell r="R66">
            <v>0</v>
          </cell>
          <cell r="S66">
            <v>392.99305914944136</v>
          </cell>
          <cell r="T66">
            <v>7401.404432415786</v>
          </cell>
          <cell r="U66">
            <v>0</v>
          </cell>
          <cell r="V66">
            <v>1353.944115876901</v>
          </cell>
          <cell r="W66">
            <v>0</v>
          </cell>
          <cell r="X66">
            <v>464.9484173012591</v>
          </cell>
          <cell r="Y66">
            <v>1041.0565596366225</v>
          </cell>
          <cell r="Z66">
            <v>845.5079236208809</v>
          </cell>
          <cell r="AA66">
            <v>2263.0349234001947</v>
          </cell>
          <cell r="AB66">
            <v>0</v>
          </cell>
          <cell r="AC66">
            <v>1428.769814853782</v>
          </cell>
          <cell r="AD66">
            <v>75079.70672300232</v>
          </cell>
          <cell r="AE66">
            <v>4045.2299425599704</v>
          </cell>
          <cell r="AF66">
            <v>8830.455171266976</v>
          </cell>
          <cell r="AG66">
            <v>826.5884176164778</v>
          </cell>
          <cell r="AH66">
            <v>61373.42451485233</v>
          </cell>
          <cell r="AI66">
            <v>1470.396514326124</v>
          </cell>
          <cell r="AJ66">
            <v>11809.648205305302</v>
          </cell>
          <cell r="AK66">
            <v>5631.170961441092</v>
          </cell>
          <cell r="AL66">
            <v>4518.633963180406</v>
          </cell>
          <cell r="AM66">
            <v>8619.7919649588</v>
          </cell>
          <cell r="AN66">
            <v>8560.637009607686</v>
          </cell>
          <cell r="AO66">
            <v>4134.375455648328</v>
          </cell>
          <cell r="AP66">
            <v>11442.215551718145</v>
          </cell>
          <cell r="AQ66">
            <v>5183.31652991768</v>
          </cell>
        </row>
        <row r="67">
          <cell r="B67">
            <v>9236.542715127094</v>
          </cell>
          <cell r="C67">
            <v>464.2428026704073</v>
          </cell>
          <cell r="D67">
            <v>0</v>
          </cell>
          <cell r="E67">
            <v>0</v>
          </cell>
          <cell r="F67">
            <v>8775.316446499948</v>
          </cell>
          <cell r="G67">
            <v>832.3499761380136</v>
          </cell>
          <cell r="H67">
            <v>1800.6295897378197</v>
          </cell>
          <cell r="I67">
            <v>454.5004536975376</v>
          </cell>
          <cell r="J67">
            <v>1026.0133774232904</v>
          </cell>
          <cell r="K67">
            <v>1864.9939797222098</v>
          </cell>
          <cell r="L67">
            <v>1041.667783422505</v>
          </cell>
          <cell r="M67">
            <v>460.14759743665763</v>
          </cell>
          <cell r="N67">
            <v>878.6127596850254</v>
          </cell>
          <cell r="O67">
            <v>416.9873357109525</v>
          </cell>
          <cell r="P67">
            <v>1413.8250359215156</v>
          </cell>
          <cell r="Q67">
            <v>0</v>
          </cell>
          <cell r="R67">
            <v>0</v>
          </cell>
          <cell r="S67">
            <v>0</v>
          </cell>
          <cell r="T67">
            <v>1413.7287485350043</v>
          </cell>
          <cell r="U67">
            <v>0</v>
          </cell>
          <cell r="V67">
            <v>851.7393251213738</v>
          </cell>
          <cell r="W67">
            <v>0</v>
          </cell>
          <cell r="X67">
            <v>558.7449526787366</v>
          </cell>
          <cell r="Y67">
            <v>0</v>
          </cell>
          <cell r="Z67">
            <v>0</v>
          </cell>
          <cell r="AA67">
            <v>0</v>
          </cell>
          <cell r="AB67">
            <v>0</v>
          </cell>
          <cell r="AC67">
            <v>0</v>
          </cell>
          <cell r="AD67">
            <v>7817.739669107855</v>
          </cell>
          <cell r="AE67">
            <v>462.1675209374766</v>
          </cell>
          <cell r="AF67">
            <v>0</v>
          </cell>
          <cell r="AG67">
            <v>0</v>
          </cell>
          <cell r="AH67">
            <v>7356.8760686067235</v>
          </cell>
          <cell r="AI67">
            <v>832.3189030442878</v>
          </cell>
          <cell r="AJ67">
            <v>949.1603390098782</v>
          </cell>
          <cell r="AK67">
            <v>452.7826891798774</v>
          </cell>
          <cell r="AL67">
            <v>467.27126340889424</v>
          </cell>
          <cell r="AM67">
            <v>1866.474446146551</v>
          </cell>
          <cell r="AN67">
            <v>1041.5257205764613</v>
          </cell>
          <cell r="AO67">
            <v>460.49711963254464</v>
          </cell>
          <cell r="AP67">
            <v>876.0744543944353</v>
          </cell>
          <cell r="AQ67">
            <v>416.43567696214234</v>
          </cell>
        </row>
        <row r="68">
          <cell r="B68">
            <v>23762.051733471537</v>
          </cell>
          <cell r="C68">
            <v>1240.3511204826418</v>
          </cell>
          <cell r="D68">
            <v>1895.0239444529534</v>
          </cell>
          <cell r="E68">
            <v>978.1446331215634</v>
          </cell>
          <cell r="F68">
            <v>19650.74307610806</v>
          </cell>
          <cell r="G68">
            <v>1144.355408547668</v>
          </cell>
          <cell r="H68">
            <v>1996.6780375317198</v>
          </cell>
          <cell r="I68">
            <v>412.17446909599306</v>
          </cell>
          <cell r="J68">
            <v>1173.162643733507</v>
          </cell>
          <cell r="K68">
            <v>2807.604819798728</v>
          </cell>
          <cell r="L68">
            <v>3222.6282536414114</v>
          </cell>
          <cell r="M68">
            <v>2020.2094080442732</v>
          </cell>
          <cell r="N68">
            <v>3809.67298666179</v>
          </cell>
          <cell r="O68">
            <v>3064.9576390541747</v>
          </cell>
          <cell r="P68">
            <v>6396.499431419525</v>
          </cell>
          <cell r="Q68">
            <v>0</v>
          </cell>
          <cell r="R68">
            <v>414.47302938792797</v>
          </cell>
          <cell r="S68">
            <v>0</v>
          </cell>
          <cell r="T68">
            <v>5979.6087580688845</v>
          </cell>
          <cell r="U68">
            <v>401.5944550680196</v>
          </cell>
          <cell r="V68">
            <v>588.5840147654777</v>
          </cell>
          <cell r="W68">
            <v>0</v>
          </cell>
          <cell r="X68">
            <v>608.1646326088053</v>
          </cell>
          <cell r="Y68">
            <v>1913.3204537787637</v>
          </cell>
          <cell r="Z68">
            <v>596.8883317942648</v>
          </cell>
          <cell r="AA68">
            <v>0</v>
          </cell>
          <cell r="AB68">
            <v>1874.603540603669</v>
          </cell>
          <cell r="AC68">
            <v>0</v>
          </cell>
          <cell r="AD68">
            <v>17356.530103964174</v>
          </cell>
          <cell r="AE68">
            <v>1234.8064399664308</v>
          </cell>
          <cell r="AF68">
            <v>1481.458106356422</v>
          </cell>
          <cell r="AG68">
            <v>978.987503159931</v>
          </cell>
          <cell r="AH68">
            <v>13664.49606501413</v>
          </cell>
          <cell r="AI68">
            <v>742.7464938895821</v>
          </cell>
          <cell r="AJ68">
            <v>1409.1457843200737</v>
          </cell>
          <cell r="AK68">
            <v>410.6166737795341</v>
          </cell>
          <cell r="AL68">
            <v>564.9551266646329</v>
          </cell>
          <cell r="AM68">
            <v>893.7618958500025</v>
          </cell>
          <cell r="AN68">
            <v>2625.4498598879104</v>
          </cell>
          <cell r="AO68">
            <v>2021.7439331235842</v>
          </cell>
          <cell r="AP68">
            <v>1933.9946384280825</v>
          </cell>
          <cell r="AQ68">
            <v>3060.902813999515</v>
          </cell>
        </row>
        <row r="69">
          <cell r="B69">
            <v>491003.1217468544</v>
          </cell>
          <cell r="C69">
            <v>22124.166300566303</v>
          </cell>
          <cell r="D69">
            <v>50923.6217145312</v>
          </cell>
          <cell r="E69">
            <v>15886.27891772898</v>
          </cell>
          <cell r="F69">
            <v>402043.1183026152</v>
          </cell>
          <cell r="G69">
            <v>18989.05320410629</v>
          </cell>
          <cell r="H69">
            <v>68178.61250613094</v>
          </cell>
          <cell r="I69">
            <v>39085.02349491197</v>
          </cell>
          <cell r="J69">
            <v>34017.68518152348</v>
          </cell>
          <cell r="K69">
            <v>45831.923636166845</v>
          </cell>
          <cell r="L69">
            <v>42387.32402572195</v>
          </cell>
          <cell r="M69">
            <v>43674.66702775434</v>
          </cell>
          <cell r="N69">
            <v>66265.74009885902</v>
          </cell>
          <cell r="O69">
            <v>43574.169366007794</v>
          </cell>
          <cell r="P69">
            <v>47111.030102100885</v>
          </cell>
          <cell r="Q69">
            <v>1495.0815608758799</v>
          </cell>
          <cell r="R69">
            <v>6431.8587054412355</v>
          </cell>
          <cell r="S69">
            <v>1359.3529148528114</v>
          </cell>
          <cell r="T69">
            <v>37806.65618318325</v>
          </cell>
          <cell r="U69">
            <v>488.15366092227947</v>
          </cell>
          <cell r="V69">
            <v>5580.499634875417</v>
          </cell>
          <cell r="W69">
            <v>5556.992988390497</v>
          </cell>
          <cell r="X69">
            <v>2909.7097264948643</v>
          </cell>
          <cell r="Y69">
            <v>2690.5753026725138</v>
          </cell>
          <cell r="Z69">
            <v>6432.9061188822025</v>
          </cell>
          <cell r="AA69">
            <v>4258.82196146124</v>
          </cell>
          <cell r="AB69">
            <v>7171.166561576535</v>
          </cell>
          <cell r="AC69">
            <v>2716.37676867755</v>
          </cell>
          <cell r="AD69">
            <v>443589.0020182449</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v>
          </cell>
          <cell r="AN69">
            <v>35950.24769815853</v>
          </cell>
          <cell r="AO69">
            <v>39443.19407589458</v>
          </cell>
          <cell r="AP69">
            <v>58941.12387151185</v>
          </cell>
          <cell r="AQ69">
            <v>40806.6728091792</v>
          </cell>
        </row>
        <row r="70">
          <cell r="B70">
            <v>14929.639256071227</v>
          </cell>
          <cell r="C70">
            <v>1012.8010377732955</v>
          </cell>
          <cell r="D70">
            <v>400.6966369034067</v>
          </cell>
          <cell r="E70">
            <v>396.29983589358187</v>
          </cell>
          <cell r="F70">
            <v>13125.688644426025</v>
          </cell>
          <cell r="G70">
            <v>400.5747164485241</v>
          </cell>
          <cell r="H70">
            <v>1549.2854258994864</v>
          </cell>
          <cell r="I70">
            <v>1641.6435456170482</v>
          </cell>
          <cell r="J70">
            <v>2515.647730892468</v>
          </cell>
          <cell r="K70">
            <v>496.5900455767923</v>
          </cell>
          <cell r="L70">
            <v>2820.051332511941</v>
          </cell>
          <cell r="M70">
            <v>1087.8050658699933</v>
          </cell>
          <cell r="N70">
            <v>915.8933469652386</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409.6687201353554</v>
          </cell>
          <cell r="AA70">
            <v>439.6984075768649</v>
          </cell>
          <cell r="AB70">
            <v>0</v>
          </cell>
          <cell r="AC70">
            <v>497.09493205569123</v>
          </cell>
          <cell r="AD70">
            <v>13177.266980584345</v>
          </cell>
          <cell r="AE70">
            <v>1008.2735631830726</v>
          </cell>
          <cell r="AF70">
            <v>401.0188496853544</v>
          </cell>
          <cell r="AG70">
            <v>0</v>
          </cell>
          <cell r="AH70">
            <v>11770.397531610182</v>
          </cell>
          <cell r="AI70">
            <v>400.5597622873356</v>
          </cell>
          <cell r="AJ70">
            <v>1551.0668954551668</v>
          </cell>
          <cell r="AK70">
            <v>1635.4390258847457</v>
          </cell>
          <cell r="AL70">
            <v>2513.5971410961206</v>
          </cell>
          <cell r="AM70">
            <v>496.9842478622324</v>
          </cell>
          <cell r="AN70">
            <v>2410.1005804643714</v>
          </cell>
          <cell r="AO70">
            <v>648.3314710616089</v>
          </cell>
          <cell r="AP70">
            <v>913.2473383538321</v>
          </cell>
          <cell r="AQ70">
            <v>1194.989333891365</v>
          </cell>
        </row>
        <row r="71">
          <cell r="B71">
            <v>172923.39827958183</v>
          </cell>
          <cell r="C71">
            <v>3584.929651255727</v>
          </cell>
          <cell r="D71">
            <v>14768.533188725562</v>
          </cell>
          <cell r="E71">
            <v>5128.704746449765</v>
          </cell>
          <cell r="F71">
            <v>149409.1343945133</v>
          </cell>
          <cell r="G71">
            <v>7361.315266594234</v>
          </cell>
          <cell r="H71">
            <v>21607.555076853838</v>
          </cell>
          <cell r="I71">
            <v>13782.146795493401</v>
          </cell>
          <cell r="J71">
            <v>16487.77292855364</v>
          </cell>
          <cell r="K71">
            <v>15864.58544789728</v>
          </cell>
          <cell r="L71">
            <v>7859.307942750089</v>
          </cell>
          <cell r="M71">
            <v>24063.90297384205</v>
          </cell>
          <cell r="N71">
            <v>31277.405144658896</v>
          </cell>
          <cell r="O71">
            <v>11117.647854051917</v>
          </cell>
          <cell r="P71">
            <v>80802.82357580833</v>
          </cell>
          <cell r="Q71">
            <v>2566.930619866705</v>
          </cell>
          <cell r="R71">
            <v>7275.858264073796</v>
          </cell>
          <cell r="S71">
            <v>3208.435641876465</v>
          </cell>
          <cell r="T71">
            <v>67737.97604250174</v>
          </cell>
          <cell r="U71">
            <v>3886.105741898806</v>
          </cell>
          <cell r="V71">
            <v>11215.237387152429</v>
          </cell>
          <cell r="W71">
            <v>6946.999420814898</v>
          </cell>
          <cell r="X71">
            <v>6049.372249399028</v>
          </cell>
          <cell r="Y71">
            <v>7936.287481812389</v>
          </cell>
          <cell r="Z71">
            <v>2873.7203832590653</v>
          </cell>
          <cell r="AA71">
            <v>13185.90981437502</v>
          </cell>
          <cell r="AB71">
            <v>11192.06995335628</v>
          </cell>
          <cell r="AC71">
            <v>4452.679959346719</v>
          </cell>
          <cell r="AD71">
            <v>92101.8957770961</v>
          </cell>
          <cell r="AE71">
            <v>1023.4431754676724</v>
          </cell>
          <cell r="AF71">
            <v>7493.725672315795</v>
          </cell>
          <cell r="AG71">
            <v>1919.6229185672048</v>
          </cell>
          <cell r="AH71">
            <v>81651.65751096542</v>
          </cell>
          <cell r="AI71">
            <v>3475.2081888898742</v>
          </cell>
          <cell r="AJ71">
            <v>10393.45669206363</v>
          </cell>
          <cell r="AK71">
            <v>6830.894494855623</v>
          </cell>
          <cell r="AL71">
            <v>10434.04646590421</v>
          </cell>
          <cell r="AM71">
            <v>7929.479832490282</v>
          </cell>
          <cell r="AN71">
            <v>4985.23518815052</v>
          </cell>
          <cell r="AO71">
            <v>10878.23458921441</v>
          </cell>
          <cell r="AP71">
            <v>20054.26855982491</v>
          </cell>
          <cell r="AQ71">
            <v>6660.959064838905</v>
          </cell>
        </row>
        <row r="72">
          <cell r="B72">
            <v>924663.0853979078</v>
          </cell>
          <cell r="C72">
            <v>52920.63195867586</v>
          </cell>
          <cell r="D72">
            <v>58946.59272260467</v>
          </cell>
          <cell r="E72">
            <v>25418.651306283762</v>
          </cell>
          <cell r="F72">
            <v>787543.3341263898</v>
          </cell>
          <cell r="G72">
            <v>56373.34282160373</v>
          </cell>
          <cell r="H72">
            <v>140480.2746758659</v>
          </cell>
          <cell r="I72">
            <v>94535.08660754969</v>
          </cell>
          <cell r="J72">
            <v>76460.16979515037</v>
          </cell>
          <cell r="K72">
            <v>100038.11525069589</v>
          </cell>
          <cell r="L72">
            <v>65144.99737717092</v>
          </cell>
          <cell r="M72">
            <v>52010.8058488601</v>
          </cell>
          <cell r="N72">
            <v>115282.65928825938</v>
          </cell>
          <cell r="O72">
            <v>87119.12947420009</v>
          </cell>
          <cell r="P72">
            <v>396643.4708123153</v>
          </cell>
          <cell r="Q72">
            <v>26097.637887321805</v>
          </cell>
          <cell r="R72">
            <v>26889.56501070252</v>
          </cell>
          <cell r="S72">
            <v>11317.192428993272</v>
          </cell>
          <cell r="T72">
            <v>332469.2720458094</v>
          </cell>
          <cell r="U72">
            <v>26060.359976494143</v>
          </cell>
          <cell r="V72">
            <v>54046.27517152831</v>
          </cell>
          <cell r="W72">
            <v>43904.9959029994</v>
          </cell>
          <cell r="X72">
            <v>32731.965152050027</v>
          </cell>
          <cell r="Y72">
            <v>49429.971892261194</v>
          </cell>
          <cell r="Z72">
            <v>27137.784677074487</v>
          </cell>
          <cell r="AA72">
            <v>19359.840207002468</v>
          </cell>
          <cell r="AB72">
            <v>41476.613359315554</v>
          </cell>
          <cell r="AC72">
            <v>38312.60878969594</v>
          </cell>
          <cell r="AD72">
            <v>527871.1440235231</v>
          </cell>
          <cell r="AE72">
            <v>26804.704906888004</v>
          </cell>
          <cell r="AF72">
            <v>32064.421958676347</v>
          </cell>
          <cell r="AG72">
            <v>14105.494169240408</v>
          </cell>
          <cell r="AH72">
            <v>454937.0922408842</v>
          </cell>
          <cell r="AI72">
            <v>30312.712262141362</v>
          </cell>
          <cell r="AJ72">
            <v>86481.2898491291</v>
          </cell>
          <cell r="AK72">
            <v>50575.12361446897</v>
          </cell>
          <cell r="AL72">
            <v>43715.03938214804</v>
          </cell>
          <cell r="AM72">
            <v>50616.479191133716</v>
          </cell>
          <cell r="AN72">
            <v>38005.122598078466</v>
          </cell>
          <cell r="AO72">
            <v>32663.989768672494</v>
          </cell>
          <cell r="AP72">
            <v>73692.73076815576</v>
          </cell>
          <cell r="AQ72">
            <v>48783.327201231834</v>
          </cell>
        </row>
        <row r="73">
          <cell r="B73">
            <v>175660.59959046947</v>
          </cell>
          <cell r="C73">
            <v>11471.978053735033</v>
          </cell>
          <cell r="D73">
            <v>972.1161516854579</v>
          </cell>
          <cell r="E73">
            <v>5084.335299174148</v>
          </cell>
          <cell r="F73">
            <v>158210.6518317814</v>
          </cell>
          <cell r="G73">
            <v>6812.789587035326</v>
          </cell>
          <cell r="H73">
            <v>16415.790028609226</v>
          </cell>
          <cell r="I73">
            <v>14416.028802978437</v>
          </cell>
          <cell r="J73">
            <v>15938.482859107971</v>
          </cell>
          <cell r="K73">
            <v>20180.16533481413</v>
          </cell>
          <cell r="L73">
            <v>18097.845489375348</v>
          </cell>
          <cell r="M73">
            <v>17049.67939975826</v>
          </cell>
          <cell r="N73">
            <v>32865.35664610798</v>
          </cell>
          <cell r="O73">
            <v>16449.848229061052</v>
          </cell>
          <cell r="P73">
            <v>80559.79088418416</v>
          </cell>
          <cell r="Q73">
            <v>6666.676782705066</v>
          </cell>
          <cell r="R73">
            <v>531.8903282702223</v>
          </cell>
          <cell r="S73">
            <v>1532.6729306828213</v>
          </cell>
          <cell r="T73">
            <v>71894.45956708184</v>
          </cell>
          <cell r="U73">
            <v>2675.2833623328224</v>
          </cell>
          <cell r="V73">
            <v>5657.8391726517675</v>
          </cell>
          <cell r="W73">
            <v>5236.533323606108</v>
          </cell>
          <cell r="X73">
            <v>8981.270403617596</v>
          </cell>
          <cell r="Y73">
            <v>9920.359352265486</v>
          </cell>
          <cell r="Z73">
            <v>9564.305107435252</v>
          </cell>
          <cell r="AA73">
            <v>9065.249967221189</v>
          </cell>
          <cell r="AB73">
            <v>13534.31435565149</v>
          </cell>
          <cell r="AC73">
            <v>7275.937179946994</v>
          </cell>
          <cell r="AD73">
            <v>95079.74663392361</v>
          </cell>
          <cell r="AE73">
            <v>4809.778401703805</v>
          </cell>
          <cell r="AF73">
            <v>440.21618085760707</v>
          </cell>
          <cell r="AG73">
            <v>3553.623709923832</v>
          </cell>
          <cell r="AH73">
            <v>86295.7736385885</v>
          </cell>
          <cell r="AI73">
            <v>4137.440157696575</v>
          </cell>
          <cell r="AJ73">
            <v>10764.867259502276</v>
          </cell>
          <cell r="AK73">
            <v>9161.068822098407</v>
          </cell>
          <cell r="AL73">
            <v>6957.709394163901</v>
          </cell>
          <cell r="AM73">
            <v>10261.560702295952</v>
          </cell>
          <cell r="AN73">
            <v>8533.466773418735</v>
          </cell>
          <cell r="AO73">
            <v>7984.979659944146</v>
          </cell>
          <cell r="AP73">
            <v>19307.796863018644</v>
          </cell>
          <cell r="AQ73">
            <v>9169.631959388622</v>
          </cell>
        </row>
        <row r="74">
          <cell r="B74">
            <v>2054362.3019804503</v>
          </cell>
          <cell r="C74">
            <v>85204.29994306435</v>
          </cell>
          <cell r="D74">
            <v>29545.100395233647</v>
          </cell>
          <cell r="E74">
            <v>51953.5975701609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v>
          </cell>
          <cell r="O74">
            <v>203311.54263269156</v>
          </cell>
          <cell r="P74">
            <v>1063334.5825264757</v>
          </cell>
          <cell r="Q74">
            <v>42637.36009351895</v>
          </cell>
          <cell r="R74">
            <v>14675.155226972569</v>
          </cell>
          <cell r="S74">
            <v>27638.496477822766</v>
          </cell>
          <cell r="T74">
            <v>978701.623545365</v>
          </cell>
          <cell r="U74">
            <v>33723.8692017771</v>
          </cell>
          <cell r="V74">
            <v>119726.62652569915</v>
          </cell>
          <cell r="W74">
            <v>83634.91793988041</v>
          </cell>
          <cell r="X74">
            <v>69724.1084270513</v>
          </cell>
          <cell r="Y74">
            <v>84808.71243299973</v>
          </cell>
          <cell r="Z74">
            <v>122996.23896053994</v>
          </cell>
          <cell r="AA74">
            <v>161264.43339174613</v>
          </cell>
          <cell r="AB74">
            <v>194476.98703265874</v>
          </cell>
          <cell r="AC74">
            <v>108345.5207589862</v>
          </cell>
          <cell r="AD74">
            <v>990947.5968129784</v>
          </cell>
          <cell r="AE74">
            <v>42542.671998417565</v>
          </cell>
          <cell r="AF74">
            <v>14871.869470662128</v>
          </cell>
          <cell r="AG74">
            <v>24316.23290065177</v>
          </cell>
          <cell r="AH74">
            <v>909340.4937732602</v>
          </cell>
          <cell r="AI74">
            <v>34542.744123683246</v>
          </cell>
          <cell r="AJ74">
            <v>123078.81893332758</v>
          </cell>
          <cell r="AK74">
            <v>82041.01063060138</v>
          </cell>
          <cell r="AL74">
            <v>71778.50554037144</v>
          </cell>
          <cell r="AM74">
            <v>83083.41755045952</v>
          </cell>
          <cell r="AN74">
            <v>108922.4579663731</v>
          </cell>
          <cell r="AO74">
            <v>138257.19113494034</v>
          </cell>
          <cell r="AP74">
            <v>172626.85441728146</v>
          </cell>
          <cell r="AQ74">
            <v>94957.39318014531</v>
          </cell>
        </row>
        <row r="75">
          <cell r="B75">
            <v>27900.103494334806</v>
          </cell>
          <cell r="C75">
            <v>1535.9630582880873</v>
          </cell>
          <cell r="D75">
            <v>1104.677445097111</v>
          </cell>
          <cell r="E75">
            <v>1347.2177627323802</v>
          </cell>
          <cell r="F75">
            <v>23919.489110487226</v>
          </cell>
          <cell r="G75">
            <v>747.8065686463653</v>
          </cell>
          <cell r="H75">
            <v>3915.9420726012327</v>
          </cell>
          <cell r="I75">
            <v>2295.680783864724</v>
          </cell>
          <cell r="J75">
            <v>1928.0585373386587</v>
          </cell>
          <cell r="K75">
            <v>3811.9101461892674</v>
          </cell>
          <cell r="L75">
            <v>1424.115858495502</v>
          </cell>
          <cell r="M75">
            <v>2513.6571605585837</v>
          </cell>
          <cell r="N75">
            <v>4641.936908106551</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563.9898643468305</v>
          </cell>
          <cell r="Z75">
            <v>0</v>
          </cell>
          <cell r="AA75">
            <v>0</v>
          </cell>
          <cell r="AB75">
            <v>460.5706974759014</v>
          </cell>
          <cell r="AC75">
            <v>398.2809293346816</v>
          </cell>
          <cell r="AD75">
            <v>24567.017805988162</v>
          </cell>
          <cell r="AE75">
            <v>1529.0969182876688</v>
          </cell>
          <cell r="AF75">
            <v>0</v>
          </cell>
          <cell r="AG75">
            <v>1348.3786641460492</v>
          </cell>
          <cell r="AH75">
            <v>21697.044709864367</v>
          </cell>
          <cell r="AI75">
            <v>747.7786517072623</v>
          </cell>
          <cell r="AJ75">
            <v>3920.444878519062</v>
          </cell>
          <cell r="AK75">
            <v>1903.4944095012142</v>
          </cell>
          <cell r="AL75">
            <v>1525.680957035506</v>
          </cell>
          <cell r="AM75">
            <v>3250.1352747161473</v>
          </cell>
          <cell r="AN75">
            <v>1423.921637309848</v>
          </cell>
          <cell r="AO75">
            <v>2515.566502203221</v>
          </cell>
          <cell r="AP75">
            <v>4170.395711228556</v>
          </cell>
          <cell r="AQ75">
            <v>2243.119709240525</v>
          </cell>
        </row>
        <row r="76">
          <cell r="B76">
            <v>590945.2350009432</v>
          </cell>
          <cell r="C76">
            <v>25244.853149151622</v>
          </cell>
          <cell r="D76">
            <v>59348.29361173089</v>
          </cell>
          <cell r="E76">
            <v>10225.140803971808</v>
          </cell>
          <cell r="F76">
            <v>496085.5282823834</v>
          </cell>
          <cell r="G76">
            <v>22320.466046931957</v>
          </cell>
          <cell r="H76">
            <v>67100.84873159217</v>
          </cell>
          <cell r="I76">
            <v>56806.5101429634</v>
          </cell>
          <cell r="J76">
            <v>47390.12672538616</v>
          </cell>
          <cell r="K76">
            <v>55488.627821843445</v>
          </cell>
          <cell r="L76">
            <v>48906.050821110905</v>
          </cell>
          <cell r="M76">
            <v>52177.30662424837</v>
          </cell>
          <cell r="N76">
            <v>95051.39139638367</v>
          </cell>
          <cell r="O76">
            <v>50836.19518841351</v>
          </cell>
          <cell r="P76">
            <v>355814.9870538599</v>
          </cell>
          <cell r="Q76">
            <v>17150.604781207145</v>
          </cell>
          <cell r="R76">
            <v>34358.10807294214</v>
          </cell>
          <cell r="S76">
            <v>5721.575871411611</v>
          </cell>
          <cell r="T76">
            <v>298585.15853866126</v>
          </cell>
          <cell r="U76">
            <v>14209.800793609777</v>
          </cell>
          <cell r="V76">
            <v>42030.52334791157</v>
          </cell>
          <cell r="W76">
            <v>33888.86227939142</v>
          </cell>
          <cell r="X76">
            <v>26073.41970514566</v>
          </cell>
          <cell r="Y76">
            <v>27422.238368447775</v>
          </cell>
          <cell r="Z76">
            <v>30517.803257454154</v>
          </cell>
          <cell r="AA76">
            <v>28907.14485042031</v>
          </cell>
          <cell r="AB76">
            <v>64489.99788121997</v>
          </cell>
          <cell r="AC76">
            <v>31060.870957354095</v>
          </cell>
          <cell r="AD76">
            <v>235175.69588910064</v>
          </cell>
          <cell r="AE76">
            <v>8124.8443396317</v>
          </cell>
          <cell r="AF76">
            <v>24986.791032650617</v>
          </cell>
          <cell r="AG76">
            <v>4503.342514535682</v>
          </cell>
          <cell r="AH76">
            <v>197538.06352733617</v>
          </cell>
          <cell r="AI76">
            <v>8110.8319705367785</v>
          </cell>
          <cell r="AJ76">
            <v>25058.638176023254</v>
          </cell>
          <cell r="AK76">
            <v>22936.30447229153</v>
          </cell>
          <cell r="AL76">
            <v>21317.237292757483</v>
          </cell>
          <cell r="AM76">
            <v>28071.006407257213</v>
          </cell>
          <cell r="AN76">
            <v>18389.21837469976</v>
          </cell>
          <cell r="AO76">
            <v>23270.252473010365</v>
          </cell>
          <cell r="AP76">
            <v>30628.447037464168</v>
          </cell>
          <cell r="AQ76">
            <v>19782.706422257135</v>
          </cell>
        </row>
        <row r="77">
          <cell r="B77">
            <v>879462.9827494135</v>
          </cell>
          <cell r="C77">
            <v>50378.978802699145</v>
          </cell>
          <cell r="D77">
            <v>80464.70510087359</v>
          </cell>
          <cell r="E77">
            <v>19743.39564112071</v>
          </cell>
          <cell r="F77">
            <v>728946.8337342639</v>
          </cell>
          <cell r="G77">
            <v>38105.92798858686</v>
          </cell>
          <cell r="H77">
            <v>98490.71866503393</v>
          </cell>
          <cell r="I77">
            <v>85746.3982335004</v>
          </cell>
          <cell r="J77">
            <v>87198.03474904795</v>
          </cell>
          <cell r="K77">
            <v>88555.86110113718</v>
          </cell>
          <cell r="L77">
            <v>86935.47967560634</v>
          </cell>
          <cell r="M77">
            <v>49264.04760275795</v>
          </cell>
          <cell r="N77">
            <v>103466.7282873118</v>
          </cell>
          <cell r="O77">
            <v>91133.89160015143</v>
          </cell>
          <cell r="P77">
            <v>788062.2429719135</v>
          </cell>
          <cell r="Q77">
            <v>44850.40715156852</v>
          </cell>
          <cell r="R77">
            <v>74787.79442142171</v>
          </cell>
          <cell r="S77">
            <v>17980.9439678529</v>
          </cell>
          <cell r="T77">
            <v>650523.9560314849</v>
          </cell>
          <cell r="U77">
            <v>35419.82573508441</v>
          </cell>
          <cell r="V77">
            <v>88580.88981262287</v>
          </cell>
          <cell r="W77">
            <v>80065.38142141455</v>
          </cell>
          <cell r="X77">
            <v>74273.74467530721</v>
          </cell>
          <cell r="Y77">
            <v>81426.7947159666</v>
          </cell>
          <cell r="Z77">
            <v>80332.31175745105</v>
          </cell>
          <cell r="AA77">
            <v>41200.547576021185</v>
          </cell>
          <cell r="AB77">
            <v>90166.81426550147</v>
          </cell>
          <cell r="AC77">
            <v>79054.22709525833</v>
          </cell>
          <cell r="AD77">
            <v>91822.94255175244</v>
          </cell>
          <cell r="AE77">
            <v>5678.491531868558</v>
          </cell>
          <cell r="AF77">
            <v>5630.344851973322</v>
          </cell>
          <cell r="AG77">
            <v>1751.0755855489488</v>
          </cell>
          <cell r="AH77">
            <v>78772.74857582354</v>
          </cell>
          <cell r="AI77">
            <v>2687.172274641171</v>
          </cell>
          <cell r="AJ77">
            <v>9835.837574554114</v>
          </cell>
          <cell r="AK77">
            <v>5908.261919786206</v>
          </cell>
          <cell r="AL77">
            <v>12964.7634593235</v>
          </cell>
          <cell r="AM77">
            <v>7082.278579006192</v>
          </cell>
          <cell r="AN77">
            <v>6611.424139311449</v>
          </cell>
          <cell r="AO77">
            <v>8044.561524107129</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472.6401613839138</v>
          </cell>
          <cell r="J78">
            <v>0</v>
          </cell>
          <cell r="K78">
            <v>0</v>
          </cell>
          <cell r="L78">
            <v>0</v>
          </cell>
          <cell r="M78">
            <v>1716.4716299117426</v>
          </cell>
          <cell r="N78">
            <v>1121.4403687264144</v>
          </cell>
          <cell r="O78">
            <v>463.3192619010583</v>
          </cell>
          <cell r="P78">
            <v>9978.458438262052</v>
          </cell>
          <cell r="Q78">
            <v>0</v>
          </cell>
          <cell r="R78">
            <v>6564.329504180235</v>
          </cell>
          <cell r="S78">
            <v>781.9554202563244</v>
          </cell>
          <cell r="T78">
            <v>2599.5668428839094</v>
          </cell>
          <cell r="U78">
            <v>0</v>
          </cell>
          <cell r="V78">
            <v>423.8608433976648</v>
          </cell>
          <cell r="W78">
            <v>474.11855767785033</v>
          </cell>
          <cell r="X78">
            <v>0</v>
          </cell>
          <cell r="Y78">
            <v>0</v>
          </cell>
          <cell r="Z78">
            <v>0</v>
          </cell>
          <cell r="AA78">
            <v>615.1743775731367</v>
          </cell>
          <cell r="AB78">
            <v>623.1844744355947</v>
          </cell>
          <cell r="AC78">
            <v>463.82082909861657</v>
          </cell>
          <cell r="AD78">
            <v>5597.191431263875</v>
          </cell>
          <cell r="AE78">
            <v>0</v>
          </cell>
          <cell r="AF78">
            <v>3621.2303644519598</v>
          </cell>
          <cell r="AG78">
            <v>371.4096919204687</v>
          </cell>
          <cell r="AH78">
            <v>1598.0512347219915</v>
          </cell>
          <cell r="AI78">
            <v>0</v>
          </cell>
          <cell r="AJ78">
            <v>0</v>
          </cell>
          <cell r="AK78">
            <v>0</v>
          </cell>
          <cell r="AL78">
            <v>0</v>
          </cell>
          <cell r="AM78">
            <v>0</v>
          </cell>
          <cell r="AN78">
            <v>0</v>
          </cell>
          <cell r="AO78">
            <v>1101.7595559629522</v>
          </cell>
          <cell r="AP78">
            <v>498.3175795638072</v>
          </cell>
          <cell r="AQ78">
            <v>0</v>
          </cell>
        </row>
        <row r="79">
          <cell r="B79">
            <v>288646.74692659755</v>
          </cell>
          <cell r="C79">
            <v>0</v>
          </cell>
          <cell r="D79">
            <v>261747.2951024236</v>
          </cell>
          <cell r="E79">
            <v>346.88840597300805</v>
          </cell>
          <cell r="F79">
            <v>25624.568971244913</v>
          </cell>
          <cell r="G79">
            <v>2334.0019282515764</v>
          </cell>
          <cell r="H79">
            <v>4065.7431942488797</v>
          </cell>
          <cell r="I79">
            <v>481.7100152271019</v>
          </cell>
          <cell r="J79">
            <v>2880.4972816068407</v>
          </cell>
          <cell r="K79">
            <v>1406.836564963988</v>
          </cell>
          <cell r="L79">
            <v>2660.0270063629764</v>
          </cell>
          <cell r="M79">
            <v>3488.44351828624</v>
          </cell>
          <cell r="N79">
            <v>5598.133592672019</v>
          </cell>
          <cell r="O79">
            <v>2701.3527400405183</v>
          </cell>
          <cell r="P79">
            <v>130406.70352726584</v>
          </cell>
          <cell r="Q79">
            <v>0</v>
          </cell>
          <cell r="R79">
            <v>115862.77413042536</v>
          </cell>
          <cell r="S79">
            <v>346.6400316600201</v>
          </cell>
          <cell r="T79">
            <v>13634.112987832948</v>
          </cell>
          <cell r="U79">
            <v>1409.1033511158582</v>
          </cell>
          <cell r="V79">
            <v>2336.256686594712</v>
          </cell>
          <cell r="W79">
            <v>483.21678159917366</v>
          </cell>
          <cell r="X79">
            <v>876.4428950863214</v>
          </cell>
          <cell r="Y79">
            <v>950.090452483908</v>
          </cell>
          <cell r="Z79">
            <v>1402.133973337961</v>
          </cell>
          <cell r="AA79">
            <v>995.3723125650588</v>
          </cell>
          <cell r="AB79">
            <v>3282.5762429751744</v>
          </cell>
          <cell r="AC79">
            <v>1893.598950102613</v>
          </cell>
          <cell r="AD79">
            <v>158202.7326186395</v>
          </cell>
          <cell r="AE79">
            <v>0</v>
          </cell>
          <cell r="AF79">
            <v>145922.61841633392</v>
          </cell>
          <cell r="AG79">
            <v>0</v>
          </cell>
          <cell r="AH79">
            <v>11989.915596619252</v>
          </cell>
          <cell r="AI79">
            <v>924.9106068896016</v>
          </cell>
          <cell r="AJ79">
            <v>1729.2231839013475</v>
          </cell>
          <cell r="AK79">
            <v>0</v>
          </cell>
          <cell r="AL79">
            <v>2003.0227218109712</v>
          </cell>
          <cell r="AM79">
            <v>456.49673276143955</v>
          </cell>
          <cell r="AN79">
            <v>1257.8813050440351</v>
          </cell>
          <cell r="AO79">
            <v>2494.359398009617</v>
          </cell>
          <cell r="AP79">
            <v>2316.7748759559263</v>
          </cell>
          <cell r="AQ79">
            <v>808.7301552598127</v>
          </cell>
        </row>
        <row r="80">
          <cell r="B80">
            <v>20693.2822225537</v>
          </cell>
          <cell r="C80">
            <v>2226.7400950843166</v>
          </cell>
          <cell r="D80">
            <v>1113.7157151024512</v>
          </cell>
          <cell r="E80">
            <v>0</v>
          </cell>
          <cell r="F80">
            <v>17365.21049679457</v>
          </cell>
          <cell r="G80">
            <v>387.49061767005475</v>
          </cell>
          <cell r="H80">
            <v>3225.248310373493</v>
          </cell>
          <cell r="I80">
            <v>816.28684588693</v>
          </cell>
          <cell r="J80">
            <v>440.4399272435932</v>
          </cell>
          <cell r="K80">
            <v>2042.9977435134836</v>
          </cell>
          <cell r="L80">
            <v>1310.3878782764266</v>
          </cell>
          <cell r="M80">
            <v>4685.230909864915</v>
          </cell>
          <cell r="N80">
            <v>2775.8923772158773</v>
          </cell>
          <cell r="O80">
            <v>1684.0647954316728</v>
          </cell>
          <cell r="P80">
            <v>6764.577989273556</v>
          </cell>
          <cell r="Q80">
            <v>581.3072917457378</v>
          </cell>
          <cell r="R80">
            <v>594.1114610112672</v>
          </cell>
          <cell r="S80">
            <v>0</v>
          </cell>
          <cell r="T80">
            <v>5592.396319097813</v>
          </cell>
          <cell r="U80">
            <v>0</v>
          </cell>
          <cell r="V80">
            <v>1599.020053765598</v>
          </cell>
          <cell r="W80">
            <v>0</v>
          </cell>
          <cell r="X80">
            <v>440.74285978449075</v>
          </cell>
          <cell r="Y80">
            <v>0</v>
          </cell>
          <cell r="Z80">
            <v>936.0980582945467</v>
          </cell>
          <cell r="AA80">
            <v>1121.4326358382425</v>
          </cell>
          <cell r="AB80">
            <v>1041.3341866176631</v>
          </cell>
          <cell r="AC80">
            <v>447.6879306951864</v>
          </cell>
          <cell r="AD80">
            <v>13922.484983307495</v>
          </cell>
          <cell r="AE80">
            <v>1640.340741708068</v>
          </cell>
          <cell r="AF80">
            <v>519.6159029757599</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v>
          </cell>
          <cell r="AP80">
            <v>1732.0554580000073</v>
          </cell>
          <cell r="AQ80">
            <v>1235.2246649988183</v>
          </cell>
        </row>
        <row r="81">
          <cell r="B81">
            <v>98833.52656705772</v>
          </cell>
          <cell r="C81">
            <v>3610.325865843824</v>
          </cell>
          <cell r="D81">
            <v>0</v>
          </cell>
          <cell r="E81">
            <v>1067.8919242017894</v>
          </cell>
          <cell r="F81">
            <v>94177.44585526559</v>
          </cell>
          <cell r="G81">
            <v>5900.928549089691</v>
          </cell>
          <cell r="H81">
            <v>13042.751349898792</v>
          </cell>
          <cell r="I81">
            <v>12050.812472982603</v>
          </cell>
          <cell r="J81">
            <v>6992.613764796452</v>
          </cell>
          <cell r="K81">
            <v>9908.539056040396</v>
          </cell>
          <cell r="L81">
            <v>11484.513117520972</v>
          </cell>
          <cell r="M81">
            <v>6806.3498787505605</v>
          </cell>
          <cell r="N81">
            <v>18268.49535074449</v>
          </cell>
          <cell r="O81">
            <v>9708.552968400654</v>
          </cell>
          <cell r="P81">
            <v>46108.646303451824</v>
          </cell>
          <cell r="Q81">
            <v>1152.4162099520765</v>
          </cell>
          <cell r="R81">
            <v>0</v>
          </cell>
          <cell r="S81">
            <v>727.5409966817864</v>
          </cell>
          <cell r="T81">
            <v>44238.012786718384</v>
          </cell>
          <cell r="U81">
            <v>953.1577667905127</v>
          </cell>
          <cell r="V81">
            <v>7252.841588091322</v>
          </cell>
          <cell r="W81">
            <v>4475.315255522054</v>
          </cell>
          <cell r="X81">
            <v>4619.227226116631</v>
          </cell>
          <cell r="Y81">
            <v>4752.4737314673785</v>
          </cell>
          <cell r="Z81">
            <v>5960.830861527211</v>
          </cell>
          <cell r="AA81">
            <v>3444.9765144095654</v>
          </cell>
          <cell r="AB81">
            <v>8683.17168026387</v>
          </cell>
          <cell r="AC81">
            <v>4092.714663720184</v>
          </cell>
          <cell r="AD81">
            <v>52714.10317911254</v>
          </cell>
          <cell r="AE81">
            <v>2451.409345191342</v>
          </cell>
          <cell r="AF81">
            <v>0</v>
          </cell>
          <cell r="AG81">
            <v>340.12246243803787</v>
          </cell>
          <cell r="AH81">
            <v>49929.28318995288</v>
          </cell>
          <cell r="AI81">
            <v>4947.61756634307</v>
          </cell>
          <cell r="AJ81">
            <v>5789.576108149331</v>
          </cell>
          <cell r="AK81">
            <v>7560.768142380614</v>
          </cell>
          <cell r="AL81">
            <v>2374.624222237441</v>
          </cell>
          <cell r="AM81">
            <v>5157.097235963491</v>
          </cell>
          <cell r="AN81">
            <v>5523.608386709368</v>
          </cell>
          <cell r="AO81">
            <v>3361.8309457384676</v>
          </cell>
          <cell r="AP81">
            <v>9578.547991051084</v>
          </cell>
          <cell r="AQ81">
            <v>5612.828689489745</v>
          </cell>
        </row>
        <row r="82">
          <cell r="B82">
            <v>1871722.6452920807</v>
          </cell>
          <cell r="C82">
            <v>73724.19510066113</v>
          </cell>
          <cell r="D82">
            <v>227311.4863820782</v>
          </cell>
          <cell r="E82">
            <v>78855.60017059087</v>
          </cell>
          <cell r="F82">
            <v>1491544.8091885522</v>
          </cell>
          <cell r="G82">
            <v>88713.20912543281</v>
          </cell>
          <cell r="H82">
            <v>232776.86776726795</v>
          </cell>
          <cell r="I82">
            <v>186164.79670066477</v>
          </cell>
          <cell r="J82">
            <v>122961.35369255289</v>
          </cell>
          <cell r="K82">
            <v>144286.209943129</v>
          </cell>
          <cell r="L82">
            <v>174877.40165403637</v>
          </cell>
          <cell r="M82">
            <v>153909.28038647783</v>
          </cell>
          <cell r="N82">
            <v>244798.44225004019</v>
          </cell>
          <cell r="O82">
            <v>142821.18412836143</v>
          </cell>
          <cell r="P82">
            <v>1612326.2726517774</v>
          </cell>
          <cell r="Q82">
            <v>66731.01758034887</v>
          </cell>
          <cell r="R82">
            <v>194111.86995223197</v>
          </cell>
          <cell r="S82">
            <v>73796.03511217998</v>
          </cell>
          <cell r="T82">
            <v>1277349.3007590685</v>
          </cell>
          <cell r="U82">
            <v>77475.52175153085</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7221.746754955187</v>
          </cell>
          <cell r="AF82">
            <v>33093.60316689139</v>
          </cell>
          <cell r="AG82">
            <v>5011.003044524801</v>
          </cell>
          <cell r="AH82">
            <v>214836.69122821148</v>
          </cell>
          <cell r="AI82">
            <v>11239.827701570262</v>
          </cell>
          <cell r="AJ82">
            <v>22688.253660256272</v>
          </cell>
          <cell r="AK82">
            <v>22619.055404041326</v>
          </cell>
          <cell r="AL82">
            <v>18044.32434862191</v>
          </cell>
          <cell r="AM82">
            <v>21165.860706816988</v>
          </cell>
          <cell r="AN82">
            <v>30840.230684547638</v>
          </cell>
          <cell r="AO82">
            <v>25748.454077348666</v>
          </cell>
          <cell r="AP82">
            <v>41191.57411716955</v>
          </cell>
          <cell r="AQ82">
            <v>21263.36660701142</v>
          </cell>
        </row>
        <row r="83">
          <cell r="B83">
            <v>914022.6688145677</v>
          </cell>
          <cell r="C83">
            <v>58932.423875970104</v>
          </cell>
          <cell r="D83">
            <v>50786.039160005465</v>
          </cell>
          <cell r="E83">
            <v>20169.947372884035</v>
          </cell>
          <cell r="F83">
            <v>784374.0219738586</v>
          </cell>
          <cell r="G83">
            <v>66249.8244610745</v>
          </cell>
          <cell r="H83">
            <v>121509.82256600386</v>
          </cell>
          <cell r="I83">
            <v>90001.16744749376</v>
          </cell>
          <cell r="J83">
            <v>74412.17452705202</v>
          </cell>
          <cell r="K83">
            <v>112499.39010110659</v>
          </cell>
          <cell r="L83">
            <v>75485.18559638137</v>
          </cell>
          <cell r="M83">
            <v>60856.5379522148</v>
          </cell>
          <cell r="N83">
            <v>102309.01491474517</v>
          </cell>
          <cell r="O83">
            <v>81032.52447492162</v>
          </cell>
          <cell r="P83">
            <v>354088.54735236376</v>
          </cell>
          <cell r="Q83">
            <v>22839.257541483854</v>
          </cell>
          <cell r="R83">
            <v>21160.202965240827</v>
          </cell>
          <cell r="S83">
            <v>4221.148525069257</v>
          </cell>
          <cell r="T83">
            <v>305996.6466283419</v>
          </cell>
          <cell r="U83">
            <v>31147.223074022393</v>
          </cell>
          <cell r="V83">
            <v>47421.1895718814</v>
          </cell>
          <cell r="W83">
            <v>38110.43817888546</v>
          </cell>
          <cell r="X83">
            <v>26213.610225763612</v>
          </cell>
          <cell r="Y83">
            <v>43069.41953323861</v>
          </cell>
          <cell r="Z83">
            <v>30145.377148240193</v>
          </cell>
          <cell r="AA83">
            <v>17943.930655998065</v>
          </cell>
          <cell r="AB83">
            <v>37552.672219636</v>
          </cell>
          <cell r="AC83">
            <v>34358.03206855513</v>
          </cell>
          <cell r="AD83">
            <v>559735.2559480679</v>
          </cell>
          <cell r="AE83">
            <v>36020.75002352525</v>
          </cell>
          <cell r="AF83">
            <v>29635.192485770327</v>
          </cell>
          <cell r="AG83">
            <v>15959.514832441226</v>
          </cell>
          <cell r="AH83">
            <v>478206.00713184563</v>
          </cell>
          <cell r="AI83">
            <v>35102.32007300927</v>
          </cell>
          <cell r="AJ83">
            <v>74128.11398415748</v>
          </cell>
          <cell r="AK83">
            <v>51812.997352293336</v>
          </cell>
          <cell r="AL83">
            <v>48177.278537675644</v>
          </cell>
          <cell r="AM83">
            <v>69457.34434328768</v>
          </cell>
          <cell r="AN83">
            <v>45337.061148919136</v>
          </cell>
          <cell r="AO83">
            <v>42934.287371003586</v>
          </cell>
          <cell r="AP83">
            <v>64659.71996602231</v>
          </cell>
          <cell r="AQ83">
            <v>46649.84876925912</v>
          </cell>
        </row>
        <row r="84">
          <cell r="B84">
            <v>121284.42259159523</v>
          </cell>
          <cell r="C84">
            <v>8938.451686426508</v>
          </cell>
          <cell r="D84">
            <v>1352.7277441325534</v>
          </cell>
          <cell r="E84">
            <v>3628.2107113107063</v>
          </cell>
          <cell r="F84">
            <v>107425.0698798049</v>
          </cell>
          <cell r="G84">
            <v>5524.509091924495</v>
          </cell>
          <cell r="H84">
            <v>15261.617628263599</v>
          </cell>
          <cell r="I84">
            <v>12603.065795878947</v>
          </cell>
          <cell r="J84">
            <v>8016.61139884563</v>
          </cell>
          <cell r="K84">
            <v>13326.009043828544</v>
          </cell>
          <cell r="L84">
            <v>14952.71329305136</v>
          </cell>
          <cell r="M84">
            <v>14071.838259329365</v>
          </cell>
          <cell r="N84">
            <v>18129.448836023694</v>
          </cell>
          <cell r="O84">
            <v>5540.694042864612</v>
          </cell>
          <cell r="P84">
            <v>59654.94566688529</v>
          </cell>
          <cell r="Q84">
            <v>6204.690461370295</v>
          </cell>
          <cell r="R84">
            <v>464.6513622436093</v>
          </cell>
          <cell r="S84">
            <v>1583.056656214801</v>
          </cell>
          <cell r="T84">
            <v>51464.96994845189</v>
          </cell>
          <cell r="U84">
            <v>3366.750506773247</v>
          </cell>
          <cell r="V84">
            <v>7530.058632588372</v>
          </cell>
          <cell r="W84">
            <v>5972.478547464264</v>
          </cell>
          <cell r="X84">
            <v>4046.362364886446</v>
          </cell>
          <cell r="Y84">
            <v>5053.672619595255</v>
          </cell>
          <cell r="Z84">
            <v>4549.637874721883</v>
          </cell>
          <cell r="AA84">
            <v>7603.958699838443</v>
          </cell>
          <cell r="AB84">
            <v>10693.118364424054</v>
          </cell>
          <cell r="AC84">
            <v>2650.836868913615</v>
          </cell>
          <cell r="AD84">
            <v>61620.465363009214</v>
          </cell>
          <cell r="AE84">
            <v>2745.6998235125798</v>
          </cell>
          <cell r="AF84">
            <v>888.4728399043942</v>
          </cell>
          <cell r="AG84">
            <v>2045.781101964103</v>
          </cell>
          <cell r="AH84">
            <v>55949.91856008697</v>
          </cell>
          <cell r="AI84">
            <v>2157.789272221225</v>
          </cell>
          <cell r="AJ84">
            <v>7733.190757807947</v>
          </cell>
          <cell r="AK84">
            <v>6624.080228844416</v>
          </cell>
          <cell r="AL84">
            <v>3969.791638702287</v>
          </cell>
          <cell r="AM84">
            <v>8275.648086602061</v>
          </cell>
          <cell r="AN84">
            <v>10402.175240192153</v>
          </cell>
          <cell r="AO84">
            <v>6468.166779049229</v>
          </cell>
          <cell r="AP84">
            <v>7440.604827116041</v>
          </cell>
          <cell r="AQ84">
            <v>2888.896773515152</v>
          </cell>
        </row>
        <row r="85">
          <cell r="B85">
            <v>32716.408746445268</v>
          </cell>
          <cell r="C85">
            <v>463.22695408688344</v>
          </cell>
          <cell r="D85">
            <v>1599.77379094518</v>
          </cell>
          <cell r="E85">
            <v>682.6844501271119</v>
          </cell>
          <cell r="F85">
            <v>29966.879325857713</v>
          </cell>
          <cell r="G85">
            <v>746.80009950956</v>
          </cell>
          <cell r="H85">
            <v>4017.4851147919194</v>
          </cell>
          <cell r="I85">
            <v>4353.529844730293</v>
          </cell>
          <cell r="J85">
            <v>2029.8535777313427</v>
          </cell>
          <cell r="K85">
            <v>2222.0128923262987</v>
          </cell>
          <cell r="L85">
            <v>1617.3527806376478</v>
          </cell>
          <cell r="M85">
            <v>6836.622747002973</v>
          </cell>
          <cell r="N85">
            <v>6936.204400999673</v>
          </cell>
          <cell r="O85">
            <v>1210.6733756632002</v>
          </cell>
          <cell r="P85">
            <v>1186.927294778619</v>
          </cell>
          <cell r="Q85">
            <v>0</v>
          </cell>
          <cell r="R85">
            <v>0</v>
          </cell>
          <cell r="S85">
            <v>0</v>
          </cell>
          <cell r="T85">
            <v>1186.8464600753923</v>
          </cell>
          <cell r="U85">
            <v>0</v>
          </cell>
          <cell r="V85">
            <v>0</v>
          </cell>
          <cell r="W85">
            <v>0</v>
          </cell>
          <cell r="X85">
            <v>0</v>
          </cell>
          <cell r="Y85">
            <v>0</v>
          </cell>
          <cell r="Z85">
            <v>0</v>
          </cell>
          <cell r="AA85">
            <v>726.1074620535384</v>
          </cell>
          <cell r="AB85">
            <v>461.5807209352784</v>
          </cell>
          <cell r="AC85">
            <v>0</v>
          </cell>
          <cell r="AD85">
            <v>31506.608693508737</v>
          </cell>
          <cell r="AE85">
            <v>461.1562134518366</v>
          </cell>
          <cell r="AF85">
            <v>1601.060219420475</v>
          </cell>
          <cell r="AG85">
            <v>683.2727212776014</v>
          </cell>
          <cell r="AH85">
            <v>28758.88044339009</v>
          </cell>
          <cell r="AI85">
            <v>746.7722201437261</v>
          </cell>
          <cell r="AJ85">
            <v>4022.1046815307245</v>
          </cell>
          <cell r="AK85">
            <v>4337.075869749602</v>
          </cell>
          <cell r="AL85">
            <v>2028.1989752273987</v>
          </cell>
          <cell r="AM85">
            <v>2223.776766911048</v>
          </cell>
          <cell r="AN85">
            <v>1617.1322057646116</v>
          </cell>
          <cell r="AO85">
            <v>6114.715042489162</v>
          </cell>
          <cell r="AP85">
            <v>6457.0304110011875</v>
          </cell>
          <cell r="AQ85">
            <v>1209.0716997789737</v>
          </cell>
        </row>
        <row r="86">
          <cell r="B86">
            <v>243161.43515771252</v>
          </cell>
          <cell r="C86">
            <v>10873.643238039474</v>
          </cell>
          <cell r="D86">
            <v>7482.683312198705</v>
          </cell>
          <cell r="E86">
            <v>3430.564991628411</v>
          </cell>
          <cell r="F86">
            <v>221419.53432951483</v>
          </cell>
          <cell r="G86">
            <v>8970.659416345969</v>
          </cell>
          <cell r="H86">
            <v>28042.971047770523</v>
          </cell>
          <cell r="I86">
            <v>19968.794878085824</v>
          </cell>
          <cell r="J86">
            <v>24290.715529743342</v>
          </cell>
          <cell r="K86">
            <v>31694.783805062154</v>
          </cell>
          <cell r="L86">
            <v>25925.953720737903</v>
          </cell>
          <cell r="M86">
            <v>17452.30854751534</v>
          </cell>
          <cell r="N86">
            <v>35631.1731889238</v>
          </cell>
          <cell r="O86">
            <v>29454.01125167967</v>
          </cell>
          <cell r="P86">
            <v>158242.5184106764</v>
          </cell>
          <cell r="Q86">
            <v>6890.0211632179025</v>
          </cell>
          <cell r="R86">
            <v>5380.120848786154</v>
          </cell>
          <cell r="S86">
            <v>1858.15179761941</v>
          </cell>
          <cell r="T86">
            <v>144153.94752715205</v>
          </cell>
          <cell r="U86">
            <v>5665.601973879404</v>
          </cell>
          <cell r="V86">
            <v>14723.64005537054</v>
          </cell>
          <cell r="W86">
            <v>11924.738819547809</v>
          </cell>
          <cell r="X86">
            <v>14296.407408341318</v>
          </cell>
          <cell r="Y86">
            <v>21077.857761807893</v>
          </cell>
          <cell r="Z86">
            <v>18694.784125488834</v>
          </cell>
          <cell r="AA86">
            <v>14392.05498745284</v>
          </cell>
          <cell r="AB86">
            <v>22806.329712732135</v>
          </cell>
          <cell r="AC86">
            <v>20590.61989352793</v>
          </cell>
          <cell r="AD86">
            <v>84953.84525908405</v>
          </cell>
          <cell r="AE86">
            <v>3992.6419533066905</v>
          </cell>
          <cell r="AF86">
            <v>2100.574926923285</v>
          </cell>
          <cell r="AG86">
            <v>1572.4355978589406</v>
          </cell>
          <cell r="AH86">
            <v>77297.54690041854</v>
          </cell>
          <cell r="AI86">
            <v>3305.121254652287</v>
          </cell>
          <cell r="AJ86">
            <v>13320.45379263704</v>
          </cell>
          <cell r="AK86">
            <v>8050.697083222699</v>
          </cell>
          <cell r="AL86">
            <v>9995.97965645837</v>
          </cell>
          <cell r="AM86">
            <v>10611.77770791781</v>
          </cell>
          <cell r="AN86">
            <v>7232.3143514811845</v>
          </cell>
          <cell r="AO86">
            <v>3053.82300387898</v>
          </cell>
          <cell r="AP86">
            <v>12842.72907170191</v>
          </cell>
          <cell r="AQ86">
            <v>8873.90227574884</v>
          </cell>
        </row>
        <row r="87">
          <cell r="B87">
            <v>69297.75380631251</v>
          </cell>
          <cell r="C87">
            <v>3196.87549234961</v>
          </cell>
          <cell r="D87">
            <v>4832.461696188454</v>
          </cell>
          <cell r="E87">
            <v>1533.7711205957712</v>
          </cell>
          <cell r="F87">
            <v>59739.26668178266</v>
          </cell>
          <cell r="G87">
            <v>3035.5109166048965</v>
          </cell>
          <cell r="H87">
            <v>4361.323930922759</v>
          </cell>
          <cell r="I87">
            <v>3903.0604371852837</v>
          </cell>
          <cell r="J87">
            <v>7088.361575066799</v>
          </cell>
          <cell r="K87">
            <v>5664.7675056529815</v>
          </cell>
          <cell r="L87">
            <v>5676.334587925535</v>
          </cell>
          <cell r="M87">
            <v>6781.122488540218</v>
          </cell>
          <cell r="N87">
            <v>15944.000354651194</v>
          </cell>
          <cell r="O87">
            <v>7288.213432860995</v>
          </cell>
          <cell r="P87">
            <v>28563.90452387798</v>
          </cell>
          <cell r="Q87">
            <v>2267.098437808377</v>
          </cell>
          <cell r="R87">
            <v>885.1457915742191</v>
          </cell>
          <cell r="S87">
            <v>783.9707692776036</v>
          </cell>
          <cell r="T87">
            <v>24646.47508679927</v>
          </cell>
          <cell r="U87">
            <v>991.4048577493717</v>
          </cell>
          <cell r="V87">
            <v>2322.194952453557</v>
          </cell>
          <cell r="W87">
            <v>1330.3625200512815</v>
          </cell>
          <cell r="X87">
            <v>1352.4855262494327</v>
          </cell>
          <cell r="Y87">
            <v>3002.892270563501</v>
          </cell>
          <cell r="Z87">
            <v>2994.50722949062</v>
          </cell>
          <cell r="AA87">
            <v>2750.1320125277766</v>
          </cell>
          <cell r="AB87">
            <v>6668.174878806801</v>
          </cell>
          <cell r="AC87">
            <v>3239.6876606388155</v>
          </cell>
          <cell r="AD87">
            <v>40721.12859204498</v>
          </cell>
          <cell r="AE87">
            <v>934.4481167313531</v>
          </cell>
          <cell r="AF87">
            <v>3949.8849104346937</v>
          </cell>
          <cell r="AG87">
            <v>749.8842421111636</v>
          </cell>
          <cell r="AH87">
            <v>35081.604893811884</v>
          </cell>
          <cell r="AI87">
            <v>2044.062505541655</v>
          </cell>
          <cell r="AJ87">
            <v>2039.2352564517637</v>
          </cell>
          <cell r="AK87">
            <v>2567.1071756828082</v>
          </cell>
          <cell r="AL87">
            <v>5732.129377852211</v>
          </cell>
          <cell r="AM87">
            <v>2662.054117877131</v>
          </cell>
          <cell r="AN87">
            <v>2681.8029423538833</v>
          </cell>
          <cell r="AO87">
            <v>4032.3793830981376</v>
          </cell>
          <cell r="AP87">
            <v>9265.090158744819</v>
          </cell>
          <cell r="AQ87">
            <v>4046.6684261321225</v>
          </cell>
        </row>
        <row r="88">
          <cell r="B88">
            <v>4753591.495419036</v>
          </cell>
          <cell r="C88">
            <v>238490.7719538983</v>
          </cell>
          <cell r="D88">
            <v>315347.24899075826</v>
          </cell>
          <cell r="E88">
            <v>117549.79178104513</v>
          </cell>
          <cell r="F88">
            <v>4082738.1468032124</v>
          </cell>
          <cell r="G88">
            <v>215473.9710295178</v>
          </cell>
          <cell r="H88">
            <v>584278.664765211</v>
          </cell>
          <cell r="I88">
            <v>403425.0834219309</v>
          </cell>
          <cell r="J88">
            <v>339781.76611390867</v>
          </cell>
          <cell r="K88">
            <v>415918.94210359134</v>
          </cell>
          <cell r="L88">
            <v>530070.0127242653</v>
          </cell>
          <cell r="M88">
            <v>433693.14696648344</v>
          </cell>
          <cell r="N88">
            <v>727029.8918036784</v>
          </cell>
          <cell r="O88">
            <v>432572.9927949894</v>
          </cell>
          <cell r="P88">
            <v>2112939.3306277934</v>
          </cell>
          <cell r="Q88">
            <v>99440.26103326298</v>
          </cell>
          <cell r="R88">
            <v>133032.7960669824</v>
          </cell>
          <cell r="S88">
            <v>54389.231711772045</v>
          </cell>
          <cell r="T88">
            <v>1826378.2213224408</v>
          </cell>
          <cell r="U88">
            <v>86670.92761995547</v>
          </cell>
          <cell r="V88">
            <v>248636.56985515388</v>
          </cell>
          <cell r="W88">
            <v>177621.5928746887</v>
          </cell>
          <cell r="X88">
            <v>151998.79842654697</v>
          </cell>
          <cell r="Y88">
            <v>197949.32430597438</v>
          </cell>
          <cell r="Z88">
            <v>222635.32153105302</v>
          </cell>
          <cell r="AA88">
            <v>211885.2168053258</v>
          </cell>
          <cell r="AB88">
            <v>334020.81815672247</v>
          </cell>
          <cell r="AC88">
            <v>194922.72004099406</v>
          </cell>
          <cell r="AD88">
            <v>2639990.162471285</v>
          </cell>
          <cell r="AE88">
            <v>138816.11070888795</v>
          </cell>
          <cell r="AF88">
            <v>182370.10604788703</v>
          </cell>
          <cell r="AG88">
            <v>63175.981183297976</v>
          </cell>
          <cell r="AH88">
            <v>2255792.8101232275</v>
          </cell>
          <cell r="AI88">
            <v>128801.09863821266</v>
          </cell>
          <cell r="AJ88">
            <v>335788.3685437396</v>
          </cell>
          <cell r="AK88">
            <v>225501.842455541</v>
          </cell>
          <cell r="AL88">
            <v>187734.2864756165</v>
          </cell>
          <cell r="AM88">
            <v>218015.14693899438</v>
          </cell>
          <cell r="AN88">
            <v>307418.1405124099</v>
          </cell>
          <cell r="AO88">
            <v>221847.51696929176</v>
          </cell>
          <cell r="AP88">
            <v>392678.2713864379</v>
          </cell>
          <cell r="AQ88">
            <v>237546.37720857162</v>
          </cell>
        </row>
        <row r="89">
          <cell r="B89">
            <v>140936.64113441884</v>
          </cell>
          <cell r="C89">
            <v>8029.267204172646</v>
          </cell>
          <cell r="D89">
            <v>6708.404848407911</v>
          </cell>
          <cell r="E89">
            <v>2110.573935178796</v>
          </cell>
          <cell r="F89">
            <v>124120.13965118348</v>
          </cell>
          <cell r="G89">
            <v>7029.180451448473</v>
          </cell>
          <cell r="H89">
            <v>16565.59115025687</v>
          </cell>
          <cell r="I89">
            <v>20469.652362537436</v>
          </cell>
          <cell r="J89">
            <v>13774.582346998142</v>
          </cell>
          <cell r="K89">
            <v>22201.923992875243</v>
          </cell>
          <cell r="L89">
            <v>9871.186106094618</v>
          </cell>
          <cell r="M89">
            <v>9168.642698047086</v>
          </cell>
          <cell r="N89">
            <v>10404.30660149951</v>
          </cell>
          <cell r="O89">
            <v>14661.032991808272</v>
          </cell>
          <cell r="P89">
            <v>61721.22776289327</v>
          </cell>
          <cell r="Q89">
            <v>3193.110755185798</v>
          </cell>
          <cell r="R89">
            <v>2893.2826724585866</v>
          </cell>
          <cell r="S89">
            <v>834.3544948095832</v>
          </cell>
          <cell r="T89">
            <v>54817.785989021715</v>
          </cell>
          <cell r="U89">
            <v>4852.348039806823</v>
          </cell>
          <cell r="V89">
            <v>5327.388420334631</v>
          </cell>
          <cell r="W89">
            <v>7869.963691944701</v>
          </cell>
          <cell r="X89">
            <v>6724.102165178947</v>
          </cell>
          <cell r="Y89">
            <v>10115.431115381863</v>
          </cell>
          <cell r="Z89">
            <v>5039.831159011608</v>
          </cell>
          <cell r="AA89">
            <v>3383.4590766522515</v>
          </cell>
          <cell r="AB89">
            <v>6414.65899050318</v>
          </cell>
          <cell r="AC89">
            <v>5107.070650835854</v>
          </cell>
          <cell r="AD89">
            <v>79194.51855966014</v>
          </cell>
          <cell r="AE89">
            <v>4826.970628959684</v>
          </cell>
          <cell r="AF89">
            <v>3816.2119605395756</v>
          </cell>
          <cell r="AG89">
            <v>1276.720815976611</v>
          </cell>
          <cell r="AH89">
            <v>69284.13056398653</v>
          </cell>
          <cell r="AI89">
            <v>2176.9114719284094</v>
          </cell>
          <cell r="AJ89">
            <v>11245.989891577274</v>
          </cell>
          <cell r="AK89">
            <v>12576.516069526218</v>
          </cell>
          <cell r="AL89">
            <v>7049.350956599697</v>
          </cell>
          <cell r="AM89">
            <v>12089.57200909675</v>
          </cell>
          <cell r="AN89">
            <v>4831.27051641313</v>
          </cell>
          <cell r="AO89">
            <v>5787.519720644986</v>
          </cell>
          <cell r="AP89">
            <v>3993.57334428656</v>
          </cell>
          <cell r="AQ89">
            <v>9546.838188520998</v>
          </cell>
        </row>
        <row r="90">
          <cell r="B90">
            <v>10780.501628337646</v>
          </cell>
          <cell r="C90">
            <v>574.9702982745088</v>
          </cell>
          <cell r="D90">
            <v>0</v>
          </cell>
          <cell r="E90">
            <v>0</v>
          </cell>
          <cell r="F90">
            <v>10209.316825848757</v>
          </cell>
          <cell r="G90">
            <v>1026.5985195414437</v>
          </cell>
          <cell r="H90">
            <v>1493.9897098550532</v>
          </cell>
          <cell r="I90">
            <v>2364.208568457701</v>
          </cell>
          <cell r="J90">
            <v>0</v>
          </cell>
          <cell r="K90">
            <v>489.510350426003</v>
          </cell>
          <cell r="L90">
            <v>548.5110550389036</v>
          </cell>
          <cell r="M90">
            <v>2777.0311143545655</v>
          </cell>
          <cell r="N90">
            <v>460.4656320826337</v>
          </cell>
          <cell r="O90">
            <v>1048.5116339978297</v>
          </cell>
          <cell r="P90">
            <v>5547.3976623425515</v>
          </cell>
          <cell r="Q90">
            <v>577.2279423299782</v>
          </cell>
          <cell r="R90">
            <v>0</v>
          </cell>
          <cell r="S90">
            <v>0</v>
          </cell>
          <cell r="T90">
            <v>4976.284860214156</v>
          </cell>
          <cell r="U90">
            <v>0</v>
          </cell>
          <cell r="V90">
            <v>1492.5526381254263</v>
          </cell>
          <cell r="W90">
            <v>1484.0214129447425</v>
          </cell>
          <cell r="X90">
            <v>0</v>
          </cell>
          <cell r="Y90">
            <v>489.1955095768207</v>
          </cell>
          <cell r="Z90">
            <v>0</v>
          </cell>
          <cell r="AA90">
            <v>967.1348001518656</v>
          </cell>
          <cell r="AB90">
            <v>0</v>
          </cell>
          <cell r="AC90">
            <v>542.4687088153386</v>
          </cell>
          <cell r="AD90">
            <v>5232.638840742549</v>
          </cell>
          <cell r="AE90">
            <v>0</v>
          </cell>
          <cell r="AF90">
            <v>0</v>
          </cell>
          <cell r="AG90">
            <v>0</v>
          </cell>
          <cell r="AH90">
            <v>5232.182870583156</v>
          </cell>
          <cell r="AI90">
            <v>1026.5601948067394</v>
          </cell>
          <cell r="AJ90">
            <v>0</v>
          </cell>
          <cell r="AK90">
            <v>881.4705124167015</v>
          </cell>
          <cell r="AL90">
            <v>0</v>
          </cell>
          <cell r="AM90">
            <v>0</v>
          </cell>
          <cell r="AN90">
            <v>548.4362489991994</v>
          </cell>
          <cell r="AO90">
            <v>1810.6827532920013</v>
          </cell>
          <cell r="AP90">
            <v>459.13535052552396</v>
          </cell>
          <cell r="AQ90">
            <v>505.9592886762261</v>
          </cell>
        </row>
        <row r="91">
          <cell r="B91">
            <v>845456.5822216957</v>
          </cell>
          <cell r="C91">
            <v>32324.30192772945</v>
          </cell>
          <cell r="D91">
            <v>19577.897083789256</v>
          </cell>
          <cell r="E91">
            <v>9958.924120318105</v>
          </cell>
          <cell r="F91">
            <v>783729.0745087966</v>
          </cell>
          <cell r="G91">
            <v>42228.42557294152</v>
          </cell>
          <cell r="H91">
            <v>86955.0269215098</v>
          </cell>
          <cell r="I91">
            <v>84580.41813388167</v>
          </cell>
          <cell r="J91">
            <v>90468.57837354558</v>
          </cell>
          <cell r="K91">
            <v>78218.49479596327</v>
          </cell>
          <cell r="L91">
            <v>102101.55873685631</v>
          </cell>
          <cell r="M91">
            <v>70346.07305373745</v>
          </cell>
          <cell r="N91">
            <v>135557.25326805536</v>
          </cell>
          <cell r="O91">
            <v>93211.777768199</v>
          </cell>
          <cell r="P91">
            <v>465081.8801474434</v>
          </cell>
          <cell r="Q91">
            <v>15261.866001710465</v>
          </cell>
          <cell r="R91">
            <v>9299.048644814868</v>
          </cell>
          <cell r="S91">
            <v>5136.116980730007</v>
          </cell>
          <cell r="T91">
            <v>435476.85610365274</v>
          </cell>
          <cell r="U91">
            <v>21620.677918085537</v>
          </cell>
          <cell r="V91">
            <v>49155.804919150985</v>
          </cell>
          <cell r="W91">
            <v>49225.43506943549</v>
          </cell>
          <cell r="X91">
            <v>48869.003496562276</v>
          </cell>
          <cell r="Y91">
            <v>43644.52747734854</v>
          </cell>
          <cell r="Z91">
            <v>56266.539202865766</v>
          </cell>
          <cell r="AA91">
            <v>39754.38354743122</v>
          </cell>
          <cell r="AB91">
            <v>74415.49841651753</v>
          </cell>
          <cell r="AC91">
            <v>52549.89163072305</v>
          </cell>
          <cell r="AD91">
            <v>380379.4096169963</v>
          </cell>
          <cell r="AE91">
            <v>17045.587670462075</v>
          </cell>
          <cell r="AF91">
            <v>10280.756424640327</v>
          </cell>
          <cell r="AG91">
            <v>4823.279667630217</v>
          </cell>
          <cell r="AH91">
            <v>348261.3822824858</v>
          </cell>
          <cell r="AI91">
            <v>20607.692694963527</v>
          </cell>
          <cell r="AJ91">
            <v>37795.30300087055</v>
          </cell>
          <cell r="AK91">
            <v>35374.27506264519</v>
          </cell>
          <cell r="AL91">
            <v>41599.22704503147</v>
          </cell>
          <cell r="AM91">
            <v>34573.30133244455</v>
          </cell>
          <cell r="AN91">
            <v>45835.18214571657</v>
          </cell>
          <cell r="AO91">
            <v>30590.742868221587</v>
          </cell>
          <cell r="AP91">
            <v>61144.3707505107</v>
          </cell>
          <cell r="AQ91">
            <v>40664.84326702543</v>
          </cell>
        </row>
        <row r="92">
          <cell r="B92">
            <v>6866.182817038833</v>
          </cell>
          <cell r="C92">
            <v>0</v>
          </cell>
          <cell r="D92">
            <v>1423.0253997296422</v>
          </cell>
          <cell r="E92">
            <v>0</v>
          </cell>
          <cell r="F92">
            <v>5437.713314804057</v>
          </cell>
          <cell r="G92">
            <v>0</v>
          </cell>
          <cell r="H92">
            <v>0</v>
          </cell>
          <cell r="I92">
            <v>1329.2374687961244</v>
          </cell>
          <cell r="J92">
            <v>1480.5635082856716</v>
          </cell>
          <cell r="K92">
            <v>0</v>
          </cell>
          <cell r="L92">
            <v>0</v>
          </cell>
          <cell r="M92">
            <v>1695.2806221350545</v>
          </cell>
          <cell r="N92">
            <v>935.0374323253482</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649.4627855034427</v>
          </cell>
          <cell r="AB92">
            <v>558.5429730354682</v>
          </cell>
          <cell r="AC92">
            <v>0</v>
          </cell>
          <cell r="AD92">
            <v>4699.9086739310005</v>
          </cell>
          <cell r="AE92">
            <v>0</v>
          </cell>
          <cell r="AF92">
            <v>957.8219642860721</v>
          </cell>
          <cell r="AG92">
            <v>0</v>
          </cell>
          <cell r="AH92">
            <v>3739.8628139618627</v>
          </cell>
          <cell r="AI92">
            <v>0</v>
          </cell>
          <cell r="AJ92">
            <v>0</v>
          </cell>
          <cell r="AK92">
            <v>837.2965915211037</v>
          </cell>
          <cell r="AL92">
            <v>1479.3566507492794</v>
          </cell>
          <cell r="AM92">
            <v>0</v>
          </cell>
          <cell r="AN92">
            <v>0</v>
          </cell>
          <cell r="AO92">
            <v>1046.217140217799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v>
          </cell>
          <cell r="M93">
            <v>0</v>
          </cell>
          <cell r="N93">
            <v>0</v>
          </cell>
          <cell r="O93">
            <v>0</v>
          </cell>
          <cell r="P93">
            <v>6461.039233344615</v>
          </cell>
          <cell r="Q93">
            <v>0</v>
          </cell>
          <cell r="R93">
            <v>6429.851572127009</v>
          </cell>
          <cell r="S93">
            <v>0</v>
          </cell>
          <cell r="T93">
            <v>0</v>
          </cell>
          <cell r="U93">
            <v>0</v>
          </cell>
          <cell r="V93">
            <v>0</v>
          </cell>
          <cell r="W93">
            <v>0</v>
          </cell>
          <cell r="X93">
            <v>0</v>
          </cell>
          <cell r="Y93">
            <v>0</v>
          </cell>
          <cell r="Z93">
            <v>0</v>
          </cell>
          <cell r="AA93">
            <v>0</v>
          </cell>
          <cell r="AB93">
            <v>0</v>
          </cell>
          <cell r="AC93">
            <v>0</v>
          </cell>
          <cell r="AD93">
            <v>5444.119625299119</v>
          </cell>
          <cell r="AE93">
            <v>0</v>
          </cell>
          <cell r="AF93">
            <v>4971.025640460559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6808.217206776958</v>
          </cell>
          <cell r="D94">
            <v>5598.706142196723</v>
          </cell>
          <cell r="E94">
            <v>9858.084467418974</v>
          </cell>
          <cell r="F94">
            <v>136939.47824970505</v>
          </cell>
          <cell r="G94">
            <v>5569.800203080735</v>
          </cell>
          <cell r="H94">
            <v>16539.451357217684</v>
          </cell>
          <cell r="I94">
            <v>22078.039777396127</v>
          </cell>
          <cell r="J94">
            <v>10204.700831444809</v>
          </cell>
          <cell r="K94">
            <v>18093.678035374367</v>
          </cell>
          <cell r="L94">
            <v>16409.03530523722</v>
          </cell>
          <cell r="M94">
            <v>8540.98522961375</v>
          </cell>
          <cell r="N94">
            <v>23819.27252173624</v>
          </cell>
          <cell r="O94">
            <v>15685.371446924306</v>
          </cell>
          <cell r="P94">
            <v>9013.386712600932</v>
          </cell>
          <cell r="Q94">
            <v>635.3586715045519</v>
          </cell>
          <cell r="R94">
            <v>0</v>
          </cell>
          <cell r="S94">
            <v>385.9393375749642</v>
          </cell>
          <cell r="T94">
            <v>7998.356942496188</v>
          </cell>
          <cell r="U94">
            <v>0</v>
          </cell>
          <cell r="V94">
            <v>457.0063595875296</v>
          </cell>
          <cell r="W94">
            <v>1369.7881570436828</v>
          </cell>
          <cell r="X94">
            <v>0</v>
          </cell>
          <cell r="Y94">
            <v>1887.0413561568685</v>
          </cell>
          <cell r="Z94">
            <v>1452.4618259344418</v>
          </cell>
          <cell r="AA94">
            <v>534.4957706782991</v>
          </cell>
          <cell r="AB94">
            <v>1393.832373940228</v>
          </cell>
          <cell r="AC94">
            <v>909.4921474933742</v>
          </cell>
          <cell r="AD94">
            <v>150054.68010508138</v>
          </cell>
          <cell r="AE94">
            <v>6147.7382052055145</v>
          </cell>
          <cell r="AF94">
            <v>5603.208238084839</v>
          </cell>
          <cell r="AG94">
            <v>9480.030533176527</v>
          </cell>
          <cell r="AH94">
            <v>128848.04148791549</v>
          </cell>
          <cell r="AI94">
            <v>5569.59227260833</v>
          </cell>
          <cell r="AJ94">
            <v>16100.497118559928</v>
          </cell>
          <cell r="AK94">
            <v>20634.24082198231</v>
          </cell>
          <cell r="AL94">
            <v>10196.382633653135</v>
          </cell>
          <cell r="AM94">
            <v>16218.2863615001</v>
          </cell>
          <cell r="AN94">
            <v>14954.699259407525</v>
          </cell>
          <cell r="AO94">
            <v>8012.245936764494</v>
          </cell>
          <cell r="AP94">
            <v>22364.010728004734</v>
          </cell>
          <cell r="AQ94">
            <v>14757.31356693621</v>
          </cell>
        </row>
        <row r="95">
          <cell r="B95">
            <v>64237.559483055215</v>
          </cell>
          <cell r="C95">
            <v>3735.27524161726</v>
          </cell>
          <cell r="D95">
            <v>3655.4780910486224</v>
          </cell>
          <cell r="E95">
            <v>1293.772746695841</v>
          </cell>
          <cell r="F95">
            <v>55566.25503674864</v>
          </cell>
          <cell r="G95">
            <v>3411.9303737700925</v>
          </cell>
          <cell r="H95">
            <v>6907.942998932753</v>
          </cell>
          <cell r="I95">
            <v>4474.461229306135</v>
          </cell>
          <cell r="J95">
            <v>3980.0852921852393</v>
          </cell>
          <cell r="K95">
            <v>5659.710580545275</v>
          </cell>
          <cell r="L95">
            <v>8074.686595554355</v>
          </cell>
          <cell r="M95">
            <v>10919.423578644895</v>
          </cell>
          <cell r="N95">
            <v>8953.386447891211</v>
          </cell>
          <cell r="O95">
            <v>3186.830749249888</v>
          </cell>
          <cell r="P95">
            <v>42824.17544610776</v>
          </cell>
          <cell r="Q95">
            <v>2892.25873577353</v>
          </cell>
          <cell r="R95">
            <v>2410.567110386932</v>
          </cell>
          <cell r="S95">
            <v>992.5593929799994</v>
          </cell>
          <cell r="T95">
            <v>36546.1990250743</v>
          </cell>
          <cell r="U95">
            <v>1833.8473612379241</v>
          </cell>
          <cell r="V95">
            <v>5499.142458773021</v>
          </cell>
          <cell r="W95">
            <v>2720.368952475683</v>
          </cell>
          <cell r="X95">
            <v>3594.525291240103</v>
          </cell>
          <cell r="Y95">
            <v>2935.173057460924</v>
          </cell>
          <cell r="Z95">
            <v>4861.6705608200655</v>
          </cell>
          <cell r="AA95">
            <v>8336.117057409094</v>
          </cell>
          <cell r="AB95">
            <v>4837.002346956342</v>
          </cell>
          <cell r="AC95">
            <v>1917.7982977077581</v>
          </cell>
          <cell r="AD95">
            <v>21424.010526935526</v>
          </cell>
          <cell r="AE95">
            <v>850.5095954232337</v>
          </cell>
          <cell r="AF95">
            <v>1244.263999775611</v>
          </cell>
          <cell r="AG95">
            <v>300.7611092182056</v>
          </cell>
          <cell r="AH95">
            <v>19028.59116732292</v>
          </cell>
          <cell r="AI95">
            <v>1578.084691624478</v>
          </cell>
          <cell r="AJ95">
            <v>1405.1196535077306</v>
          </cell>
          <cell r="AK95">
            <v>1755.9133556000124</v>
          </cell>
          <cell r="AL95">
            <v>387.7143026129834</v>
          </cell>
          <cell r="AM95">
            <v>2724.8097662833597</v>
          </cell>
          <cell r="AN95">
            <v>3213.1320056044838</v>
          </cell>
          <cell r="AO95">
            <v>2580.19767688849</v>
          </cell>
          <cell r="AP95">
            <v>4116.143394098625</v>
          </cell>
          <cell r="AQ95">
            <v>1269.4246964401536</v>
          </cell>
        </row>
        <row r="96">
          <cell r="B96">
            <v>11800.401380406236</v>
          </cell>
          <cell r="C96">
            <v>1352.0944646702671</v>
          </cell>
          <cell r="D96">
            <v>1919.1259978005269</v>
          </cell>
          <cell r="E96">
            <v>356.9723712629211</v>
          </cell>
          <cell r="F96">
            <v>8175.716850075112</v>
          </cell>
          <cell r="G96">
            <v>487.1310622137831</v>
          </cell>
          <cell r="H96">
            <v>1072.7368912620066</v>
          </cell>
          <cell r="I96">
            <v>0</v>
          </cell>
          <cell r="J96">
            <v>552.31368450684</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5157.790690981846</v>
          </cell>
          <cell r="U96">
            <v>0</v>
          </cell>
          <cell r="V96">
            <v>509.2356578261044</v>
          </cell>
          <cell r="W96">
            <v>0</v>
          </cell>
          <cell r="X96">
            <v>552.6935632995444</v>
          </cell>
          <cell r="Y96">
            <v>1692.9803275644106</v>
          </cell>
          <cell r="Z96">
            <v>504.2850830167397</v>
          </cell>
          <cell r="AA96">
            <v>0</v>
          </cell>
          <cell r="AB96">
            <v>1399.8925146964898</v>
          </cell>
          <cell r="AC96">
            <v>502.1364628067632</v>
          </cell>
          <cell r="AD96">
            <v>4798.599706724066</v>
          </cell>
          <cell r="AE96">
            <v>945.572499073393</v>
          </cell>
          <cell r="AF96">
            <v>480.4185718035073</v>
          </cell>
          <cell r="AG96">
            <v>357.279975380016</v>
          </cell>
          <cell r="AH96">
            <v>3018.8768756751924</v>
          </cell>
          <cell r="AI96">
            <v>487.11287675143325</v>
          </cell>
          <cell r="AJ96">
            <v>563.6583137280295</v>
          </cell>
          <cell r="AK96">
            <v>0</v>
          </cell>
          <cell r="AL96">
            <v>0</v>
          </cell>
          <cell r="AM96">
            <v>0</v>
          </cell>
          <cell r="AN96">
            <v>672.2117694155324</v>
          </cell>
          <cell r="AO96">
            <v>0</v>
          </cell>
          <cell r="AP96">
            <v>0</v>
          </cell>
          <cell r="AQ96">
            <v>1293.5658951046257</v>
          </cell>
        </row>
        <row r="97">
          <cell r="B97">
            <v>9457.25224645419</v>
          </cell>
          <cell r="C97">
            <v>943.7233340936726</v>
          </cell>
          <cell r="D97">
            <v>469.99004027768007</v>
          </cell>
          <cell r="E97">
            <v>594.9539521048684</v>
          </cell>
          <cell r="F97">
            <v>7454.181873536991</v>
          </cell>
          <cell r="G97">
            <v>0</v>
          </cell>
          <cell r="H97">
            <v>410.19367538416</v>
          </cell>
          <cell r="I97">
            <v>894.892245861227</v>
          </cell>
          <cell r="J97">
            <v>1578.3270619301304</v>
          </cell>
          <cell r="K97">
            <v>568.3983821062267</v>
          </cell>
          <cell r="L97">
            <v>945.0493223514321</v>
          </cell>
          <cell r="M97">
            <v>1768.944601549256</v>
          </cell>
          <cell r="N97">
            <v>0</v>
          </cell>
          <cell r="O97">
            <v>1290.2434228157733</v>
          </cell>
          <cell r="P97">
            <v>3902.6411476578214</v>
          </cell>
          <cell r="Q97">
            <v>947.4289018101585</v>
          </cell>
          <cell r="R97">
            <v>0</v>
          </cell>
          <cell r="S97">
            <v>0</v>
          </cell>
          <cell r="T97">
            <v>2965.60360159875</v>
          </cell>
          <cell r="U97">
            <v>0</v>
          </cell>
          <cell r="V97">
            <v>0</v>
          </cell>
          <cell r="W97">
            <v>439.74748953062874</v>
          </cell>
          <cell r="X97">
            <v>641.4472741943617</v>
          </cell>
          <cell r="Y97">
            <v>0</v>
          </cell>
          <cell r="Z97">
            <v>945.1570717619134</v>
          </cell>
          <cell r="AA97">
            <v>0</v>
          </cell>
          <cell r="AB97">
            <v>0</v>
          </cell>
          <cell r="AC97">
            <v>938.7330258495914</v>
          </cell>
          <cell r="AD97">
            <v>5552.881171642498</v>
          </cell>
          <cell r="AE97">
            <v>0</v>
          </cell>
          <cell r="AF97">
            <v>470.3679740670322</v>
          </cell>
          <cell r="AG97">
            <v>595.4666256333601</v>
          </cell>
          <cell r="AH97">
            <v>4487.029805873468</v>
          </cell>
          <cell r="AI97">
            <v>0</v>
          </cell>
          <cell r="AJ97">
            <v>410.6653428589929</v>
          </cell>
          <cell r="AK97">
            <v>454.7905946751319</v>
          </cell>
          <cell r="AL97">
            <v>936.5566270911027</v>
          </cell>
          <cell r="AM97">
            <v>568.8495871661397</v>
          </cell>
          <cell r="AN97">
            <v>0</v>
          </cell>
          <cell r="AO97">
            <v>1770.2882691137079</v>
          </cell>
          <cell r="AP97">
            <v>0</v>
          </cell>
          <cell r="AQ97">
            <v>352.05914719021695</v>
          </cell>
        </row>
        <row r="98">
          <cell r="B98">
            <v>37441.003645355886</v>
          </cell>
          <cell r="C98">
            <v>2359.816259525943</v>
          </cell>
          <cell r="D98">
            <v>5991.368761317605</v>
          </cell>
          <cell r="E98">
            <v>1048.7323901509546</v>
          </cell>
          <cell r="F98">
            <v>28037.075582742487</v>
          </cell>
          <cell r="G98">
            <v>878.6475564310591</v>
          </cell>
          <cell r="H98">
            <v>5655.243686362499</v>
          </cell>
          <cell r="I98">
            <v>3699.4926064826172</v>
          </cell>
          <cell r="J98">
            <v>2589.222364047577</v>
          </cell>
          <cell r="K98">
            <v>2492.0526930778333</v>
          </cell>
          <cell r="L98">
            <v>1469.4057621225675</v>
          </cell>
          <cell r="M98">
            <v>5804.317939595734</v>
          </cell>
          <cell r="N98">
            <v>2441.374675133964</v>
          </cell>
          <cell r="O98">
            <v>3006.539123423172</v>
          </cell>
          <cell r="P98">
            <v>18038.874638062818</v>
          </cell>
          <cell r="Q98">
            <v>1092.245806069623</v>
          </cell>
          <cell r="R98">
            <v>1817.4592160327786</v>
          </cell>
          <cell r="S98">
            <v>395.00840817072054</v>
          </cell>
          <cell r="T98">
            <v>14736.25672688342</v>
          </cell>
          <cell r="U98">
            <v>446.8870627824579</v>
          </cell>
          <cell r="V98">
            <v>2731.994061710067</v>
          </cell>
          <cell r="W98">
            <v>1768.0881820438383</v>
          </cell>
          <cell r="X98">
            <v>1057.984576462084</v>
          </cell>
          <cell r="Y98">
            <v>2000.2436228358022</v>
          </cell>
          <cell r="Z98">
            <v>539.5145798342764</v>
          </cell>
          <cell r="AA98">
            <v>2568.605147014392</v>
          </cell>
          <cell r="AB98">
            <v>1495.8447433373026</v>
          </cell>
          <cell r="AC98">
            <v>2126.5176708021354</v>
          </cell>
          <cell r="AD98">
            <v>19398.830251967614</v>
          </cell>
          <cell r="AE98">
            <v>1266.1569720212706</v>
          </cell>
          <cell r="AF98">
            <v>4176.023359505382</v>
          </cell>
          <cell r="AG98">
            <v>654.0040227295209</v>
          </cell>
          <cell r="AH98">
            <v>13299.975241466958</v>
          </cell>
          <cell r="AI98">
            <v>431.7591407569522</v>
          </cell>
          <cell r="AJ98">
            <v>2923.977502464153</v>
          </cell>
          <cell r="AK98">
            <v>1929.597180939522</v>
          </cell>
          <cell r="AL98">
            <v>1530.7162077187913</v>
          </cell>
          <cell r="AM98">
            <v>490.9111205971135</v>
          </cell>
          <cell r="AN98">
            <v>929.8258606885508</v>
          </cell>
          <cell r="AO98">
            <v>3236.608044785758</v>
          </cell>
          <cell r="AP98">
            <v>946.4015321554564</v>
          </cell>
          <cell r="AQ98">
            <v>881.1537512532287</v>
          </cell>
        </row>
        <row r="99">
          <cell r="B99">
            <v>401.1068194894254</v>
          </cell>
          <cell r="C99">
            <v>404.3077362424991</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400.8064393024509</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v>
          </cell>
          <cell r="D100">
            <v>140683.68538978556</v>
          </cell>
          <cell r="E100">
            <v>21201.537022042136</v>
          </cell>
          <cell r="F100">
            <v>1842158.405804543</v>
          </cell>
          <cell r="G100">
            <v>67689.07532670614</v>
          </cell>
          <cell r="H100">
            <v>155535.79008978207</v>
          </cell>
          <cell r="I100">
            <v>174474.76285833344</v>
          </cell>
          <cell r="J100">
            <v>127674.16170122805</v>
          </cell>
          <cell r="K100">
            <v>186327.46251855895</v>
          </cell>
          <cell r="L100">
            <v>192139.90003206805</v>
          </cell>
          <cell r="M100">
            <v>534499.7800557975</v>
          </cell>
          <cell r="N100">
            <v>251126.06625327637</v>
          </cell>
          <cell r="O100">
            <v>153301.26438940605</v>
          </cell>
          <cell r="P100">
            <v>1304450.2403465887</v>
          </cell>
          <cell r="Q100">
            <v>44434.31351116104</v>
          </cell>
          <cell r="R100">
            <v>81870.9678873297</v>
          </cell>
          <cell r="S100">
            <v>15451.680946147524</v>
          </cell>
          <cell r="T100">
            <v>1162702.1511203838</v>
          </cell>
          <cell r="U100">
            <v>43821.101214915885</v>
          </cell>
          <cell r="V100">
            <v>101194.2653372387</v>
          </cell>
          <cell r="W100">
            <v>109275.7347777077</v>
          </cell>
          <cell r="X100">
            <v>81928.7522399852</v>
          </cell>
          <cell r="Y100">
            <v>126712.75506015967</v>
          </cell>
          <cell r="Z100">
            <v>124924.80227203708</v>
          </cell>
          <cell r="AA100">
            <v>318564.5217371972</v>
          </cell>
          <cell r="AB100">
            <v>159925.09451083175</v>
          </cell>
          <cell r="AC100">
            <v>96533.21420922468</v>
          </cell>
          <cell r="AD100">
            <v>770667.1975161454</v>
          </cell>
          <cell r="AE100">
            <v>26396.136682689445</v>
          </cell>
          <cell r="AF100">
            <v>58804.03723656821</v>
          </cell>
          <cell r="AG100">
            <v>5743.729773693987</v>
          </cell>
          <cell r="AH100">
            <v>679671.228702922</v>
          </cell>
          <cell r="AI100">
            <v>23868.53096082023</v>
          </cell>
          <cell r="AJ100">
            <v>54306.46546228947</v>
          </cell>
          <cell r="AK100">
            <v>65292.06694193643</v>
          </cell>
          <cell r="AL100">
            <v>45764.386410245235</v>
          </cell>
          <cell r="AM100">
            <v>59580.41503444926</v>
          </cell>
          <cell r="AN100">
            <v>67220.17063650921</v>
          </cell>
          <cell r="AO100">
            <v>215905.48834666482</v>
          </cell>
          <cell r="AP100">
            <v>91322.72449030433</v>
          </cell>
          <cell r="AQ100">
            <v>56797.19927455886</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v>
          </cell>
          <cell r="C115">
            <v>0.8115529061102832</v>
          </cell>
          <cell r="D115">
            <v>0.8631859902454011</v>
          </cell>
          <cell r="E115">
            <v>0.8090845475516981</v>
          </cell>
          <cell r="F115">
            <v>0.8275446763095141</v>
          </cell>
          <cell r="G115">
            <v>0.8642162852467133</v>
          </cell>
          <cell r="H115">
            <v>0.8333969417421642</v>
          </cell>
          <cell r="I115">
            <v>0.8155962452417131</v>
          </cell>
          <cell r="J115">
            <v>0.8366880137283308</v>
          </cell>
          <cell r="K115">
            <v>0.8280444486928</v>
          </cell>
          <cell r="L115">
            <v>0.8071327972377148</v>
          </cell>
          <cell r="M115">
            <v>0.8178336180772484</v>
          </cell>
          <cell r="N115">
            <v>0.8325539531987269</v>
          </cell>
          <cell r="O115">
            <v>0.8399388355956006</v>
          </cell>
          <cell r="P115">
            <v>0.8354038276006917</v>
          </cell>
          <cell r="Q115">
            <v>0.8339552238805971</v>
          </cell>
          <cell r="R115">
            <v>0.9274088764275457</v>
          </cell>
          <cell r="S115">
            <v>0.8092095654231376</v>
          </cell>
          <cell r="T115">
            <v>0.8347967833829893</v>
          </cell>
          <cell r="U115">
            <v>0.910437216724609</v>
          </cell>
          <cell r="V115">
            <v>0.8842135852111758</v>
          </cell>
          <cell r="W115">
            <v>0.8055488887762817</v>
          </cell>
          <cell r="X115">
            <v>0.8061045814200788</v>
          </cell>
          <cell r="Y115">
            <v>0.7874483833273532</v>
          </cell>
          <cell r="Z115">
            <v>0.8457080949441864</v>
          </cell>
          <cell r="AA115">
            <v>0.8039650592708701</v>
          </cell>
          <cell r="AB115">
            <v>0.8287482376726909</v>
          </cell>
          <cell r="AC115">
            <v>0.8802586931546778</v>
          </cell>
          <cell r="AD115">
            <v>0.8178575293137729</v>
          </cell>
          <cell r="AE115">
            <v>0.7892885159388594</v>
          </cell>
          <cell r="AF115">
            <v>0.7809215136650315</v>
          </cell>
          <cell r="AG115">
            <v>0.8089927154900952</v>
          </cell>
          <cell r="AH115">
            <v>0.8199110217231551</v>
          </cell>
          <cell r="AI115">
            <v>0.8230435289318804</v>
          </cell>
          <cell r="AJ115">
            <v>0.7846371369647954</v>
          </cell>
          <cell r="AK115">
            <v>0.8257238307349666</v>
          </cell>
          <cell r="AL115">
            <v>0.8651158875357764</v>
          </cell>
          <cell r="AM115">
            <v>0.868913173251465</v>
          </cell>
          <cell r="AN115">
            <v>0.7632976498638117</v>
          </cell>
          <cell r="AO115">
            <v>0.8340018660304479</v>
          </cell>
          <cell r="AP115">
            <v>0.8367999906068558</v>
          </cell>
          <cell r="AQ115">
            <v>0.7952956505158789</v>
          </cell>
        </row>
        <row r="116">
          <cell r="B116">
            <v>0.17313345727661278</v>
          </cell>
          <cell r="C116">
            <v>0.1884470938897168</v>
          </cell>
          <cell r="D116">
            <v>0.1368140097545989</v>
          </cell>
          <cell r="E116">
            <v>0.19091545244830188</v>
          </cell>
          <cell r="F116">
            <v>0.17245532369048588</v>
          </cell>
          <cell r="G116">
            <v>0.13578371475328666</v>
          </cell>
          <cell r="H116">
            <v>0.16660305825783583</v>
          </cell>
          <cell r="I116">
            <v>0.18440375475828685</v>
          </cell>
          <cell r="J116">
            <v>0.1633119862716692</v>
          </cell>
          <cell r="K116">
            <v>0.17195555130719997</v>
          </cell>
          <cell r="L116">
            <v>0.1928672027622852</v>
          </cell>
          <cell r="M116">
            <v>0.18216638192275159</v>
          </cell>
          <cell r="N116">
            <v>0.16744604680127306</v>
          </cell>
          <cell r="O116">
            <v>0.16006116440439944</v>
          </cell>
          <cell r="P116">
            <v>0.16459617239930835</v>
          </cell>
          <cell r="Q116">
            <v>0.16604477611940294</v>
          </cell>
          <cell r="R116">
            <v>0.07259112357245434</v>
          </cell>
          <cell r="S116">
            <v>0.1907904345768624</v>
          </cell>
          <cell r="T116">
            <v>0.16520321661701065</v>
          </cell>
          <cell r="U116">
            <v>0.08956278327539102</v>
          </cell>
          <cell r="V116">
            <v>0.11578641478882423</v>
          </cell>
          <cell r="W116">
            <v>0.19445111122371828</v>
          </cell>
          <cell r="X116">
            <v>0.1938954185799212</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v>
          </cell>
          <cell r="C129">
            <v>0</v>
          </cell>
          <cell r="D129">
            <v>0.6593008345258183</v>
          </cell>
          <cell r="E129">
            <v>1</v>
          </cell>
          <cell r="F129">
            <v>0.8046169018205983</v>
          </cell>
          <cell r="G129">
            <v>0.7629146275149538</v>
          </cell>
          <cell r="H129">
            <v>0.7220267664524296</v>
          </cell>
          <cell r="I129">
            <v>1</v>
          </cell>
          <cell r="J129">
            <v>0.7600513259195893</v>
          </cell>
          <cell r="K129">
            <v>0.6757728253055356</v>
          </cell>
          <cell r="L129">
            <v>0.8520620506999622</v>
          </cell>
          <cell r="M129">
            <v>1</v>
          </cell>
          <cell r="N129">
            <v>0.7339467501957713</v>
          </cell>
          <cell r="O129">
            <v>0.843027591349739</v>
          </cell>
          <cell r="P129">
            <v>0.7458603219741523</v>
          </cell>
          <cell r="Q129">
            <v>0</v>
          </cell>
          <cell r="R129">
            <v>0.7184048670687255</v>
          </cell>
          <cell r="S129">
            <v>1</v>
          </cell>
          <cell r="T129">
            <v>1</v>
          </cell>
          <cell r="U129">
            <v>1</v>
          </cell>
          <cell r="V129">
            <v>1</v>
          </cell>
          <cell r="W129">
            <v>1</v>
          </cell>
          <cell r="X129">
            <v>1</v>
          </cell>
          <cell r="Y129">
            <v>1</v>
          </cell>
          <cell r="Z129">
            <v>1</v>
          </cell>
          <cell r="AA129">
            <v>1</v>
          </cell>
          <cell r="AB129">
            <v>1</v>
          </cell>
          <cell r="AC129">
            <v>1</v>
          </cell>
          <cell r="AD129">
            <v>0.6126093474687276</v>
          </cell>
          <cell r="AE129">
            <v>0</v>
          </cell>
          <cell r="AF129">
            <v>0.6133040744067932</v>
          </cell>
          <cell r="AG129">
            <v>0</v>
          </cell>
          <cell r="AH129">
            <v>0.6038464916132432</v>
          </cell>
          <cell r="AI129">
            <v>0.5255712731229597</v>
          </cell>
          <cell r="AJ129">
            <v>0.4807916181606519</v>
          </cell>
          <cell r="AK129">
            <v>0</v>
          </cell>
          <cell r="AL129">
            <v>0.6181075561606535</v>
          </cell>
          <cell r="AM129">
            <v>0</v>
          </cell>
          <cell r="AN129">
            <v>0.6872</v>
          </cell>
          <cell r="AO129">
            <v>1</v>
          </cell>
          <cell r="AP129">
            <v>0.4106678230702515</v>
          </cell>
          <cell r="AQ129">
            <v>0.4763681592039801</v>
          </cell>
        </row>
        <row r="130">
          <cell r="B130">
            <v>0.3282659628947392</v>
          </cell>
          <cell r="C130">
            <v>1</v>
          </cell>
          <cell r="D130">
            <v>0.34069916547418166</v>
          </cell>
          <cell r="E130">
            <v>0</v>
          </cell>
          <cell r="F130">
            <v>0.1953830981794017</v>
          </cell>
          <cell r="G130">
            <v>0.23708537248504624</v>
          </cell>
          <cell r="H130">
            <v>0.2779732335475704</v>
          </cell>
          <cell r="I130">
            <v>0</v>
          </cell>
          <cell r="J130">
            <v>0.23994867408041065</v>
          </cell>
          <cell r="K130">
            <v>0.3242271746944644</v>
          </cell>
          <cell r="L130">
            <v>0.14793794930003779</v>
          </cell>
          <cell r="M130">
            <v>0</v>
          </cell>
          <cell r="N130">
            <v>0.26605324980422873</v>
          </cell>
          <cell r="O130">
            <v>0.15697240865026096</v>
          </cell>
          <cell r="P130">
            <v>0.2541396780258477</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0.3961535083867568</v>
          </cell>
          <cell r="AI130">
            <v>0.4744287268770403</v>
          </cell>
          <cell r="AJ130">
            <v>0.519208381839348</v>
          </cell>
          <cell r="AK130">
            <v>1</v>
          </cell>
          <cell r="AL130">
            <v>0.3818924438393465</v>
          </cell>
          <cell r="AM130">
            <v>1</v>
          </cell>
          <cell r="AN130">
            <v>0.31279999999999997</v>
          </cell>
          <cell r="AO130">
            <v>0</v>
          </cell>
          <cell r="AP130">
            <v>0.5893321769297485</v>
          </cell>
          <cell r="AQ130">
            <v>0.5236318407960199</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0.1373100731570062</v>
          </cell>
          <cell r="D143">
            <v>0</v>
          </cell>
          <cell r="E143">
            <v>0.6874409820585458</v>
          </cell>
          <cell r="F143">
            <v>0.2907488377889248</v>
          </cell>
          <cell r="G143">
            <v>0.14787651373017227</v>
          </cell>
          <cell r="H143">
            <v>0.28906189778771296</v>
          </cell>
          <cell r="I143">
            <v>0.26350560294363606</v>
          </cell>
          <cell r="J143">
            <v>0.2234073219948112</v>
          </cell>
          <cell r="K143">
            <v>0.5579258956823517</v>
          </cell>
          <cell r="L143">
            <v>0.25002190868460256</v>
          </cell>
          <cell r="M143">
            <v>0.09962935507783544</v>
          </cell>
          <cell r="N143">
            <v>0.38585847443604876</v>
          </cell>
          <cell r="O143">
            <v>0.17907913589061866</v>
          </cell>
          <cell r="P143">
            <v>0.3034221024220272</v>
          </cell>
          <cell r="Q143">
            <v>0.431858407079646</v>
          </cell>
          <cell r="R143">
            <v>0</v>
          </cell>
          <cell r="S143">
            <v>0.5415512465373962</v>
          </cell>
          <cell r="T143">
            <v>0.29603699726059474</v>
          </cell>
          <cell r="U143">
            <v>0.4625131995776135</v>
          </cell>
          <cell r="V143">
            <v>0.4560310206342612</v>
          </cell>
          <cell r="W143">
            <v>0.12310819968375876</v>
          </cell>
          <cell r="X143">
            <v>0.3384279475982533</v>
          </cell>
          <cell r="Y143">
            <v>0.3283709059974479</v>
          </cell>
          <cell r="Z143">
            <v>0.18220195879770348</v>
          </cell>
          <cell r="AA143">
            <v>0.19672131147540983</v>
          </cell>
          <cell r="AB143">
            <v>0.3996743049901128</v>
          </cell>
          <cell r="AC143">
            <v>0</v>
          </cell>
          <cell r="AD143">
            <v>0.2775623268698061</v>
          </cell>
          <cell r="AE143">
            <v>0</v>
          </cell>
          <cell r="AF143">
            <v>0</v>
          </cell>
          <cell r="AG143">
            <v>1</v>
          </cell>
          <cell r="AH143">
            <v>0.2862213617295902</v>
          </cell>
          <cell r="AI143">
            <v>0.08726606997558992</v>
          </cell>
          <cell r="AJ143">
            <v>0.07945062586926287</v>
          </cell>
          <cell r="AK143">
            <v>0.3460363829504714</v>
          </cell>
          <cell r="AL143">
            <v>0</v>
          </cell>
          <cell r="AM143">
            <v>0.7697742885181551</v>
          </cell>
          <cell r="AN143">
            <v>0.32319183822189834</v>
          </cell>
          <cell r="AO143">
            <v>0</v>
          </cell>
          <cell r="AP143">
            <v>0.3734004615061884</v>
          </cell>
          <cell r="AQ143">
            <v>0.25878136200716845</v>
          </cell>
        </row>
        <row r="144">
          <cell r="B144">
            <v>0.6502772168966797</v>
          </cell>
          <cell r="C144">
            <v>0.8626899268429938</v>
          </cell>
          <cell r="D144">
            <v>0</v>
          </cell>
          <cell r="E144">
            <v>0.3125590179414542</v>
          </cell>
          <cell r="F144">
            <v>0.6460448931265262</v>
          </cell>
          <cell r="G144">
            <v>0.7557564386832679</v>
          </cell>
          <cell r="H144">
            <v>0.6716256841131582</v>
          </cell>
          <cell r="I144">
            <v>0.6553771533701288</v>
          </cell>
          <cell r="J144">
            <v>0.7765926780051888</v>
          </cell>
          <cell r="K144">
            <v>0.34194141063590894</v>
          </cell>
          <cell r="L144">
            <v>0.6956445535010078</v>
          </cell>
          <cell r="M144">
            <v>0.9003706449221646</v>
          </cell>
          <cell r="N144">
            <v>0.5475704594341183</v>
          </cell>
          <cell r="O144">
            <v>0.7016174508636922</v>
          </cell>
          <cell r="P144">
            <v>0.6493799075465618</v>
          </cell>
          <cell r="Q144">
            <v>0.5681415929203539</v>
          </cell>
          <cell r="R144">
            <v>0</v>
          </cell>
          <cell r="S144">
            <v>0.4584487534626039</v>
          </cell>
          <cell r="T144">
            <v>0.6546903003204642</v>
          </cell>
          <cell r="U144">
            <v>0.5374868004223865</v>
          </cell>
          <cell r="V144">
            <v>0.47334164243179616</v>
          </cell>
          <cell r="W144">
            <v>0.8768918003162413</v>
          </cell>
          <cell r="X144">
            <v>0.6615720524017468</v>
          </cell>
          <cell r="Y144">
            <v>0.4629944704381114</v>
          </cell>
          <cell r="Z144">
            <v>0.8177980412022965</v>
          </cell>
          <cell r="AA144">
            <v>0.8032786885245902</v>
          </cell>
          <cell r="AB144">
            <v>0.5306502268233104</v>
          </cell>
          <cell r="AC144">
            <v>0.8600640551860064</v>
          </cell>
          <cell r="AD144">
            <v>0.6512751934282166</v>
          </cell>
          <cell r="AE144">
            <v>1</v>
          </cell>
          <cell r="AF144">
            <v>0</v>
          </cell>
          <cell r="AG144">
            <v>0</v>
          </cell>
          <cell r="AH144">
            <v>0.6386535979348177</v>
          </cell>
          <cell r="AI144">
            <v>0.7978030919446705</v>
          </cell>
          <cell r="AJ144">
            <v>0.9205493741307371</v>
          </cell>
          <cell r="AK144">
            <v>0.525162661001195</v>
          </cell>
          <cell r="AL144">
            <v>1</v>
          </cell>
          <cell r="AM144">
            <v>0.23022571148184495</v>
          </cell>
          <cell r="AN144">
            <v>0.563854982692658</v>
          </cell>
          <cell r="AO144">
            <v>1</v>
          </cell>
          <cell r="AP144">
            <v>0.5628277742815188</v>
          </cell>
          <cell r="AQ144">
            <v>0.5688172043010753</v>
          </cell>
        </row>
        <row r="145">
          <cell r="B145">
            <v>0.06020242699069886</v>
          </cell>
          <cell r="C145">
            <v>0</v>
          </cell>
          <cell r="D145">
            <v>0</v>
          </cell>
          <cell r="E145">
            <v>0</v>
          </cell>
          <cell r="F145">
            <v>0.06320626908454886</v>
          </cell>
          <cell r="G145">
            <v>0.09636704758655978</v>
          </cell>
          <cell r="H145">
            <v>0.03931241809912896</v>
          </cell>
          <cell r="I145">
            <v>0.08111724368623516</v>
          </cell>
          <cell r="J145">
            <v>0</v>
          </cell>
          <cell r="K145">
            <v>0.10013269368173931</v>
          </cell>
          <cell r="L145">
            <v>0.054333537814389626</v>
          </cell>
          <cell r="M145">
            <v>0</v>
          </cell>
          <cell r="N145">
            <v>0.06657106612983288</v>
          </cell>
          <cell r="O145">
            <v>0.11930341324568916</v>
          </cell>
          <cell r="P145">
            <v>0.047197990031410904</v>
          </cell>
          <cell r="Q145">
            <v>0</v>
          </cell>
          <cell r="R145">
            <v>0</v>
          </cell>
          <cell r="S145">
            <v>0</v>
          </cell>
          <cell r="T145">
            <v>0.04927270241894108</v>
          </cell>
          <cell r="U145">
            <v>0</v>
          </cell>
          <cell r="V145">
            <v>0.07062733693394267</v>
          </cell>
          <cell r="W145">
            <v>0</v>
          </cell>
          <cell r="X145">
            <v>0</v>
          </cell>
          <cell r="Y145">
            <v>0.20863462356444065</v>
          </cell>
          <cell r="Z145">
            <v>0</v>
          </cell>
          <cell r="AA145">
            <v>0</v>
          </cell>
          <cell r="AB145">
            <v>0.06967546818657672</v>
          </cell>
          <cell r="AC145">
            <v>0</v>
          </cell>
          <cell r="AD145">
            <v>0.07116247970197727</v>
          </cell>
          <cell r="AE145">
            <v>0</v>
          </cell>
          <cell r="AF145">
            <v>0</v>
          </cell>
          <cell r="AG145">
            <v>0</v>
          </cell>
          <cell r="AH145">
            <v>0.07512504033559213</v>
          </cell>
          <cell r="AI145">
            <v>0.11493083807973963</v>
          </cell>
          <cell r="AJ145">
            <v>0</v>
          </cell>
          <cell r="AK145">
            <v>0.12880095604833355</v>
          </cell>
          <cell r="AL145">
            <v>0</v>
          </cell>
          <cell r="AM145">
            <v>0</v>
          </cell>
          <cell r="AN145">
            <v>0.11295317908544361</v>
          </cell>
          <cell r="AO145">
            <v>0</v>
          </cell>
          <cell r="AP145">
            <v>0.06377176421229284</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v>
          </cell>
          <cell r="D155">
            <v>116258.02695800002</v>
          </cell>
          <cell r="E155">
            <v>72642.70433099997</v>
          </cell>
          <cell r="F155">
            <v>1867187.8224960007</v>
          </cell>
          <cell r="G155">
            <v>97474.65242199994</v>
          </cell>
          <cell r="H155">
            <v>289189.78818200005</v>
          </cell>
          <cell r="I155">
            <v>177680.29683299994</v>
          </cell>
          <cell r="J155">
            <v>149838.72361200003</v>
          </cell>
          <cell r="K155">
            <v>187095.09774500006</v>
          </cell>
          <cell r="L155">
            <v>234509.49652099994</v>
          </cell>
          <cell r="M155">
            <v>196054.43279</v>
          </cell>
          <cell r="N155">
            <v>339464.7316729998</v>
          </cell>
          <cell r="O155">
            <v>195880.60271800007</v>
          </cell>
          <cell r="P155">
            <v>935076.4131920013</v>
          </cell>
          <cell r="Q155">
            <v>45686.992550999996</v>
          </cell>
          <cell r="R155">
            <v>43959.25935299999</v>
          </cell>
          <cell r="S155">
            <v>33497.51616900001</v>
          </cell>
          <cell r="T155">
            <v>811932.6451190021</v>
          </cell>
          <cell r="U155">
            <v>39168.67925300001</v>
          </cell>
          <cell r="V155">
            <v>125531.04728500004</v>
          </cell>
          <cell r="W155">
            <v>76840.27199200004</v>
          </cell>
          <cell r="X155">
            <v>65497.38374199997</v>
          </cell>
          <cell r="Y155">
            <v>89402.63393899999</v>
          </cell>
          <cell r="Z155">
            <v>90323.591257</v>
          </cell>
          <cell r="AA155">
            <v>95347.32567799995</v>
          </cell>
          <cell r="AB155">
            <v>147404.58327399995</v>
          </cell>
          <cell r="AC155">
            <v>82417.12869900002</v>
          </cell>
          <cell r="AD155">
            <v>1242339.657394003</v>
          </cell>
          <cell r="AE155">
            <v>75640.52425000005</v>
          </cell>
          <cell r="AF155">
            <v>72298.76760499999</v>
          </cell>
          <cell r="AG155">
            <v>39145.18816199998</v>
          </cell>
          <cell r="AH155">
            <v>1055255.1773769998</v>
          </cell>
          <cell r="AI155">
            <v>58305.973169</v>
          </cell>
          <cell r="AJ155">
            <v>163658.74089699998</v>
          </cell>
          <cell r="AK155">
            <v>100840.02484100002</v>
          </cell>
          <cell r="AL155">
            <v>84341.33986999995</v>
          </cell>
          <cell r="AM155">
            <v>97692.463806</v>
          </cell>
          <cell r="AN155">
            <v>144185.9052639999</v>
          </cell>
          <cell r="AO155">
            <v>100707.10711199994</v>
          </cell>
          <cell r="AP155">
            <v>192060.14839899994</v>
          </cell>
          <cell r="AQ155">
            <v>113463.47401900006</v>
          </cell>
        </row>
        <row r="156">
          <cell r="B156">
            <v>0.4616326739104632</v>
          </cell>
          <cell r="C156">
            <v>0.5167931030412749</v>
          </cell>
          <cell r="D156">
            <v>0.3702343444135893</v>
          </cell>
          <cell r="E156">
            <v>0.6231627448593559</v>
          </cell>
          <cell r="F156">
            <v>0.4608725541584321</v>
          </cell>
          <cell r="G156">
            <v>0.45529967640560676</v>
          </cell>
          <cell r="H156">
            <v>0.49761300478358583</v>
          </cell>
          <cell r="I156">
            <v>0.44384788301550254</v>
          </cell>
          <cell r="J156">
            <v>0.4444564782871788</v>
          </cell>
          <cell r="K156">
            <v>0.45495686853323036</v>
          </cell>
          <cell r="L156">
            <v>0.445262459763764</v>
          </cell>
          <cell r="M156">
            <v>0.4561696870753681</v>
          </cell>
          <cell r="N156">
            <v>0.4704607691592357</v>
          </cell>
          <cell r="O156">
            <v>0.4560942052790159</v>
          </cell>
          <cell r="P156">
            <v>0.4462803132927695</v>
          </cell>
          <cell r="Q156">
            <v>0.46855570478739766</v>
          </cell>
          <cell r="R156">
            <v>0.33161782855310795</v>
          </cell>
          <cell r="S156">
            <v>0.6206116937285783</v>
          </cell>
          <cell r="T156">
            <v>0.4482779316987511</v>
          </cell>
          <cell r="U156">
            <v>0.4548626685673144</v>
          </cell>
          <cell r="V156">
            <v>0.507103949928296</v>
          </cell>
          <cell r="W156">
            <v>0.437327960615581</v>
          </cell>
          <cell r="X156">
            <v>0.4345979227512804</v>
          </cell>
          <cell r="Y156">
            <v>0.45649223086899465</v>
          </cell>
          <cell r="Z156">
            <v>0.4083621911838506</v>
          </cell>
          <cell r="AA156">
            <v>0.453812300052831</v>
          </cell>
          <cell r="AB156">
            <v>0.44572696979794724</v>
          </cell>
          <cell r="AC156">
            <v>0.4263315109328203</v>
          </cell>
          <cell r="AD156">
            <v>0.47390321872130814</v>
          </cell>
          <cell r="AE156">
            <v>0.5510587207862225</v>
          </cell>
          <cell r="AF156">
            <v>0.3984456914500804</v>
          </cell>
          <cell r="AG156">
            <v>0.6253624538628663</v>
          </cell>
          <cell r="AH156">
            <v>0.4710554748528362</v>
          </cell>
          <cell r="AI156">
            <v>0.4555937205535326</v>
          </cell>
          <cell r="AJ156">
            <v>0.4905705208702403</v>
          </cell>
          <cell r="AK156">
            <v>0.44894808356113164</v>
          </cell>
          <cell r="AL156">
            <v>0.4524264556914492</v>
          </cell>
          <cell r="AM156">
            <v>0.4535608143646409</v>
          </cell>
          <cell r="AN156">
            <v>0.47197931619813255</v>
          </cell>
          <cell r="AO156">
            <v>0.4584242930066776</v>
          </cell>
          <cell r="AP156">
            <v>0.4913884242603337</v>
          </cell>
          <cell r="AQ156">
            <v>0.48045780569282326</v>
          </cell>
        </row>
        <row r="157">
          <cell r="B157">
            <v>0.5383673260895367</v>
          </cell>
          <cell r="C157">
            <v>0.4832068969587251</v>
          </cell>
          <cell r="D157">
            <v>0.6297656555864106</v>
          </cell>
          <cell r="E157">
            <v>0.37683725514064415</v>
          </cell>
          <cell r="F157">
            <v>0.5391274458415679</v>
          </cell>
          <cell r="G157">
            <v>0.5447003235943932</v>
          </cell>
          <cell r="H157">
            <v>0.5023869952164142</v>
          </cell>
          <cell r="I157">
            <v>0.5561521169844974</v>
          </cell>
          <cell r="J157">
            <v>0.5555435217128212</v>
          </cell>
          <cell r="K157">
            <v>0.5450431314667696</v>
          </cell>
          <cell r="L157">
            <v>0.554737540236236</v>
          </cell>
          <cell r="M157">
            <v>0.5438303129246319</v>
          </cell>
          <cell r="N157">
            <v>0.5295392308407643</v>
          </cell>
          <cell r="O157">
            <v>0.5439057947209841</v>
          </cell>
          <cell r="P157">
            <v>0.5537196867072305</v>
          </cell>
          <cell r="Q157">
            <v>0.5314442952126024</v>
          </cell>
          <cell r="R157">
            <v>0.668382171446892</v>
          </cell>
          <cell r="S157">
            <v>0.3793883062714217</v>
          </cell>
          <cell r="T157">
            <v>0.5517220683012489</v>
          </cell>
          <cell r="U157">
            <v>0.5451373314326856</v>
          </cell>
          <cell r="V157">
            <v>0.492896050071704</v>
          </cell>
          <cell r="W157">
            <v>0.562672039384419</v>
          </cell>
          <cell r="X157">
            <v>0.5654020772487196</v>
          </cell>
          <cell r="Y157">
            <v>0.5435077691310053</v>
          </cell>
          <cell r="Z157">
            <v>0.5916378088161494</v>
          </cell>
          <cell r="AA157">
            <v>0.546187699947169</v>
          </cell>
          <cell r="AB157">
            <v>0.5542730302020528</v>
          </cell>
          <cell r="AC157">
            <v>0.5736684890671797</v>
          </cell>
          <cell r="AD157">
            <v>0.5260967812786919</v>
          </cell>
          <cell r="AE157">
            <v>0.44894127921377747</v>
          </cell>
          <cell r="AF157">
            <v>0.6015543085499195</v>
          </cell>
          <cell r="AG157">
            <v>0.37463754613713374</v>
          </cell>
          <cell r="AH157">
            <v>0.5289445251471638</v>
          </cell>
          <cell r="AI157">
            <v>0.5444062794464675</v>
          </cell>
          <cell r="AJ157">
            <v>0.5094294791297598</v>
          </cell>
          <cell r="AK157">
            <v>0.5510519164388683</v>
          </cell>
          <cell r="AL157">
            <v>0.5475735443085508</v>
          </cell>
          <cell r="AM157">
            <v>0.5464391856353591</v>
          </cell>
          <cell r="AN157">
            <v>0.5280206838018675</v>
          </cell>
          <cell r="AO157">
            <v>0.5415757069933225</v>
          </cell>
          <cell r="AP157">
            <v>0.5086115757396663</v>
          </cell>
          <cell r="AQ157">
            <v>0.5195421943071767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P175">
            <v>0.55</v>
          </cell>
          <cell r="Q175">
            <v>0.55</v>
          </cell>
          <cell r="R175">
            <v>0.55</v>
          </cell>
          <cell r="S175">
            <v>0.55</v>
          </cell>
          <cell r="T175">
            <v>0.55</v>
          </cell>
          <cell r="U175">
            <v>0.55</v>
          </cell>
          <cell r="V175">
            <v>0.55</v>
          </cell>
          <cell r="W175">
            <v>0.55</v>
          </cell>
          <cell r="X175">
            <v>0.55</v>
          </cell>
          <cell r="Y175">
            <v>0.55</v>
          </cell>
          <cell r="Z175">
            <v>0.55</v>
          </cell>
          <cell r="AA175">
            <v>0.55</v>
          </cell>
          <cell r="AB175">
            <v>0.55</v>
          </cell>
          <cell r="AC175">
            <v>0.55</v>
          </cell>
          <cell r="AD175">
            <v>0.55</v>
          </cell>
          <cell r="AE175">
            <v>0.55</v>
          </cell>
          <cell r="AF175">
            <v>0.55</v>
          </cell>
          <cell r="AG175">
            <v>0.55</v>
          </cell>
          <cell r="AH175">
            <v>0.55</v>
          </cell>
          <cell r="AI175">
            <v>0.55</v>
          </cell>
          <cell r="AJ175">
            <v>0.55</v>
          </cell>
          <cell r="AK175">
            <v>0.55</v>
          </cell>
          <cell r="AL175">
            <v>0.55</v>
          </cell>
          <cell r="AM175">
            <v>0.55</v>
          </cell>
          <cell r="AN175">
            <v>0.55</v>
          </cell>
          <cell r="AO175">
            <v>0.55</v>
          </cell>
          <cell r="AP175">
            <v>0.55</v>
          </cell>
          <cell r="AQ175">
            <v>0.55</v>
          </cell>
        </row>
        <row r="179">
          <cell r="B179">
            <v>6.041311958089839</v>
          </cell>
          <cell r="C179">
            <v>6.350671622370394</v>
          </cell>
          <cell r="D179">
            <v>5.844467910933439</v>
          </cell>
          <cell r="E179">
            <v>5.7921193255040295</v>
          </cell>
          <cell r="F179">
            <v>6.052712974258691</v>
          </cell>
          <cell r="G179">
            <v>4.4926537364737795</v>
          </cell>
          <cell r="H179">
            <v>4.938137693831939</v>
          </cell>
          <cell r="I179">
            <v>5.123043864284413</v>
          </cell>
          <cell r="J179">
            <v>4.8150322479598735</v>
          </cell>
          <cell r="K179">
            <v>4.955680379412038</v>
          </cell>
          <cell r="L179">
            <v>5.423848736374567</v>
          </cell>
          <cell r="M179">
            <v>9.173865078887362</v>
          </cell>
          <cell r="N179">
            <v>6.763602782968503</v>
          </cell>
          <cell r="O179">
            <v>6.199543988844763</v>
          </cell>
          <cell r="P179">
            <v>6.086048539881182</v>
          </cell>
          <cell r="Q179">
            <v>6.413370120593768</v>
          </cell>
          <cell r="R179">
            <v>5.870013213185757</v>
          </cell>
          <cell r="S179">
            <v>4.776317010578986</v>
          </cell>
          <cell r="T179">
            <v>6.132842206022977</v>
          </cell>
          <cell r="U179">
            <v>4.466170224304376</v>
          </cell>
          <cell r="V179">
            <v>5.088953514442176</v>
          </cell>
          <cell r="W179">
            <v>4.987318740394292</v>
          </cell>
          <cell r="X179">
            <v>4.896334450567332</v>
          </cell>
          <cell r="Y179">
            <v>4.771661110143439</v>
          </cell>
          <cell r="Z179">
            <v>5.318246040928386</v>
          </cell>
          <cell r="AA179">
            <v>9.565026226850826</v>
          </cell>
          <cell r="AB179">
            <v>6.711302083463121</v>
          </cell>
          <cell r="AC179">
            <v>6.532936069245064</v>
          </cell>
          <cell r="AD179">
            <v>5.987275341286604</v>
          </cell>
          <cell r="AE179">
            <v>6.278937507123252</v>
          </cell>
          <cell r="AF179">
            <v>5.815242649580742</v>
          </cell>
          <cell r="AG179">
            <v>7.091653811396753</v>
          </cell>
          <cell r="AH179">
            <v>5.955301573321215</v>
          </cell>
          <cell r="AI179">
            <v>4.52308506464541</v>
          </cell>
          <cell r="AJ179">
            <v>4.756728924268956</v>
          </cell>
          <cell r="AK179">
            <v>5.287211338635931</v>
          </cell>
          <cell r="AL179">
            <v>4.7181743875233915</v>
          </cell>
          <cell r="AM179">
            <v>5.181030842922107</v>
          </cell>
          <cell r="AN179">
            <v>5.551433616769152</v>
          </cell>
          <cell r="AO179">
            <v>8.672276638431118</v>
          </cell>
          <cell r="AP179">
            <v>6.826969389471261</v>
          </cell>
          <cell r="AQ179">
            <v>5.7946256586843825</v>
          </cell>
        </row>
        <row r="180">
          <cell r="B180">
            <v>24.803460554636942</v>
          </cell>
          <cell r="C180">
            <v>22.914082555735295</v>
          </cell>
          <cell r="D180">
            <v>30.478118711319752</v>
          </cell>
          <cell r="E180">
            <v>23.753063323607122</v>
          </cell>
          <cell r="F180">
            <v>24.35325378413504</v>
          </cell>
          <cell r="G180">
            <v>20.270273584643846</v>
          </cell>
          <cell r="H180">
            <v>23.96599411282934</v>
          </cell>
          <cell r="I180">
            <v>21.084267757631274</v>
          </cell>
          <cell r="J180">
            <v>23.206286670707417</v>
          </cell>
          <cell r="K180">
            <v>21.89338899344861</v>
          </cell>
          <cell r="L180">
            <v>23.21044288468684</v>
          </cell>
          <cell r="M180">
            <v>29.421074723478803</v>
          </cell>
          <cell r="N180">
            <v>26.413348263055518</v>
          </cell>
          <cell r="O180">
            <v>23.76182832497637</v>
          </cell>
          <cell r="P180">
            <v>23.695449790129953</v>
          </cell>
          <cell r="Q180">
            <v>21.33831990244395</v>
          </cell>
          <cell r="R180">
            <v>28.603947429556815</v>
          </cell>
          <cell r="S180">
            <v>20.640208292413277</v>
          </cell>
          <cell r="T180">
            <v>23.4255822012813</v>
          </cell>
          <cell r="U180">
            <v>18.18476667817002</v>
          </cell>
          <cell r="V180">
            <v>23.70013732593148</v>
          </cell>
          <cell r="W180">
            <v>19.59889963163431</v>
          </cell>
          <cell r="X180">
            <v>22.42879781035306</v>
          </cell>
          <cell r="Y180">
            <v>20.763625536918173</v>
          </cell>
          <cell r="Z180">
            <v>22.58316451407754</v>
          </cell>
          <cell r="AA180">
            <v>28.15863520229222</v>
          </cell>
          <cell r="AB180">
            <v>25.679255829245374</v>
          </cell>
          <cell r="AC180">
            <v>22.74322804130593</v>
          </cell>
          <cell r="AD180">
            <v>26.14260714752104</v>
          </cell>
          <cell r="AE180">
            <v>24.723644883808323</v>
          </cell>
          <cell r="AF180">
            <v>32.631462544488606</v>
          </cell>
          <cell r="AG180">
            <v>27.73506840506438</v>
          </cell>
          <cell r="AH180">
            <v>25.48154771830094</v>
          </cell>
          <cell r="AI180">
            <v>22.666449365087853</v>
          </cell>
          <cell r="AJ180">
            <v>24.28555315097327</v>
          </cell>
          <cell r="AK180">
            <v>22.880782648954092</v>
          </cell>
          <cell r="AL180">
            <v>24.132840916619898</v>
          </cell>
          <cell r="AM180">
            <v>23.276846492818688</v>
          </cell>
          <cell r="AN180">
            <v>23.968282845971938</v>
          </cell>
          <cell r="AO180">
            <v>31.038779349795202</v>
          </cell>
          <cell r="AP180">
            <v>27.30041144388828</v>
          </cell>
          <cell r="AQ180">
            <v>24.998604492598243</v>
          </cell>
        </row>
        <row r="181">
          <cell r="B181">
            <v>20.511628160946618</v>
          </cell>
          <cell r="C181">
            <v>19.995578626215877</v>
          </cell>
          <cell r="D181">
            <v>22.220617157049766</v>
          </cell>
          <cell r="E181">
            <v>19.968819209920305</v>
          </cell>
          <cell r="F181">
            <v>20.382160716432207</v>
          </cell>
          <cell r="G181">
            <v>21.55162062237593</v>
          </cell>
          <cell r="H181">
            <v>21.79421498768021</v>
          </cell>
          <cell r="I181">
            <v>21.95183772508365</v>
          </cell>
          <cell r="J181">
            <v>21.41551571899897</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v>
          </cell>
          <cell r="U181">
            <v>26.14035176743715</v>
          </cell>
          <cell r="V181">
            <v>24.94041136815537</v>
          </cell>
          <cell r="W181">
            <v>25.77398438266833</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15.01130776714458</v>
          </cell>
          <cell r="AH181">
            <v>17.058880829049595</v>
          </cell>
          <cell r="AI181">
            <v>16.328301759033256</v>
          </cell>
          <cell r="AJ181">
            <v>18.033912950787794</v>
          </cell>
          <cell r="AK181">
            <v>17.328968433059202</v>
          </cell>
          <cell r="AL181">
            <v>18.028947614216158</v>
          </cell>
          <cell r="AM181">
            <v>17.58376667196804</v>
          </cell>
          <cell r="AN181">
            <v>15.171521347001823</v>
          </cell>
          <cell r="AO181">
            <v>14.977919899552013</v>
          </cell>
          <cell r="AP181">
            <v>18.131143449094246</v>
          </cell>
          <cell r="AQ181">
            <v>17.837199662466517</v>
          </cell>
        </row>
        <row r="182">
          <cell r="B182">
            <v>20.736780935162386</v>
          </cell>
          <cell r="C182">
            <v>22.256266407647274</v>
          </cell>
          <cell r="D182">
            <v>18.38436828394836</v>
          </cell>
          <cell r="E182">
            <v>21.72138819010197</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19.38690463130951</v>
          </cell>
          <cell r="Y182">
            <v>21.396238467905494</v>
          </cell>
          <cell r="Z182">
            <v>19.87138055339588</v>
          </cell>
          <cell r="AA182">
            <v>17.709347015273362</v>
          </cell>
          <cell r="AB182">
            <v>19.62995211303747</v>
          </cell>
          <cell r="AC182">
            <v>19.993967210715844</v>
          </cell>
          <cell r="AD182">
            <v>21.55466756355003</v>
          </cell>
          <cell r="AE182">
            <v>24.2917654357728</v>
          </cell>
          <cell r="AF182">
            <v>18.63795987609135</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v>
          </cell>
          <cell r="AP182">
            <v>21.46517993671222</v>
          </cell>
          <cell r="AQ182">
            <v>22.065243038307056</v>
          </cell>
        </row>
        <row r="183">
          <cell r="B183">
            <v>18.027850056433852</v>
          </cell>
          <cell r="C183">
            <v>16.370085231149627</v>
          </cell>
          <cell r="D183">
            <v>13.830033358091132</v>
          </cell>
          <cell r="E183">
            <v>11.008547316870269</v>
          </cell>
          <cell r="F183">
            <v>18.77492568354741</v>
          </cell>
          <cell r="G183">
            <v>19.580343809304807</v>
          </cell>
          <cell r="H183">
            <v>16.736210537774653</v>
          </cell>
          <cell r="I183">
            <v>20.07607249958406</v>
          </cell>
          <cell r="J183">
            <v>19.29564777653918</v>
          </cell>
          <cell r="K183">
            <v>18.738456219676433</v>
          </cell>
          <cell r="L183">
            <v>20.518906190073274</v>
          </cell>
          <cell r="M183">
            <v>18.22002330477207</v>
          </cell>
          <cell r="N183">
            <v>18.01421175468328</v>
          </cell>
          <cell r="O183">
            <v>19.554791230021156</v>
          </cell>
          <cell r="P183">
            <v>16.521477485590495</v>
          </cell>
          <cell r="Q183">
            <v>14.813076895421728</v>
          </cell>
          <cell r="R183">
            <v>12.348301744972344</v>
          </cell>
          <cell r="S183">
            <v>8.914927084932977</v>
          </cell>
          <cell r="T183">
            <v>17.27936560100956</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19.80749371026596</v>
          </cell>
          <cell r="AN183">
            <v>22.712217170084756</v>
          </cell>
          <cell r="AO183">
            <v>19.0412250265916</v>
          </cell>
          <cell r="AP183">
            <v>19.36437070726605</v>
          </cell>
          <cell r="AQ183">
            <v>21.448026953484234</v>
          </cell>
        </row>
        <row r="184">
          <cell r="B184">
            <v>9.878968334730361</v>
          </cell>
          <cell r="C184">
            <v>12.113315556881538</v>
          </cell>
          <cell r="D184">
            <v>9.242394578657558</v>
          </cell>
          <cell r="E184">
            <v>17.756062633996315</v>
          </cell>
          <cell r="F184">
            <v>9.57237426372814</v>
          </cell>
          <cell r="G184">
            <v>10.06382268291178</v>
          </cell>
          <cell r="H184">
            <v>10.305086727923321</v>
          </cell>
          <cell r="I184">
            <v>9.884051965057138</v>
          </cell>
          <cell r="J184">
            <v>11.034169165309828</v>
          </cell>
          <cell r="K184">
            <v>12.372300034575213</v>
          </cell>
          <cell r="L184">
            <v>9.602139628415035</v>
          </cell>
          <cell r="M184">
            <v>9.423334442141536</v>
          </cell>
          <cell r="N184">
            <v>7.51074172999968</v>
          </cell>
          <cell r="O184">
            <v>7.535887791376607</v>
          </cell>
          <cell r="P184">
            <v>10.127297275409768</v>
          </cell>
          <cell r="Q184">
            <v>12.447196585825731</v>
          </cell>
          <cell r="R184">
            <v>8.178525437774034</v>
          </cell>
          <cell r="S184">
            <v>19.978967980563514</v>
          </cell>
          <cell r="T184">
            <v>9.879653533812425</v>
          </cell>
          <cell r="U184">
            <v>10.768316999703025</v>
          </cell>
          <cell r="V184">
            <v>10.550463632952779</v>
          </cell>
          <cell r="W184">
            <v>9.922365455521264</v>
          </cell>
          <cell r="X184">
            <v>11.2545091810717</v>
          </cell>
          <cell r="Y184">
            <v>12.058616866098218</v>
          </cell>
          <cell r="Z184">
            <v>10.00839458424644</v>
          </cell>
          <cell r="AA184">
            <v>10.413224144942172</v>
          </cell>
          <cell r="AB184">
            <v>8.004173290845806</v>
          </cell>
          <cell r="AC184">
            <v>7.272674568006468</v>
          </cell>
          <cell r="AD184">
            <v>9.57845017291537</v>
          </cell>
          <cell r="AE184">
            <v>11.72684192616706</v>
          </cell>
          <cell r="AF184">
            <v>10.46257393651009</v>
          </cell>
          <cell r="AG184">
            <v>14.91605203661836</v>
          </cell>
          <cell r="AH184">
            <v>9.198167507265769</v>
          </cell>
          <cell r="AI184">
            <v>9.254330289504935</v>
          </cell>
          <cell r="AJ184">
            <v>10.010613397180482</v>
          </cell>
          <cell r="AK184">
            <v>9.837393429122825</v>
          </cell>
          <cell r="AL184">
            <v>10.771218351340528</v>
          </cell>
          <cell r="AM184">
            <v>12.75583258417191</v>
          </cell>
          <cell r="AN184">
            <v>9.111224379624725</v>
          </cell>
          <cell r="AO184">
            <v>8.15617020366278</v>
          </cell>
          <cell r="AP184">
            <v>6.911925073567951</v>
          </cell>
          <cell r="AQ184">
            <v>7.856300194459571</v>
          </cell>
        </row>
        <row r="188">
          <cell r="B188">
            <v>1677148.5490147818</v>
          </cell>
          <cell r="C188">
            <v>81739.24042466444</v>
          </cell>
          <cell r="D188">
            <v>140603.34521196032</v>
          </cell>
          <cell r="E188">
            <v>42712.6517784846</v>
          </cell>
          <cell r="F188">
            <v>1412161.8535435607</v>
          </cell>
          <cell r="G188">
            <v>49514.25565427535</v>
          </cell>
          <cell r="H188">
            <v>152010.93953611326</v>
          </cell>
          <cell r="I188">
            <v>117688.40794613268</v>
          </cell>
          <cell r="J188">
            <v>95726.64496491816</v>
          </cell>
          <cell r="K188">
            <v>121544.2063487507</v>
          </cell>
          <cell r="L188">
            <v>143113.0761346183</v>
          </cell>
          <cell r="M188">
            <v>322671.43903319724</v>
          </cell>
          <cell r="N188">
            <v>265935.52765448106</v>
          </cell>
          <cell r="O188">
            <v>144136.60794584575</v>
          </cell>
          <cell r="P188">
            <v>925113.5207942484</v>
          </cell>
          <cell r="Q188">
            <v>44286.43709483976</v>
          </cell>
          <cell r="R188">
            <v>75441.11631520269</v>
          </cell>
          <cell r="S188">
            <v>19757.474130110506</v>
          </cell>
          <cell r="T188">
            <v>785689.3314727303</v>
          </cell>
          <cell r="U188">
            <v>26318.024589269615</v>
          </cell>
          <cell r="V188">
            <v>85450.14514705291</v>
          </cell>
          <cell r="W188">
            <v>62911.185674643886</v>
          </cell>
          <cell r="X188">
            <v>52962.76841158573</v>
          </cell>
          <cell r="Y188">
            <v>64377.72476650004</v>
          </cell>
          <cell r="Z188">
            <v>76784.19814939913</v>
          </cell>
          <cell r="AA188">
            <v>188879.71204926283</v>
          </cell>
          <cell r="AB188">
            <v>144669.70018040188</v>
          </cell>
          <cell r="AC188">
            <v>83386.91862272954</v>
          </cell>
          <cell r="AD188">
            <v>752047.825012972</v>
          </cell>
          <cell r="AE188">
            <v>37457.817960619686</v>
          </cell>
          <cell r="AF188">
            <v>65163.050424435976</v>
          </cell>
          <cell r="AG188">
            <v>22960.789378235495</v>
          </cell>
          <cell r="AH188">
            <v>626490.4600454724</v>
          </cell>
          <cell r="AI188">
            <v>23196.234676378168</v>
          </cell>
          <cell r="AJ188">
            <v>66554.96192614017</v>
          </cell>
          <cell r="AK188">
            <v>54765.622383065</v>
          </cell>
          <cell r="AL188">
            <v>42765.391103280395</v>
          </cell>
          <cell r="AM188">
            <v>57170.395698074564</v>
          </cell>
          <cell r="AN188">
            <v>66328.584367494</v>
          </cell>
          <cell r="AO188">
            <v>133778.45270167204</v>
          </cell>
          <cell r="AP188">
            <v>121263.97551078937</v>
          </cell>
          <cell r="AQ188">
            <v>60759.37350536533</v>
          </cell>
        </row>
        <row r="189">
          <cell r="B189">
            <v>6885770.535992592</v>
          </cell>
          <cell r="C189">
            <v>294926.2400115668</v>
          </cell>
          <cell r="D189">
            <v>733227.645678762</v>
          </cell>
          <cell r="E189">
            <v>175161.5022753763</v>
          </cell>
          <cell r="F189">
            <v>5681871.278198665</v>
          </cell>
          <cell r="G189">
            <v>223401.9284201334</v>
          </cell>
          <cell r="H189">
            <v>737746.3950749312</v>
          </cell>
          <cell r="I189">
            <v>484355.38926469843</v>
          </cell>
          <cell r="J189">
            <v>461359.3119801333</v>
          </cell>
          <cell r="K189">
            <v>536962.5128666791</v>
          </cell>
          <cell r="L189">
            <v>612428.1928066297</v>
          </cell>
          <cell r="M189">
            <v>1034824.5191414475</v>
          </cell>
          <cell r="N189">
            <v>1038536.40328274</v>
          </cell>
          <cell r="O189">
            <v>552451.8157329544</v>
          </cell>
          <cell r="P189">
            <v>3601841.2995730755</v>
          </cell>
          <cell r="Q189">
            <v>147348.14057194328</v>
          </cell>
          <cell r="R189">
            <v>367616.5021672927</v>
          </cell>
          <cell r="S189">
            <v>85379.25361198213</v>
          </cell>
          <cell r="T189">
            <v>3001093.0333424658</v>
          </cell>
          <cell r="U189">
            <v>107158.2838427864</v>
          </cell>
          <cell r="V189">
            <v>397956.1158809133</v>
          </cell>
          <cell r="W189">
            <v>247225.02770035047</v>
          </cell>
          <cell r="X189">
            <v>242608.2687309832</v>
          </cell>
          <cell r="Y189">
            <v>280136.1913839282</v>
          </cell>
          <cell r="Z189">
            <v>326053.01927450986</v>
          </cell>
          <cell r="AA189">
            <v>556046.0350624963</v>
          </cell>
          <cell r="AB189">
            <v>553545.376958471</v>
          </cell>
          <cell r="AC189">
            <v>290296.3821774722</v>
          </cell>
          <cell r="AD189">
            <v>3283712.494377607</v>
          </cell>
          <cell r="AE189">
            <v>147492.11762819343</v>
          </cell>
          <cell r="AF189">
            <v>365653.81143001973</v>
          </cell>
          <cell r="AG189">
            <v>89798.38567644505</v>
          </cell>
          <cell r="AH189">
            <v>2680627.7324770424</v>
          </cell>
          <cell r="AI189">
            <v>116242.8455884102</v>
          </cell>
          <cell r="AJ189">
            <v>339797.38830013026</v>
          </cell>
          <cell r="AK189">
            <v>237002.12117961087</v>
          </cell>
          <cell r="AL189">
            <v>218739.34608301526</v>
          </cell>
          <cell r="AM189">
            <v>256849.75923579736</v>
          </cell>
          <cell r="AN189">
            <v>286373.2831265012</v>
          </cell>
          <cell r="AO189">
            <v>478803.8998621473</v>
          </cell>
          <cell r="AP189">
            <v>484923.2852679511</v>
          </cell>
          <cell r="AQ189">
            <v>262122.11744900412</v>
          </cell>
        </row>
        <row r="190">
          <cell r="B190">
            <v>5694300.782133322</v>
          </cell>
          <cell r="C190">
            <v>257362.29267487954</v>
          </cell>
          <cell r="D190">
            <v>534572.7194618963</v>
          </cell>
          <cell r="E190">
            <v>147255.464435139</v>
          </cell>
          <cell r="F190">
            <v>4755373.330760799</v>
          </cell>
          <cell r="G190">
            <v>237523.8591385047</v>
          </cell>
          <cell r="H190">
            <v>670892.4096765093</v>
          </cell>
          <cell r="I190">
            <v>504285.51888220257</v>
          </cell>
          <cell r="J190">
            <v>425757.3707511176</v>
          </cell>
          <cell r="K190">
            <v>506385.23475183966</v>
          </cell>
          <cell r="L190">
            <v>520799.31652470113</v>
          </cell>
          <cell r="M190">
            <v>558375.1389134639</v>
          </cell>
          <cell r="N190">
            <v>819163.9609955075</v>
          </cell>
          <cell r="O190">
            <v>511703.3876882491</v>
          </cell>
          <cell r="P190">
            <v>3574024.886528499</v>
          </cell>
          <cell r="Q190">
            <v>169210.90384702972</v>
          </cell>
          <cell r="R190">
            <v>344752.775217651</v>
          </cell>
          <cell r="S190">
            <v>98625.45747030506</v>
          </cell>
          <cell r="T190">
            <v>2961706.2990390896</v>
          </cell>
          <cell r="U190">
            <v>154038.55787756527</v>
          </cell>
          <cell r="V190">
            <v>418781.9294061073</v>
          </cell>
          <cell r="W190">
            <v>325118.96701938636</v>
          </cell>
          <cell r="X190">
            <v>262227.2986347814</v>
          </cell>
          <cell r="Y190">
            <v>312256.74726499297</v>
          </cell>
          <cell r="Z190">
            <v>339512.6001832513</v>
          </cell>
          <cell r="AA190">
            <v>327298.12685886194</v>
          </cell>
          <cell r="AB190">
            <v>497495.3137963106</v>
          </cell>
          <cell r="AC190">
            <v>324609.9856106332</v>
          </cell>
          <cell r="AD190">
            <v>2121360.7237007655</v>
          </cell>
          <cell r="AE190">
            <v>88416.18633153901</v>
          </cell>
          <cell r="AF190">
            <v>189603.51881932258</v>
          </cell>
          <cell r="AG190">
            <v>48602.411383839346</v>
          </cell>
          <cell r="AH190">
            <v>1794573.4513814058</v>
          </cell>
          <cell r="AI190">
            <v>83738.22602404375</v>
          </cell>
          <cell r="AJ190">
            <v>252326.00152918513</v>
          </cell>
          <cell r="AK190">
            <v>179495.7077955235</v>
          </cell>
          <cell r="AL190">
            <v>163413.8403068268</v>
          </cell>
          <cell r="AM190">
            <v>194029.12836783167</v>
          </cell>
          <cell r="AN190">
            <v>181269.48876919126</v>
          </cell>
          <cell r="AO190">
            <v>231049.2425912904</v>
          </cell>
          <cell r="AP190">
            <v>322054.254203102</v>
          </cell>
          <cell r="AQ190">
            <v>187031.42194480277</v>
          </cell>
        </row>
        <row r="191">
          <cell r="B191">
            <v>5756806.186787516</v>
          </cell>
          <cell r="C191">
            <v>286459.51468217175</v>
          </cell>
          <cell r="D191">
            <v>442282.12383477046</v>
          </cell>
          <cell r="E191">
            <v>160179.38128862326</v>
          </cell>
          <cell r="F191">
            <v>4867925.112310147</v>
          </cell>
          <cell r="G191">
            <v>264962.8548097288</v>
          </cell>
          <cell r="H191">
            <v>685241.649917602</v>
          </cell>
          <cell r="I191">
            <v>502651.91906042147</v>
          </cell>
          <cell r="J191">
            <v>402254.9509444886</v>
          </cell>
          <cell r="K191">
            <v>524702.1715594537</v>
          </cell>
          <cell r="L191">
            <v>567477.8128824583</v>
          </cell>
          <cell r="M191">
            <v>629121.8452154738</v>
          </cell>
          <cell r="N191">
            <v>804620.1614853462</v>
          </cell>
          <cell r="O191">
            <v>486817.09219101234</v>
          </cell>
          <cell r="P191">
            <v>3048818.0298057282</v>
          </cell>
          <cell r="Q191">
            <v>141446.3342079247</v>
          </cell>
          <cell r="R191">
            <v>233574.84968855628</v>
          </cell>
          <cell r="S191">
            <v>90371.77315442283</v>
          </cell>
          <cell r="T191">
            <v>2583299.0517296107</v>
          </cell>
          <cell r="U191">
            <v>138202.20944472429</v>
          </cell>
          <cell r="V191">
            <v>355891.6070433842</v>
          </cell>
          <cell r="W191">
            <v>275592.7554429688</v>
          </cell>
          <cell r="X191">
            <v>209704.65775404134</v>
          </cell>
          <cell r="Y191">
            <v>288671.2026126712</v>
          </cell>
          <cell r="Z191">
            <v>286900.6078642633</v>
          </cell>
          <cell r="AA191">
            <v>349704.8816693717</v>
          </cell>
          <cell r="AB191">
            <v>423145.79964241036</v>
          </cell>
          <cell r="AC191">
            <v>255204.59699495387</v>
          </cell>
          <cell r="AD191">
            <v>2707432.0013754475</v>
          </cell>
          <cell r="AE191">
            <v>144915.68463660928</v>
          </cell>
          <cell r="AF191">
            <v>208848.7776691342</v>
          </cell>
          <cell r="AG191">
            <v>69801.72487088747</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v>
          </cell>
          <cell r="AP191">
            <v>381275.0439740515</v>
          </cell>
          <cell r="AQ191">
            <v>231364.44392087747</v>
          </cell>
        </row>
        <row r="192">
          <cell r="B192">
            <v>5004770.946071788</v>
          </cell>
          <cell r="C192">
            <v>210698.7122067176</v>
          </cell>
          <cell r="D192">
            <v>332716.165812611</v>
          </cell>
          <cell r="E192">
            <v>81180.00022237693</v>
          </cell>
          <cell r="F192">
            <v>4380388.425186829</v>
          </cell>
          <cell r="G192">
            <v>215798.10197735776</v>
          </cell>
          <cell r="H192">
            <v>515191.60579484404</v>
          </cell>
          <cell r="I192">
            <v>461194.7648465449</v>
          </cell>
          <cell r="J192">
            <v>383612.72135934234</v>
          </cell>
          <cell r="K192">
            <v>459583.8744732769</v>
          </cell>
          <cell r="L192">
            <v>541409.6016515925</v>
          </cell>
          <cell r="M192">
            <v>640851.0576964176</v>
          </cell>
          <cell r="N192">
            <v>708293.946581925</v>
          </cell>
          <cell r="O192">
            <v>454640.0964419383</v>
          </cell>
          <cell r="P192">
            <v>2511357.263298449</v>
          </cell>
          <cell r="Q192">
            <v>102289.18427826253</v>
          </cell>
          <cell r="R192">
            <v>158699.7566112973</v>
          </cell>
          <cell r="S192">
            <v>36877.041633179506</v>
          </cell>
          <cell r="T192">
            <v>2213690.284416104</v>
          </cell>
          <cell r="U192">
            <v>100102.92424565446</v>
          </cell>
          <cell r="V192">
            <v>243894.20252254236</v>
          </cell>
          <cell r="W192">
            <v>225412.0641626505</v>
          </cell>
          <cell r="X192">
            <v>192441.00646860825</v>
          </cell>
          <cell r="Y192">
            <v>241035.13397190766</v>
          </cell>
          <cell r="Z192">
            <v>270037.57452857634</v>
          </cell>
          <cell r="AA192">
            <v>347133.2443600072</v>
          </cell>
          <cell r="AB192">
            <v>364217.80942240625</v>
          </cell>
          <cell r="AC192">
            <v>229508.39870088935</v>
          </cell>
          <cell r="AD192">
            <v>2493088.9555332083</v>
          </cell>
          <cell r="AE192">
            <v>108323.19344303859</v>
          </cell>
          <cell r="AF192">
            <v>174047.8416570876</v>
          </cell>
          <cell r="AG192">
            <v>44314.68869059264</v>
          </cell>
          <cell r="AH192">
            <v>2166422.648346909</v>
          </cell>
          <cell r="AI192">
            <v>115694.16610353567</v>
          </cell>
          <cell r="AJ192">
            <v>271374.26051289495</v>
          </cell>
          <cell r="AK192">
            <v>235591.79361819127</v>
          </cell>
          <cell r="AL192">
            <v>191148.0455827815</v>
          </cell>
          <cell r="AM192">
            <v>218566.97779555235</v>
          </cell>
          <cell r="AN192">
            <v>271365.79787034437</v>
          </cell>
          <cell r="AO192">
            <v>293729.7468479518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4">
        <row r="18">
          <cell r="Q18">
            <v>64941</v>
          </cell>
          <cell r="R18">
            <v>16200</v>
          </cell>
        </row>
        <row r="19">
          <cell r="Q19">
            <v>14416</v>
          </cell>
          <cell r="R19">
            <v>1700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Data"/>
      <sheetName val="Char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
      <sheetName val="Part &amp; Ach All 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hyperlink" Target="https://www.gov.uk/government/collections/fe-data-library"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statistics/further-education-for-benefit-claimants-2012-to-2013"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ns.gov.uk/ons/guide-method/method-quality/specific/labour-market/articles-and-reports/revisions-to-labour-force-survey-estimates.pdf"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ns.gov.uk/ons/guide-method/method-quality/specific/labour-market/articles-and-reports/revisions-to-labour-force-survey-estimates.pdf"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rel/snpp/sub-national-population-projections/2012-based-projections/rft-open-population-las.zip" TargetMode="External" /><Relationship Id="rId2" Type="http://schemas.openxmlformats.org/officeDocument/2006/relationships/hyperlink" Target="https://www.gov.uk/government/uploads/system/uploads/attachment_data/file/378262/feandskills-participation-by-geography-learner-demographics.xl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snpp/sub-national-population-projections/2012-based-projections/rft-open-population-las.zip" TargetMode="External" /><Relationship Id="rId2" Type="http://schemas.openxmlformats.org/officeDocument/2006/relationships/hyperlink" Target="https://www.gov.uk/government/uploads/system/uploads/attachment_data/file/378732/apprenticeships-participation-by-constituency-and-local-authority.xl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statistics/further-education-for-benefit-claimants-2012-to-2013" TargetMode="Externa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U51"/>
  <sheetViews>
    <sheetView showGridLines="0" tabSelected="1" zoomScale="85" zoomScaleNormal="85" zoomScalePageLayoutView="0" workbookViewId="0" topLeftCell="A1">
      <selection activeCell="A1" sqref="A1"/>
    </sheetView>
  </sheetViews>
  <sheetFormatPr defaultColWidth="9.140625" defaultRowHeight="12.75"/>
  <cols>
    <col min="1" max="1" width="183.8515625" style="265" customWidth="1"/>
    <col min="2" max="2" width="11.8515625" style="249" customWidth="1"/>
    <col min="3" max="3" width="11.00390625" style="249" customWidth="1"/>
    <col min="4" max="4" width="9.140625" style="249" customWidth="1"/>
    <col min="5" max="5" width="9.8515625" style="249" customWidth="1"/>
    <col min="6" max="8" width="9.140625" style="249" customWidth="1"/>
    <col min="9" max="9" width="21.140625" style="249" customWidth="1"/>
    <col min="10" max="10" width="30.421875" style="250" customWidth="1"/>
    <col min="11" max="23" width="9.140625" style="251" customWidth="1"/>
    <col min="24" max="49" width="9.140625" style="250" customWidth="1"/>
    <col min="50" max="16384" width="9.140625" style="249" customWidth="1"/>
  </cols>
  <sheetData>
    <row r="1" spans="1:73" s="244" customFormat="1" ht="12.75">
      <c r="A1" s="264"/>
      <c r="D1" s="245"/>
      <c r="K1" s="246"/>
      <c r="L1" s="246"/>
      <c r="M1" s="246"/>
      <c r="N1" s="246"/>
      <c r="O1" s="246"/>
      <c r="P1" s="246"/>
      <c r="Q1" s="246"/>
      <c r="R1" s="246"/>
      <c r="S1" s="246"/>
      <c r="T1" s="246"/>
      <c r="U1" s="246"/>
      <c r="V1" s="246"/>
      <c r="W1" s="246"/>
      <c r="AE1" s="247"/>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row>
    <row r="2" spans="1:73" s="244" customFormat="1" ht="12.75">
      <c r="A2" s="264"/>
      <c r="J2" s="62"/>
      <c r="K2" s="246"/>
      <c r="L2" s="246"/>
      <c r="M2" s="246"/>
      <c r="N2" s="246"/>
      <c r="O2" s="246"/>
      <c r="P2" s="246"/>
      <c r="Q2" s="246"/>
      <c r="R2" s="246"/>
      <c r="S2" s="246"/>
      <c r="T2" s="246"/>
      <c r="U2" s="246"/>
      <c r="V2" s="246"/>
      <c r="W2" s="246"/>
      <c r="AE2" s="247"/>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row>
    <row r="3" spans="1:73" s="244" customFormat="1" ht="12.75">
      <c r="A3" s="264"/>
      <c r="J3" s="248"/>
      <c r="K3" s="246"/>
      <c r="L3" s="246"/>
      <c r="M3" s="246"/>
      <c r="N3" s="246"/>
      <c r="O3" s="246"/>
      <c r="P3" s="246"/>
      <c r="Q3" s="246"/>
      <c r="R3" s="246"/>
      <c r="S3" s="246"/>
      <c r="T3" s="246"/>
      <c r="U3" s="246"/>
      <c r="V3" s="246"/>
      <c r="W3" s="246"/>
      <c r="AE3" s="247"/>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row>
    <row r="4" spans="1:73" s="244" customFormat="1" ht="12.75">
      <c r="A4" s="264"/>
      <c r="D4" s="245"/>
      <c r="K4" s="246"/>
      <c r="L4" s="246"/>
      <c r="M4" s="246"/>
      <c r="N4" s="246"/>
      <c r="O4" s="246"/>
      <c r="P4" s="246"/>
      <c r="Q4" s="246"/>
      <c r="R4" s="246"/>
      <c r="S4" s="246"/>
      <c r="T4" s="246"/>
      <c r="U4" s="246"/>
      <c r="V4" s="246"/>
      <c r="W4" s="246"/>
      <c r="AE4" s="247"/>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row>
    <row r="5" spans="1:73" s="244" customFormat="1" ht="12.75">
      <c r="A5" s="264"/>
      <c r="D5" s="245"/>
      <c r="J5" s="62"/>
      <c r="K5" s="246"/>
      <c r="L5" s="246"/>
      <c r="M5" s="246"/>
      <c r="N5" s="246"/>
      <c r="O5" s="246"/>
      <c r="P5" s="246"/>
      <c r="Q5" s="246"/>
      <c r="R5" s="246"/>
      <c r="S5" s="246"/>
      <c r="T5" s="246"/>
      <c r="U5" s="246"/>
      <c r="V5" s="246"/>
      <c r="W5" s="246"/>
      <c r="AE5" s="247"/>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row>
    <row r="6" spans="1:73" s="244" customFormat="1" ht="12.75">
      <c r="A6" s="264"/>
      <c r="D6" s="245"/>
      <c r="J6" s="62"/>
      <c r="K6" s="246"/>
      <c r="L6" s="246"/>
      <c r="M6" s="246"/>
      <c r="N6" s="246"/>
      <c r="O6" s="246"/>
      <c r="P6" s="246"/>
      <c r="Q6" s="246"/>
      <c r="R6" s="246"/>
      <c r="S6" s="246"/>
      <c r="T6" s="246"/>
      <c r="U6" s="246"/>
      <c r="V6" s="246"/>
      <c r="W6" s="246"/>
      <c r="AE6" s="247"/>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row>
    <row r="7" spans="1:73" s="244" customFormat="1" ht="12" customHeight="1">
      <c r="A7" s="264"/>
      <c r="B7" s="62"/>
      <c r="C7" s="62"/>
      <c r="D7" s="245"/>
      <c r="G7" s="62"/>
      <c r="K7" s="246"/>
      <c r="L7" s="246"/>
      <c r="M7" s="246"/>
      <c r="N7" s="246"/>
      <c r="O7" s="246"/>
      <c r="P7" s="246"/>
      <c r="Q7" s="246"/>
      <c r="R7" s="246"/>
      <c r="S7" s="246"/>
      <c r="T7" s="246"/>
      <c r="U7" s="246"/>
      <c r="V7" s="246"/>
      <c r="W7" s="246"/>
      <c r="AE7" s="247"/>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row>
    <row r="9" spans="1:22" ht="12.75">
      <c r="A9" s="266" t="s">
        <v>769</v>
      </c>
      <c r="B9" s="252"/>
      <c r="C9" s="252"/>
      <c r="D9" s="252"/>
      <c r="E9" s="252"/>
      <c r="F9" s="252"/>
      <c r="G9" s="252"/>
      <c r="H9" s="252"/>
      <c r="I9" s="252"/>
      <c r="J9" s="252"/>
      <c r="K9" s="252"/>
      <c r="L9" s="252"/>
      <c r="M9" s="252"/>
      <c r="N9" s="252"/>
      <c r="O9" s="252"/>
      <c r="P9" s="252"/>
      <c r="Q9" s="252"/>
      <c r="R9" s="252"/>
      <c r="S9" s="252"/>
      <c r="T9" s="252"/>
      <c r="U9" s="252"/>
      <c r="V9" s="252"/>
    </row>
    <row r="10" spans="1:22" ht="12.75">
      <c r="A10" s="266"/>
      <c r="B10" s="252"/>
      <c r="C10" s="252"/>
      <c r="D10" s="252"/>
      <c r="E10" s="252"/>
      <c r="F10" s="252"/>
      <c r="G10" s="252"/>
      <c r="H10" s="252"/>
      <c r="I10" s="252"/>
      <c r="J10" s="252"/>
      <c r="K10" s="252"/>
      <c r="L10" s="252"/>
      <c r="M10" s="252"/>
      <c r="N10" s="252"/>
      <c r="O10" s="252"/>
      <c r="P10" s="252"/>
      <c r="Q10" s="252"/>
      <c r="R10" s="252"/>
      <c r="S10" s="252"/>
      <c r="T10" s="252"/>
      <c r="U10" s="252"/>
      <c r="V10" s="252"/>
    </row>
    <row r="11" s="253" customFormat="1" ht="12.75">
      <c r="A11" s="63" t="s">
        <v>765</v>
      </c>
    </row>
    <row r="12" s="253" customFormat="1" ht="12.75">
      <c r="A12" s="63"/>
    </row>
    <row r="13" spans="1:73" s="243" customFormat="1" ht="12.75">
      <c r="A13" s="63" t="s">
        <v>771</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row>
    <row r="14" spans="1:22" s="254" customFormat="1" ht="12.75">
      <c r="A14" s="256" t="s">
        <v>797</v>
      </c>
      <c r="B14" s="256"/>
      <c r="C14" s="256"/>
      <c r="D14" s="256"/>
      <c r="E14" s="256"/>
      <c r="F14" s="256"/>
      <c r="G14" s="256"/>
      <c r="H14" s="256"/>
      <c r="I14" s="256"/>
      <c r="J14" s="256"/>
      <c r="K14" s="256"/>
      <c r="L14" s="256"/>
      <c r="M14" s="256"/>
      <c r="N14" s="256"/>
      <c r="O14" s="256"/>
      <c r="P14" s="256"/>
      <c r="Q14" s="256"/>
      <c r="R14" s="256"/>
      <c r="S14" s="256"/>
      <c r="T14" s="256"/>
      <c r="U14" s="256"/>
      <c r="V14" s="256"/>
    </row>
    <row r="15" spans="1:22" s="254" customFormat="1" ht="12.75">
      <c r="A15" s="256" t="s">
        <v>798</v>
      </c>
      <c r="B15" s="256"/>
      <c r="C15" s="256"/>
      <c r="D15" s="256"/>
      <c r="E15" s="256"/>
      <c r="F15" s="256"/>
      <c r="G15" s="256"/>
      <c r="H15" s="256"/>
      <c r="I15" s="256"/>
      <c r="J15" s="256"/>
      <c r="K15" s="256"/>
      <c r="L15" s="256"/>
      <c r="M15" s="256"/>
      <c r="N15" s="256"/>
      <c r="O15" s="256"/>
      <c r="P15" s="256"/>
      <c r="Q15" s="256"/>
      <c r="R15" s="256"/>
      <c r="S15" s="256"/>
      <c r="T15" s="256"/>
      <c r="U15" s="256"/>
      <c r="V15" s="256"/>
    </row>
    <row r="16" spans="1:22" s="254" customFormat="1" ht="12.75">
      <c r="A16" s="256" t="s">
        <v>799</v>
      </c>
      <c r="B16" s="256"/>
      <c r="C16" s="256"/>
      <c r="D16" s="256"/>
      <c r="E16" s="256"/>
      <c r="F16" s="256"/>
      <c r="G16" s="256"/>
      <c r="H16" s="256"/>
      <c r="I16" s="256"/>
      <c r="J16" s="256"/>
      <c r="K16" s="256"/>
      <c r="L16" s="256"/>
      <c r="M16" s="256"/>
      <c r="N16" s="256"/>
      <c r="O16" s="256"/>
      <c r="P16" s="256"/>
      <c r="Q16" s="256"/>
      <c r="R16" s="256"/>
      <c r="S16" s="256"/>
      <c r="T16" s="256"/>
      <c r="U16" s="256"/>
      <c r="V16" s="256"/>
    </row>
    <row r="17" spans="1:22" s="254" customFormat="1" ht="12.75">
      <c r="A17" s="259" t="s">
        <v>767</v>
      </c>
      <c r="B17" s="259"/>
      <c r="C17" s="259"/>
      <c r="D17" s="259"/>
      <c r="E17" s="259"/>
      <c r="F17" s="259"/>
      <c r="G17" s="259"/>
      <c r="H17" s="259"/>
      <c r="I17" s="259"/>
      <c r="J17" s="259"/>
      <c r="K17" s="259"/>
      <c r="L17" s="259"/>
      <c r="M17" s="259"/>
      <c r="N17" s="259"/>
      <c r="O17" s="259"/>
      <c r="P17" s="259"/>
      <c r="Q17" s="259"/>
      <c r="R17" s="259"/>
      <c r="S17" s="259"/>
      <c r="T17" s="259"/>
      <c r="U17" s="259"/>
      <c r="V17" s="259"/>
    </row>
    <row r="18" spans="1:22" s="254" customFormat="1" ht="12.75">
      <c r="A18" s="256" t="s">
        <v>800</v>
      </c>
      <c r="B18" s="256"/>
      <c r="C18" s="256"/>
      <c r="D18" s="256"/>
      <c r="E18" s="256"/>
      <c r="F18" s="256"/>
      <c r="G18" s="256"/>
      <c r="H18" s="256"/>
      <c r="I18" s="256"/>
      <c r="J18" s="256"/>
      <c r="K18" s="256"/>
      <c r="L18" s="256"/>
      <c r="M18" s="256"/>
      <c r="N18" s="256"/>
      <c r="O18" s="256"/>
      <c r="P18" s="256"/>
      <c r="Q18" s="256"/>
      <c r="R18" s="256"/>
      <c r="S18" s="256"/>
      <c r="T18" s="256"/>
      <c r="U18" s="256"/>
      <c r="V18" s="256"/>
    </row>
    <row r="19" spans="1:22" s="254" customFormat="1" ht="25.5">
      <c r="A19" s="256" t="s">
        <v>801</v>
      </c>
      <c r="B19" s="256"/>
      <c r="C19" s="256"/>
      <c r="D19" s="256"/>
      <c r="E19" s="256"/>
      <c r="F19" s="256"/>
      <c r="G19" s="256"/>
      <c r="H19" s="256"/>
      <c r="I19" s="256"/>
      <c r="J19" s="256"/>
      <c r="K19" s="256"/>
      <c r="L19" s="256"/>
      <c r="M19" s="256"/>
      <c r="N19" s="256"/>
      <c r="O19" s="256"/>
      <c r="P19" s="256"/>
      <c r="Q19" s="256"/>
      <c r="R19" s="256"/>
      <c r="S19" s="256"/>
      <c r="T19" s="256"/>
      <c r="U19" s="256"/>
      <c r="V19" s="256"/>
    </row>
    <row r="20" spans="1:22" s="254" customFormat="1" ht="12.75">
      <c r="A20" s="256" t="s">
        <v>802</v>
      </c>
      <c r="B20" s="256"/>
      <c r="C20" s="256"/>
      <c r="D20" s="256"/>
      <c r="E20" s="256"/>
      <c r="F20" s="256"/>
      <c r="G20" s="256"/>
      <c r="H20" s="256"/>
      <c r="I20" s="256"/>
      <c r="J20" s="256"/>
      <c r="K20" s="256"/>
      <c r="L20" s="256"/>
      <c r="M20" s="256"/>
      <c r="N20" s="256"/>
      <c r="O20" s="256"/>
      <c r="P20" s="256"/>
      <c r="Q20" s="256"/>
      <c r="R20" s="256"/>
      <c r="S20" s="256"/>
      <c r="T20" s="256"/>
      <c r="U20" s="256"/>
      <c r="V20" s="256"/>
    </row>
    <row r="21" spans="1:22" s="254" customFormat="1" ht="12.75">
      <c r="A21" s="260" t="s">
        <v>768</v>
      </c>
      <c r="B21" s="260"/>
      <c r="C21" s="260"/>
      <c r="D21" s="260"/>
      <c r="E21" s="260"/>
      <c r="F21" s="260"/>
      <c r="G21" s="260"/>
      <c r="H21" s="260"/>
      <c r="I21" s="260"/>
      <c r="J21" s="260"/>
      <c r="K21" s="260"/>
      <c r="L21" s="260"/>
      <c r="M21" s="260"/>
      <c r="N21" s="260"/>
      <c r="O21" s="260"/>
      <c r="P21" s="260"/>
      <c r="Q21" s="260"/>
      <c r="R21" s="260"/>
      <c r="S21" s="260"/>
      <c r="T21" s="260"/>
      <c r="U21" s="260"/>
      <c r="V21" s="260"/>
    </row>
    <row r="22" spans="1:24" s="255" customFormat="1" ht="25.5">
      <c r="A22" s="261" t="s">
        <v>803</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row>
    <row r="24" spans="1:22" s="254" customFormat="1" ht="12.75">
      <c r="A24" s="256" t="s">
        <v>770</v>
      </c>
      <c r="B24" s="256"/>
      <c r="C24" s="256"/>
      <c r="D24" s="256"/>
      <c r="E24" s="256"/>
      <c r="F24" s="256"/>
      <c r="G24" s="256"/>
      <c r="H24" s="256"/>
      <c r="I24" s="256"/>
      <c r="J24" s="256"/>
      <c r="K24" s="256"/>
      <c r="L24" s="256"/>
      <c r="M24" s="256"/>
      <c r="N24" s="256"/>
      <c r="O24" s="256"/>
      <c r="P24" s="256"/>
      <c r="Q24" s="256"/>
      <c r="R24" s="256"/>
      <c r="S24" s="256"/>
      <c r="T24" s="256"/>
      <c r="U24" s="256"/>
      <c r="V24" s="256"/>
    </row>
    <row r="25" spans="1:22" s="254" customFormat="1" ht="12.75">
      <c r="A25" s="256" t="s">
        <v>804</v>
      </c>
      <c r="B25" s="256"/>
      <c r="C25" s="256"/>
      <c r="D25" s="256"/>
      <c r="E25" s="256"/>
      <c r="F25" s="256"/>
      <c r="G25" s="256"/>
      <c r="H25" s="256"/>
      <c r="I25" s="256"/>
      <c r="J25" s="256"/>
      <c r="K25" s="256"/>
      <c r="L25" s="256"/>
      <c r="M25" s="256"/>
      <c r="N25" s="256"/>
      <c r="O25" s="256"/>
      <c r="P25" s="256"/>
      <c r="Q25" s="256"/>
      <c r="R25" s="256"/>
      <c r="S25" s="256"/>
      <c r="T25" s="256"/>
      <c r="U25" s="256"/>
      <c r="V25" s="256"/>
    </row>
    <row r="26" spans="1:22" s="254" customFormat="1" ht="12.75">
      <c r="A26" s="262" t="s">
        <v>805</v>
      </c>
      <c r="B26" s="262"/>
      <c r="C26" s="262"/>
      <c r="D26" s="262"/>
      <c r="E26" s="262"/>
      <c r="F26" s="262"/>
      <c r="G26" s="262"/>
      <c r="H26" s="262"/>
      <c r="I26" s="262"/>
      <c r="J26" s="262"/>
      <c r="K26" s="262"/>
      <c r="L26" s="262"/>
      <c r="M26" s="262"/>
      <c r="N26" s="262"/>
      <c r="O26" s="262"/>
      <c r="P26" s="262"/>
      <c r="Q26" s="262"/>
      <c r="R26" s="262"/>
      <c r="S26" s="262"/>
      <c r="T26" s="262"/>
      <c r="U26" s="262"/>
      <c r="V26" s="262"/>
    </row>
    <row r="27" spans="1:22" s="254" customFormat="1" ht="12.75">
      <c r="A27" s="256" t="s">
        <v>806</v>
      </c>
      <c r="B27" s="256"/>
      <c r="C27" s="256"/>
      <c r="D27" s="256"/>
      <c r="E27" s="256"/>
      <c r="F27" s="256"/>
      <c r="G27" s="256"/>
      <c r="H27" s="256"/>
      <c r="I27" s="256"/>
      <c r="J27" s="256"/>
      <c r="K27" s="256"/>
      <c r="L27" s="256"/>
      <c r="M27" s="256"/>
      <c r="N27" s="256"/>
      <c r="O27" s="256"/>
      <c r="P27" s="256"/>
      <c r="Q27" s="256"/>
      <c r="R27" s="256"/>
      <c r="S27" s="256"/>
      <c r="T27" s="256"/>
      <c r="U27" s="256"/>
      <c r="V27" s="256"/>
    </row>
    <row r="28" spans="1:24" s="255" customFormat="1" ht="25.5">
      <c r="A28" s="261" t="s">
        <v>807</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row>
    <row r="29" spans="1:13" s="255" customFormat="1" ht="38.25">
      <c r="A29" s="261" t="s">
        <v>808</v>
      </c>
      <c r="B29" s="261"/>
      <c r="C29" s="261"/>
      <c r="D29" s="261"/>
      <c r="E29" s="261"/>
      <c r="F29" s="261"/>
      <c r="G29" s="261"/>
      <c r="H29" s="261"/>
      <c r="I29" s="261"/>
      <c r="J29" s="261"/>
      <c r="K29" s="261"/>
      <c r="L29" s="261"/>
      <c r="M29" s="261"/>
    </row>
    <row r="30" spans="1:14" s="255" customFormat="1" ht="25.5">
      <c r="A30" s="263" t="s">
        <v>809</v>
      </c>
      <c r="B30" s="263"/>
      <c r="C30" s="263"/>
      <c r="D30" s="263"/>
      <c r="E30" s="263"/>
      <c r="F30" s="263"/>
      <c r="G30" s="263"/>
      <c r="H30" s="263"/>
      <c r="I30" s="263"/>
      <c r="J30" s="263"/>
      <c r="K30" s="263"/>
      <c r="L30" s="263"/>
      <c r="M30" s="263"/>
      <c r="N30" s="257"/>
    </row>
    <row r="31" spans="1:14" s="230" customFormat="1" ht="25.5">
      <c r="A31" s="228" t="s">
        <v>810</v>
      </c>
      <c r="B31" s="228"/>
      <c r="C31" s="228"/>
      <c r="D31" s="228"/>
      <c r="E31" s="228"/>
      <c r="F31" s="228"/>
      <c r="G31" s="228"/>
      <c r="H31" s="228"/>
      <c r="I31" s="228"/>
      <c r="J31" s="228"/>
      <c r="K31" s="228"/>
      <c r="L31" s="228"/>
      <c r="M31" s="228"/>
      <c r="N31" s="229"/>
    </row>
    <row r="32" spans="1:14" s="230" customFormat="1" ht="25.5">
      <c r="A32" s="228" t="s">
        <v>811</v>
      </c>
      <c r="B32" s="228"/>
      <c r="C32" s="228"/>
      <c r="D32" s="228"/>
      <c r="E32" s="228"/>
      <c r="F32" s="228"/>
      <c r="G32" s="228"/>
      <c r="H32" s="228"/>
      <c r="I32" s="228"/>
      <c r="J32" s="228"/>
      <c r="K32" s="228"/>
      <c r="L32" s="228"/>
      <c r="M32" s="228"/>
      <c r="N32" s="258"/>
    </row>
    <row r="34" spans="1:22" ht="12.75">
      <c r="A34" s="256" t="s">
        <v>772</v>
      </c>
      <c r="B34" s="256"/>
      <c r="C34" s="256"/>
      <c r="D34" s="256"/>
      <c r="E34" s="256"/>
      <c r="F34" s="256"/>
      <c r="G34" s="256"/>
      <c r="H34" s="256"/>
      <c r="I34" s="256"/>
      <c r="J34" s="256"/>
      <c r="K34" s="256"/>
      <c r="L34" s="256"/>
      <c r="M34" s="256"/>
      <c r="N34" s="256"/>
      <c r="O34" s="256"/>
      <c r="P34" s="256"/>
      <c r="Q34" s="256"/>
      <c r="R34" s="256"/>
      <c r="S34" s="256"/>
      <c r="T34" s="256"/>
      <c r="U34" s="256"/>
      <c r="V34" s="256"/>
    </row>
    <row r="35" spans="1:22" s="254" customFormat="1" ht="25.5">
      <c r="A35" s="256" t="s">
        <v>823</v>
      </c>
      <c r="B35" s="256"/>
      <c r="C35" s="256"/>
      <c r="D35" s="256"/>
      <c r="E35" s="256"/>
      <c r="F35" s="256"/>
      <c r="G35" s="256"/>
      <c r="H35" s="256"/>
      <c r="I35" s="256"/>
      <c r="J35" s="256"/>
      <c r="K35" s="256"/>
      <c r="L35" s="256"/>
      <c r="M35" s="256"/>
      <c r="N35" s="256"/>
      <c r="O35" s="256"/>
      <c r="P35" s="256"/>
      <c r="Q35" s="256"/>
      <c r="R35" s="256"/>
      <c r="S35" s="256"/>
      <c r="T35" s="256"/>
      <c r="U35" s="256"/>
      <c r="V35" s="256"/>
    </row>
    <row r="36" spans="1:22" s="254" customFormat="1" ht="12.75">
      <c r="A36" s="256" t="s">
        <v>812</v>
      </c>
      <c r="B36" s="256"/>
      <c r="C36" s="256"/>
      <c r="D36" s="256"/>
      <c r="E36" s="256"/>
      <c r="F36" s="256"/>
      <c r="G36" s="256"/>
      <c r="H36" s="256"/>
      <c r="I36" s="256"/>
      <c r="J36" s="256"/>
      <c r="K36" s="256"/>
      <c r="L36" s="256"/>
      <c r="M36" s="256"/>
      <c r="N36" s="256"/>
      <c r="O36" s="256"/>
      <c r="P36" s="256"/>
      <c r="Q36" s="256"/>
      <c r="R36" s="256"/>
      <c r="S36" s="256"/>
      <c r="T36" s="256"/>
      <c r="U36" s="256"/>
      <c r="V36" s="256"/>
    </row>
    <row r="37" spans="1:22" s="254" customFormat="1" ht="12.75">
      <c r="A37" s="256" t="s">
        <v>824</v>
      </c>
      <c r="B37" s="256"/>
      <c r="C37" s="256"/>
      <c r="D37" s="256"/>
      <c r="E37" s="256"/>
      <c r="F37" s="256"/>
      <c r="G37" s="256"/>
      <c r="H37" s="256"/>
      <c r="I37" s="256"/>
      <c r="J37" s="256"/>
      <c r="K37" s="256"/>
      <c r="L37" s="256"/>
      <c r="M37" s="256"/>
      <c r="N37" s="256"/>
      <c r="O37" s="256"/>
      <c r="P37" s="256"/>
      <c r="Q37" s="256"/>
      <c r="R37" s="256"/>
      <c r="S37" s="256"/>
      <c r="T37" s="256"/>
      <c r="U37" s="256"/>
      <c r="V37" s="256"/>
    </row>
    <row r="38" spans="1:22" s="254" customFormat="1" ht="12.75">
      <c r="A38" s="256" t="s">
        <v>813</v>
      </c>
      <c r="B38" s="256"/>
      <c r="C38" s="256"/>
      <c r="D38" s="256"/>
      <c r="E38" s="256"/>
      <c r="F38" s="256"/>
      <c r="G38" s="256"/>
      <c r="H38" s="256"/>
      <c r="I38" s="256"/>
      <c r="J38" s="256"/>
      <c r="K38" s="256"/>
      <c r="L38" s="256"/>
      <c r="M38" s="256"/>
      <c r="N38" s="256"/>
      <c r="O38" s="256"/>
      <c r="P38" s="256"/>
      <c r="Q38" s="256"/>
      <c r="R38" s="256"/>
      <c r="S38" s="256"/>
      <c r="T38" s="256"/>
      <c r="U38" s="256"/>
      <c r="V38" s="256"/>
    </row>
    <row r="40" spans="1:22" ht="12.75">
      <c r="A40" s="256" t="s">
        <v>773</v>
      </c>
      <c r="B40" s="256"/>
      <c r="C40" s="256"/>
      <c r="D40" s="256"/>
      <c r="E40" s="256"/>
      <c r="F40" s="256"/>
      <c r="G40" s="256"/>
      <c r="H40" s="256"/>
      <c r="I40" s="256"/>
      <c r="J40" s="256"/>
      <c r="K40" s="256"/>
      <c r="L40" s="256"/>
      <c r="M40" s="256"/>
      <c r="N40" s="256"/>
      <c r="O40" s="256"/>
      <c r="P40" s="256"/>
      <c r="Q40" s="256"/>
      <c r="R40" s="256"/>
      <c r="S40" s="256"/>
      <c r="T40" s="256"/>
      <c r="U40" s="256"/>
      <c r="V40" s="256"/>
    </row>
    <row r="41" spans="1:14" s="230" customFormat="1" ht="25.5">
      <c r="A41" s="263" t="s">
        <v>814</v>
      </c>
      <c r="B41" s="263"/>
      <c r="C41" s="263"/>
      <c r="D41" s="263"/>
      <c r="E41" s="263"/>
      <c r="F41" s="263"/>
      <c r="G41" s="263"/>
      <c r="H41" s="263"/>
      <c r="I41" s="263"/>
      <c r="J41" s="263"/>
      <c r="K41" s="263"/>
      <c r="L41" s="263"/>
      <c r="M41" s="263"/>
      <c r="N41" s="229"/>
    </row>
    <row r="42" spans="1:14" s="230" customFormat="1" ht="12.75">
      <c r="A42" s="228" t="s">
        <v>815</v>
      </c>
      <c r="B42" s="228"/>
      <c r="C42" s="228"/>
      <c r="D42" s="228"/>
      <c r="E42" s="228"/>
      <c r="F42" s="228"/>
      <c r="G42" s="228"/>
      <c r="H42" s="228"/>
      <c r="I42" s="228"/>
      <c r="J42" s="228"/>
      <c r="K42" s="228"/>
      <c r="L42" s="228"/>
      <c r="M42" s="228"/>
      <c r="N42" s="229"/>
    </row>
    <row r="43" spans="1:14" s="230" customFormat="1" ht="12.75">
      <c r="A43" s="228" t="s">
        <v>816</v>
      </c>
      <c r="B43" s="228"/>
      <c r="C43" s="228"/>
      <c r="D43" s="228"/>
      <c r="E43" s="228"/>
      <c r="F43" s="228"/>
      <c r="G43" s="228"/>
      <c r="H43" s="228"/>
      <c r="I43" s="228"/>
      <c r="J43" s="228"/>
      <c r="K43" s="228"/>
      <c r="L43" s="228"/>
      <c r="M43" s="228"/>
      <c r="N43" s="229"/>
    </row>
    <row r="44" spans="1:14" s="230" customFormat="1" ht="12.75">
      <c r="A44" s="228" t="s">
        <v>817</v>
      </c>
      <c r="B44" s="228"/>
      <c r="C44" s="228"/>
      <c r="D44" s="228"/>
      <c r="E44" s="228"/>
      <c r="F44" s="228"/>
      <c r="G44" s="228"/>
      <c r="H44" s="228"/>
      <c r="I44" s="228"/>
      <c r="J44" s="228"/>
      <c r="K44" s="228"/>
      <c r="L44" s="228"/>
      <c r="M44" s="228"/>
      <c r="N44" s="229"/>
    </row>
    <row r="45" spans="1:14" s="230" customFormat="1" ht="12.75">
      <c r="A45" s="228" t="s">
        <v>818</v>
      </c>
      <c r="B45" s="228"/>
      <c r="C45" s="228"/>
      <c r="D45" s="228"/>
      <c r="E45" s="228"/>
      <c r="F45" s="228"/>
      <c r="G45" s="228"/>
      <c r="H45" s="228"/>
      <c r="I45" s="228"/>
      <c r="J45" s="228"/>
      <c r="K45" s="228"/>
      <c r="L45" s="228"/>
      <c r="M45" s="228"/>
      <c r="N45" s="229"/>
    </row>
    <row r="46" spans="1:14" s="230" customFormat="1" ht="12.75">
      <c r="A46" s="228" t="s">
        <v>819</v>
      </c>
      <c r="B46" s="228"/>
      <c r="C46" s="228"/>
      <c r="D46" s="228"/>
      <c r="E46" s="228"/>
      <c r="F46" s="228"/>
      <c r="G46" s="228"/>
      <c r="H46" s="228"/>
      <c r="I46" s="228"/>
      <c r="J46" s="228"/>
      <c r="K46" s="228"/>
      <c r="L46" s="228"/>
      <c r="M46" s="228"/>
      <c r="N46" s="229"/>
    </row>
    <row r="47" spans="1:14" s="230" customFormat="1" ht="12.75">
      <c r="A47" s="228"/>
      <c r="B47" s="228"/>
      <c r="C47" s="228"/>
      <c r="D47" s="228"/>
      <c r="E47" s="228"/>
      <c r="F47" s="228"/>
      <c r="G47" s="228"/>
      <c r="H47" s="228"/>
      <c r="I47" s="228"/>
      <c r="J47" s="228"/>
      <c r="K47" s="228"/>
      <c r="L47" s="228"/>
      <c r="M47" s="228"/>
      <c r="N47" s="229"/>
    </row>
    <row r="48" spans="1:22" ht="12.75">
      <c r="A48" s="256" t="s">
        <v>776</v>
      </c>
      <c r="B48" s="256"/>
      <c r="C48" s="256"/>
      <c r="D48" s="256"/>
      <c r="E48" s="256"/>
      <c r="F48" s="256"/>
      <c r="G48" s="256"/>
      <c r="H48" s="256"/>
      <c r="I48" s="256"/>
      <c r="J48" s="256"/>
      <c r="K48" s="256"/>
      <c r="L48" s="256"/>
      <c r="M48" s="256"/>
      <c r="N48" s="256"/>
      <c r="O48" s="256"/>
      <c r="P48" s="256"/>
      <c r="Q48" s="256"/>
      <c r="R48" s="256"/>
      <c r="S48" s="256"/>
      <c r="T48" s="256"/>
      <c r="U48" s="256"/>
      <c r="V48" s="256"/>
    </row>
    <row r="49" spans="1:16" s="18" customFormat="1" ht="12.75">
      <c r="A49" s="267" t="s">
        <v>820</v>
      </c>
      <c r="C49" s="24"/>
      <c r="D49" s="24"/>
      <c r="E49" s="20"/>
      <c r="F49" s="20"/>
      <c r="G49" s="20"/>
      <c r="H49" s="20"/>
      <c r="I49" s="20"/>
      <c r="J49" s="20"/>
      <c r="K49" s="20"/>
      <c r="L49" s="20"/>
      <c r="M49" s="25"/>
      <c r="N49" s="25"/>
      <c r="O49" s="25"/>
      <c r="P49" s="25"/>
    </row>
    <row r="50" spans="1:16" s="18" customFormat="1" ht="12.75">
      <c r="A50" s="267" t="s">
        <v>821</v>
      </c>
      <c r="C50" s="24"/>
      <c r="D50" s="24"/>
      <c r="E50" s="20"/>
      <c r="F50" s="20"/>
      <c r="G50" s="20"/>
      <c r="H50" s="20"/>
      <c r="I50" s="20"/>
      <c r="J50" s="20"/>
      <c r="K50" s="20"/>
      <c r="L50" s="20"/>
      <c r="M50" s="25"/>
      <c r="N50" s="25"/>
      <c r="O50" s="25"/>
      <c r="P50" s="25"/>
    </row>
    <row r="51" spans="1:16" s="18" customFormat="1" ht="12.75">
      <c r="A51" s="268" t="s">
        <v>822</v>
      </c>
      <c r="C51" s="24"/>
      <c r="D51" s="24"/>
      <c r="E51" s="20"/>
      <c r="F51" s="20"/>
      <c r="G51" s="20"/>
      <c r="H51" s="20"/>
      <c r="I51" s="20"/>
      <c r="J51" s="20"/>
      <c r="K51" s="20"/>
      <c r="L51" s="20"/>
      <c r="M51" s="25"/>
      <c r="N51" s="25"/>
      <c r="O51" s="25"/>
      <c r="P51" s="25"/>
    </row>
  </sheetData>
  <sheetProtection/>
  <hyperlinks>
    <hyperlink ref="A17" r:id="rId1" display="http://webarchive.nationalarchives.gov.uk/20140107201041/http:/www.thedataservice.org.uk/datadictionary/"/>
    <hyperlink ref="A21:V21" r:id="rId2" display="https://www.gov.uk/government/collections/fe-data-library"/>
  </hyperlinks>
  <printOptions/>
  <pageMargins left="0.7480314960629921" right="0.7480314960629921" top="0.984251968503937" bottom="0.984251968503937" header="0.5118110236220472" footer="0.5118110236220472"/>
  <pageSetup fitToHeight="0" fitToWidth="1" horizontalDpi="600" verticalDpi="600" orientation="landscape" paperSize="9" scale="97"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
    </sheetView>
  </sheetViews>
  <sheetFormatPr defaultColWidth="8.8515625" defaultRowHeight="12.75"/>
  <cols>
    <col min="1" max="1" width="35.28125" style="187" customWidth="1"/>
    <col min="2" max="7" width="16.00390625" style="187" customWidth="1"/>
    <col min="8" max="8" width="10.8515625" style="187" customWidth="1"/>
    <col min="9" max="16384" width="8.8515625" style="187" customWidth="1"/>
  </cols>
  <sheetData>
    <row r="1" ht="12.75">
      <c r="A1" s="16" t="s">
        <v>761</v>
      </c>
    </row>
    <row r="2" spans="1:7" ht="12.75">
      <c r="A2" s="155"/>
      <c r="B2" s="156"/>
      <c r="C2" s="156"/>
      <c r="D2" s="156"/>
      <c r="E2" s="156"/>
      <c r="F2" s="156"/>
      <c r="G2" s="156"/>
    </row>
    <row r="3" spans="1:7" ht="12.75">
      <c r="A3" s="13"/>
      <c r="B3" s="289" t="s">
        <v>21</v>
      </c>
      <c r="C3" s="289"/>
      <c r="D3" s="289"/>
      <c r="E3" s="289" t="s">
        <v>22</v>
      </c>
      <c r="F3" s="289"/>
      <c r="G3" s="289"/>
    </row>
    <row r="4" spans="1:7" ht="33" customHeight="1">
      <c r="A4" s="210" t="s">
        <v>722</v>
      </c>
      <c r="B4" s="211" t="s">
        <v>60</v>
      </c>
      <c r="C4" s="212" t="s">
        <v>58</v>
      </c>
      <c r="D4" s="210" t="s">
        <v>17</v>
      </c>
      <c r="E4" s="211" t="s">
        <v>60</v>
      </c>
      <c r="F4" s="212" t="s">
        <v>58</v>
      </c>
      <c r="G4" s="210" t="s">
        <v>17</v>
      </c>
    </row>
    <row r="5" spans="1:14" ht="12.75">
      <c r="A5" s="213" t="s">
        <v>9</v>
      </c>
      <c r="B5" s="214">
        <v>151200</v>
      </c>
      <c r="C5" s="215">
        <v>38000</v>
      </c>
      <c r="D5" s="216">
        <v>120200</v>
      </c>
      <c r="E5" s="214">
        <v>294700</v>
      </c>
      <c r="F5" s="214">
        <v>43400</v>
      </c>
      <c r="G5" s="216">
        <v>135600</v>
      </c>
      <c r="H5" s="197"/>
      <c r="I5" s="197"/>
      <c r="J5" s="197"/>
      <c r="K5" s="197"/>
      <c r="L5" s="197"/>
      <c r="M5" s="197"/>
      <c r="N5" s="197"/>
    </row>
    <row r="6" spans="1:13" ht="12.75">
      <c r="A6" s="213" t="s">
        <v>830</v>
      </c>
      <c r="B6" s="214">
        <v>47500</v>
      </c>
      <c r="C6" s="215">
        <v>25300</v>
      </c>
      <c r="D6" s="216">
        <v>73900</v>
      </c>
      <c r="E6" s="214">
        <v>38200</v>
      </c>
      <c r="F6" s="214">
        <v>21500</v>
      </c>
      <c r="G6" s="216">
        <v>69100</v>
      </c>
      <c r="H6" s="197"/>
      <c r="I6" s="197"/>
      <c r="J6" s="197"/>
      <c r="K6" s="197"/>
      <c r="L6" s="197"/>
      <c r="M6" s="197"/>
    </row>
    <row r="7" spans="1:13" ht="12.75">
      <c r="A7" s="213" t="s">
        <v>10</v>
      </c>
      <c r="B7" s="214">
        <v>28700</v>
      </c>
      <c r="C7" s="215">
        <v>10100</v>
      </c>
      <c r="D7" s="216">
        <v>47100</v>
      </c>
      <c r="E7" s="214">
        <v>35900</v>
      </c>
      <c r="F7" s="214">
        <v>9200</v>
      </c>
      <c r="G7" s="216">
        <v>49700</v>
      </c>
      <c r="H7" s="197"/>
      <c r="I7" s="197"/>
      <c r="J7" s="197"/>
      <c r="K7" s="197"/>
      <c r="L7" s="197"/>
      <c r="M7" s="197"/>
    </row>
    <row r="8" spans="1:13" ht="12.75">
      <c r="A8" s="213" t="s">
        <v>11</v>
      </c>
      <c r="B8" s="214">
        <v>21900</v>
      </c>
      <c r="C8" s="215">
        <v>5600</v>
      </c>
      <c r="D8" s="216">
        <v>45800</v>
      </c>
      <c r="E8" s="214">
        <v>46700</v>
      </c>
      <c r="F8" s="214">
        <v>8100</v>
      </c>
      <c r="G8" s="216">
        <v>67400</v>
      </c>
      <c r="H8" s="197"/>
      <c r="I8" s="197"/>
      <c r="J8" s="197"/>
      <c r="K8" s="197"/>
      <c r="L8" s="197"/>
      <c r="M8" s="197"/>
    </row>
    <row r="9" spans="1:13" ht="12.75">
      <c r="A9" s="213" t="s">
        <v>831</v>
      </c>
      <c r="B9" s="214">
        <v>30200</v>
      </c>
      <c r="C9" s="215">
        <v>12800</v>
      </c>
      <c r="D9" s="216">
        <v>70300</v>
      </c>
      <c r="E9" s="214">
        <v>10100</v>
      </c>
      <c r="F9" s="214">
        <v>4600</v>
      </c>
      <c r="G9" s="216">
        <v>32500</v>
      </c>
      <c r="H9" s="197"/>
      <c r="I9" s="197"/>
      <c r="J9" s="197"/>
      <c r="K9" s="197"/>
      <c r="L9" s="197"/>
      <c r="M9" s="197"/>
    </row>
    <row r="10" spans="1:13" ht="12.75">
      <c r="A10" s="213" t="s">
        <v>12</v>
      </c>
      <c r="B10" s="214">
        <v>700</v>
      </c>
      <c r="C10" s="215">
        <v>400</v>
      </c>
      <c r="D10" s="216">
        <v>3600</v>
      </c>
      <c r="E10" s="214">
        <v>800</v>
      </c>
      <c r="F10" s="214">
        <v>400</v>
      </c>
      <c r="G10" s="216">
        <v>3900</v>
      </c>
      <c r="H10" s="197"/>
      <c r="I10" s="197"/>
      <c r="J10" s="197"/>
      <c r="K10" s="197"/>
      <c r="L10" s="197"/>
      <c r="M10" s="197"/>
    </row>
    <row r="11" spans="1:13" ht="12.75">
      <c r="A11" s="213" t="s">
        <v>13</v>
      </c>
      <c r="B11" s="214">
        <v>91300</v>
      </c>
      <c r="C11" s="215">
        <v>34600</v>
      </c>
      <c r="D11" s="216">
        <v>568300</v>
      </c>
      <c r="E11" s="214">
        <v>119200</v>
      </c>
      <c r="F11" s="214">
        <v>33600</v>
      </c>
      <c r="G11" s="216">
        <v>473900</v>
      </c>
      <c r="H11" s="197"/>
      <c r="I11" s="197"/>
      <c r="J11" s="197"/>
      <c r="K11" s="197"/>
      <c r="L11" s="197"/>
      <c r="M11" s="197"/>
    </row>
    <row r="12" spans="1:13" ht="12.75">
      <c r="A12" s="213" t="s">
        <v>54</v>
      </c>
      <c r="B12" s="214">
        <v>2200</v>
      </c>
      <c r="C12" s="215">
        <v>1400</v>
      </c>
      <c r="D12" s="216">
        <v>31400</v>
      </c>
      <c r="E12" s="214">
        <v>9600</v>
      </c>
      <c r="F12" s="214">
        <v>3900</v>
      </c>
      <c r="G12" s="216">
        <v>54700</v>
      </c>
      <c r="H12" s="197"/>
      <c r="I12" s="197"/>
      <c r="J12" s="197"/>
      <c r="K12" s="197"/>
      <c r="L12" s="197"/>
      <c r="M12" s="197"/>
    </row>
    <row r="13" spans="1:13" ht="12.75">
      <c r="A13" s="213" t="s">
        <v>14</v>
      </c>
      <c r="B13" s="214">
        <v>18000</v>
      </c>
      <c r="C13" s="215">
        <v>16700</v>
      </c>
      <c r="D13" s="216">
        <v>250000</v>
      </c>
      <c r="E13" s="214">
        <v>16500</v>
      </c>
      <c r="F13" s="214">
        <v>15600</v>
      </c>
      <c r="G13" s="216">
        <v>251800</v>
      </c>
      <c r="H13" s="197"/>
      <c r="I13" s="197"/>
      <c r="J13" s="197"/>
      <c r="K13" s="197"/>
      <c r="L13" s="197"/>
      <c r="M13" s="197"/>
    </row>
    <row r="14" spans="1:13" ht="12.75">
      <c r="A14" s="213" t="s">
        <v>59</v>
      </c>
      <c r="B14" s="214">
        <v>2200</v>
      </c>
      <c r="C14" s="215">
        <v>900</v>
      </c>
      <c r="D14" s="216">
        <v>22300</v>
      </c>
      <c r="E14" s="214">
        <v>3000</v>
      </c>
      <c r="F14" s="214">
        <v>1200</v>
      </c>
      <c r="G14" s="216">
        <v>31200</v>
      </c>
      <c r="H14" s="197"/>
      <c r="I14" s="197"/>
      <c r="J14" s="197"/>
      <c r="K14" s="197"/>
      <c r="L14" s="197"/>
      <c r="M14" s="197"/>
    </row>
    <row r="15" spans="1:13" ht="12.75">
      <c r="A15" s="213" t="s">
        <v>15</v>
      </c>
      <c r="B15" s="214">
        <v>11000</v>
      </c>
      <c r="C15" s="215">
        <v>12800</v>
      </c>
      <c r="D15" s="216">
        <v>36300</v>
      </c>
      <c r="E15" s="214">
        <v>19000</v>
      </c>
      <c r="F15" s="214">
        <v>10200</v>
      </c>
      <c r="G15" s="216">
        <v>53600</v>
      </c>
      <c r="H15" s="197"/>
      <c r="I15" s="197"/>
      <c r="J15" s="197"/>
      <c r="K15" s="197"/>
      <c r="L15" s="197"/>
      <c r="M15" s="197"/>
    </row>
    <row r="16" spans="1:13" ht="12.75">
      <c r="A16" s="210" t="s">
        <v>16</v>
      </c>
      <c r="B16" s="217">
        <v>405000</v>
      </c>
      <c r="C16" s="217">
        <v>158600</v>
      </c>
      <c r="D16" s="217">
        <v>1269200</v>
      </c>
      <c r="E16" s="217">
        <v>593700</v>
      </c>
      <c r="F16" s="217">
        <v>151700</v>
      </c>
      <c r="G16" s="217">
        <v>1223500</v>
      </c>
      <c r="H16" s="197"/>
      <c r="I16" s="197"/>
      <c r="J16" s="197"/>
      <c r="K16" s="197"/>
      <c r="L16" s="197"/>
      <c r="M16" s="197"/>
    </row>
    <row r="18" ht="12.75">
      <c r="A18" s="17" t="s">
        <v>747</v>
      </c>
    </row>
    <row r="19" ht="12.75">
      <c r="A19" s="46" t="s">
        <v>746</v>
      </c>
    </row>
    <row r="20" ht="12.75">
      <c r="A20" s="70" t="s">
        <v>795</v>
      </c>
    </row>
  </sheetData>
  <sheetProtection/>
  <mergeCells count="2">
    <mergeCell ref="E3:G3"/>
    <mergeCell ref="B3:D3"/>
  </mergeCells>
  <hyperlinks>
    <hyperlink ref="A19" r:id="rId1" display="https://www.gov.uk/government/statistics/further-education-for-benefit-claimants-2012-to-2013"/>
  </hyperlinks>
  <printOptions/>
  <pageMargins left="0.7480314960629921" right="0.7480314960629921" top="0.984251968503937" bottom="0.984251968503937" header="0.5118110236220472" footer="0.5118110236220472"/>
  <pageSetup fitToHeight="0" fitToWidth="1" horizontalDpi="600" verticalDpi="600" orientation="landscape" paperSize="9" r:id="rId2"/>
</worksheet>
</file>

<file path=xl/worksheets/sheet11.xml><?xml version="1.0" encoding="utf-8"?>
<worksheet xmlns="http://schemas.openxmlformats.org/spreadsheetml/2006/main" xmlns:r="http://schemas.openxmlformats.org/officeDocument/2006/relationships">
  <sheetPr>
    <pageSetUpPr fitToPage="1"/>
  </sheetPr>
  <dimension ref="A1:AD23"/>
  <sheetViews>
    <sheetView zoomScalePageLayoutView="0" workbookViewId="0" topLeftCell="A1">
      <selection activeCell="A1" sqref="A1"/>
    </sheetView>
  </sheetViews>
  <sheetFormatPr defaultColWidth="9.140625" defaultRowHeight="12.75"/>
  <cols>
    <col min="1" max="1" width="19.421875" style="225" customWidth="1"/>
    <col min="2" max="2" width="12.140625" style="218" customWidth="1"/>
    <col min="3" max="3" width="10.28125" style="49" hidden="1" customWidth="1"/>
    <col min="4" max="4" width="10.8515625" style="121" hidden="1" customWidth="1"/>
    <col min="5" max="5" width="10.57421875" style="121" hidden="1" customWidth="1"/>
    <col min="6" max="6" width="10.00390625" style="121" hidden="1" customWidth="1"/>
    <col min="7" max="7" width="9.421875" style="121" hidden="1" customWidth="1"/>
    <col min="8" max="11" width="20.8515625" style="121" customWidth="1"/>
    <col min="12" max="12" width="9.421875" style="121" bestFit="1" customWidth="1"/>
    <col min="13" max="16384" width="9.140625" style="121" customWidth="1"/>
  </cols>
  <sheetData>
    <row r="1" ht="12.75">
      <c r="A1" s="49" t="s">
        <v>762</v>
      </c>
    </row>
    <row r="2" spans="1:11" ht="14.25">
      <c r="A2" s="158" t="s">
        <v>764</v>
      </c>
      <c r="B2" s="219"/>
      <c r="C2" s="91"/>
      <c r="D2" s="220"/>
      <c r="E2" s="220"/>
      <c r="F2" s="220"/>
      <c r="G2" s="220"/>
      <c r="H2" s="220"/>
      <c r="I2" s="220"/>
      <c r="J2" s="220"/>
      <c r="K2" s="220"/>
    </row>
    <row r="3" spans="1:11" ht="63" customHeight="1">
      <c r="A3" s="54"/>
      <c r="B3" s="6"/>
      <c r="C3" s="31" t="s">
        <v>48</v>
      </c>
      <c r="D3" s="31" t="s">
        <v>49</v>
      </c>
      <c r="E3" s="32" t="s">
        <v>752</v>
      </c>
      <c r="F3" s="32" t="s">
        <v>50</v>
      </c>
      <c r="G3" s="221" t="s">
        <v>50</v>
      </c>
      <c r="H3" s="31" t="s">
        <v>48</v>
      </c>
      <c r="I3" s="31" t="s">
        <v>49</v>
      </c>
      <c r="J3" s="32" t="s">
        <v>752</v>
      </c>
      <c r="K3" s="32" t="s">
        <v>50</v>
      </c>
    </row>
    <row r="4" spans="1:17" ht="15" customHeight="1">
      <c r="A4" s="4" t="s">
        <v>47</v>
      </c>
      <c r="B4" s="5">
        <v>2000</v>
      </c>
      <c r="C4" s="53">
        <v>0.04308191391692223</v>
      </c>
      <c r="D4" s="53">
        <v>0.014100248277185708</v>
      </c>
      <c r="E4" s="53">
        <v>0.08283815405356539</v>
      </c>
      <c r="F4" s="53">
        <v>0.022697496806569076</v>
      </c>
      <c r="G4" s="222">
        <v>74060</v>
      </c>
      <c r="H4" s="53">
        <v>0.043</v>
      </c>
      <c r="I4" s="53">
        <v>0.014</v>
      </c>
      <c r="J4" s="53">
        <v>0.083</v>
      </c>
      <c r="K4" s="53">
        <v>0.023</v>
      </c>
      <c r="L4" s="297"/>
      <c r="M4" s="297"/>
      <c r="N4" s="297"/>
      <c r="O4" s="297"/>
      <c r="P4" s="297"/>
      <c r="Q4" s="297"/>
    </row>
    <row r="5" spans="1:15" ht="12.75">
      <c r="A5" s="4" t="s">
        <v>47</v>
      </c>
      <c r="B5" s="5">
        <v>2001</v>
      </c>
      <c r="C5" s="53">
        <v>0.041189097278941926</v>
      </c>
      <c r="D5" s="53">
        <v>0.015702920997509615</v>
      </c>
      <c r="E5" s="53">
        <v>0.08152219223761037</v>
      </c>
      <c r="F5" s="53">
        <v>0.027760752608668695</v>
      </c>
      <c r="G5" s="222">
        <v>90933</v>
      </c>
      <c r="H5" s="53">
        <v>0.041</v>
      </c>
      <c r="I5" s="53">
        <v>0.016</v>
      </c>
      <c r="J5" s="53">
        <v>0.082</v>
      </c>
      <c r="K5" s="53">
        <v>0.028</v>
      </c>
      <c r="L5" s="297"/>
      <c r="M5" s="297"/>
      <c r="N5" s="297"/>
      <c r="O5" s="297"/>
    </row>
    <row r="6" spans="1:15" ht="12.75">
      <c r="A6" s="4" t="s">
        <v>47</v>
      </c>
      <c r="B6" s="5">
        <v>2002</v>
      </c>
      <c r="C6" s="53">
        <v>0.043276477916942835</v>
      </c>
      <c r="D6" s="53">
        <v>0.015125037826013554</v>
      </c>
      <c r="E6" s="53">
        <v>0.0797592088650143</v>
      </c>
      <c r="F6" s="53">
        <v>0.02614413041635183</v>
      </c>
      <c r="G6" s="222">
        <v>86666.99999999994</v>
      </c>
      <c r="H6" s="53">
        <v>0.043</v>
      </c>
      <c r="I6" s="53">
        <v>0.015</v>
      </c>
      <c r="J6" s="53">
        <v>0.08</v>
      </c>
      <c r="K6" s="53">
        <v>0.026</v>
      </c>
      <c r="L6" s="297"/>
      <c r="M6" s="297"/>
      <c r="N6" s="297"/>
      <c r="O6" s="297"/>
    </row>
    <row r="7" spans="1:15" ht="12.75">
      <c r="A7" s="4" t="s">
        <v>47</v>
      </c>
      <c r="B7" s="5">
        <v>2003</v>
      </c>
      <c r="C7" s="53">
        <v>0.04122662569144517</v>
      </c>
      <c r="D7" s="53">
        <v>0.011394088161269902</v>
      </c>
      <c r="E7" s="53">
        <v>0.08085087637807886</v>
      </c>
      <c r="F7" s="53">
        <v>0.026465471551017552</v>
      </c>
      <c r="G7" s="222">
        <v>89847.99999999994</v>
      </c>
      <c r="H7" s="53">
        <v>0.041</v>
      </c>
      <c r="I7" s="53">
        <v>0.011</v>
      </c>
      <c r="J7" s="53">
        <v>0.081</v>
      </c>
      <c r="K7" s="53">
        <v>0.026</v>
      </c>
      <c r="L7" s="297"/>
      <c r="M7" s="297"/>
      <c r="N7" s="297"/>
      <c r="O7" s="297"/>
    </row>
    <row r="8" spans="1:15" ht="12.75">
      <c r="A8" s="4" t="s">
        <v>47</v>
      </c>
      <c r="B8" s="5">
        <v>2004</v>
      </c>
      <c r="C8" s="53">
        <v>0.04184337549588922</v>
      </c>
      <c r="D8" s="53">
        <v>0.01418908850448565</v>
      </c>
      <c r="E8" s="53">
        <v>0.0809864571323794</v>
      </c>
      <c r="F8" s="53">
        <v>0.026633016614236255</v>
      </c>
      <c r="G8" s="222">
        <v>95519</v>
      </c>
      <c r="H8" s="53">
        <v>0.042</v>
      </c>
      <c r="I8" s="53">
        <v>0.014</v>
      </c>
      <c r="J8" s="53">
        <v>0.081</v>
      </c>
      <c r="K8" s="53">
        <v>0.027</v>
      </c>
      <c r="L8" s="297"/>
      <c r="M8" s="297"/>
      <c r="N8" s="297"/>
      <c r="O8" s="297"/>
    </row>
    <row r="9" spans="1:15" ht="12.75">
      <c r="A9" s="4" t="s">
        <v>47</v>
      </c>
      <c r="B9" s="5">
        <v>2005</v>
      </c>
      <c r="C9" s="53">
        <v>0.04192665529134902</v>
      </c>
      <c r="D9" s="53">
        <v>0.0177121001027953</v>
      </c>
      <c r="E9" s="53">
        <v>0.08033765908486092</v>
      </c>
      <c r="F9" s="53">
        <v>0.025839451480095803</v>
      </c>
      <c r="G9" s="222">
        <v>95354</v>
      </c>
      <c r="H9" s="53">
        <v>0.042</v>
      </c>
      <c r="I9" s="53">
        <v>0.018</v>
      </c>
      <c r="J9" s="53">
        <v>0.08</v>
      </c>
      <c r="K9" s="53">
        <v>0.026</v>
      </c>
      <c r="L9" s="297"/>
      <c r="M9" s="297"/>
      <c r="N9" s="297"/>
      <c r="O9" s="297"/>
    </row>
    <row r="10" spans="1:15" ht="12.75">
      <c r="A10" s="4" t="s">
        <v>47</v>
      </c>
      <c r="B10" s="5">
        <v>2006</v>
      </c>
      <c r="C10" s="53">
        <v>0.04715866837775121</v>
      </c>
      <c r="D10" s="53">
        <v>0.02402572612250356</v>
      </c>
      <c r="E10" s="53">
        <v>0.08352483919671404</v>
      </c>
      <c r="F10" s="53">
        <v>0.027059810150129673</v>
      </c>
      <c r="G10" s="222">
        <v>101119</v>
      </c>
      <c r="H10" s="53">
        <v>0.047</v>
      </c>
      <c r="I10" s="53">
        <v>0.024</v>
      </c>
      <c r="J10" s="53">
        <v>0.084</v>
      </c>
      <c r="K10" s="53">
        <v>0.027</v>
      </c>
      <c r="L10" s="297"/>
      <c r="M10" s="297"/>
      <c r="N10" s="297"/>
      <c r="O10" s="297"/>
    </row>
    <row r="11" spans="1:15" ht="12.75">
      <c r="A11" s="4" t="s">
        <v>47</v>
      </c>
      <c r="B11" s="5">
        <v>2007</v>
      </c>
      <c r="C11" s="53">
        <v>0.041822800186482746</v>
      </c>
      <c r="D11" s="53">
        <v>0.01862538408655119</v>
      </c>
      <c r="E11" s="53">
        <v>0.07628798678096513</v>
      </c>
      <c r="F11" s="53">
        <v>0.026706755326931918</v>
      </c>
      <c r="G11" s="222">
        <v>101142</v>
      </c>
      <c r="H11" s="53">
        <v>0.042</v>
      </c>
      <c r="I11" s="53">
        <v>0.019</v>
      </c>
      <c r="J11" s="53">
        <v>0.076</v>
      </c>
      <c r="K11" s="53">
        <v>0.027</v>
      </c>
      <c r="L11" s="297"/>
      <c r="M11" s="297"/>
      <c r="N11" s="297"/>
      <c r="O11" s="297"/>
    </row>
    <row r="12" spans="1:15" ht="12.75">
      <c r="A12" s="4" t="s">
        <v>47</v>
      </c>
      <c r="B12" s="5">
        <v>2008</v>
      </c>
      <c r="C12" s="53">
        <v>0.05121247366160911</v>
      </c>
      <c r="D12" s="53">
        <v>0.023091147421122546</v>
      </c>
      <c r="E12" s="53">
        <v>0.07944912234546272</v>
      </c>
      <c r="F12" s="53">
        <v>0.027176685365000577</v>
      </c>
      <c r="G12" s="222">
        <v>104103</v>
      </c>
      <c r="H12" s="53">
        <v>0.051</v>
      </c>
      <c r="I12" s="53">
        <v>0.023</v>
      </c>
      <c r="J12" s="53">
        <v>0.079</v>
      </c>
      <c r="K12" s="53">
        <v>0.027</v>
      </c>
      <c r="L12" s="297"/>
      <c r="M12" s="297"/>
      <c r="N12" s="297"/>
      <c r="O12" s="297"/>
    </row>
    <row r="13" spans="1:15" ht="12.75">
      <c r="A13" s="4" t="s">
        <v>47</v>
      </c>
      <c r="B13" s="5">
        <v>2009</v>
      </c>
      <c r="C13" s="53">
        <v>0.051776503626661814</v>
      </c>
      <c r="D13" s="53">
        <v>0.040450255514327876</v>
      </c>
      <c r="E13" s="53">
        <v>0.08268631994012501</v>
      </c>
      <c r="F13" s="53">
        <v>0.025388698235536522</v>
      </c>
      <c r="G13" s="223">
        <v>97498</v>
      </c>
      <c r="H13" s="53">
        <v>0.052</v>
      </c>
      <c r="I13" s="53">
        <v>0.04</v>
      </c>
      <c r="J13" s="53">
        <v>0.083</v>
      </c>
      <c r="K13" s="53">
        <v>0.025</v>
      </c>
      <c r="L13" s="297"/>
      <c r="M13" s="297"/>
      <c r="N13" s="297"/>
      <c r="O13" s="297"/>
    </row>
    <row r="14" spans="1:15" ht="12.75">
      <c r="A14" s="4" t="s">
        <v>47</v>
      </c>
      <c r="B14" s="5">
        <v>2010</v>
      </c>
      <c r="C14" s="53">
        <v>0.0524065127799614</v>
      </c>
      <c r="D14" s="53">
        <v>0.03428562276315437</v>
      </c>
      <c r="E14" s="53">
        <v>0.07636691393448453</v>
      </c>
      <c r="F14" s="53">
        <v>0.025542092719831166</v>
      </c>
      <c r="G14" s="223">
        <v>101385</v>
      </c>
      <c r="H14" s="53">
        <v>0.052</v>
      </c>
      <c r="I14" s="53">
        <v>0.034</v>
      </c>
      <c r="J14" s="53">
        <v>0.076</v>
      </c>
      <c r="K14" s="53">
        <v>0.026</v>
      </c>
      <c r="L14" s="297"/>
      <c r="M14" s="297"/>
      <c r="N14" s="297"/>
      <c r="O14" s="297"/>
    </row>
    <row r="15" spans="1:15" ht="12.75">
      <c r="A15" s="4" t="s">
        <v>47</v>
      </c>
      <c r="B15" s="5">
        <v>2011</v>
      </c>
      <c r="C15" s="53">
        <v>0.05818413462445118</v>
      </c>
      <c r="D15" s="53">
        <v>0.05365159272118287</v>
      </c>
      <c r="E15" s="53">
        <v>0.08328740156705884</v>
      </c>
      <c r="F15" s="53">
        <v>0.024745826086484093</v>
      </c>
      <c r="G15" s="223">
        <v>96147</v>
      </c>
      <c r="H15" s="53">
        <v>0.058</v>
      </c>
      <c r="I15" s="53">
        <v>0.054</v>
      </c>
      <c r="J15" s="53">
        <v>0.083</v>
      </c>
      <c r="K15" s="53">
        <v>0.025</v>
      </c>
      <c r="L15" s="297"/>
      <c r="M15" s="297"/>
      <c r="N15" s="297"/>
      <c r="O15" s="297"/>
    </row>
    <row r="16" spans="1:15" ht="12.75">
      <c r="A16" s="4" t="s">
        <v>47</v>
      </c>
      <c r="B16" s="5">
        <v>2012</v>
      </c>
      <c r="C16" s="53">
        <v>0.046848531985126556</v>
      </c>
      <c r="D16" s="53">
        <v>0.04834647395492929</v>
      </c>
      <c r="E16" s="53">
        <v>0.08209675609479108</v>
      </c>
      <c r="F16" s="53">
        <v>0.023633543168896886</v>
      </c>
      <c r="G16" s="223">
        <v>88222</v>
      </c>
      <c r="H16" s="53">
        <v>0.047</v>
      </c>
      <c r="I16" s="53">
        <v>0.048</v>
      </c>
      <c r="J16" s="53">
        <v>0.082</v>
      </c>
      <c r="K16" s="53">
        <v>0.024</v>
      </c>
      <c r="L16" s="297"/>
      <c r="M16" s="297"/>
      <c r="N16" s="297"/>
      <c r="O16" s="297"/>
    </row>
    <row r="17" spans="1:15" ht="12.75">
      <c r="A17" s="4" t="s">
        <v>47</v>
      </c>
      <c r="B17" s="5">
        <v>2013</v>
      </c>
      <c r="C17" s="53">
        <v>0.05168095113384827</v>
      </c>
      <c r="D17" s="53">
        <v>0.05476410000681636</v>
      </c>
      <c r="E17" s="53">
        <v>0.06914088706003065</v>
      </c>
      <c r="F17" s="53">
        <v>0.02471063340759582</v>
      </c>
      <c r="G17" s="223">
        <v>88222</v>
      </c>
      <c r="H17" s="53">
        <v>0.052</v>
      </c>
      <c r="I17" s="53">
        <v>0.055</v>
      </c>
      <c r="J17" s="53">
        <v>0.069</v>
      </c>
      <c r="K17" s="53">
        <v>0.025</v>
      </c>
      <c r="L17" s="297"/>
      <c r="M17" s="297"/>
      <c r="N17" s="297"/>
      <c r="O17" s="297"/>
    </row>
    <row r="18" spans="1:15" ht="12.75">
      <c r="A18" s="159" t="s">
        <v>47</v>
      </c>
      <c r="B18" s="160">
        <v>2014</v>
      </c>
      <c r="C18" s="161">
        <v>0.03895049022328506</v>
      </c>
      <c r="D18" s="161">
        <v>0.03875913060474948</v>
      </c>
      <c r="E18" s="161">
        <v>0.0734922285794263</v>
      </c>
      <c r="F18" s="161">
        <v>0.02512264631288866</v>
      </c>
      <c r="G18" s="224"/>
      <c r="H18" s="161">
        <v>0.039</v>
      </c>
      <c r="I18" s="161">
        <v>0.039</v>
      </c>
      <c r="J18" s="161">
        <v>0.073</v>
      </c>
      <c r="K18" s="161">
        <v>0.025</v>
      </c>
      <c r="L18" s="297"/>
      <c r="M18" s="297"/>
      <c r="N18" s="297"/>
      <c r="O18" s="297"/>
    </row>
    <row r="19" spans="8:11" ht="12.75">
      <c r="H19" s="226"/>
      <c r="I19" s="227"/>
      <c r="J19" s="226"/>
      <c r="K19" s="227"/>
    </row>
    <row r="20" spans="1:10" ht="12.75">
      <c r="A20" s="162" t="s">
        <v>51</v>
      </c>
      <c r="I20" s="34"/>
      <c r="J20" s="34"/>
    </row>
    <row r="21" spans="1:14" s="230" customFormat="1" ht="16.5" customHeight="1">
      <c r="A21" s="291" t="s">
        <v>775</v>
      </c>
      <c r="B21" s="291"/>
      <c r="C21" s="291"/>
      <c r="D21" s="291"/>
      <c r="E21" s="291"/>
      <c r="F21" s="291"/>
      <c r="G21" s="291"/>
      <c r="H21" s="291"/>
      <c r="I21" s="291"/>
      <c r="J21" s="291"/>
      <c r="K21" s="291"/>
      <c r="L21" s="291"/>
      <c r="M21" s="291"/>
      <c r="N21" s="229"/>
    </row>
    <row r="22" spans="1:30" s="235" customFormat="1" ht="12.75">
      <c r="A22" s="290" t="s">
        <v>774</v>
      </c>
      <c r="B22" s="290"/>
      <c r="C22" s="290"/>
      <c r="D22" s="290"/>
      <c r="E22" s="290"/>
      <c r="F22" s="290"/>
      <c r="G22" s="290"/>
      <c r="H22" s="290"/>
      <c r="I22" s="290"/>
      <c r="J22" s="290"/>
      <c r="K22" s="21"/>
      <c r="L22" s="21"/>
      <c r="M22" s="21"/>
      <c r="N22" s="21"/>
      <c r="O22" s="21"/>
      <c r="P22" s="21"/>
      <c r="Q22" s="231"/>
      <c r="R22" s="232"/>
      <c r="S22" s="233"/>
      <c r="T22" s="234"/>
      <c r="U22" s="234"/>
      <c r="V22" s="234"/>
      <c r="W22" s="234"/>
      <c r="X22" s="234"/>
      <c r="Y22" s="234"/>
      <c r="Z22" s="234"/>
      <c r="AA22" s="234"/>
      <c r="AB22" s="234"/>
      <c r="AC22" s="234"/>
      <c r="AD22" s="234"/>
    </row>
    <row r="23" ht="12.75">
      <c r="A23" s="70" t="s">
        <v>795</v>
      </c>
    </row>
  </sheetData>
  <sheetProtection/>
  <mergeCells count="2">
    <mergeCell ref="A22:J22"/>
    <mergeCell ref="A21:M21"/>
  </mergeCells>
  <hyperlinks>
    <hyperlink ref="A22" r:id="rId1" display="http://www.ons.gov.uk/ons/guide-method/method-quality/specific/labour-market/articles-and-reports/revisions-to-labour-force-survey-estimates.pdf"/>
  </hyperlinks>
  <printOptions/>
  <pageMargins left="0.7480314960629921" right="0.7480314960629921" top="0.984251968503937" bottom="0.984251968503937" header="0.5118110236220472" footer="0.5118110236220472"/>
  <pageSetup fitToHeight="0" fitToWidth="1" horizontalDpi="600" verticalDpi="600" orientation="landscape" paperSize="9" scale="97" r:id="rId2"/>
</worksheet>
</file>

<file path=xl/worksheets/sheet12.xml><?xml version="1.0" encoding="utf-8"?>
<worksheet xmlns="http://schemas.openxmlformats.org/spreadsheetml/2006/main" xmlns:r="http://schemas.openxmlformats.org/officeDocument/2006/relationships">
  <sheetPr>
    <pageSetUpPr fitToPage="1"/>
  </sheetPr>
  <dimension ref="A1:AD21"/>
  <sheetViews>
    <sheetView zoomScalePageLayoutView="0" workbookViewId="0" topLeftCell="A1">
      <selection activeCell="A1" sqref="A1"/>
    </sheetView>
  </sheetViews>
  <sheetFormatPr defaultColWidth="9.140625" defaultRowHeight="12.75" customHeight="1"/>
  <cols>
    <col min="1" max="1" width="21.140625" style="18" bestFit="1" customWidth="1"/>
    <col min="2" max="5" width="15.57421875" style="18" customWidth="1"/>
    <col min="6" max="16384" width="9.140625" style="18" customWidth="1"/>
  </cols>
  <sheetData>
    <row r="1" ht="12.75" customHeight="1">
      <c r="A1" s="22" t="s">
        <v>763</v>
      </c>
    </row>
    <row r="2" spans="1:5" ht="12.75" customHeight="1">
      <c r="A2" s="158" t="s">
        <v>764</v>
      </c>
      <c r="B2" s="165"/>
      <c r="C2" s="165"/>
      <c r="D2" s="165"/>
      <c r="E2" s="165"/>
    </row>
    <row r="3" spans="1:5" ht="12.75" customHeight="1">
      <c r="A3" s="241"/>
      <c r="B3" s="242"/>
      <c r="C3" s="242"/>
      <c r="D3" s="242"/>
      <c r="E3" s="242"/>
    </row>
    <row r="4" spans="1:6" s="22" customFormat="1" ht="37.5" customHeight="1">
      <c r="A4" s="33" t="s">
        <v>724</v>
      </c>
      <c r="B4" s="29" t="s">
        <v>714</v>
      </c>
      <c r="C4" s="29" t="s">
        <v>54</v>
      </c>
      <c r="D4" s="29" t="s">
        <v>53</v>
      </c>
      <c r="E4" s="29" t="s">
        <v>715</v>
      </c>
      <c r="F4" s="19"/>
    </row>
    <row r="5" spans="1:9" s="22" customFormat="1" ht="12.75" customHeight="1">
      <c r="A5" s="23" t="s">
        <v>716</v>
      </c>
      <c r="B5" s="27">
        <v>0.447</v>
      </c>
      <c r="C5" s="27">
        <v>0.221</v>
      </c>
      <c r="D5" s="27">
        <v>0.185</v>
      </c>
      <c r="E5" s="27">
        <v>0.147</v>
      </c>
      <c r="F5" s="298">
        <f>ROUND(B5,3)</f>
        <v>0.447</v>
      </c>
      <c r="G5" s="30"/>
      <c r="H5" s="30"/>
      <c r="I5" s="30"/>
    </row>
    <row r="6" spans="1:9" s="22" customFormat="1" ht="12.75" customHeight="1">
      <c r="A6" s="21" t="s">
        <v>717</v>
      </c>
      <c r="B6" s="27">
        <v>0.252</v>
      </c>
      <c r="C6" s="27">
        <v>0.21</v>
      </c>
      <c r="D6" s="27">
        <v>0.231</v>
      </c>
      <c r="E6" s="27">
        <v>0.307</v>
      </c>
      <c r="F6" s="26"/>
      <c r="G6" s="30"/>
      <c r="H6" s="30"/>
      <c r="I6" s="30"/>
    </row>
    <row r="7" spans="1:9" s="22" customFormat="1" ht="12.75" customHeight="1">
      <c r="A7" s="163" t="s">
        <v>718</v>
      </c>
      <c r="B7" s="164">
        <v>0.263</v>
      </c>
      <c r="C7" s="164">
        <v>0.228</v>
      </c>
      <c r="D7" s="164">
        <v>0.178</v>
      </c>
      <c r="E7" s="164">
        <v>0.331</v>
      </c>
      <c r="F7" s="26"/>
      <c r="G7" s="30"/>
      <c r="H7" s="30"/>
      <c r="I7" s="30"/>
    </row>
    <row r="8" spans="1:6" s="22" customFormat="1" ht="12.75" customHeight="1">
      <c r="A8" s="23"/>
      <c r="B8" s="27"/>
      <c r="C8" s="27"/>
      <c r="D8" s="27"/>
      <c r="E8" s="27"/>
      <c r="F8" s="26"/>
    </row>
    <row r="9" s="19" customFormat="1" ht="12.75" customHeight="1">
      <c r="A9" s="1" t="s">
        <v>51</v>
      </c>
    </row>
    <row r="10" spans="1:14" s="230" customFormat="1" ht="13.5" customHeight="1">
      <c r="A10" s="291" t="s">
        <v>775</v>
      </c>
      <c r="B10" s="291"/>
      <c r="C10" s="291"/>
      <c r="D10" s="291"/>
      <c r="E10" s="291"/>
      <c r="F10" s="291"/>
      <c r="G10" s="291"/>
      <c r="H10" s="291"/>
      <c r="I10" s="291"/>
      <c r="J10" s="291"/>
      <c r="K10" s="291"/>
      <c r="L10" s="291"/>
      <c r="M10" s="291"/>
      <c r="N10" s="229"/>
    </row>
    <row r="11" spans="1:30" s="240" customFormat="1" ht="12.75">
      <c r="A11" s="292" t="s">
        <v>774</v>
      </c>
      <c r="B11" s="292"/>
      <c r="C11" s="292"/>
      <c r="D11" s="292"/>
      <c r="E11" s="292"/>
      <c r="F11" s="292"/>
      <c r="G11" s="292"/>
      <c r="H11" s="292"/>
      <c r="I11" s="292"/>
      <c r="J11" s="292"/>
      <c r="K11" s="21"/>
      <c r="L11" s="21"/>
      <c r="M11" s="21"/>
      <c r="N11" s="21"/>
      <c r="O11" s="21"/>
      <c r="P11" s="21"/>
      <c r="Q11" s="236"/>
      <c r="R11" s="237"/>
      <c r="S11" s="238"/>
      <c r="T11" s="239"/>
      <c r="U11" s="239"/>
      <c r="V11" s="239"/>
      <c r="W11" s="239"/>
      <c r="X11" s="239"/>
      <c r="Y11" s="239"/>
      <c r="Z11" s="239"/>
      <c r="AA11" s="239"/>
      <c r="AB11" s="239"/>
      <c r="AC11" s="239"/>
      <c r="AD11" s="239"/>
    </row>
    <row r="12" s="22" customFormat="1" ht="12.75" customHeight="1"/>
    <row r="13" s="22" customFormat="1" ht="12.75" customHeight="1">
      <c r="A13" s="70" t="s">
        <v>795</v>
      </c>
    </row>
    <row r="14" s="22" customFormat="1" ht="12.75" customHeight="1"/>
    <row r="15" s="22" customFormat="1" ht="12.75" customHeight="1"/>
    <row r="16" s="19" customFormat="1" ht="12.75" customHeight="1"/>
    <row r="19" spans="2:5" ht="12.75" customHeight="1">
      <c r="B19" s="30"/>
      <c r="C19" s="30"/>
      <c r="D19" s="30"/>
      <c r="E19" s="30"/>
    </row>
    <row r="20" spans="2:5" s="22" customFormat="1" ht="12.75" customHeight="1">
      <c r="B20" s="30"/>
      <c r="C20" s="30"/>
      <c r="D20" s="30"/>
      <c r="E20" s="30"/>
    </row>
    <row r="21" spans="2:5" s="22" customFormat="1" ht="12.75" customHeight="1">
      <c r="B21" s="30"/>
      <c r="C21" s="30"/>
      <c r="D21" s="30"/>
      <c r="E21" s="30"/>
    </row>
    <row r="22" s="22" customFormat="1" ht="12.75" customHeight="1"/>
    <row r="23" s="22" customFormat="1" ht="12.75" customHeight="1"/>
  </sheetData>
  <sheetProtection/>
  <mergeCells count="2">
    <mergeCell ref="A10:M10"/>
    <mergeCell ref="A11:J11"/>
  </mergeCells>
  <hyperlinks>
    <hyperlink ref="A11" r:id="rId1" display="http://www.ons.gov.uk/ons/guide-method/method-quality/specific/labour-market/articles-and-reports/revisions-to-labour-force-survey-estimates.pdf"/>
  </hyperlinks>
  <printOptions/>
  <pageMargins left="0.7480314960629921" right="0.7480314960629921" top="0.984251968503937" bottom="0.984251968503937" header="0.5118110236220472" footer="0.5118110236220472"/>
  <pageSetup fitToHeight="0" fitToWidth="1" horizontalDpi="600" verticalDpi="600" orientation="landscape" paperSize="9" scale="85" r:id="rId2"/>
</worksheet>
</file>

<file path=xl/worksheets/sheet13.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8.8515625" defaultRowHeight="12.75"/>
  <cols>
    <col min="1" max="2" width="8.8515625" style="48" customWidth="1"/>
    <col min="3" max="7" width="14.421875" style="48" customWidth="1"/>
    <col min="8" max="8" width="21.7109375" style="48" customWidth="1"/>
    <col min="9" max="16384" width="8.8515625" style="48" customWidth="1"/>
  </cols>
  <sheetData>
    <row r="1" ht="15.75">
      <c r="A1" s="269" t="s">
        <v>777</v>
      </c>
    </row>
    <row r="3" ht="12.75">
      <c r="A3" s="11" t="s">
        <v>825</v>
      </c>
    </row>
    <row r="4" ht="12.75">
      <c r="A4" s="11"/>
    </row>
    <row r="5" ht="12.75">
      <c r="A5" s="11"/>
    </row>
    <row r="6" spans="1:8" ht="12.75">
      <c r="A6" s="166"/>
      <c r="B6" s="168"/>
      <c r="C6" s="106" t="s">
        <v>62</v>
      </c>
      <c r="D6" s="106" t="s">
        <v>28</v>
      </c>
      <c r="E6" s="106" t="s">
        <v>21</v>
      </c>
      <c r="F6" s="106" t="s">
        <v>22</v>
      </c>
      <c r="G6" s="106" t="s">
        <v>725</v>
      </c>
      <c r="H6" s="106" t="s">
        <v>781</v>
      </c>
    </row>
    <row r="7" spans="1:8" ht="25.5">
      <c r="A7" s="167"/>
      <c r="B7" s="169"/>
      <c r="C7" s="108" t="s">
        <v>783</v>
      </c>
      <c r="D7" s="108" t="s">
        <v>728</v>
      </c>
      <c r="E7" s="108" t="s">
        <v>734</v>
      </c>
      <c r="F7" s="108" t="s">
        <v>734</v>
      </c>
      <c r="G7" s="108" t="s">
        <v>734</v>
      </c>
      <c r="H7" s="108" t="s">
        <v>782</v>
      </c>
    </row>
    <row r="8" spans="3:8" ht="12.75">
      <c r="C8" s="109"/>
      <c r="D8" s="109"/>
      <c r="E8" s="109"/>
      <c r="F8" s="109"/>
      <c r="G8" s="109"/>
      <c r="H8" s="109"/>
    </row>
    <row r="9" spans="1:8" ht="12.75">
      <c r="A9" s="270"/>
      <c r="B9" s="124" t="s">
        <v>56</v>
      </c>
      <c r="C9" s="272">
        <v>34200</v>
      </c>
      <c r="D9" s="272">
        <v>246000</v>
      </c>
      <c r="E9" s="272">
        <v>276200</v>
      </c>
      <c r="F9" s="272">
        <v>279000</v>
      </c>
      <c r="G9" s="272">
        <v>232900</v>
      </c>
      <c r="H9" s="272">
        <v>1068300</v>
      </c>
    </row>
    <row r="10" spans="1:8" ht="12.75">
      <c r="A10" s="270"/>
      <c r="B10" s="124" t="s">
        <v>826</v>
      </c>
      <c r="C10" s="272">
        <v>30400</v>
      </c>
      <c r="D10" s="272">
        <v>211200</v>
      </c>
      <c r="E10" s="272">
        <v>244400</v>
      </c>
      <c r="F10" s="272">
        <v>231200</v>
      </c>
      <c r="G10" s="272">
        <v>207500</v>
      </c>
      <c r="H10" s="272">
        <v>924600</v>
      </c>
    </row>
    <row r="11" spans="1:8" ht="12.75">
      <c r="A11" s="271"/>
      <c r="B11" s="126" t="s">
        <v>23</v>
      </c>
      <c r="C11" s="273">
        <v>64500</v>
      </c>
      <c r="D11" s="273">
        <v>457200</v>
      </c>
      <c r="E11" s="273">
        <v>520600</v>
      </c>
      <c r="F11" s="273">
        <v>510200</v>
      </c>
      <c r="G11" s="273">
        <v>440400</v>
      </c>
      <c r="H11" s="273">
        <v>1993000</v>
      </c>
    </row>
    <row r="12" spans="1:8" ht="12.75">
      <c r="A12" s="274"/>
      <c r="B12" s="274"/>
      <c r="C12" s="274"/>
      <c r="D12" s="274"/>
      <c r="E12" s="274"/>
      <c r="F12" s="274"/>
      <c r="G12" s="274"/>
      <c r="H12" s="275"/>
    </row>
    <row r="13" ht="12.75">
      <c r="A13" s="121" t="s">
        <v>46</v>
      </c>
    </row>
    <row r="14" ht="12.75">
      <c r="A14" s="70" t="s">
        <v>827</v>
      </c>
    </row>
    <row r="15" ht="12.75">
      <c r="A15" s="12" t="s">
        <v>828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V339"/>
  <sheetViews>
    <sheetView zoomScalePageLayoutView="0" workbookViewId="0" topLeftCell="A1">
      <selection activeCell="A1" sqref="A1"/>
    </sheetView>
  </sheetViews>
  <sheetFormatPr defaultColWidth="9.140625" defaultRowHeight="12.75"/>
  <cols>
    <col min="1" max="1" width="10.7109375" style="52" customWidth="1"/>
    <col min="2" max="2" width="25.8515625" style="177" bestFit="1" customWidth="1"/>
    <col min="3" max="3" width="20.7109375" style="52" customWidth="1"/>
    <col min="4" max="16384" width="9.140625" style="35" customWidth="1"/>
  </cols>
  <sheetData>
    <row r="1" spans="1:230" ht="12.75">
      <c r="A1" s="40" t="s">
        <v>796</v>
      </c>
      <c r="B1" s="176"/>
      <c r="C1" s="38"/>
      <c r="D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row>
    <row r="2" spans="1:230" ht="12.75">
      <c r="A2" s="38"/>
      <c r="C2" s="38"/>
      <c r="D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row>
    <row r="3" spans="1:230" ht="12.75">
      <c r="A3" s="38"/>
      <c r="B3" s="178"/>
      <c r="C3" s="38"/>
      <c r="D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row>
    <row r="4" spans="1:3" ht="25.5">
      <c r="A4" s="36" t="s">
        <v>713</v>
      </c>
      <c r="B4" s="179" t="s">
        <v>790</v>
      </c>
      <c r="C4" s="175" t="s">
        <v>791</v>
      </c>
    </row>
    <row r="5" spans="1:4" ht="12.75">
      <c r="A5" s="52" t="s">
        <v>64</v>
      </c>
      <c r="B5" s="178" t="s">
        <v>65</v>
      </c>
      <c r="C5" s="294">
        <v>100</v>
      </c>
      <c r="D5" s="293"/>
    </row>
    <row r="6" spans="1:4" ht="12.75">
      <c r="A6" s="52" t="s">
        <v>66</v>
      </c>
      <c r="B6" s="178" t="s">
        <v>67</v>
      </c>
      <c r="C6" s="294">
        <v>120</v>
      </c>
      <c r="D6" s="293"/>
    </row>
    <row r="7" spans="1:4" ht="12.75">
      <c r="A7" s="52" t="s">
        <v>68</v>
      </c>
      <c r="B7" s="178" t="s">
        <v>69</v>
      </c>
      <c r="C7" s="294">
        <v>100</v>
      </c>
      <c r="D7" s="293"/>
    </row>
    <row r="8" spans="1:4" ht="12.75">
      <c r="A8" s="52" t="s">
        <v>70</v>
      </c>
      <c r="B8" s="178" t="s">
        <v>71</v>
      </c>
      <c r="C8" s="294">
        <v>120</v>
      </c>
      <c r="D8" s="293"/>
    </row>
    <row r="9" spans="1:4" ht="12.75">
      <c r="A9" s="52" t="s">
        <v>72</v>
      </c>
      <c r="B9" s="178" t="s">
        <v>73</v>
      </c>
      <c r="C9" s="294">
        <v>140</v>
      </c>
      <c r="D9" s="293"/>
    </row>
    <row r="10" spans="1:4" ht="12.75">
      <c r="A10" s="52" t="s">
        <v>74</v>
      </c>
      <c r="B10" s="178" t="s">
        <v>75</v>
      </c>
      <c r="C10" s="294">
        <v>90</v>
      </c>
      <c r="D10" s="293"/>
    </row>
    <row r="11" spans="1:4" ht="12.75">
      <c r="A11" s="52" t="s">
        <v>76</v>
      </c>
      <c r="B11" s="178" t="s">
        <v>77</v>
      </c>
      <c r="C11" s="294">
        <v>80</v>
      </c>
      <c r="D11" s="293"/>
    </row>
    <row r="12" spans="1:4" ht="12.75">
      <c r="A12" s="52" t="s">
        <v>78</v>
      </c>
      <c r="B12" s="178" t="s">
        <v>79</v>
      </c>
      <c r="C12" s="294">
        <v>90</v>
      </c>
      <c r="D12" s="293"/>
    </row>
    <row r="13" spans="1:4" ht="12.75">
      <c r="A13" s="52" t="s">
        <v>80</v>
      </c>
      <c r="B13" s="178" t="s">
        <v>81</v>
      </c>
      <c r="C13" s="294">
        <v>140</v>
      </c>
      <c r="D13" s="293"/>
    </row>
    <row r="14" spans="1:4" ht="12.75">
      <c r="A14" s="52" t="s">
        <v>82</v>
      </c>
      <c r="B14" s="178" t="s">
        <v>83</v>
      </c>
      <c r="C14" s="294">
        <v>80</v>
      </c>
      <c r="D14" s="293"/>
    </row>
    <row r="15" spans="1:4" ht="12.75">
      <c r="A15" s="52" t="s">
        <v>84</v>
      </c>
      <c r="B15" s="178" t="s">
        <v>85</v>
      </c>
      <c r="C15" s="294">
        <v>140</v>
      </c>
      <c r="D15" s="293"/>
    </row>
    <row r="16" spans="1:4" ht="12.75">
      <c r="A16" s="52" t="s">
        <v>86</v>
      </c>
      <c r="B16" s="178" t="s">
        <v>87</v>
      </c>
      <c r="C16" s="294">
        <v>160</v>
      </c>
      <c r="D16" s="293"/>
    </row>
    <row r="17" spans="1:4" ht="12.75">
      <c r="A17" s="52" t="s">
        <v>88</v>
      </c>
      <c r="B17" s="178" t="s">
        <v>89</v>
      </c>
      <c r="C17" s="294">
        <v>120</v>
      </c>
      <c r="D17" s="293"/>
    </row>
    <row r="18" spans="1:4" ht="12.75">
      <c r="A18" s="52" t="s">
        <v>90</v>
      </c>
      <c r="B18" s="178" t="s">
        <v>91</v>
      </c>
      <c r="C18" s="294">
        <v>110</v>
      </c>
      <c r="D18" s="293"/>
    </row>
    <row r="19" spans="1:4" ht="12.75">
      <c r="A19" s="52" t="s">
        <v>92</v>
      </c>
      <c r="B19" s="178" t="s">
        <v>93</v>
      </c>
      <c r="C19" s="294">
        <v>120</v>
      </c>
      <c r="D19" s="293"/>
    </row>
    <row r="20" spans="1:4" ht="12.75">
      <c r="A20" s="52" t="s">
        <v>94</v>
      </c>
      <c r="B20" s="178" t="s">
        <v>95</v>
      </c>
      <c r="C20" s="294">
        <v>70</v>
      </c>
      <c r="D20" s="293"/>
    </row>
    <row r="21" spans="1:4" ht="12.75">
      <c r="A21" s="52" t="s">
        <v>96</v>
      </c>
      <c r="B21" s="178" t="s">
        <v>97</v>
      </c>
      <c r="C21" s="294">
        <v>100</v>
      </c>
      <c r="D21" s="293"/>
    </row>
    <row r="22" spans="1:4" ht="12.75">
      <c r="A22" s="52" t="s">
        <v>98</v>
      </c>
      <c r="B22" s="178" t="s">
        <v>99</v>
      </c>
      <c r="C22" s="294">
        <v>110</v>
      </c>
      <c r="D22" s="293"/>
    </row>
    <row r="23" spans="1:4" ht="12.75">
      <c r="A23" s="52" t="s">
        <v>100</v>
      </c>
      <c r="B23" s="178" t="s">
        <v>101</v>
      </c>
      <c r="C23" s="294">
        <v>150</v>
      </c>
      <c r="D23" s="293"/>
    </row>
    <row r="24" spans="1:4" ht="12.75">
      <c r="A24" s="52" t="s">
        <v>102</v>
      </c>
      <c r="B24" s="178" t="s">
        <v>103</v>
      </c>
      <c r="C24" s="294">
        <v>100</v>
      </c>
      <c r="D24" s="293"/>
    </row>
    <row r="25" spans="1:4" ht="12.75">
      <c r="A25" s="52" t="s">
        <v>104</v>
      </c>
      <c r="B25" s="178" t="s">
        <v>105</v>
      </c>
      <c r="C25" s="294">
        <v>170</v>
      </c>
      <c r="D25" s="293"/>
    </row>
    <row r="26" spans="1:4" ht="12.75">
      <c r="A26" s="52" t="s">
        <v>106</v>
      </c>
      <c r="B26" s="178" t="s">
        <v>107</v>
      </c>
      <c r="C26" s="294">
        <v>190</v>
      </c>
      <c r="D26" s="293"/>
    </row>
    <row r="27" spans="1:4" ht="12.75">
      <c r="A27" s="52" t="s">
        <v>108</v>
      </c>
      <c r="B27" s="178" t="s">
        <v>109</v>
      </c>
      <c r="C27" s="294">
        <v>130</v>
      </c>
      <c r="D27" s="293"/>
    </row>
    <row r="28" spans="1:4" ht="12.75">
      <c r="A28" s="52" t="s">
        <v>110</v>
      </c>
      <c r="B28" s="178" t="s">
        <v>111</v>
      </c>
      <c r="C28" s="294">
        <v>150</v>
      </c>
      <c r="D28" s="293"/>
    </row>
    <row r="29" spans="1:4" ht="12.75">
      <c r="A29" s="52" t="s">
        <v>112</v>
      </c>
      <c r="B29" s="178" t="s">
        <v>113</v>
      </c>
      <c r="C29" s="294">
        <v>120</v>
      </c>
      <c r="D29" s="293"/>
    </row>
    <row r="30" spans="1:4" ht="12.75">
      <c r="A30" s="52" t="s">
        <v>114</v>
      </c>
      <c r="B30" s="178" t="s">
        <v>115</v>
      </c>
      <c r="C30" s="294">
        <v>90</v>
      </c>
      <c r="D30" s="293"/>
    </row>
    <row r="31" spans="1:4" ht="12.75">
      <c r="A31" s="52" t="s">
        <v>116</v>
      </c>
      <c r="B31" s="178" t="s">
        <v>117</v>
      </c>
      <c r="C31" s="294">
        <v>110</v>
      </c>
      <c r="D31" s="293"/>
    </row>
    <row r="32" spans="1:4" ht="12.75">
      <c r="A32" s="52" t="s">
        <v>118</v>
      </c>
      <c r="B32" s="178" t="s">
        <v>119</v>
      </c>
      <c r="C32" s="294">
        <v>130</v>
      </c>
      <c r="D32" s="293"/>
    </row>
    <row r="33" spans="1:4" ht="12.75">
      <c r="A33" s="52" t="s">
        <v>120</v>
      </c>
      <c r="B33" s="178" t="s">
        <v>121</v>
      </c>
      <c r="C33" s="294">
        <v>100</v>
      </c>
      <c r="D33" s="293"/>
    </row>
    <row r="34" spans="1:4" ht="12.75">
      <c r="A34" s="52" t="s">
        <v>122</v>
      </c>
      <c r="B34" s="178" t="s">
        <v>123</v>
      </c>
      <c r="C34" s="294">
        <v>100</v>
      </c>
      <c r="D34" s="293"/>
    </row>
    <row r="35" spans="1:4" ht="12.75">
      <c r="A35" s="52" t="s">
        <v>124</v>
      </c>
      <c r="B35" s="178" t="s">
        <v>125</v>
      </c>
      <c r="C35" s="294">
        <v>120</v>
      </c>
      <c r="D35" s="293"/>
    </row>
    <row r="36" spans="1:4" ht="12.75">
      <c r="A36" s="52" t="s">
        <v>126</v>
      </c>
      <c r="B36" s="178" t="s">
        <v>127</v>
      </c>
      <c r="C36" s="294">
        <v>80</v>
      </c>
      <c r="D36" s="293"/>
    </row>
    <row r="37" spans="1:4" ht="12.75">
      <c r="A37" s="52" t="s">
        <v>128</v>
      </c>
      <c r="B37" s="178" t="s">
        <v>129</v>
      </c>
      <c r="C37" s="294">
        <v>90</v>
      </c>
      <c r="D37" s="293"/>
    </row>
    <row r="38" spans="1:4" ht="12.75">
      <c r="A38" s="52" t="s">
        <v>130</v>
      </c>
      <c r="B38" s="178" t="s">
        <v>131</v>
      </c>
      <c r="C38" s="294">
        <v>100</v>
      </c>
      <c r="D38" s="293"/>
    </row>
    <row r="39" spans="1:4" ht="12.75">
      <c r="A39" s="52" t="s">
        <v>132</v>
      </c>
      <c r="B39" s="178" t="s">
        <v>133</v>
      </c>
      <c r="C39" s="294">
        <v>90</v>
      </c>
      <c r="D39" s="293"/>
    </row>
    <row r="40" spans="1:4" ht="12.75">
      <c r="A40" s="52" t="s">
        <v>134</v>
      </c>
      <c r="B40" s="178" t="s">
        <v>135</v>
      </c>
      <c r="C40" s="294">
        <v>90</v>
      </c>
      <c r="D40" s="293"/>
    </row>
    <row r="41" spans="1:4" ht="12.75">
      <c r="A41" s="52" t="s">
        <v>136</v>
      </c>
      <c r="B41" s="178" t="s">
        <v>137</v>
      </c>
      <c r="C41" s="294">
        <v>100</v>
      </c>
      <c r="D41" s="293"/>
    </row>
    <row r="42" spans="1:4" ht="12.75">
      <c r="A42" s="52" t="s">
        <v>138</v>
      </c>
      <c r="B42" s="178" t="s">
        <v>139</v>
      </c>
      <c r="C42" s="294">
        <v>90</v>
      </c>
      <c r="D42" s="293"/>
    </row>
    <row r="43" spans="1:4" ht="12.75">
      <c r="A43" s="52" t="s">
        <v>140</v>
      </c>
      <c r="B43" s="178" t="s">
        <v>141</v>
      </c>
      <c r="C43" s="294">
        <v>90</v>
      </c>
      <c r="D43" s="293"/>
    </row>
    <row r="44" spans="1:4" ht="12.75">
      <c r="A44" s="52" t="s">
        <v>142</v>
      </c>
      <c r="B44" s="178" t="s">
        <v>143</v>
      </c>
      <c r="C44" s="294">
        <v>170</v>
      </c>
      <c r="D44" s="293"/>
    </row>
    <row r="45" spans="1:4" ht="12.75">
      <c r="A45" s="52" t="s">
        <v>144</v>
      </c>
      <c r="B45" s="178" t="s">
        <v>145</v>
      </c>
      <c r="C45" s="294">
        <v>130</v>
      </c>
      <c r="D45" s="293"/>
    </row>
    <row r="46" spans="1:4" ht="12.75">
      <c r="A46" s="52" t="s">
        <v>146</v>
      </c>
      <c r="B46" s="178" t="s">
        <v>147</v>
      </c>
      <c r="C46" s="294">
        <v>130</v>
      </c>
      <c r="D46" s="293"/>
    </row>
    <row r="47" spans="1:4" ht="12.75">
      <c r="A47" s="52" t="s">
        <v>148</v>
      </c>
      <c r="B47" s="178" t="s">
        <v>149</v>
      </c>
      <c r="C47" s="294">
        <v>80</v>
      </c>
      <c r="D47" s="293"/>
    </row>
    <row r="48" spans="1:4" ht="12.75">
      <c r="A48" s="52" t="s">
        <v>150</v>
      </c>
      <c r="B48" s="178" t="s">
        <v>151</v>
      </c>
      <c r="C48" s="294">
        <v>100</v>
      </c>
      <c r="D48" s="293"/>
    </row>
    <row r="49" spans="1:4" ht="12.75">
      <c r="A49" s="52" t="s">
        <v>152</v>
      </c>
      <c r="B49" s="178" t="s">
        <v>153</v>
      </c>
      <c r="C49" s="294">
        <v>110</v>
      </c>
      <c r="D49" s="293"/>
    </row>
    <row r="50" spans="1:4" ht="12.75">
      <c r="A50" s="52" t="s">
        <v>154</v>
      </c>
      <c r="B50" s="178" t="s">
        <v>155</v>
      </c>
      <c r="C50" s="294">
        <v>80</v>
      </c>
      <c r="D50" s="293"/>
    </row>
    <row r="51" spans="1:4" ht="12.75">
      <c r="A51" s="52" t="s">
        <v>156</v>
      </c>
      <c r="B51" s="178" t="s">
        <v>157</v>
      </c>
      <c r="C51" s="294">
        <v>110</v>
      </c>
      <c r="D51" s="293"/>
    </row>
    <row r="52" spans="1:4" ht="12.75">
      <c r="A52" s="52" t="s">
        <v>158</v>
      </c>
      <c r="B52" s="178" t="s">
        <v>159</v>
      </c>
      <c r="C52" s="294">
        <v>100</v>
      </c>
      <c r="D52" s="293"/>
    </row>
    <row r="53" spans="1:4" ht="12.75">
      <c r="A53" s="52" t="s">
        <v>160</v>
      </c>
      <c r="B53" s="178" t="s">
        <v>161</v>
      </c>
      <c r="C53" s="294">
        <v>80</v>
      </c>
      <c r="D53" s="293"/>
    </row>
    <row r="54" spans="1:4" ht="12.75">
      <c r="A54" s="52" t="s">
        <v>162</v>
      </c>
      <c r="B54" s="178" t="s">
        <v>163</v>
      </c>
      <c r="C54" s="294">
        <v>90</v>
      </c>
      <c r="D54" s="293"/>
    </row>
    <row r="55" spans="1:4" ht="12.75">
      <c r="A55" s="52" t="s">
        <v>164</v>
      </c>
      <c r="B55" s="178" t="s">
        <v>165</v>
      </c>
      <c r="C55" s="294">
        <v>80</v>
      </c>
      <c r="D55" s="293"/>
    </row>
    <row r="56" spans="1:4" ht="12.75">
      <c r="A56" s="52" t="s">
        <v>166</v>
      </c>
      <c r="B56" s="178" t="s">
        <v>167</v>
      </c>
      <c r="C56" s="294">
        <v>80</v>
      </c>
      <c r="D56" s="293"/>
    </row>
    <row r="57" spans="1:4" ht="12.75">
      <c r="A57" s="52" t="s">
        <v>168</v>
      </c>
      <c r="B57" s="178" t="s">
        <v>169</v>
      </c>
      <c r="C57" s="294">
        <v>80</v>
      </c>
      <c r="D57" s="293"/>
    </row>
    <row r="58" spans="1:4" ht="12.75">
      <c r="A58" s="52" t="s">
        <v>170</v>
      </c>
      <c r="B58" s="178" t="s">
        <v>171</v>
      </c>
      <c r="C58" s="294">
        <v>100</v>
      </c>
      <c r="D58" s="293"/>
    </row>
    <row r="59" spans="1:4" ht="12.75">
      <c r="A59" s="52" t="s">
        <v>172</v>
      </c>
      <c r="B59" s="178" t="s">
        <v>173</v>
      </c>
      <c r="C59" s="294">
        <v>120</v>
      </c>
      <c r="D59" s="293"/>
    </row>
    <row r="60" spans="1:4" ht="12.75">
      <c r="A60" s="52" t="s">
        <v>174</v>
      </c>
      <c r="B60" s="178" t="s">
        <v>175</v>
      </c>
      <c r="C60" s="294">
        <v>130</v>
      </c>
      <c r="D60" s="293"/>
    </row>
    <row r="61" spans="1:4" ht="12.75">
      <c r="A61" s="52" t="s">
        <v>176</v>
      </c>
      <c r="B61" s="178" t="s">
        <v>177</v>
      </c>
      <c r="C61" s="294">
        <v>100</v>
      </c>
      <c r="D61" s="293"/>
    </row>
    <row r="62" spans="1:4" ht="12.75">
      <c r="A62" s="52" t="s">
        <v>178</v>
      </c>
      <c r="B62" s="178" t="s">
        <v>179</v>
      </c>
      <c r="C62" s="294">
        <v>70</v>
      </c>
      <c r="D62" s="293"/>
    </row>
    <row r="63" spans="1:4" ht="12.75">
      <c r="A63" s="52" t="s">
        <v>180</v>
      </c>
      <c r="B63" s="178" t="s">
        <v>181</v>
      </c>
      <c r="C63" s="294">
        <v>150</v>
      </c>
      <c r="D63" s="293"/>
    </row>
    <row r="64" spans="1:4" ht="12.75">
      <c r="A64" s="52" t="s">
        <v>182</v>
      </c>
      <c r="B64" s="178" t="s">
        <v>183</v>
      </c>
      <c r="C64" s="294">
        <v>90</v>
      </c>
      <c r="D64" s="293"/>
    </row>
    <row r="65" spans="1:4" ht="12.75">
      <c r="A65" s="52" t="s">
        <v>184</v>
      </c>
      <c r="B65" s="178" t="s">
        <v>185</v>
      </c>
      <c r="C65" s="294">
        <v>100</v>
      </c>
      <c r="D65" s="293"/>
    </row>
    <row r="66" spans="1:4" ht="12.75">
      <c r="A66" s="52" t="s">
        <v>186</v>
      </c>
      <c r="B66" s="178" t="s">
        <v>187</v>
      </c>
      <c r="C66" s="294">
        <v>120</v>
      </c>
      <c r="D66" s="293"/>
    </row>
    <row r="67" spans="1:4" ht="12.75">
      <c r="A67" s="52" t="s">
        <v>188</v>
      </c>
      <c r="B67" s="178" t="s">
        <v>189</v>
      </c>
      <c r="C67" s="294">
        <v>140</v>
      </c>
      <c r="D67" s="293"/>
    </row>
    <row r="68" spans="1:4" ht="12.75">
      <c r="A68" s="52" t="s">
        <v>190</v>
      </c>
      <c r="B68" s="178" t="s">
        <v>191</v>
      </c>
      <c r="C68" s="294">
        <v>120</v>
      </c>
      <c r="D68" s="293"/>
    </row>
    <row r="69" spans="1:4" ht="12.75">
      <c r="A69" s="52" t="s">
        <v>192</v>
      </c>
      <c r="B69" s="178" t="s">
        <v>193</v>
      </c>
      <c r="C69" s="294">
        <v>130</v>
      </c>
      <c r="D69" s="293"/>
    </row>
    <row r="70" spans="1:4" ht="12.75">
      <c r="A70" s="52" t="s">
        <v>194</v>
      </c>
      <c r="B70" s="178" t="s">
        <v>195</v>
      </c>
      <c r="C70" s="294">
        <v>70</v>
      </c>
      <c r="D70" s="293"/>
    </row>
    <row r="71" spans="1:4" ht="12.75">
      <c r="A71" s="52" t="s">
        <v>196</v>
      </c>
      <c r="B71" s="178" t="s">
        <v>197</v>
      </c>
      <c r="C71" s="294">
        <v>160</v>
      </c>
      <c r="D71" s="293"/>
    </row>
    <row r="72" spans="1:4" ht="12.75">
      <c r="A72" s="52" t="s">
        <v>198</v>
      </c>
      <c r="B72" s="178" t="s">
        <v>199</v>
      </c>
      <c r="C72" s="294">
        <v>130</v>
      </c>
      <c r="D72" s="293"/>
    </row>
    <row r="73" spans="1:4" ht="12.75">
      <c r="A73" s="52" t="s">
        <v>200</v>
      </c>
      <c r="B73" s="178" t="s">
        <v>201</v>
      </c>
      <c r="C73" s="294">
        <v>90</v>
      </c>
      <c r="D73" s="293"/>
    </row>
    <row r="74" spans="1:4" ht="12.75">
      <c r="A74" s="52" t="s">
        <v>202</v>
      </c>
      <c r="B74" s="178" t="s">
        <v>203</v>
      </c>
      <c r="C74" s="294">
        <v>90</v>
      </c>
      <c r="D74" s="293"/>
    </row>
    <row r="75" spans="1:4" ht="12.75">
      <c r="A75" s="52" t="s">
        <v>204</v>
      </c>
      <c r="B75" s="178" t="s">
        <v>205</v>
      </c>
      <c r="C75" s="294">
        <v>110</v>
      </c>
      <c r="D75" s="293"/>
    </row>
    <row r="76" spans="1:4" ht="12.75">
      <c r="A76" s="52" t="s">
        <v>206</v>
      </c>
      <c r="B76" s="178" t="s">
        <v>207</v>
      </c>
      <c r="C76" s="294">
        <v>90</v>
      </c>
      <c r="D76" s="293"/>
    </row>
    <row r="77" spans="1:4" ht="12.75">
      <c r="A77" s="52" t="s">
        <v>208</v>
      </c>
      <c r="B77" s="178" t="s">
        <v>209</v>
      </c>
      <c r="C77" s="294">
        <v>160</v>
      </c>
      <c r="D77" s="293"/>
    </row>
    <row r="78" spans="1:4" ht="12.75">
      <c r="A78" s="52" t="s">
        <v>210</v>
      </c>
      <c r="B78" s="178" t="s">
        <v>211</v>
      </c>
      <c r="C78" s="294">
        <v>90</v>
      </c>
      <c r="D78" s="293"/>
    </row>
    <row r="79" spans="1:4" ht="12.75">
      <c r="A79" s="52" t="s">
        <v>212</v>
      </c>
      <c r="B79" s="178" t="s">
        <v>213</v>
      </c>
      <c r="C79" s="294">
        <v>110</v>
      </c>
      <c r="D79" s="293"/>
    </row>
    <row r="80" spans="1:4" ht="12.75">
      <c r="A80" s="52" t="s">
        <v>214</v>
      </c>
      <c r="B80" s="178" t="s">
        <v>215</v>
      </c>
      <c r="C80" s="294">
        <v>130</v>
      </c>
      <c r="D80" s="293"/>
    </row>
    <row r="81" spans="1:4" ht="12.75">
      <c r="A81" s="52" t="s">
        <v>216</v>
      </c>
      <c r="B81" s="178" t="s">
        <v>217</v>
      </c>
      <c r="C81" s="294">
        <v>110</v>
      </c>
      <c r="D81" s="293"/>
    </row>
    <row r="82" spans="1:4" ht="12.75">
      <c r="A82" s="52" t="s">
        <v>218</v>
      </c>
      <c r="B82" s="178" t="s">
        <v>219</v>
      </c>
      <c r="C82" s="294">
        <v>140</v>
      </c>
      <c r="D82" s="293"/>
    </row>
    <row r="83" spans="1:4" ht="12.75">
      <c r="A83" s="52" t="s">
        <v>220</v>
      </c>
      <c r="B83" s="178" t="s">
        <v>221</v>
      </c>
      <c r="C83" s="294">
        <v>110</v>
      </c>
      <c r="D83" s="293"/>
    </row>
    <row r="84" spans="1:4" ht="12.75">
      <c r="A84" s="52" t="s">
        <v>222</v>
      </c>
      <c r="B84" s="178" t="s">
        <v>223</v>
      </c>
      <c r="C84" s="294">
        <v>150</v>
      </c>
      <c r="D84" s="293"/>
    </row>
    <row r="85" spans="1:4" ht="12.75">
      <c r="A85" s="52" t="s">
        <v>224</v>
      </c>
      <c r="B85" s="178" t="s">
        <v>225</v>
      </c>
      <c r="C85" s="294">
        <v>100</v>
      </c>
      <c r="D85" s="293"/>
    </row>
    <row r="86" spans="1:4" ht="12.75">
      <c r="A86" s="52" t="s">
        <v>226</v>
      </c>
      <c r="B86" s="178" t="s">
        <v>227</v>
      </c>
      <c r="C86" s="294">
        <v>100</v>
      </c>
      <c r="D86" s="293"/>
    </row>
    <row r="87" spans="1:4" ht="12.75">
      <c r="A87" s="52" t="s">
        <v>228</v>
      </c>
      <c r="B87" s="178" t="s">
        <v>229</v>
      </c>
      <c r="C87" s="294">
        <v>100</v>
      </c>
      <c r="D87" s="293"/>
    </row>
    <row r="88" spans="1:4" ht="12.75">
      <c r="A88" s="52" t="s">
        <v>230</v>
      </c>
      <c r="B88" s="178" t="s">
        <v>231</v>
      </c>
      <c r="C88" s="294">
        <v>70</v>
      </c>
      <c r="D88" s="293"/>
    </row>
    <row r="89" spans="1:4" ht="12.75">
      <c r="A89" s="52" t="s">
        <v>232</v>
      </c>
      <c r="B89" s="178" t="s">
        <v>233</v>
      </c>
      <c r="C89" s="294">
        <v>110</v>
      </c>
      <c r="D89" s="293"/>
    </row>
    <row r="90" spans="1:4" ht="12.75">
      <c r="A90" s="52" t="s">
        <v>234</v>
      </c>
      <c r="B90" s="178" t="s">
        <v>235</v>
      </c>
      <c r="C90" s="294">
        <v>70</v>
      </c>
      <c r="D90" s="293"/>
    </row>
    <row r="91" spans="1:4" ht="12.75">
      <c r="A91" s="52" t="s">
        <v>236</v>
      </c>
      <c r="B91" s="178" t="s">
        <v>237</v>
      </c>
      <c r="C91" s="294">
        <v>110</v>
      </c>
      <c r="D91" s="293"/>
    </row>
    <row r="92" spans="1:4" ht="12.75">
      <c r="A92" s="52" t="s">
        <v>238</v>
      </c>
      <c r="B92" s="178" t="s">
        <v>239</v>
      </c>
      <c r="C92" s="294">
        <v>90</v>
      </c>
      <c r="D92" s="293"/>
    </row>
    <row r="93" spans="1:4" ht="12.75">
      <c r="A93" s="52" t="s">
        <v>240</v>
      </c>
      <c r="B93" s="178" t="s">
        <v>241</v>
      </c>
      <c r="C93" s="294">
        <v>130</v>
      </c>
      <c r="D93" s="293"/>
    </row>
    <row r="94" spans="1:4" ht="12.75">
      <c r="A94" s="52" t="s">
        <v>242</v>
      </c>
      <c r="B94" s="178" t="s">
        <v>243</v>
      </c>
      <c r="C94" s="294">
        <v>120</v>
      </c>
      <c r="D94" s="293"/>
    </row>
    <row r="95" spans="1:4" ht="12.75">
      <c r="A95" s="52" t="s">
        <v>244</v>
      </c>
      <c r="B95" s="178" t="s">
        <v>245</v>
      </c>
      <c r="C95" s="294">
        <v>120</v>
      </c>
      <c r="D95" s="293"/>
    </row>
    <row r="96" spans="1:4" ht="12.75">
      <c r="A96" s="52" t="s">
        <v>246</v>
      </c>
      <c r="B96" s="178" t="s">
        <v>247</v>
      </c>
      <c r="C96" s="294">
        <v>100</v>
      </c>
      <c r="D96" s="293"/>
    </row>
    <row r="97" spans="1:4" ht="12.75">
      <c r="A97" s="52" t="s">
        <v>248</v>
      </c>
      <c r="B97" s="178" t="s">
        <v>249</v>
      </c>
      <c r="C97" s="294">
        <v>90</v>
      </c>
      <c r="D97" s="293"/>
    </row>
    <row r="98" spans="1:4" ht="12.75">
      <c r="A98" s="52" t="s">
        <v>250</v>
      </c>
      <c r="B98" s="178" t="s">
        <v>251</v>
      </c>
      <c r="C98" s="294">
        <v>70</v>
      </c>
      <c r="D98" s="293"/>
    </row>
    <row r="99" spans="1:4" ht="12.75">
      <c r="A99" s="52" t="s">
        <v>252</v>
      </c>
      <c r="B99" s="178" t="s">
        <v>253</v>
      </c>
      <c r="C99" s="294">
        <v>110</v>
      </c>
      <c r="D99" s="293"/>
    </row>
    <row r="100" spans="1:4" ht="12.75">
      <c r="A100" s="52" t="s">
        <v>254</v>
      </c>
      <c r="B100" s="178" t="s">
        <v>255</v>
      </c>
      <c r="C100" s="294">
        <v>80</v>
      </c>
      <c r="D100" s="293"/>
    </row>
    <row r="101" spans="1:4" ht="12.75">
      <c r="A101" s="52" t="s">
        <v>256</v>
      </c>
      <c r="B101" s="178" t="s">
        <v>257</v>
      </c>
      <c r="C101" s="294">
        <v>70</v>
      </c>
      <c r="D101" s="293"/>
    </row>
    <row r="102" spans="1:4" ht="12.75">
      <c r="A102" s="52" t="s">
        <v>258</v>
      </c>
      <c r="B102" s="178" t="s">
        <v>259</v>
      </c>
      <c r="C102" s="294">
        <v>110</v>
      </c>
      <c r="D102" s="293"/>
    </row>
    <row r="103" spans="1:4" ht="12.75">
      <c r="A103" s="52" t="s">
        <v>260</v>
      </c>
      <c r="B103" s="178" t="s">
        <v>261</v>
      </c>
      <c r="C103" s="294">
        <v>120</v>
      </c>
      <c r="D103" s="293"/>
    </row>
    <row r="104" spans="1:4" ht="12.75">
      <c r="A104" s="52" t="s">
        <v>262</v>
      </c>
      <c r="B104" s="178" t="s">
        <v>263</v>
      </c>
      <c r="C104" s="294">
        <v>130</v>
      </c>
      <c r="D104" s="293"/>
    </row>
    <row r="105" spans="1:4" ht="12.75">
      <c r="A105" s="52" t="s">
        <v>264</v>
      </c>
      <c r="B105" s="178" t="s">
        <v>265</v>
      </c>
      <c r="C105" s="294">
        <v>120</v>
      </c>
      <c r="D105" s="293"/>
    </row>
    <row r="106" spans="1:4" ht="12.75">
      <c r="A106" s="52" t="s">
        <v>266</v>
      </c>
      <c r="B106" s="178" t="s">
        <v>267</v>
      </c>
      <c r="C106" s="294">
        <v>70</v>
      </c>
      <c r="D106" s="293"/>
    </row>
    <row r="107" spans="1:4" ht="12.75">
      <c r="A107" s="52" t="s">
        <v>268</v>
      </c>
      <c r="B107" s="178" t="s">
        <v>269</v>
      </c>
      <c r="C107" s="294">
        <v>110</v>
      </c>
      <c r="D107" s="293"/>
    </row>
    <row r="108" spans="1:4" ht="12.75">
      <c r="A108" s="52" t="s">
        <v>270</v>
      </c>
      <c r="B108" s="178" t="s">
        <v>271</v>
      </c>
      <c r="C108" s="294">
        <v>130</v>
      </c>
      <c r="D108" s="293"/>
    </row>
    <row r="109" spans="1:4" ht="12.75">
      <c r="A109" s="52" t="s">
        <v>272</v>
      </c>
      <c r="B109" s="178" t="s">
        <v>273</v>
      </c>
      <c r="C109" s="294">
        <v>150</v>
      </c>
      <c r="D109" s="293"/>
    </row>
    <row r="110" spans="1:4" ht="12.75">
      <c r="A110" s="52" t="s">
        <v>274</v>
      </c>
      <c r="B110" s="178" t="s">
        <v>275</v>
      </c>
      <c r="C110" s="294">
        <v>110</v>
      </c>
      <c r="D110" s="293"/>
    </row>
    <row r="111" spans="1:4" ht="12.75">
      <c r="A111" s="52" t="s">
        <v>276</v>
      </c>
      <c r="B111" s="178" t="s">
        <v>277</v>
      </c>
      <c r="C111" s="294">
        <v>130</v>
      </c>
      <c r="D111" s="293"/>
    </row>
    <row r="112" spans="1:4" ht="12.75">
      <c r="A112" s="52" t="s">
        <v>278</v>
      </c>
      <c r="B112" s="178" t="s">
        <v>279</v>
      </c>
      <c r="C112" s="294">
        <v>180</v>
      </c>
      <c r="D112" s="293"/>
    </row>
    <row r="113" spans="1:4" ht="12.75">
      <c r="A113" s="52" t="s">
        <v>280</v>
      </c>
      <c r="B113" s="178" t="s">
        <v>281</v>
      </c>
      <c r="C113" s="294">
        <v>110</v>
      </c>
      <c r="D113" s="293"/>
    </row>
    <row r="114" spans="1:4" ht="12.75">
      <c r="A114" s="52" t="s">
        <v>282</v>
      </c>
      <c r="B114" s="178" t="s">
        <v>283</v>
      </c>
      <c r="C114" s="294">
        <v>140</v>
      </c>
      <c r="D114" s="293"/>
    </row>
    <row r="115" spans="1:4" ht="12.75">
      <c r="A115" s="52" t="s">
        <v>284</v>
      </c>
      <c r="B115" s="178" t="s">
        <v>285</v>
      </c>
      <c r="C115" s="294">
        <v>100</v>
      </c>
      <c r="D115" s="293"/>
    </row>
    <row r="116" spans="1:4" ht="12.75">
      <c r="A116" s="52" t="s">
        <v>286</v>
      </c>
      <c r="B116" s="178" t="s">
        <v>287</v>
      </c>
      <c r="C116" s="294">
        <v>70</v>
      </c>
      <c r="D116" s="293"/>
    </row>
    <row r="117" spans="1:4" ht="12.75">
      <c r="A117" s="52" t="s">
        <v>288</v>
      </c>
      <c r="B117" s="178" t="s">
        <v>289</v>
      </c>
      <c r="C117" s="294">
        <v>130</v>
      </c>
      <c r="D117" s="293"/>
    </row>
    <row r="118" spans="1:4" ht="12.75">
      <c r="A118" s="52" t="s">
        <v>290</v>
      </c>
      <c r="B118" s="178" t="s">
        <v>291</v>
      </c>
      <c r="C118" s="294">
        <v>150</v>
      </c>
      <c r="D118" s="293"/>
    </row>
    <row r="119" spans="1:4" ht="12.75">
      <c r="A119" s="52" t="s">
        <v>292</v>
      </c>
      <c r="B119" s="178" t="s">
        <v>293</v>
      </c>
      <c r="C119" s="294">
        <v>100</v>
      </c>
      <c r="D119" s="293"/>
    </row>
    <row r="120" spans="1:4" ht="12.75">
      <c r="A120" s="52" t="s">
        <v>294</v>
      </c>
      <c r="B120" s="178" t="s">
        <v>295</v>
      </c>
      <c r="C120" s="294">
        <v>100</v>
      </c>
      <c r="D120" s="293"/>
    </row>
    <row r="121" spans="1:4" ht="12.75">
      <c r="A121" s="52" t="s">
        <v>296</v>
      </c>
      <c r="B121" s="178" t="s">
        <v>297</v>
      </c>
      <c r="C121" s="294">
        <v>90</v>
      </c>
      <c r="D121" s="293"/>
    </row>
    <row r="122" spans="1:4" ht="12.75">
      <c r="A122" s="52" t="s">
        <v>298</v>
      </c>
      <c r="B122" s="178" t="s">
        <v>299</v>
      </c>
      <c r="C122" s="294">
        <v>130</v>
      </c>
      <c r="D122" s="293"/>
    </row>
    <row r="123" spans="1:4" ht="12.75">
      <c r="A123" s="52" t="s">
        <v>300</v>
      </c>
      <c r="B123" s="178" t="s">
        <v>301</v>
      </c>
      <c r="C123" s="294">
        <v>130</v>
      </c>
      <c r="D123" s="293"/>
    </row>
    <row r="124" spans="1:4" ht="12.75">
      <c r="A124" s="52" t="s">
        <v>302</v>
      </c>
      <c r="B124" s="178" t="s">
        <v>303</v>
      </c>
      <c r="C124" s="294">
        <v>80</v>
      </c>
      <c r="D124" s="293"/>
    </row>
    <row r="125" spans="1:4" ht="12.75">
      <c r="A125" s="52" t="s">
        <v>304</v>
      </c>
      <c r="B125" s="178" t="s">
        <v>305</v>
      </c>
      <c r="C125" s="294">
        <v>100</v>
      </c>
      <c r="D125" s="293"/>
    </row>
    <row r="126" spans="1:4" ht="12.75">
      <c r="A126" s="52" t="s">
        <v>306</v>
      </c>
      <c r="B126" s="178" t="s">
        <v>307</v>
      </c>
      <c r="C126" s="294">
        <v>100</v>
      </c>
      <c r="D126" s="293"/>
    </row>
    <row r="127" spans="1:4" ht="12.75">
      <c r="A127" s="52" t="s">
        <v>308</v>
      </c>
      <c r="B127" s="178" t="s">
        <v>309</v>
      </c>
      <c r="C127" s="294">
        <v>220</v>
      </c>
      <c r="D127" s="293"/>
    </row>
    <row r="128" spans="1:4" ht="12.75">
      <c r="A128" s="52" t="s">
        <v>310</v>
      </c>
      <c r="B128" s="178" t="s">
        <v>311</v>
      </c>
      <c r="C128" s="294">
        <v>130</v>
      </c>
      <c r="D128" s="293"/>
    </row>
    <row r="129" spans="1:4" ht="12.75">
      <c r="A129" s="52" t="s">
        <v>312</v>
      </c>
      <c r="B129" s="178" t="s">
        <v>313</v>
      </c>
      <c r="C129" s="294">
        <v>140</v>
      </c>
      <c r="D129" s="293"/>
    </row>
    <row r="130" spans="1:4" ht="12.75">
      <c r="A130" s="52" t="s">
        <v>314</v>
      </c>
      <c r="B130" s="178" t="s">
        <v>315</v>
      </c>
      <c r="C130" s="294">
        <v>100</v>
      </c>
      <c r="D130" s="293"/>
    </row>
    <row r="131" spans="1:4" ht="12.75">
      <c r="A131" s="52" t="s">
        <v>316</v>
      </c>
      <c r="B131" s="178" t="s">
        <v>317</v>
      </c>
      <c r="C131" s="294">
        <v>110</v>
      </c>
      <c r="D131" s="293"/>
    </row>
    <row r="132" spans="1:4" ht="12.75">
      <c r="A132" s="52" t="s">
        <v>318</v>
      </c>
      <c r="B132" s="178" t="s">
        <v>319</v>
      </c>
      <c r="C132" s="294">
        <v>80</v>
      </c>
      <c r="D132" s="293"/>
    </row>
    <row r="133" spans="1:4" ht="12.75">
      <c r="A133" s="52" t="s">
        <v>320</v>
      </c>
      <c r="B133" s="178" t="s">
        <v>321</v>
      </c>
      <c r="C133" s="294">
        <v>120</v>
      </c>
      <c r="D133" s="293"/>
    </row>
    <row r="134" spans="1:4" ht="12.75">
      <c r="A134" s="52" t="s">
        <v>322</v>
      </c>
      <c r="B134" s="178" t="s">
        <v>323</v>
      </c>
      <c r="C134" s="294">
        <v>100</v>
      </c>
      <c r="D134" s="293"/>
    </row>
    <row r="135" spans="1:4" ht="12.75">
      <c r="A135" s="52" t="s">
        <v>324</v>
      </c>
      <c r="B135" s="178" t="s">
        <v>325</v>
      </c>
      <c r="C135" s="294">
        <v>100</v>
      </c>
      <c r="D135" s="293"/>
    </row>
    <row r="136" spans="1:4" ht="12.75">
      <c r="A136" s="52" t="s">
        <v>326</v>
      </c>
      <c r="B136" s="178" t="s">
        <v>327</v>
      </c>
      <c r="C136" s="294">
        <v>90</v>
      </c>
      <c r="D136" s="293"/>
    </row>
    <row r="137" spans="1:4" ht="12.75">
      <c r="A137" s="52" t="s">
        <v>328</v>
      </c>
      <c r="B137" s="178" t="s">
        <v>329</v>
      </c>
      <c r="C137" s="294">
        <v>110</v>
      </c>
      <c r="D137" s="293"/>
    </row>
    <row r="138" spans="1:4" ht="12.75">
      <c r="A138" s="52" t="s">
        <v>330</v>
      </c>
      <c r="B138" s="178" t="s">
        <v>331</v>
      </c>
      <c r="C138" s="294">
        <v>100</v>
      </c>
      <c r="D138" s="293"/>
    </row>
    <row r="139" spans="1:4" ht="12.75">
      <c r="A139" s="52" t="s">
        <v>332</v>
      </c>
      <c r="B139" s="178" t="s">
        <v>333</v>
      </c>
      <c r="C139" s="294">
        <v>160</v>
      </c>
      <c r="D139" s="293"/>
    </row>
    <row r="140" spans="1:4" ht="12.75">
      <c r="A140" s="52" t="s">
        <v>334</v>
      </c>
      <c r="B140" s="178" t="s">
        <v>335</v>
      </c>
      <c r="C140" s="294">
        <v>110</v>
      </c>
      <c r="D140" s="293"/>
    </row>
    <row r="141" spans="1:4" ht="12.75">
      <c r="A141" s="52" t="s">
        <v>336</v>
      </c>
      <c r="B141" s="178" t="s">
        <v>337</v>
      </c>
      <c r="C141" s="294">
        <v>130</v>
      </c>
      <c r="D141" s="293"/>
    </row>
    <row r="142" spans="1:4" ht="12.75">
      <c r="A142" s="52" t="s">
        <v>338</v>
      </c>
      <c r="B142" s="178" t="s">
        <v>339</v>
      </c>
      <c r="C142" s="294">
        <v>270</v>
      </c>
      <c r="D142" s="293"/>
    </row>
    <row r="143" spans="1:4" ht="12.75">
      <c r="A143" s="52" t="s">
        <v>340</v>
      </c>
      <c r="B143" s="178" t="s">
        <v>341</v>
      </c>
      <c r="C143" s="294">
        <v>100</v>
      </c>
      <c r="D143" s="293"/>
    </row>
    <row r="144" spans="1:4" ht="12.75">
      <c r="A144" s="52" t="s">
        <v>342</v>
      </c>
      <c r="B144" s="178" t="s">
        <v>343</v>
      </c>
      <c r="C144" s="294">
        <v>70</v>
      </c>
      <c r="D144" s="293"/>
    </row>
    <row r="145" spans="1:4" ht="12.75">
      <c r="A145" s="52" t="s">
        <v>344</v>
      </c>
      <c r="B145" s="178" t="s">
        <v>345</v>
      </c>
      <c r="C145" s="294">
        <v>100</v>
      </c>
      <c r="D145" s="293"/>
    </row>
    <row r="146" spans="1:4" ht="12.75">
      <c r="A146" s="52" t="s">
        <v>346</v>
      </c>
      <c r="B146" s="178" t="s">
        <v>4</v>
      </c>
      <c r="C146" s="294">
        <v>100</v>
      </c>
      <c r="D146" s="293"/>
    </row>
    <row r="147" spans="1:4" ht="12.75">
      <c r="A147" s="52" t="s">
        <v>347</v>
      </c>
      <c r="B147" s="178" t="s">
        <v>348</v>
      </c>
      <c r="C147" s="294">
        <v>170</v>
      </c>
      <c r="D147" s="293"/>
    </row>
    <row r="148" spans="1:4" ht="12.75">
      <c r="A148" s="52" t="s">
        <v>349</v>
      </c>
      <c r="B148" s="178" t="s">
        <v>350</v>
      </c>
      <c r="C148" s="294">
        <v>70</v>
      </c>
      <c r="D148" s="293"/>
    </row>
    <row r="149" spans="1:4" ht="12.75">
      <c r="A149" s="52" t="s">
        <v>351</v>
      </c>
      <c r="B149" s="178" t="s">
        <v>352</v>
      </c>
      <c r="C149" s="294">
        <v>110</v>
      </c>
      <c r="D149" s="293"/>
    </row>
    <row r="150" spans="1:4" ht="12.75">
      <c r="A150" s="52" t="s">
        <v>353</v>
      </c>
      <c r="B150" s="178" t="s">
        <v>354</v>
      </c>
      <c r="C150" s="294">
        <v>180</v>
      </c>
      <c r="D150" s="293"/>
    </row>
    <row r="151" spans="1:4" ht="12.75">
      <c r="A151" s="52" t="s">
        <v>355</v>
      </c>
      <c r="B151" s="178" t="s">
        <v>356</v>
      </c>
      <c r="C151" s="294">
        <v>120</v>
      </c>
      <c r="D151" s="293"/>
    </row>
    <row r="152" spans="1:4" ht="12.75">
      <c r="A152" s="52" t="s">
        <v>357</v>
      </c>
      <c r="B152" s="178" t="s">
        <v>358</v>
      </c>
      <c r="C152" s="294">
        <v>140</v>
      </c>
      <c r="D152" s="293"/>
    </row>
    <row r="153" spans="1:4" ht="12.75">
      <c r="A153" s="52" t="s">
        <v>359</v>
      </c>
      <c r="B153" s="178" t="s">
        <v>360</v>
      </c>
      <c r="C153" s="294">
        <v>110</v>
      </c>
      <c r="D153" s="293"/>
    </row>
    <row r="154" spans="1:4" ht="12.75">
      <c r="A154" s="52" t="s">
        <v>361</v>
      </c>
      <c r="B154" s="178" t="s">
        <v>362</v>
      </c>
      <c r="C154" s="294">
        <v>160</v>
      </c>
      <c r="D154" s="293"/>
    </row>
    <row r="155" spans="1:4" ht="12.75">
      <c r="A155" s="52" t="s">
        <v>363</v>
      </c>
      <c r="B155" s="178" t="s">
        <v>364</v>
      </c>
      <c r="C155" s="294">
        <v>120</v>
      </c>
      <c r="D155" s="293"/>
    </row>
    <row r="156" spans="1:4" ht="12.75">
      <c r="A156" s="52" t="s">
        <v>365</v>
      </c>
      <c r="B156" s="178" t="s">
        <v>366</v>
      </c>
      <c r="C156" s="294">
        <v>120</v>
      </c>
      <c r="D156" s="293"/>
    </row>
    <row r="157" spans="1:4" ht="12.75">
      <c r="A157" s="52" t="s">
        <v>367</v>
      </c>
      <c r="B157" s="178" t="s">
        <v>368</v>
      </c>
      <c r="C157" s="294">
        <v>100</v>
      </c>
      <c r="D157" s="293"/>
    </row>
    <row r="158" spans="1:4" ht="12.75">
      <c r="A158" s="52" t="s">
        <v>369</v>
      </c>
      <c r="B158" s="178" t="s">
        <v>370</v>
      </c>
      <c r="C158" s="294">
        <v>110</v>
      </c>
      <c r="D158" s="293"/>
    </row>
    <row r="159" spans="1:4" ht="12.75">
      <c r="A159" s="52" t="s">
        <v>371</v>
      </c>
      <c r="B159" s="178" t="s">
        <v>372</v>
      </c>
      <c r="C159" s="294">
        <v>150</v>
      </c>
      <c r="D159" s="293"/>
    </row>
    <row r="160" spans="1:4" ht="12.75">
      <c r="A160" s="52" t="s">
        <v>373</v>
      </c>
      <c r="B160" s="178" t="s">
        <v>374</v>
      </c>
      <c r="C160" s="294">
        <v>150</v>
      </c>
      <c r="D160" s="293"/>
    </row>
    <row r="161" spans="1:4" ht="12.75">
      <c r="A161" s="52" t="s">
        <v>375</v>
      </c>
      <c r="B161" s="178" t="s">
        <v>376</v>
      </c>
      <c r="C161" s="294">
        <v>100</v>
      </c>
      <c r="D161" s="293"/>
    </row>
    <row r="162" spans="1:4" ht="12.75">
      <c r="A162" s="52" t="s">
        <v>377</v>
      </c>
      <c r="B162" s="178" t="s">
        <v>378</v>
      </c>
      <c r="C162" s="294">
        <v>90</v>
      </c>
      <c r="D162" s="293"/>
    </row>
    <row r="163" spans="1:4" ht="12.75">
      <c r="A163" s="52" t="s">
        <v>379</v>
      </c>
      <c r="B163" s="178" t="s">
        <v>380</v>
      </c>
      <c r="C163" s="294">
        <v>90</v>
      </c>
      <c r="D163" s="293"/>
    </row>
    <row r="164" spans="1:4" ht="12.75">
      <c r="A164" s="52" t="s">
        <v>381</v>
      </c>
      <c r="B164" s="178" t="s">
        <v>382</v>
      </c>
      <c r="C164" s="294">
        <v>130</v>
      </c>
      <c r="D164" s="293"/>
    </row>
    <row r="165" spans="1:4" ht="12.75">
      <c r="A165" s="52" t="s">
        <v>383</v>
      </c>
      <c r="B165" s="178" t="s">
        <v>384</v>
      </c>
      <c r="C165" s="294">
        <v>140</v>
      </c>
      <c r="D165" s="293"/>
    </row>
    <row r="166" spans="1:4" ht="12.75">
      <c r="A166" s="52" t="s">
        <v>385</v>
      </c>
      <c r="B166" s="178" t="s">
        <v>386</v>
      </c>
      <c r="C166" s="294">
        <v>120</v>
      </c>
      <c r="D166" s="293"/>
    </row>
    <row r="167" spans="1:4" ht="12.75">
      <c r="A167" s="52" t="s">
        <v>387</v>
      </c>
      <c r="B167" s="178" t="s">
        <v>388</v>
      </c>
      <c r="C167" s="294">
        <v>100</v>
      </c>
      <c r="D167" s="293"/>
    </row>
    <row r="168" spans="1:4" ht="12.75">
      <c r="A168" s="52" t="s">
        <v>389</v>
      </c>
      <c r="B168" s="178" t="s">
        <v>390</v>
      </c>
      <c r="C168" s="294">
        <v>120</v>
      </c>
      <c r="D168" s="293"/>
    </row>
    <row r="169" spans="1:4" ht="12.75">
      <c r="A169" s="52" t="s">
        <v>391</v>
      </c>
      <c r="B169" s="178" t="s">
        <v>392</v>
      </c>
      <c r="C169" s="294">
        <v>100</v>
      </c>
      <c r="D169" s="293"/>
    </row>
    <row r="170" spans="1:4" ht="12.75">
      <c r="A170" s="52" t="s">
        <v>393</v>
      </c>
      <c r="B170" s="178" t="s">
        <v>394</v>
      </c>
      <c r="C170" s="294">
        <v>100</v>
      </c>
      <c r="D170" s="293"/>
    </row>
    <row r="171" spans="1:4" ht="12.75">
      <c r="A171" s="52" t="s">
        <v>395</v>
      </c>
      <c r="B171" s="178" t="s">
        <v>396</v>
      </c>
      <c r="C171" s="294">
        <v>80</v>
      </c>
      <c r="D171" s="293"/>
    </row>
    <row r="172" spans="1:4" ht="12.75">
      <c r="A172" s="52" t="s">
        <v>397</v>
      </c>
      <c r="B172" s="178" t="s">
        <v>398</v>
      </c>
      <c r="C172" s="294">
        <v>90</v>
      </c>
      <c r="D172" s="293"/>
    </row>
    <row r="173" spans="1:4" ht="12.75">
      <c r="A173" s="52" t="s">
        <v>399</v>
      </c>
      <c r="B173" s="178" t="s">
        <v>400</v>
      </c>
      <c r="C173" s="294">
        <v>200</v>
      </c>
      <c r="D173" s="293"/>
    </row>
    <row r="174" spans="1:4" ht="12.75">
      <c r="A174" s="52" t="s">
        <v>401</v>
      </c>
      <c r="B174" s="178" t="s">
        <v>402</v>
      </c>
      <c r="C174" s="294">
        <v>100</v>
      </c>
      <c r="D174" s="293"/>
    </row>
    <row r="175" spans="1:4" ht="12.75">
      <c r="A175" s="52" t="s">
        <v>403</v>
      </c>
      <c r="B175" s="178" t="s">
        <v>404</v>
      </c>
      <c r="C175" s="294">
        <v>70</v>
      </c>
      <c r="D175" s="293"/>
    </row>
    <row r="176" spans="1:4" ht="12.75">
      <c r="A176" s="52" t="s">
        <v>405</v>
      </c>
      <c r="B176" s="178" t="s">
        <v>406</v>
      </c>
      <c r="C176" s="294">
        <v>110</v>
      </c>
      <c r="D176" s="293"/>
    </row>
    <row r="177" spans="1:4" ht="12.75">
      <c r="A177" s="52" t="s">
        <v>407</v>
      </c>
      <c r="B177" s="178" t="s">
        <v>408</v>
      </c>
      <c r="C177" s="294">
        <v>120</v>
      </c>
      <c r="D177" s="293"/>
    </row>
    <row r="178" spans="1:4" ht="12.75">
      <c r="A178" s="52" t="s">
        <v>411</v>
      </c>
      <c r="B178" s="178" t="s">
        <v>412</v>
      </c>
      <c r="C178" s="294">
        <v>120</v>
      </c>
      <c r="D178" s="293"/>
    </row>
    <row r="179" spans="1:4" ht="12.75">
      <c r="A179" s="52" t="s">
        <v>409</v>
      </c>
      <c r="B179" s="178" t="s">
        <v>410</v>
      </c>
      <c r="C179" s="294">
        <v>130</v>
      </c>
      <c r="D179" s="293"/>
    </row>
    <row r="180" spans="1:4" ht="12.75">
      <c r="A180" s="52" t="s">
        <v>413</v>
      </c>
      <c r="B180" s="178" t="s">
        <v>414</v>
      </c>
      <c r="C180" s="294">
        <v>160</v>
      </c>
      <c r="D180" s="293"/>
    </row>
    <row r="181" spans="1:4" ht="12.75">
      <c r="A181" s="52" t="s">
        <v>415</v>
      </c>
      <c r="B181" s="178" t="s">
        <v>416</v>
      </c>
      <c r="C181" s="294">
        <v>140</v>
      </c>
      <c r="D181" s="293"/>
    </row>
    <row r="182" spans="1:4" ht="12.75">
      <c r="A182" s="52" t="s">
        <v>417</v>
      </c>
      <c r="B182" s="178" t="s">
        <v>418</v>
      </c>
      <c r="C182" s="294">
        <v>150</v>
      </c>
      <c r="D182" s="293"/>
    </row>
    <row r="183" spans="1:4" ht="12.75">
      <c r="A183" s="52" t="s">
        <v>419</v>
      </c>
      <c r="B183" s="178" t="s">
        <v>420</v>
      </c>
      <c r="C183" s="294">
        <v>110</v>
      </c>
      <c r="D183" s="293"/>
    </row>
    <row r="184" spans="1:4" ht="12.75">
      <c r="A184" s="52" t="s">
        <v>421</v>
      </c>
      <c r="B184" s="178" t="s">
        <v>422</v>
      </c>
      <c r="C184" s="294">
        <v>170</v>
      </c>
      <c r="D184" s="293"/>
    </row>
    <row r="185" spans="1:4" ht="12.75">
      <c r="A185" s="52" t="s">
        <v>423</v>
      </c>
      <c r="B185" s="178" t="s">
        <v>424</v>
      </c>
      <c r="C185" s="294">
        <v>80</v>
      </c>
      <c r="D185" s="293"/>
    </row>
    <row r="186" spans="1:4" ht="12.75">
      <c r="A186" s="52" t="s">
        <v>425</v>
      </c>
      <c r="B186" s="178" t="s">
        <v>426</v>
      </c>
      <c r="C186" s="294">
        <v>100</v>
      </c>
      <c r="D186" s="293"/>
    </row>
    <row r="187" spans="1:4" ht="12.75">
      <c r="A187" s="52" t="s">
        <v>427</v>
      </c>
      <c r="B187" s="178" t="s">
        <v>428</v>
      </c>
      <c r="C187" s="294">
        <v>130</v>
      </c>
      <c r="D187" s="293"/>
    </row>
    <row r="188" spans="1:4" ht="12.75">
      <c r="A188" s="52" t="s">
        <v>429</v>
      </c>
      <c r="B188" s="178" t="s">
        <v>430</v>
      </c>
      <c r="C188" s="294">
        <v>100</v>
      </c>
      <c r="D188" s="293"/>
    </row>
    <row r="189" spans="1:4" ht="12.75">
      <c r="A189" s="52" t="s">
        <v>431</v>
      </c>
      <c r="B189" s="178" t="s">
        <v>432</v>
      </c>
      <c r="C189" s="294">
        <v>100</v>
      </c>
      <c r="D189" s="293"/>
    </row>
    <row r="190" spans="1:4" ht="12.75">
      <c r="A190" s="52" t="s">
        <v>433</v>
      </c>
      <c r="B190" s="178" t="s">
        <v>434</v>
      </c>
      <c r="C190" s="294">
        <v>140</v>
      </c>
      <c r="D190" s="293"/>
    </row>
    <row r="191" spans="1:4" ht="12.75">
      <c r="A191" s="52" t="s">
        <v>435</v>
      </c>
      <c r="B191" s="178" t="s">
        <v>436</v>
      </c>
      <c r="C191" s="294">
        <v>100</v>
      </c>
      <c r="D191" s="293"/>
    </row>
    <row r="192" spans="1:4" ht="12.75">
      <c r="A192" s="52" t="s">
        <v>437</v>
      </c>
      <c r="B192" s="178" t="s">
        <v>438</v>
      </c>
      <c r="C192" s="294">
        <v>100</v>
      </c>
      <c r="D192" s="293"/>
    </row>
    <row r="193" spans="1:4" ht="12.75">
      <c r="A193" s="52" t="s">
        <v>439</v>
      </c>
      <c r="B193" s="178" t="s">
        <v>440</v>
      </c>
      <c r="C193" s="294">
        <v>130</v>
      </c>
      <c r="D193" s="293"/>
    </row>
    <row r="194" spans="1:4" ht="12.75">
      <c r="A194" s="52" t="s">
        <v>441</v>
      </c>
      <c r="B194" s="178" t="s">
        <v>442</v>
      </c>
      <c r="C194" s="294">
        <v>130</v>
      </c>
      <c r="D194" s="293"/>
    </row>
    <row r="195" spans="1:4" ht="12.75">
      <c r="A195" s="52" t="s">
        <v>443</v>
      </c>
      <c r="B195" s="178" t="s">
        <v>444</v>
      </c>
      <c r="C195" s="294">
        <v>110</v>
      </c>
      <c r="D195" s="293"/>
    </row>
    <row r="196" spans="1:4" ht="12.75">
      <c r="A196" s="52" t="s">
        <v>445</v>
      </c>
      <c r="B196" s="178" t="s">
        <v>446</v>
      </c>
      <c r="C196" s="294">
        <v>140</v>
      </c>
      <c r="D196" s="293"/>
    </row>
    <row r="197" spans="1:4" ht="12.75">
      <c r="A197" s="52" t="s">
        <v>447</v>
      </c>
      <c r="B197" s="178" t="s">
        <v>448</v>
      </c>
      <c r="C197" s="294">
        <v>130</v>
      </c>
      <c r="D197" s="293"/>
    </row>
    <row r="198" spans="1:4" ht="12.75">
      <c r="A198" s="52" t="s">
        <v>449</v>
      </c>
      <c r="B198" s="178" t="s">
        <v>450</v>
      </c>
      <c r="C198" s="294">
        <v>100</v>
      </c>
      <c r="D198" s="293"/>
    </row>
    <row r="199" spans="1:4" ht="12.75">
      <c r="A199" s="52" t="s">
        <v>451</v>
      </c>
      <c r="B199" s="178" t="s">
        <v>452</v>
      </c>
      <c r="C199" s="294">
        <v>180</v>
      </c>
      <c r="D199" s="293"/>
    </row>
    <row r="200" spans="1:4" ht="12.75">
      <c r="A200" s="52" t="s">
        <v>453</v>
      </c>
      <c r="B200" s="178" t="s">
        <v>454</v>
      </c>
      <c r="C200" s="294">
        <v>70</v>
      </c>
      <c r="D200" s="293"/>
    </row>
    <row r="201" spans="1:4" ht="12.75">
      <c r="A201" s="52" t="s">
        <v>455</v>
      </c>
      <c r="B201" s="178" t="s">
        <v>456</v>
      </c>
      <c r="C201" s="294">
        <v>160</v>
      </c>
      <c r="D201" s="293"/>
    </row>
    <row r="202" spans="1:4" ht="12.75">
      <c r="A202" s="52" t="s">
        <v>457</v>
      </c>
      <c r="B202" s="178" t="s">
        <v>458</v>
      </c>
      <c r="C202" s="294">
        <v>140</v>
      </c>
      <c r="D202" s="293"/>
    </row>
    <row r="203" spans="1:4" ht="12.75">
      <c r="A203" s="52" t="s">
        <v>459</v>
      </c>
      <c r="B203" s="178" t="s">
        <v>460</v>
      </c>
      <c r="C203" s="294">
        <v>140</v>
      </c>
      <c r="D203" s="293"/>
    </row>
    <row r="204" spans="1:4" ht="12.75">
      <c r="A204" s="52" t="s">
        <v>461</v>
      </c>
      <c r="B204" s="178" t="s">
        <v>462</v>
      </c>
      <c r="C204" s="294">
        <v>80</v>
      </c>
      <c r="D204" s="293"/>
    </row>
    <row r="205" spans="1:4" ht="12.75">
      <c r="A205" s="52" t="s">
        <v>463</v>
      </c>
      <c r="B205" s="178" t="s">
        <v>464</v>
      </c>
      <c r="C205" s="294">
        <v>120</v>
      </c>
      <c r="D205" s="293"/>
    </row>
    <row r="206" spans="1:4" ht="12.75">
      <c r="A206" s="52" t="s">
        <v>465</v>
      </c>
      <c r="B206" s="178" t="s">
        <v>466</v>
      </c>
      <c r="C206" s="294">
        <v>170</v>
      </c>
      <c r="D206" s="293"/>
    </row>
    <row r="207" spans="1:4" ht="12.75">
      <c r="A207" s="52" t="s">
        <v>467</v>
      </c>
      <c r="B207" s="178" t="s">
        <v>468</v>
      </c>
      <c r="C207" s="294">
        <v>150</v>
      </c>
      <c r="D207" s="293"/>
    </row>
    <row r="208" spans="1:4" ht="12.75">
      <c r="A208" s="52" t="s">
        <v>469</v>
      </c>
      <c r="B208" s="178" t="s">
        <v>470</v>
      </c>
      <c r="C208" s="294">
        <v>100</v>
      </c>
      <c r="D208" s="293"/>
    </row>
    <row r="209" spans="1:4" ht="12.75">
      <c r="A209" s="52" t="s">
        <v>471</v>
      </c>
      <c r="B209" s="178" t="s">
        <v>472</v>
      </c>
      <c r="C209" s="294">
        <v>100</v>
      </c>
      <c r="D209" s="293"/>
    </row>
    <row r="210" spans="1:4" ht="12.75">
      <c r="A210" s="52" t="s">
        <v>473</v>
      </c>
      <c r="B210" s="178" t="s">
        <v>474</v>
      </c>
      <c r="C210" s="294">
        <v>180</v>
      </c>
      <c r="D210" s="293"/>
    </row>
    <row r="211" spans="1:4" ht="12.75">
      <c r="A211" s="52" t="s">
        <v>475</v>
      </c>
      <c r="B211" s="178" t="s">
        <v>476</v>
      </c>
      <c r="C211" s="294">
        <v>120</v>
      </c>
      <c r="D211" s="293"/>
    </row>
    <row r="212" spans="1:4" ht="12.75">
      <c r="A212" s="52" t="s">
        <v>477</v>
      </c>
      <c r="B212" s="178" t="s">
        <v>478</v>
      </c>
      <c r="C212" s="294">
        <v>80</v>
      </c>
      <c r="D212" s="293"/>
    </row>
    <row r="213" spans="1:4" ht="12.75">
      <c r="A213" s="52" t="s">
        <v>479</v>
      </c>
      <c r="B213" s="178" t="s">
        <v>480</v>
      </c>
      <c r="C213" s="294">
        <v>120</v>
      </c>
      <c r="D213" s="293"/>
    </row>
    <row r="214" spans="1:4" ht="12.75">
      <c r="A214" s="52" t="s">
        <v>481</v>
      </c>
      <c r="B214" s="178" t="s">
        <v>482</v>
      </c>
      <c r="C214" s="294">
        <v>90</v>
      </c>
      <c r="D214" s="293"/>
    </row>
    <row r="215" spans="1:4" ht="12.75">
      <c r="A215" s="52" t="s">
        <v>483</v>
      </c>
      <c r="B215" s="178" t="s">
        <v>484</v>
      </c>
      <c r="C215" s="294">
        <v>290</v>
      </c>
      <c r="D215" s="293"/>
    </row>
    <row r="216" spans="1:4" ht="12.75">
      <c r="A216" s="52" t="s">
        <v>485</v>
      </c>
      <c r="B216" s="178" t="s">
        <v>486</v>
      </c>
      <c r="C216" s="294">
        <v>160</v>
      </c>
      <c r="D216" s="293"/>
    </row>
    <row r="217" spans="1:4" ht="12.75">
      <c r="A217" s="52" t="s">
        <v>487</v>
      </c>
      <c r="B217" s="178" t="s">
        <v>488</v>
      </c>
      <c r="C217" s="294">
        <v>90</v>
      </c>
      <c r="D217" s="293"/>
    </row>
    <row r="218" spans="1:4" ht="12.75">
      <c r="A218" s="52" t="s">
        <v>489</v>
      </c>
      <c r="B218" s="178" t="s">
        <v>490</v>
      </c>
      <c r="C218" s="294">
        <v>120</v>
      </c>
      <c r="D218" s="293"/>
    </row>
    <row r="219" spans="1:4" ht="12.75">
      <c r="A219" s="52" t="s">
        <v>491</v>
      </c>
      <c r="B219" s="178" t="s">
        <v>492</v>
      </c>
      <c r="C219" s="294">
        <v>120</v>
      </c>
      <c r="D219" s="293"/>
    </row>
    <row r="220" spans="1:4" ht="12.75">
      <c r="A220" s="52" t="s">
        <v>493</v>
      </c>
      <c r="B220" s="178" t="s">
        <v>494</v>
      </c>
      <c r="C220" s="294">
        <v>120</v>
      </c>
      <c r="D220" s="293"/>
    </row>
    <row r="221" spans="1:4" ht="12.75">
      <c r="A221" s="52" t="s">
        <v>495</v>
      </c>
      <c r="B221" s="178" t="s">
        <v>496</v>
      </c>
      <c r="C221" s="294">
        <v>100</v>
      </c>
      <c r="D221" s="293"/>
    </row>
    <row r="222" spans="1:4" ht="12.75">
      <c r="A222" s="52" t="s">
        <v>497</v>
      </c>
      <c r="B222" s="178" t="s">
        <v>498</v>
      </c>
      <c r="C222" s="294">
        <v>70</v>
      </c>
      <c r="D222" s="293"/>
    </row>
    <row r="223" spans="1:4" ht="12.75">
      <c r="A223" s="52" t="s">
        <v>499</v>
      </c>
      <c r="B223" s="178" t="s">
        <v>500</v>
      </c>
      <c r="C223" s="294">
        <v>80</v>
      </c>
      <c r="D223" s="293"/>
    </row>
    <row r="224" spans="1:4" ht="12.75">
      <c r="A224" s="52" t="s">
        <v>501</v>
      </c>
      <c r="B224" s="178" t="s">
        <v>502</v>
      </c>
      <c r="C224" s="294">
        <v>130</v>
      </c>
      <c r="D224" s="293"/>
    </row>
    <row r="225" spans="1:4" ht="12.75">
      <c r="A225" s="52" t="s">
        <v>503</v>
      </c>
      <c r="B225" s="178" t="s">
        <v>504</v>
      </c>
      <c r="C225" s="294">
        <v>100</v>
      </c>
      <c r="D225" s="293"/>
    </row>
    <row r="226" spans="1:4" ht="12.75">
      <c r="A226" s="52" t="s">
        <v>505</v>
      </c>
      <c r="B226" s="178" t="s">
        <v>506</v>
      </c>
      <c r="C226" s="294">
        <v>90</v>
      </c>
      <c r="D226" s="293"/>
    </row>
    <row r="227" spans="1:4" ht="12.75">
      <c r="A227" s="52" t="s">
        <v>507</v>
      </c>
      <c r="B227" s="178" t="s">
        <v>508</v>
      </c>
      <c r="C227" s="294">
        <v>130</v>
      </c>
      <c r="D227" s="293"/>
    </row>
    <row r="228" spans="1:4" ht="12.75">
      <c r="A228" s="52" t="s">
        <v>509</v>
      </c>
      <c r="B228" s="178" t="s">
        <v>510</v>
      </c>
      <c r="C228" s="294">
        <v>140</v>
      </c>
      <c r="D228" s="293"/>
    </row>
    <row r="229" spans="1:4" ht="12.75">
      <c r="A229" s="52" t="s">
        <v>511</v>
      </c>
      <c r="B229" s="178" t="s">
        <v>512</v>
      </c>
      <c r="C229" s="294">
        <v>130</v>
      </c>
      <c r="D229" s="293"/>
    </row>
    <row r="230" spans="1:4" ht="12.75">
      <c r="A230" s="52" t="s">
        <v>513</v>
      </c>
      <c r="B230" s="178" t="s">
        <v>514</v>
      </c>
      <c r="C230" s="294">
        <v>150</v>
      </c>
      <c r="D230" s="293"/>
    </row>
    <row r="231" spans="1:4" ht="12.75">
      <c r="A231" s="52" t="s">
        <v>515</v>
      </c>
      <c r="B231" s="178" t="s">
        <v>516</v>
      </c>
      <c r="C231" s="294">
        <v>140</v>
      </c>
      <c r="D231" s="293"/>
    </row>
    <row r="232" spans="1:4" ht="12.75">
      <c r="A232" s="52" t="s">
        <v>517</v>
      </c>
      <c r="B232" s="178" t="s">
        <v>518</v>
      </c>
      <c r="C232" s="294">
        <v>110</v>
      </c>
      <c r="D232" s="293"/>
    </row>
    <row r="233" spans="1:4" ht="12.75">
      <c r="A233" s="52" t="s">
        <v>519</v>
      </c>
      <c r="B233" s="178" t="s">
        <v>520</v>
      </c>
      <c r="C233" s="294">
        <v>70</v>
      </c>
      <c r="D233" s="293"/>
    </row>
    <row r="234" spans="1:4" ht="12.75">
      <c r="A234" s="52" t="s">
        <v>521</v>
      </c>
      <c r="B234" s="178" t="s">
        <v>522</v>
      </c>
      <c r="C234" s="294">
        <v>110</v>
      </c>
      <c r="D234" s="293"/>
    </row>
    <row r="235" spans="1:4" ht="12.75">
      <c r="A235" s="52" t="s">
        <v>523</v>
      </c>
      <c r="B235" s="178" t="s">
        <v>524</v>
      </c>
      <c r="C235" s="294">
        <v>110</v>
      </c>
      <c r="D235" s="293"/>
    </row>
    <row r="236" spans="1:4" ht="12.75">
      <c r="A236" s="52" t="s">
        <v>525</v>
      </c>
      <c r="B236" s="178" t="s">
        <v>526</v>
      </c>
      <c r="C236" s="294">
        <v>130</v>
      </c>
      <c r="D236" s="293"/>
    </row>
    <row r="237" spans="1:4" ht="12.75">
      <c r="A237" s="52" t="s">
        <v>527</v>
      </c>
      <c r="B237" s="178" t="s">
        <v>528</v>
      </c>
      <c r="C237" s="294">
        <v>120</v>
      </c>
      <c r="D237" s="293"/>
    </row>
    <row r="238" spans="1:4" ht="12.75">
      <c r="A238" s="52" t="s">
        <v>529</v>
      </c>
      <c r="B238" s="178" t="s">
        <v>530</v>
      </c>
      <c r="C238" s="294">
        <v>100</v>
      </c>
      <c r="D238" s="293"/>
    </row>
    <row r="239" spans="1:4" ht="12.75">
      <c r="A239" s="52" t="s">
        <v>531</v>
      </c>
      <c r="B239" s="178" t="s">
        <v>532</v>
      </c>
      <c r="C239" s="294">
        <v>70</v>
      </c>
      <c r="D239" s="293"/>
    </row>
    <row r="240" spans="1:4" ht="12.75">
      <c r="A240" s="52" t="s">
        <v>533</v>
      </c>
      <c r="B240" s="178" t="s">
        <v>534</v>
      </c>
      <c r="C240" s="294">
        <v>100</v>
      </c>
      <c r="D240" s="293"/>
    </row>
    <row r="241" spans="1:4" ht="12.75">
      <c r="A241" s="52" t="s">
        <v>535</v>
      </c>
      <c r="B241" s="178" t="s">
        <v>536</v>
      </c>
      <c r="C241" s="294">
        <v>100</v>
      </c>
      <c r="D241" s="293"/>
    </row>
    <row r="242" spans="1:4" ht="12.75">
      <c r="A242" s="52" t="s">
        <v>537</v>
      </c>
      <c r="B242" s="178" t="s">
        <v>538</v>
      </c>
      <c r="C242" s="294">
        <v>90</v>
      </c>
      <c r="D242" s="293"/>
    </row>
    <row r="243" spans="1:4" ht="12.75">
      <c r="A243" s="52" t="s">
        <v>539</v>
      </c>
      <c r="B243" s="178" t="s">
        <v>540</v>
      </c>
      <c r="C243" s="294">
        <v>90</v>
      </c>
      <c r="D243" s="293"/>
    </row>
    <row r="244" spans="1:4" ht="12.75">
      <c r="A244" s="52" t="s">
        <v>541</v>
      </c>
      <c r="B244" s="178" t="s">
        <v>542</v>
      </c>
      <c r="C244" s="294">
        <v>100</v>
      </c>
      <c r="D244" s="293"/>
    </row>
    <row r="245" spans="1:4" ht="12.75">
      <c r="A245" s="52" t="s">
        <v>543</v>
      </c>
      <c r="B245" s="178" t="s">
        <v>544</v>
      </c>
      <c r="C245" s="294">
        <v>100</v>
      </c>
      <c r="D245" s="293"/>
    </row>
    <row r="246" spans="1:4" ht="12.75">
      <c r="A246" s="52" t="s">
        <v>545</v>
      </c>
      <c r="B246" s="178" t="s">
        <v>546</v>
      </c>
      <c r="C246" s="294">
        <v>110</v>
      </c>
      <c r="D246" s="293"/>
    </row>
    <row r="247" spans="1:4" ht="12.75">
      <c r="A247" s="52" t="s">
        <v>547</v>
      </c>
      <c r="B247" s="178" t="s">
        <v>548</v>
      </c>
      <c r="C247" s="294">
        <v>90</v>
      </c>
      <c r="D247" s="293"/>
    </row>
    <row r="248" spans="1:4" ht="12.75">
      <c r="A248" s="52" t="s">
        <v>549</v>
      </c>
      <c r="B248" s="178" t="s">
        <v>550</v>
      </c>
      <c r="C248" s="294">
        <v>80</v>
      </c>
      <c r="D248" s="293"/>
    </row>
    <row r="249" spans="1:4" ht="12.75">
      <c r="A249" s="52" t="s">
        <v>551</v>
      </c>
      <c r="B249" s="178" t="s">
        <v>552</v>
      </c>
      <c r="C249" s="294">
        <v>80</v>
      </c>
      <c r="D249" s="293"/>
    </row>
    <row r="250" spans="1:4" ht="12.75">
      <c r="A250" s="52" t="s">
        <v>553</v>
      </c>
      <c r="B250" s="178" t="s">
        <v>554</v>
      </c>
      <c r="C250" s="294">
        <v>120</v>
      </c>
      <c r="D250" s="293"/>
    </row>
    <row r="251" spans="1:4" ht="12.75">
      <c r="A251" s="52" t="s">
        <v>555</v>
      </c>
      <c r="B251" s="178" t="s">
        <v>556</v>
      </c>
      <c r="C251" s="294">
        <v>120</v>
      </c>
      <c r="D251" s="293"/>
    </row>
    <row r="252" spans="1:4" ht="12.75">
      <c r="A252" s="52" t="s">
        <v>557</v>
      </c>
      <c r="B252" s="178" t="s">
        <v>558</v>
      </c>
      <c r="C252" s="294">
        <v>110</v>
      </c>
      <c r="D252" s="293"/>
    </row>
    <row r="253" spans="1:4" ht="12.75">
      <c r="A253" s="52" t="s">
        <v>559</v>
      </c>
      <c r="B253" s="178" t="s">
        <v>560</v>
      </c>
      <c r="C253" s="294">
        <v>190</v>
      </c>
      <c r="D253" s="293"/>
    </row>
    <row r="254" spans="1:4" ht="12.75">
      <c r="A254" s="52" t="s">
        <v>561</v>
      </c>
      <c r="B254" s="178" t="s">
        <v>562</v>
      </c>
      <c r="C254" s="294">
        <v>110</v>
      </c>
      <c r="D254" s="293"/>
    </row>
    <row r="255" spans="1:4" ht="12.75">
      <c r="A255" s="52" t="s">
        <v>563</v>
      </c>
      <c r="B255" s="178" t="s">
        <v>564</v>
      </c>
      <c r="C255" s="294">
        <v>110</v>
      </c>
      <c r="D255" s="293"/>
    </row>
    <row r="256" spans="1:4" ht="12.75">
      <c r="A256" s="52" t="s">
        <v>565</v>
      </c>
      <c r="B256" s="178" t="s">
        <v>566</v>
      </c>
      <c r="C256" s="294">
        <v>120</v>
      </c>
      <c r="D256" s="293"/>
    </row>
    <row r="257" spans="1:4" ht="12.75">
      <c r="A257" s="52" t="s">
        <v>567</v>
      </c>
      <c r="B257" s="178" t="s">
        <v>568</v>
      </c>
      <c r="C257" s="294">
        <v>90</v>
      </c>
      <c r="D257" s="293"/>
    </row>
    <row r="258" spans="1:4" ht="12.75">
      <c r="A258" s="52" t="s">
        <v>570</v>
      </c>
      <c r="B258" s="178" t="s">
        <v>571</v>
      </c>
      <c r="C258" s="294">
        <v>80</v>
      </c>
      <c r="D258" s="293"/>
    </row>
    <row r="259" spans="1:4" ht="12.75">
      <c r="A259" s="52" t="s">
        <v>5</v>
      </c>
      <c r="B259" s="178" t="s">
        <v>569</v>
      </c>
      <c r="C259" s="294">
        <v>70</v>
      </c>
      <c r="D259" s="293"/>
    </row>
    <row r="260" spans="1:4" ht="12.75">
      <c r="A260" s="52" t="s">
        <v>572</v>
      </c>
      <c r="B260" s="178" t="s">
        <v>573</v>
      </c>
      <c r="C260" s="294">
        <v>150</v>
      </c>
      <c r="D260" s="293"/>
    </row>
    <row r="261" spans="1:4" ht="12.75">
      <c r="A261" s="52" t="s">
        <v>574</v>
      </c>
      <c r="B261" s="178" t="s">
        <v>575</v>
      </c>
      <c r="C261" s="294">
        <v>100</v>
      </c>
      <c r="D261" s="293"/>
    </row>
    <row r="262" spans="1:4" ht="12.75">
      <c r="A262" s="52" t="s">
        <v>576</v>
      </c>
      <c r="B262" s="178" t="s">
        <v>577</v>
      </c>
      <c r="C262" s="294">
        <v>100</v>
      </c>
      <c r="D262" s="293"/>
    </row>
    <row r="263" spans="1:4" ht="12.75">
      <c r="A263" s="52" t="s">
        <v>578</v>
      </c>
      <c r="B263" s="178" t="s">
        <v>579</v>
      </c>
      <c r="C263" s="294">
        <v>100</v>
      </c>
      <c r="D263" s="293"/>
    </row>
    <row r="264" spans="1:4" ht="12.75">
      <c r="A264" s="52" t="s">
        <v>580</v>
      </c>
      <c r="B264" s="178" t="s">
        <v>581</v>
      </c>
      <c r="C264" s="294">
        <v>110</v>
      </c>
      <c r="D264" s="293"/>
    </row>
    <row r="265" spans="1:4" ht="12.75">
      <c r="A265" s="52" t="s">
        <v>582</v>
      </c>
      <c r="B265" s="178" t="s">
        <v>583</v>
      </c>
      <c r="C265" s="294">
        <v>190</v>
      </c>
      <c r="D265" s="293"/>
    </row>
    <row r="266" spans="1:4" ht="12.75">
      <c r="A266" s="52" t="s">
        <v>584</v>
      </c>
      <c r="B266" s="178" t="s">
        <v>585</v>
      </c>
      <c r="C266" s="294">
        <v>160</v>
      </c>
      <c r="D266" s="293"/>
    </row>
    <row r="267" spans="1:4" ht="12.75">
      <c r="A267" s="52" t="s">
        <v>586</v>
      </c>
      <c r="B267" s="178" t="s">
        <v>587</v>
      </c>
      <c r="C267" s="294">
        <v>80</v>
      </c>
      <c r="D267" s="293"/>
    </row>
    <row r="268" spans="1:4" ht="12.75">
      <c r="A268" s="52" t="s">
        <v>588</v>
      </c>
      <c r="B268" s="178" t="s">
        <v>589</v>
      </c>
      <c r="C268" s="294">
        <v>90</v>
      </c>
      <c r="D268" s="293"/>
    </row>
    <row r="269" spans="1:4" ht="12.75">
      <c r="A269" s="52" t="s">
        <v>590</v>
      </c>
      <c r="B269" s="178" t="s">
        <v>591</v>
      </c>
      <c r="C269" s="294">
        <v>80</v>
      </c>
      <c r="D269" s="293"/>
    </row>
    <row r="270" spans="1:4" ht="12.75">
      <c r="A270" s="52" t="s">
        <v>592</v>
      </c>
      <c r="B270" s="178" t="s">
        <v>593</v>
      </c>
      <c r="C270" s="294">
        <v>170</v>
      </c>
      <c r="D270" s="293"/>
    </row>
    <row r="271" spans="1:4" ht="12.75">
      <c r="A271" s="52" t="s">
        <v>594</v>
      </c>
      <c r="B271" s="178" t="s">
        <v>595</v>
      </c>
      <c r="C271" s="294">
        <v>80</v>
      </c>
      <c r="D271" s="293"/>
    </row>
    <row r="272" spans="1:4" ht="12.75">
      <c r="A272" s="52" t="s">
        <v>596</v>
      </c>
      <c r="B272" s="178" t="s">
        <v>597</v>
      </c>
      <c r="C272" s="294">
        <v>90</v>
      </c>
      <c r="D272" s="293"/>
    </row>
    <row r="273" spans="1:4" ht="12.75">
      <c r="A273" s="52" t="s">
        <v>598</v>
      </c>
      <c r="B273" s="178" t="s">
        <v>599</v>
      </c>
      <c r="C273" s="294">
        <v>140</v>
      </c>
      <c r="D273" s="293"/>
    </row>
    <row r="274" spans="1:4" ht="12.75">
      <c r="A274" s="52" t="s">
        <v>600</v>
      </c>
      <c r="B274" s="178" t="s">
        <v>601</v>
      </c>
      <c r="C274" s="294">
        <v>120</v>
      </c>
      <c r="D274" s="293"/>
    </row>
    <row r="275" spans="1:4" ht="12.75">
      <c r="A275" s="52" t="s">
        <v>602</v>
      </c>
      <c r="B275" s="178" t="s">
        <v>603</v>
      </c>
      <c r="C275" s="294">
        <v>130</v>
      </c>
      <c r="D275" s="293"/>
    </row>
    <row r="276" spans="1:4" ht="12.75">
      <c r="A276" s="52" t="s">
        <v>604</v>
      </c>
      <c r="B276" s="178" t="s">
        <v>605</v>
      </c>
      <c r="C276" s="294">
        <v>110</v>
      </c>
      <c r="D276" s="293"/>
    </row>
    <row r="277" spans="1:4" ht="12.75">
      <c r="A277" s="52" t="s">
        <v>606</v>
      </c>
      <c r="B277" s="178" t="s">
        <v>607</v>
      </c>
      <c r="C277" s="294">
        <v>80</v>
      </c>
      <c r="D277" s="293"/>
    </row>
    <row r="278" spans="1:4" ht="12.75">
      <c r="A278" s="52" t="s">
        <v>608</v>
      </c>
      <c r="B278" s="178" t="s">
        <v>609</v>
      </c>
      <c r="C278" s="294">
        <v>130</v>
      </c>
      <c r="D278" s="293"/>
    </row>
    <row r="279" spans="1:4" ht="12.75">
      <c r="A279" s="52" t="s">
        <v>610</v>
      </c>
      <c r="B279" s="178" t="s">
        <v>611</v>
      </c>
      <c r="C279" s="294">
        <v>100</v>
      </c>
      <c r="D279" s="293"/>
    </row>
    <row r="280" spans="1:4" ht="12.75">
      <c r="A280" s="52" t="s">
        <v>612</v>
      </c>
      <c r="B280" s="178" t="s">
        <v>613</v>
      </c>
      <c r="C280" s="294">
        <v>170</v>
      </c>
      <c r="D280" s="293"/>
    </row>
    <row r="281" spans="1:4" ht="12.75">
      <c r="A281" s="52" t="s">
        <v>614</v>
      </c>
      <c r="B281" s="178" t="s">
        <v>615</v>
      </c>
      <c r="C281" s="294">
        <v>140</v>
      </c>
      <c r="D281" s="293"/>
    </row>
    <row r="282" spans="1:4" ht="12.75">
      <c r="A282" s="52" t="s">
        <v>616</v>
      </c>
      <c r="B282" s="178" t="s">
        <v>617</v>
      </c>
      <c r="C282" s="294">
        <v>190</v>
      </c>
      <c r="D282" s="293"/>
    </row>
    <row r="283" spans="1:4" ht="12.75">
      <c r="A283" s="52" t="s">
        <v>618</v>
      </c>
      <c r="B283" s="178" t="s">
        <v>619</v>
      </c>
      <c r="C283" s="294">
        <v>90</v>
      </c>
      <c r="D283" s="293"/>
    </row>
    <row r="284" spans="1:4" ht="12.75">
      <c r="A284" s="52" t="s">
        <v>620</v>
      </c>
      <c r="B284" s="178" t="s">
        <v>621</v>
      </c>
      <c r="C284" s="294">
        <v>130</v>
      </c>
      <c r="D284" s="293"/>
    </row>
    <row r="285" spans="1:4" ht="12.75">
      <c r="A285" s="52" t="s">
        <v>622</v>
      </c>
      <c r="B285" s="178" t="s">
        <v>623</v>
      </c>
      <c r="C285" s="294">
        <v>80</v>
      </c>
      <c r="D285" s="293"/>
    </row>
    <row r="286" spans="1:4" ht="12.75">
      <c r="A286" s="52" t="s">
        <v>624</v>
      </c>
      <c r="B286" s="178" t="s">
        <v>625</v>
      </c>
      <c r="C286" s="294">
        <v>110</v>
      </c>
      <c r="D286" s="293"/>
    </row>
    <row r="287" spans="1:4" ht="12.75">
      <c r="A287" s="52" t="s">
        <v>626</v>
      </c>
      <c r="B287" s="178" t="s">
        <v>627</v>
      </c>
      <c r="C287" s="294">
        <v>70</v>
      </c>
      <c r="D287" s="293"/>
    </row>
    <row r="288" spans="1:4" ht="12.75">
      <c r="A288" s="52" t="s">
        <v>628</v>
      </c>
      <c r="B288" s="178" t="s">
        <v>629</v>
      </c>
      <c r="C288" s="294">
        <v>150</v>
      </c>
      <c r="D288" s="293"/>
    </row>
    <row r="289" spans="1:4" ht="12.75">
      <c r="A289" s="52" t="s">
        <v>630</v>
      </c>
      <c r="B289" s="178" t="s">
        <v>631</v>
      </c>
      <c r="C289" s="294">
        <v>140</v>
      </c>
      <c r="D289" s="293"/>
    </row>
    <row r="290" spans="1:4" ht="12.75">
      <c r="A290" s="52" t="s">
        <v>632</v>
      </c>
      <c r="B290" s="178" t="s">
        <v>633</v>
      </c>
      <c r="C290" s="294">
        <v>110</v>
      </c>
      <c r="D290" s="293"/>
    </row>
    <row r="291" spans="1:4" ht="12.75">
      <c r="A291" s="52" t="s">
        <v>634</v>
      </c>
      <c r="B291" s="178" t="s">
        <v>635</v>
      </c>
      <c r="C291" s="294">
        <v>90</v>
      </c>
      <c r="D291" s="293"/>
    </row>
    <row r="292" spans="1:4" ht="12.75">
      <c r="A292" s="52" t="s">
        <v>636</v>
      </c>
      <c r="B292" s="178" t="s">
        <v>637</v>
      </c>
      <c r="C292" s="294">
        <v>80</v>
      </c>
      <c r="D292" s="293"/>
    </row>
    <row r="293" spans="1:4" ht="12.75">
      <c r="A293" s="52" t="s">
        <v>638</v>
      </c>
      <c r="B293" s="178" t="s">
        <v>639</v>
      </c>
      <c r="C293" s="294">
        <v>70</v>
      </c>
      <c r="D293" s="293"/>
    </row>
    <row r="294" spans="1:4" ht="12.75">
      <c r="A294" s="52" t="s">
        <v>640</v>
      </c>
      <c r="B294" s="178" t="s">
        <v>641</v>
      </c>
      <c r="C294" s="294">
        <v>90</v>
      </c>
      <c r="D294" s="293"/>
    </row>
    <row r="295" spans="1:4" ht="12.75">
      <c r="A295" s="52" t="s">
        <v>642</v>
      </c>
      <c r="B295" s="178" t="s">
        <v>643</v>
      </c>
      <c r="C295" s="294">
        <v>150</v>
      </c>
      <c r="D295" s="293"/>
    </row>
    <row r="296" spans="1:4" ht="12.75">
      <c r="A296" s="52" t="s">
        <v>644</v>
      </c>
      <c r="B296" s="178" t="s">
        <v>645</v>
      </c>
      <c r="C296" s="294">
        <v>130</v>
      </c>
      <c r="D296" s="293"/>
    </row>
    <row r="297" spans="1:4" ht="12.75">
      <c r="A297" s="52" t="s">
        <v>646</v>
      </c>
      <c r="B297" s="178" t="s">
        <v>647</v>
      </c>
      <c r="C297" s="294">
        <v>130</v>
      </c>
      <c r="D297" s="293"/>
    </row>
    <row r="298" spans="1:4" ht="12.75">
      <c r="A298" s="52" t="s">
        <v>648</v>
      </c>
      <c r="B298" s="178" t="s">
        <v>649</v>
      </c>
      <c r="C298" s="294">
        <v>80</v>
      </c>
      <c r="D298" s="293"/>
    </row>
    <row r="299" spans="1:4" ht="12.75">
      <c r="A299" s="52" t="s">
        <v>650</v>
      </c>
      <c r="B299" s="178" t="s">
        <v>651</v>
      </c>
      <c r="C299" s="294">
        <v>130</v>
      </c>
      <c r="D299" s="293"/>
    </row>
    <row r="300" spans="1:4" ht="12.75">
      <c r="A300" s="52" t="s">
        <v>652</v>
      </c>
      <c r="B300" s="178" t="s">
        <v>653</v>
      </c>
      <c r="C300" s="294">
        <v>70</v>
      </c>
      <c r="D300" s="293"/>
    </row>
    <row r="301" spans="1:4" ht="12.75">
      <c r="A301" s="52" t="s">
        <v>654</v>
      </c>
      <c r="B301" s="178" t="s">
        <v>655</v>
      </c>
      <c r="C301" s="294">
        <v>100</v>
      </c>
      <c r="D301" s="293"/>
    </row>
    <row r="302" spans="1:4" ht="12.75">
      <c r="A302" s="52" t="s">
        <v>656</v>
      </c>
      <c r="B302" s="178" t="s">
        <v>657</v>
      </c>
      <c r="C302" s="294">
        <v>130</v>
      </c>
      <c r="D302" s="293"/>
    </row>
    <row r="303" spans="1:4" ht="12.75">
      <c r="A303" s="52" t="s">
        <v>658</v>
      </c>
      <c r="B303" s="178" t="s">
        <v>659</v>
      </c>
      <c r="C303" s="294">
        <v>80</v>
      </c>
      <c r="D303" s="293"/>
    </row>
    <row r="304" spans="1:4" ht="12.75">
      <c r="A304" s="52" t="s">
        <v>660</v>
      </c>
      <c r="B304" s="178" t="s">
        <v>661</v>
      </c>
      <c r="C304" s="294">
        <v>80</v>
      </c>
      <c r="D304" s="293"/>
    </row>
    <row r="305" spans="1:4" ht="12.75">
      <c r="A305" s="52" t="s">
        <v>662</v>
      </c>
      <c r="B305" s="178" t="s">
        <v>663</v>
      </c>
      <c r="C305" s="294">
        <v>120</v>
      </c>
      <c r="D305" s="293"/>
    </row>
    <row r="306" spans="1:4" ht="12.75">
      <c r="A306" s="52" t="s">
        <v>6</v>
      </c>
      <c r="B306" s="178" t="s">
        <v>664</v>
      </c>
      <c r="C306" s="294">
        <v>70</v>
      </c>
      <c r="D306" s="293"/>
    </row>
    <row r="307" spans="1:4" ht="12.75">
      <c r="A307" s="52" t="s">
        <v>665</v>
      </c>
      <c r="B307" s="178" t="s">
        <v>666</v>
      </c>
      <c r="C307" s="294">
        <v>80</v>
      </c>
      <c r="D307" s="293"/>
    </row>
    <row r="308" spans="1:4" ht="12.75">
      <c r="A308" s="52" t="s">
        <v>667</v>
      </c>
      <c r="B308" s="178" t="s">
        <v>668</v>
      </c>
      <c r="C308" s="294">
        <v>110</v>
      </c>
      <c r="D308" s="293"/>
    </row>
    <row r="309" spans="1:4" ht="12.75">
      <c r="A309" s="52" t="s">
        <v>669</v>
      </c>
      <c r="B309" s="178" t="s">
        <v>670</v>
      </c>
      <c r="C309" s="294">
        <v>90</v>
      </c>
      <c r="D309" s="293"/>
    </row>
    <row r="310" spans="1:4" ht="12.75">
      <c r="A310" s="52" t="s">
        <v>671</v>
      </c>
      <c r="B310" s="178" t="s">
        <v>672</v>
      </c>
      <c r="C310" s="294">
        <v>150</v>
      </c>
      <c r="D310" s="293"/>
    </row>
    <row r="311" spans="1:4" ht="12.75">
      <c r="A311" s="52" t="s">
        <v>673</v>
      </c>
      <c r="B311" s="178" t="s">
        <v>674</v>
      </c>
      <c r="C311" s="294">
        <v>120</v>
      </c>
      <c r="D311" s="293"/>
    </row>
    <row r="312" spans="1:4" ht="12.75">
      <c r="A312" s="52" t="s">
        <v>675</v>
      </c>
      <c r="B312" s="178" t="s">
        <v>676</v>
      </c>
      <c r="C312" s="294">
        <v>80</v>
      </c>
      <c r="D312" s="293"/>
    </row>
    <row r="313" spans="1:4" ht="12.75">
      <c r="A313" s="52" t="s">
        <v>677</v>
      </c>
      <c r="B313" s="178" t="s">
        <v>678</v>
      </c>
      <c r="C313" s="294">
        <v>110</v>
      </c>
      <c r="D313" s="293"/>
    </row>
    <row r="314" spans="1:4" ht="12.75">
      <c r="A314" s="52" t="s">
        <v>679</v>
      </c>
      <c r="B314" s="178" t="s">
        <v>680</v>
      </c>
      <c r="C314" s="294">
        <v>80</v>
      </c>
      <c r="D314" s="293"/>
    </row>
    <row r="315" spans="1:4" ht="12.75">
      <c r="A315" s="52" t="s">
        <v>681</v>
      </c>
      <c r="B315" s="178" t="s">
        <v>682</v>
      </c>
      <c r="C315" s="294">
        <v>150</v>
      </c>
      <c r="D315" s="293"/>
    </row>
    <row r="316" spans="1:4" ht="12.75">
      <c r="A316" s="52" t="s">
        <v>683</v>
      </c>
      <c r="B316" s="178" t="s">
        <v>684</v>
      </c>
      <c r="C316" s="294">
        <v>140</v>
      </c>
      <c r="D316" s="293"/>
    </row>
    <row r="317" spans="1:4" ht="12.75">
      <c r="A317" s="52" t="s">
        <v>685</v>
      </c>
      <c r="B317" s="178" t="s">
        <v>686</v>
      </c>
      <c r="C317" s="294">
        <v>90</v>
      </c>
      <c r="D317" s="293"/>
    </row>
    <row r="318" spans="1:4" ht="12.75">
      <c r="A318" s="52" t="s">
        <v>687</v>
      </c>
      <c r="B318" s="178" t="s">
        <v>688</v>
      </c>
      <c r="C318" s="294">
        <v>110</v>
      </c>
      <c r="D318" s="293"/>
    </row>
    <row r="319" spans="1:4" ht="12.75">
      <c r="A319" s="52" t="s">
        <v>689</v>
      </c>
      <c r="B319" s="178" t="s">
        <v>690</v>
      </c>
      <c r="C319" s="294">
        <v>80</v>
      </c>
      <c r="D319" s="293"/>
    </row>
    <row r="320" spans="1:4" ht="12.75">
      <c r="A320" s="52" t="s">
        <v>691</v>
      </c>
      <c r="B320" s="178" t="s">
        <v>692</v>
      </c>
      <c r="C320" s="294">
        <v>130</v>
      </c>
      <c r="D320" s="293"/>
    </row>
    <row r="321" spans="1:4" ht="12.75">
      <c r="A321" s="52" t="s">
        <v>693</v>
      </c>
      <c r="B321" s="178" t="s">
        <v>694</v>
      </c>
      <c r="C321" s="294">
        <v>90</v>
      </c>
      <c r="D321" s="293"/>
    </row>
    <row r="322" spans="1:4" ht="12.75">
      <c r="A322" s="52" t="s">
        <v>695</v>
      </c>
      <c r="B322" s="178" t="s">
        <v>696</v>
      </c>
      <c r="C322" s="294">
        <v>110</v>
      </c>
      <c r="D322" s="293"/>
    </row>
    <row r="323" spans="1:4" ht="12.75">
      <c r="A323" s="52" t="s">
        <v>697</v>
      </c>
      <c r="B323" s="178" t="s">
        <v>698</v>
      </c>
      <c r="C323" s="294">
        <v>150</v>
      </c>
      <c r="D323" s="293"/>
    </row>
    <row r="324" spans="1:4" ht="12.75">
      <c r="A324" s="52" t="s">
        <v>699</v>
      </c>
      <c r="B324" s="178" t="s">
        <v>700</v>
      </c>
      <c r="C324" s="294">
        <v>120</v>
      </c>
      <c r="D324" s="293"/>
    </row>
    <row r="325" spans="1:4" ht="12.75">
      <c r="A325" s="52" t="s">
        <v>701</v>
      </c>
      <c r="B325" s="178" t="s">
        <v>702</v>
      </c>
      <c r="C325" s="294">
        <v>120</v>
      </c>
      <c r="D325" s="293"/>
    </row>
    <row r="326" spans="1:4" ht="12.75">
      <c r="A326" s="52" t="s">
        <v>703</v>
      </c>
      <c r="B326" s="178" t="s">
        <v>704</v>
      </c>
      <c r="C326" s="294">
        <v>80</v>
      </c>
      <c r="D326" s="293"/>
    </row>
    <row r="327" spans="1:4" ht="12.75">
      <c r="A327" s="52" t="s">
        <v>705</v>
      </c>
      <c r="B327" s="178" t="s">
        <v>706</v>
      </c>
      <c r="C327" s="294">
        <v>80</v>
      </c>
      <c r="D327" s="293"/>
    </row>
    <row r="328" spans="1:4" ht="12.75">
      <c r="A328" s="52" t="s">
        <v>707</v>
      </c>
      <c r="B328" s="178" t="s">
        <v>708</v>
      </c>
      <c r="C328" s="294">
        <v>120</v>
      </c>
      <c r="D328" s="293"/>
    </row>
    <row r="329" spans="1:4" ht="12.75">
      <c r="A329" s="52" t="s">
        <v>709</v>
      </c>
      <c r="B329" s="178" t="s">
        <v>710</v>
      </c>
      <c r="C329" s="294">
        <v>120</v>
      </c>
      <c r="D329" s="293"/>
    </row>
    <row r="330" spans="1:4" ht="12.75">
      <c r="A330" s="52" t="s">
        <v>711</v>
      </c>
      <c r="B330" s="178" t="s">
        <v>712</v>
      </c>
      <c r="C330" s="294">
        <v>90</v>
      </c>
      <c r="D330" s="293"/>
    </row>
    <row r="331" ht="12.75">
      <c r="B331" s="178"/>
    </row>
    <row r="332" spans="1:4" ht="12.75">
      <c r="A332" s="39" t="s">
        <v>732</v>
      </c>
      <c r="B332" s="180"/>
      <c r="C332" s="38"/>
      <c r="D332" s="38"/>
    </row>
    <row r="333" spans="1:4" ht="12.75">
      <c r="A333" s="38" t="s">
        <v>749</v>
      </c>
      <c r="B333" s="180"/>
      <c r="C333" s="38"/>
      <c r="D333" s="38"/>
    </row>
    <row r="334" spans="1:4" ht="12.75">
      <c r="A334" s="47" t="s">
        <v>748</v>
      </c>
      <c r="B334" s="180"/>
      <c r="C334" s="38"/>
      <c r="D334" s="38"/>
    </row>
    <row r="335" spans="1:3" ht="12.75">
      <c r="A335" s="35"/>
      <c r="B335" s="181"/>
      <c r="C335" s="35"/>
    </row>
    <row r="336" spans="1:3" ht="12.75">
      <c r="A336" s="52" t="s">
        <v>789</v>
      </c>
      <c r="B336" s="181"/>
      <c r="C336" s="35"/>
    </row>
    <row r="337" spans="1:3" ht="12.75">
      <c r="A337" s="47" t="s">
        <v>751</v>
      </c>
      <c r="B337" s="181"/>
      <c r="C337" s="35"/>
    </row>
    <row r="339" ht="12.75">
      <c r="A339" s="70" t="s">
        <v>795</v>
      </c>
    </row>
  </sheetData>
  <sheetProtection/>
  <hyperlinks>
    <hyperlink ref="A334" r:id="rId1" display="http://www.ons.gov.uk/ons/rel/snpp/sub-national-population-projections/2012-based-projections/rft-open-population-las.zip"/>
    <hyperlink ref="A337" r:id="rId2" display="https://www.gov.uk/government/uploads/system/uploads/attachment_data/file/378262/feandskills-participation-by-geography-learner-demographics.xls"/>
  </hyperlinks>
  <printOptions/>
  <pageMargins left="0.7480314960629921" right="0.7480314960629921" top="0.984251968503937" bottom="0.984251968503937" header="0.5118110236220472" footer="0.5118110236220472"/>
  <pageSetup fitToHeight="0" fitToWidth="1"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pageSetUpPr fitToPage="1"/>
  </sheetPr>
  <dimension ref="A1:D339"/>
  <sheetViews>
    <sheetView zoomScalePageLayoutView="0" workbookViewId="0" topLeftCell="A1">
      <selection activeCell="A1" sqref="A1"/>
    </sheetView>
  </sheetViews>
  <sheetFormatPr defaultColWidth="9.140625" defaultRowHeight="12.75"/>
  <cols>
    <col min="1" max="1" width="10.7109375" style="35" customWidth="1"/>
    <col min="2" max="2" width="25.8515625" style="183" bestFit="1" customWidth="1"/>
    <col min="3" max="3" width="20.7109375" style="35" customWidth="1"/>
    <col min="4" max="16384" width="9.140625" style="35" customWidth="1"/>
  </cols>
  <sheetData>
    <row r="1" ht="12.75">
      <c r="A1" s="39" t="s">
        <v>794</v>
      </c>
    </row>
    <row r="3" spans="1:3" ht="12.75">
      <c r="A3" s="153"/>
      <c r="B3" s="184"/>
      <c r="C3" s="153"/>
    </row>
    <row r="4" spans="1:3" s="42" customFormat="1" ht="25.5">
      <c r="A4" s="186" t="s">
        <v>713</v>
      </c>
      <c r="B4" s="185" t="s">
        <v>790</v>
      </c>
      <c r="C4" s="182" t="s">
        <v>791</v>
      </c>
    </row>
    <row r="5" spans="1:4" ht="12.75">
      <c r="A5" s="153" t="s">
        <v>64</v>
      </c>
      <c r="B5" s="184" t="s">
        <v>65</v>
      </c>
      <c r="C5" s="295">
        <v>20</v>
      </c>
      <c r="D5" s="41"/>
    </row>
    <row r="6" spans="1:4" ht="12.75">
      <c r="A6" s="153" t="s">
        <v>66</v>
      </c>
      <c r="B6" s="184" t="s">
        <v>67</v>
      </c>
      <c r="C6" s="295">
        <v>40</v>
      </c>
      <c r="D6" s="41"/>
    </row>
    <row r="7" spans="1:4" ht="12.75">
      <c r="A7" s="153" t="s">
        <v>68</v>
      </c>
      <c r="B7" s="184" t="s">
        <v>69</v>
      </c>
      <c r="C7" s="295">
        <v>30</v>
      </c>
      <c r="D7" s="41"/>
    </row>
    <row r="8" spans="1:4" ht="12.75">
      <c r="A8" s="153" t="s">
        <v>70</v>
      </c>
      <c r="B8" s="184" t="s">
        <v>71</v>
      </c>
      <c r="C8" s="295">
        <v>20</v>
      </c>
      <c r="D8" s="41"/>
    </row>
    <row r="9" spans="1:4" ht="12.75">
      <c r="A9" s="153" t="s">
        <v>72</v>
      </c>
      <c r="B9" s="184" t="s">
        <v>73</v>
      </c>
      <c r="C9" s="295">
        <v>30</v>
      </c>
      <c r="D9" s="41"/>
    </row>
    <row r="10" spans="1:4" ht="12.75">
      <c r="A10" s="153" t="s">
        <v>74</v>
      </c>
      <c r="B10" s="184" t="s">
        <v>75</v>
      </c>
      <c r="C10" s="295">
        <v>20</v>
      </c>
      <c r="D10" s="41"/>
    </row>
    <row r="11" spans="1:4" ht="12.75">
      <c r="A11" s="153" t="s">
        <v>76</v>
      </c>
      <c r="B11" s="184" t="s">
        <v>77</v>
      </c>
      <c r="C11" s="295">
        <v>20</v>
      </c>
      <c r="D11" s="41"/>
    </row>
    <row r="12" spans="1:4" ht="12.75">
      <c r="A12" s="153" t="s">
        <v>78</v>
      </c>
      <c r="B12" s="184" t="s">
        <v>79</v>
      </c>
      <c r="C12" s="295">
        <v>30</v>
      </c>
      <c r="D12" s="41"/>
    </row>
    <row r="13" spans="1:4" ht="12.75">
      <c r="A13" s="153" t="s">
        <v>80</v>
      </c>
      <c r="B13" s="184" t="s">
        <v>81</v>
      </c>
      <c r="C13" s="295">
        <v>20</v>
      </c>
      <c r="D13" s="41"/>
    </row>
    <row r="14" spans="1:4" ht="12.75">
      <c r="A14" s="153" t="s">
        <v>82</v>
      </c>
      <c r="B14" s="184" t="s">
        <v>83</v>
      </c>
      <c r="C14" s="295">
        <v>10</v>
      </c>
      <c r="D14" s="41"/>
    </row>
    <row r="15" spans="1:4" ht="12.75">
      <c r="A15" s="153" t="s">
        <v>84</v>
      </c>
      <c r="B15" s="184" t="s">
        <v>85</v>
      </c>
      <c r="C15" s="295">
        <v>40</v>
      </c>
      <c r="D15" s="41"/>
    </row>
    <row r="16" spans="1:4" ht="12.75">
      <c r="A16" s="153" t="s">
        <v>86</v>
      </c>
      <c r="B16" s="184" t="s">
        <v>87</v>
      </c>
      <c r="C16" s="295">
        <v>50</v>
      </c>
      <c r="D16" s="41"/>
    </row>
    <row r="17" spans="1:4" ht="12.75">
      <c r="A17" s="153" t="s">
        <v>88</v>
      </c>
      <c r="B17" s="184" t="s">
        <v>89</v>
      </c>
      <c r="C17" s="295">
        <v>20</v>
      </c>
      <c r="D17" s="41"/>
    </row>
    <row r="18" spans="1:4" ht="12.75">
      <c r="A18" s="153" t="s">
        <v>90</v>
      </c>
      <c r="B18" s="184" t="s">
        <v>91</v>
      </c>
      <c r="C18" s="295">
        <v>20</v>
      </c>
      <c r="D18" s="41"/>
    </row>
    <row r="19" spans="1:4" ht="12.75">
      <c r="A19" s="153" t="s">
        <v>92</v>
      </c>
      <c r="B19" s="184" t="s">
        <v>93</v>
      </c>
      <c r="C19" s="295">
        <v>30</v>
      </c>
      <c r="D19" s="41"/>
    </row>
    <row r="20" spans="1:4" ht="12.75">
      <c r="A20" s="153" t="s">
        <v>94</v>
      </c>
      <c r="B20" s="184" t="s">
        <v>95</v>
      </c>
      <c r="C20" s="295">
        <v>20</v>
      </c>
      <c r="D20" s="41"/>
    </row>
    <row r="21" spans="1:4" ht="12.75">
      <c r="A21" s="153" t="s">
        <v>96</v>
      </c>
      <c r="B21" s="184" t="s">
        <v>97</v>
      </c>
      <c r="C21" s="295">
        <v>20</v>
      </c>
      <c r="D21" s="41"/>
    </row>
    <row r="22" spans="1:4" ht="12.75">
      <c r="A22" s="153" t="s">
        <v>98</v>
      </c>
      <c r="B22" s="184" t="s">
        <v>99</v>
      </c>
      <c r="C22" s="295">
        <v>20</v>
      </c>
      <c r="D22" s="41"/>
    </row>
    <row r="23" spans="1:4" ht="12.75">
      <c r="A23" s="153" t="s">
        <v>100</v>
      </c>
      <c r="B23" s="184" t="s">
        <v>101</v>
      </c>
      <c r="C23" s="295">
        <v>20</v>
      </c>
      <c r="D23" s="41"/>
    </row>
    <row r="24" spans="1:4" ht="12.75">
      <c r="A24" s="153" t="s">
        <v>102</v>
      </c>
      <c r="B24" s="184" t="s">
        <v>103</v>
      </c>
      <c r="C24" s="295">
        <v>30</v>
      </c>
      <c r="D24" s="41"/>
    </row>
    <row r="25" spans="1:4" ht="12.75">
      <c r="A25" s="153" t="s">
        <v>104</v>
      </c>
      <c r="B25" s="184" t="s">
        <v>105</v>
      </c>
      <c r="C25" s="295">
        <v>30</v>
      </c>
      <c r="D25" s="41"/>
    </row>
    <row r="26" spans="1:4" ht="12.75">
      <c r="A26" s="153" t="s">
        <v>106</v>
      </c>
      <c r="B26" s="184" t="s">
        <v>107</v>
      </c>
      <c r="C26" s="295">
        <v>30</v>
      </c>
      <c r="D26" s="41"/>
    </row>
    <row r="27" spans="1:4" ht="12.75">
      <c r="A27" s="153" t="s">
        <v>108</v>
      </c>
      <c r="B27" s="184" t="s">
        <v>109</v>
      </c>
      <c r="C27" s="295">
        <v>30</v>
      </c>
      <c r="D27" s="41"/>
    </row>
    <row r="28" spans="1:4" ht="12.75">
      <c r="A28" s="153" t="s">
        <v>110</v>
      </c>
      <c r="B28" s="184" t="s">
        <v>111</v>
      </c>
      <c r="C28" s="295">
        <v>30</v>
      </c>
      <c r="D28" s="41"/>
    </row>
    <row r="29" spans="1:4" ht="12.75">
      <c r="A29" s="153" t="s">
        <v>112</v>
      </c>
      <c r="B29" s="184" t="s">
        <v>113</v>
      </c>
      <c r="C29" s="295">
        <v>20</v>
      </c>
      <c r="D29" s="41"/>
    </row>
    <row r="30" spans="1:4" ht="12.75">
      <c r="A30" s="153" t="s">
        <v>114</v>
      </c>
      <c r="B30" s="184" t="s">
        <v>115</v>
      </c>
      <c r="C30" s="295">
        <v>20</v>
      </c>
      <c r="D30" s="41"/>
    </row>
    <row r="31" spans="1:4" ht="12.75">
      <c r="A31" s="153" t="s">
        <v>116</v>
      </c>
      <c r="B31" s="184" t="s">
        <v>117</v>
      </c>
      <c r="C31" s="295">
        <v>20</v>
      </c>
      <c r="D31" s="41"/>
    </row>
    <row r="32" spans="1:4" ht="12.75">
      <c r="A32" s="153" t="s">
        <v>118</v>
      </c>
      <c r="B32" s="184" t="s">
        <v>119</v>
      </c>
      <c r="C32" s="295">
        <v>20</v>
      </c>
      <c r="D32" s="41"/>
    </row>
    <row r="33" spans="1:4" ht="12.75">
      <c r="A33" s="153" t="s">
        <v>120</v>
      </c>
      <c r="B33" s="184" t="s">
        <v>121</v>
      </c>
      <c r="C33" s="295">
        <v>20</v>
      </c>
      <c r="D33" s="41"/>
    </row>
    <row r="34" spans="1:4" ht="12.75">
      <c r="A34" s="153" t="s">
        <v>122</v>
      </c>
      <c r="B34" s="184" t="s">
        <v>123</v>
      </c>
      <c r="C34" s="295">
        <v>20</v>
      </c>
      <c r="D34" s="41"/>
    </row>
    <row r="35" spans="1:4" ht="12.75">
      <c r="A35" s="153" t="s">
        <v>124</v>
      </c>
      <c r="B35" s="184" t="s">
        <v>125</v>
      </c>
      <c r="C35" s="295">
        <v>10</v>
      </c>
      <c r="D35" s="41"/>
    </row>
    <row r="36" spans="1:4" ht="12.75">
      <c r="A36" s="153" t="s">
        <v>126</v>
      </c>
      <c r="B36" s="184" t="s">
        <v>127</v>
      </c>
      <c r="C36" s="295">
        <v>20</v>
      </c>
      <c r="D36" s="41"/>
    </row>
    <row r="37" spans="1:4" ht="12.75">
      <c r="A37" s="153" t="s">
        <v>128</v>
      </c>
      <c r="B37" s="184" t="s">
        <v>129</v>
      </c>
      <c r="C37" s="295">
        <v>10</v>
      </c>
      <c r="D37" s="41"/>
    </row>
    <row r="38" spans="1:4" ht="12.75">
      <c r="A38" s="153" t="s">
        <v>130</v>
      </c>
      <c r="B38" s="184" t="s">
        <v>131</v>
      </c>
      <c r="C38" s="295">
        <v>20</v>
      </c>
      <c r="D38" s="41"/>
    </row>
    <row r="39" spans="1:4" ht="12.75">
      <c r="A39" s="153" t="s">
        <v>132</v>
      </c>
      <c r="B39" s="184" t="s">
        <v>133</v>
      </c>
      <c r="C39" s="295">
        <v>20</v>
      </c>
      <c r="D39" s="41"/>
    </row>
    <row r="40" spans="1:4" ht="12.75">
      <c r="A40" s="153" t="s">
        <v>134</v>
      </c>
      <c r="B40" s="184" t="s">
        <v>135</v>
      </c>
      <c r="C40" s="295">
        <v>20</v>
      </c>
      <c r="D40" s="41"/>
    </row>
    <row r="41" spans="1:4" ht="12.75">
      <c r="A41" s="153" t="s">
        <v>136</v>
      </c>
      <c r="B41" s="184" t="s">
        <v>137</v>
      </c>
      <c r="C41" s="295">
        <v>30</v>
      </c>
      <c r="D41" s="41"/>
    </row>
    <row r="42" spans="1:4" ht="12.75">
      <c r="A42" s="153" t="s">
        <v>138</v>
      </c>
      <c r="B42" s="184" t="s">
        <v>139</v>
      </c>
      <c r="C42" s="295">
        <v>20</v>
      </c>
      <c r="D42" s="41"/>
    </row>
    <row r="43" spans="1:4" ht="12.75">
      <c r="A43" s="153" t="s">
        <v>140</v>
      </c>
      <c r="B43" s="184" t="s">
        <v>141</v>
      </c>
      <c r="C43" s="295">
        <v>20</v>
      </c>
      <c r="D43" s="41"/>
    </row>
    <row r="44" spans="1:4" ht="12.75">
      <c r="A44" s="153" t="s">
        <v>142</v>
      </c>
      <c r="B44" s="184" t="s">
        <v>143</v>
      </c>
      <c r="C44" s="295">
        <v>40</v>
      </c>
      <c r="D44" s="41"/>
    </row>
    <row r="45" spans="1:4" ht="12.75">
      <c r="A45" s="153" t="s">
        <v>144</v>
      </c>
      <c r="B45" s="184" t="s">
        <v>145</v>
      </c>
      <c r="C45" s="295">
        <v>30</v>
      </c>
      <c r="D45" s="41"/>
    </row>
    <row r="46" spans="1:4" ht="12.75">
      <c r="A46" s="153" t="s">
        <v>146</v>
      </c>
      <c r="B46" s="184" t="s">
        <v>147</v>
      </c>
      <c r="C46" s="295">
        <v>30</v>
      </c>
      <c r="D46" s="41"/>
    </row>
    <row r="47" spans="1:4" ht="12.75">
      <c r="A47" s="153" t="s">
        <v>148</v>
      </c>
      <c r="B47" s="184" t="s">
        <v>149</v>
      </c>
      <c r="C47" s="295">
        <v>10</v>
      </c>
      <c r="D47" s="41"/>
    </row>
    <row r="48" spans="1:4" ht="12.75">
      <c r="A48" s="153" t="s">
        <v>150</v>
      </c>
      <c r="B48" s="184" t="s">
        <v>151</v>
      </c>
      <c r="C48" s="295">
        <v>10</v>
      </c>
      <c r="D48" s="41"/>
    </row>
    <row r="49" spans="1:4" ht="12.75">
      <c r="A49" s="153" t="s">
        <v>152</v>
      </c>
      <c r="B49" s="184" t="s">
        <v>153</v>
      </c>
      <c r="C49" s="295">
        <v>30</v>
      </c>
      <c r="D49" s="41"/>
    </row>
    <row r="50" spans="1:4" ht="12.75">
      <c r="A50" s="153" t="s">
        <v>154</v>
      </c>
      <c r="B50" s="184" t="s">
        <v>155</v>
      </c>
      <c r="C50" s="295">
        <v>20</v>
      </c>
      <c r="D50" s="41"/>
    </row>
    <row r="51" spans="1:4" ht="12.75">
      <c r="A51" s="153" t="s">
        <v>156</v>
      </c>
      <c r="B51" s="184" t="s">
        <v>157</v>
      </c>
      <c r="C51" s="295">
        <v>30</v>
      </c>
      <c r="D51" s="41"/>
    </row>
    <row r="52" spans="1:4" ht="12.75">
      <c r="A52" s="153" t="s">
        <v>158</v>
      </c>
      <c r="B52" s="184" t="s">
        <v>159</v>
      </c>
      <c r="C52" s="295">
        <v>20</v>
      </c>
      <c r="D52" s="41"/>
    </row>
    <row r="53" spans="1:4" ht="12.75">
      <c r="A53" s="153" t="s">
        <v>160</v>
      </c>
      <c r="B53" s="184" t="s">
        <v>161</v>
      </c>
      <c r="C53" s="295">
        <v>20</v>
      </c>
      <c r="D53" s="41"/>
    </row>
    <row r="54" spans="1:4" ht="12.75">
      <c r="A54" s="153" t="s">
        <v>162</v>
      </c>
      <c r="B54" s="184" t="s">
        <v>163</v>
      </c>
      <c r="C54" s="295">
        <v>20</v>
      </c>
      <c r="D54" s="41"/>
    </row>
    <row r="55" spans="1:4" ht="12.75">
      <c r="A55" s="153" t="s">
        <v>164</v>
      </c>
      <c r="B55" s="184" t="s">
        <v>165</v>
      </c>
      <c r="C55" s="295">
        <v>20</v>
      </c>
      <c r="D55" s="41"/>
    </row>
    <row r="56" spans="1:4" ht="12.75">
      <c r="A56" s="153" t="s">
        <v>166</v>
      </c>
      <c r="B56" s="184" t="s">
        <v>167</v>
      </c>
      <c r="C56" s="295">
        <v>20</v>
      </c>
      <c r="D56" s="41"/>
    </row>
    <row r="57" spans="1:4" ht="12.75">
      <c r="A57" s="153" t="s">
        <v>168</v>
      </c>
      <c r="B57" s="184" t="s">
        <v>169</v>
      </c>
      <c r="C57" s="295">
        <v>20</v>
      </c>
      <c r="D57" s="41"/>
    </row>
    <row r="58" spans="1:4" ht="12.75">
      <c r="A58" s="153" t="s">
        <v>170</v>
      </c>
      <c r="B58" s="184" t="s">
        <v>171</v>
      </c>
      <c r="C58" s="295">
        <v>20</v>
      </c>
      <c r="D58" s="41"/>
    </row>
    <row r="59" spans="1:4" ht="12.75">
      <c r="A59" s="153" t="s">
        <v>172</v>
      </c>
      <c r="B59" s="184" t="s">
        <v>173</v>
      </c>
      <c r="C59" s="295">
        <v>30</v>
      </c>
      <c r="D59" s="41"/>
    </row>
    <row r="60" spans="1:4" ht="12.75">
      <c r="A60" s="153" t="s">
        <v>174</v>
      </c>
      <c r="B60" s="184" t="s">
        <v>175</v>
      </c>
      <c r="C60" s="295">
        <v>40</v>
      </c>
      <c r="D60" s="41"/>
    </row>
    <row r="61" spans="1:4" ht="12.75">
      <c r="A61" s="153" t="s">
        <v>176</v>
      </c>
      <c r="B61" s="184" t="s">
        <v>177</v>
      </c>
      <c r="C61" s="295">
        <v>20</v>
      </c>
      <c r="D61" s="41"/>
    </row>
    <row r="62" spans="1:4" ht="12.75">
      <c r="A62" s="153" t="s">
        <v>178</v>
      </c>
      <c r="B62" s="184" t="s">
        <v>179</v>
      </c>
      <c r="C62" s="295">
        <v>10</v>
      </c>
      <c r="D62" s="41"/>
    </row>
    <row r="63" spans="1:4" ht="12.75">
      <c r="A63" s="153" t="s">
        <v>180</v>
      </c>
      <c r="B63" s="184" t="s">
        <v>181</v>
      </c>
      <c r="C63" s="295">
        <v>30</v>
      </c>
      <c r="D63" s="41"/>
    </row>
    <row r="64" spans="1:4" ht="12.75">
      <c r="A64" s="153" t="s">
        <v>182</v>
      </c>
      <c r="B64" s="184" t="s">
        <v>183</v>
      </c>
      <c r="C64" s="295">
        <v>20</v>
      </c>
      <c r="D64" s="41"/>
    </row>
    <row r="65" spans="1:4" ht="12.75">
      <c r="A65" s="153" t="s">
        <v>184</v>
      </c>
      <c r="B65" s="184" t="s">
        <v>185</v>
      </c>
      <c r="C65" s="295">
        <v>10</v>
      </c>
      <c r="D65" s="41"/>
    </row>
    <row r="66" spans="1:4" ht="12.75">
      <c r="A66" s="153" t="s">
        <v>186</v>
      </c>
      <c r="B66" s="184" t="s">
        <v>187</v>
      </c>
      <c r="C66" s="295">
        <v>20</v>
      </c>
      <c r="D66" s="41"/>
    </row>
    <row r="67" spans="1:4" ht="12.75">
      <c r="A67" s="153" t="s">
        <v>188</v>
      </c>
      <c r="B67" s="184" t="s">
        <v>189</v>
      </c>
      <c r="C67" s="295">
        <v>40</v>
      </c>
      <c r="D67" s="41"/>
    </row>
    <row r="68" spans="1:4" ht="12.75">
      <c r="A68" s="153" t="s">
        <v>190</v>
      </c>
      <c r="B68" s="184" t="s">
        <v>191</v>
      </c>
      <c r="C68" s="295">
        <v>30</v>
      </c>
      <c r="D68" s="41"/>
    </row>
    <row r="69" spans="1:4" ht="12.75">
      <c r="A69" s="153" t="s">
        <v>192</v>
      </c>
      <c r="B69" s="184" t="s">
        <v>193</v>
      </c>
      <c r="C69" s="295">
        <v>30</v>
      </c>
      <c r="D69" s="41"/>
    </row>
    <row r="70" spans="1:4" ht="12.75">
      <c r="A70" s="153" t="s">
        <v>194</v>
      </c>
      <c r="B70" s="184" t="s">
        <v>195</v>
      </c>
      <c r="C70" s="295">
        <v>20</v>
      </c>
      <c r="D70" s="41"/>
    </row>
    <row r="71" spans="1:4" ht="12.75">
      <c r="A71" s="153" t="s">
        <v>196</v>
      </c>
      <c r="B71" s="184" t="s">
        <v>197</v>
      </c>
      <c r="C71" s="295">
        <v>40</v>
      </c>
      <c r="D71" s="41"/>
    </row>
    <row r="72" spans="1:4" ht="12.75">
      <c r="A72" s="153" t="s">
        <v>198</v>
      </c>
      <c r="B72" s="184" t="s">
        <v>199</v>
      </c>
      <c r="C72" s="295">
        <v>30</v>
      </c>
      <c r="D72" s="41"/>
    </row>
    <row r="73" spans="1:4" ht="12.75">
      <c r="A73" s="153" t="s">
        <v>200</v>
      </c>
      <c r="B73" s="184" t="s">
        <v>201</v>
      </c>
      <c r="C73" s="295">
        <v>20</v>
      </c>
      <c r="D73" s="41"/>
    </row>
    <row r="74" spans="1:4" ht="12.75">
      <c r="A74" s="153" t="s">
        <v>202</v>
      </c>
      <c r="B74" s="184" t="s">
        <v>203</v>
      </c>
      <c r="C74" s="295">
        <v>20</v>
      </c>
      <c r="D74" s="41"/>
    </row>
    <row r="75" spans="1:4" ht="12.75">
      <c r="A75" s="153" t="s">
        <v>204</v>
      </c>
      <c r="B75" s="184" t="s">
        <v>205</v>
      </c>
      <c r="C75" s="295">
        <v>20</v>
      </c>
      <c r="D75" s="41"/>
    </row>
    <row r="76" spans="1:4" ht="12.75">
      <c r="A76" s="153" t="s">
        <v>206</v>
      </c>
      <c r="B76" s="184" t="s">
        <v>207</v>
      </c>
      <c r="C76" s="295">
        <v>20</v>
      </c>
      <c r="D76" s="41"/>
    </row>
    <row r="77" spans="1:4" ht="12.75">
      <c r="A77" s="153" t="s">
        <v>208</v>
      </c>
      <c r="B77" s="184" t="s">
        <v>209</v>
      </c>
      <c r="C77" s="295">
        <v>40</v>
      </c>
      <c r="D77" s="41"/>
    </row>
    <row r="78" spans="1:4" ht="12.75">
      <c r="A78" s="153" t="s">
        <v>210</v>
      </c>
      <c r="B78" s="184" t="s">
        <v>211</v>
      </c>
      <c r="C78" s="295">
        <v>20</v>
      </c>
      <c r="D78" s="41"/>
    </row>
    <row r="79" spans="1:4" ht="12.75">
      <c r="A79" s="153" t="s">
        <v>212</v>
      </c>
      <c r="B79" s="184" t="s">
        <v>213</v>
      </c>
      <c r="C79" s="295">
        <v>30</v>
      </c>
      <c r="D79" s="41"/>
    </row>
    <row r="80" spans="1:4" ht="12.75">
      <c r="A80" s="153" t="s">
        <v>214</v>
      </c>
      <c r="B80" s="184" t="s">
        <v>215</v>
      </c>
      <c r="C80" s="295">
        <v>30</v>
      </c>
      <c r="D80" s="41"/>
    </row>
    <row r="81" spans="1:4" ht="12.75">
      <c r="A81" s="153" t="s">
        <v>216</v>
      </c>
      <c r="B81" s="184" t="s">
        <v>217</v>
      </c>
      <c r="C81" s="295">
        <v>20</v>
      </c>
      <c r="D81" s="41"/>
    </row>
    <row r="82" spans="1:4" ht="12.75">
      <c r="A82" s="153" t="s">
        <v>218</v>
      </c>
      <c r="B82" s="184" t="s">
        <v>219</v>
      </c>
      <c r="C82" s="295">
        <v>30</v>
      </c>
      <c r="D82" s="41"/>
    </row>
    <row r="83" spans="1:4" ht="12.75">
      <c r="A83" s="153" t="s">
        <v>220</v>
      </c>
      <c r="B83" s="184" t="s">
        <v>221</v>
      </c>
      <c r="C83" s="295">
        <v>20</v>
      </c>
      <c r="D83" s="41"/>
    </row>
    <row r="84" spans="1:4" ht="12.75">
      <c r="A84" s="153" t="s">
        <v>222</v>
      </c>
      <c r="B84" s="184" t="s">
        <v>223</v>
      </c>
      <c r="C84" s="295">
        <v>30</v>
      </c>
      <c r="D84" s="41"/>
    </row>
    <row r="85" spans="1:4" ht="12.75">
      <c r="A85" s="153" t="s">
        <v>224</v>
      </c>
      <c r="B85" s="184" t="s">
        <v>225</v>
      </c>
      <c r="C85" s="295">
        <v>10</v>
      </c>
      <c r="D85" s="41"/>
    </row>
    <row r="86" spans="1:4" ht="12.75">
      <c r="A86" s="153" t="s">
        <v>226</v>
      </c>
      <c r="B86" s="184" t="s">
        <v>227</v>
      </c>
      <c r="C86" s="295">
        <v>20</v>
      </c>
      <c r="D86" s="41"/>
    </row>
    <row r="87" spans="1:4" ht="12.75">
      <c r="A87" s="153" t="s">
        <v>228</v>
      </c>
      <c r="B87" s="184" t="s">
        <v>229</v>
      </c>
      <c r="C87" s="295">
        <v>40</v>
      </c>
      <c r="D87" s="41"/>
    </row>
    <row r="88" spans="1:4" ht="12.75">
      <c r="A88" s="153" t="s">
        <v>230</v>
      </c>
      <c r="B88" s="184" t="s">
        <v>231</v>
      </c>
      <c r="C88" s="295">
        <v>30</v>
      </c>
      <c r="D88" s="41"/>
    </row>
    <row r="89" spans="1:4" ht="12.75">
      <c r="A89" s="153" t="s">
        <v>232</v>
      </c>
      <c r="B89" s="184" t="s">
        <v>233</v>
      </c>
      <c r="C89" s="295">
        <v>20</v>
      </c>
      <c r="D89" s="41"/>
    </row>
    <row r="90" spans="1:4" ht="12.75">
      <c r="A90" s="153" t="s">
        <v>234</v>
      </c>
      <c r="B90" s="184" t="s">
        <v>235</v>
      </c>
      <c r="C90" s="295">
        <v>20</v>
      </c>
      <c r="D90" s="41"/>
    </row>
    <row r="91" spans="1:4" ht="12.75">
      <c r="A91" s="153" t="s">
        <v>236</v>
      </c>
      <c r="B91" s="184" t="s">
        <v>237</v>
      </c>
      <c r="C91" s="295">
        <v>30</v>
      </c>
      <c r="D91" s="41"/>
    </row>
    <row r="92" spans="1:4" ht="12.75">
      <c r="A92" s="153" t="s">
        <v>238</v>
      </c>
      <c r="B92" s="184" t="s">
        <v>239</v>
      </c>
      <c r="C92" s="295">
        <v>30</v>
      </c>
      <c r="D92" s="41"/>
    </row>
    <row r="93" spans="1:4" ht="12.75">
      <c r="A93" s="153" t="s">
        <v>240</v>
      </c>
      <c r="B93" s="184" t="s">
        <v>241</v>
      </c>
      <c r="C93" s="295">
        <v>40</v>
      </c>
      <c r="D93" s="41"/>
    </row>
    <row r="94" spans="1:4" ht="12.75">
      <c r="A94" s="153" t="s">
        <v>242</v>
      </c>
      <c r="B94" s="184" t="s">
        <v>243</v>
      </c>
      <c r="C94" s="295">
        <v>30</v>
      </c>
      <c r="D94" s="41"/>
    </row>
    <row r="95" spans="1:4" ht="12.75">
      <c r="A95" s="153" t="s">
        <v>244</v>
      </c>
      <c r="B95" s="184" t="s">
        <v>245</v>
      </c>
      <c r="C95" s="295">
        <v>20</v>
      </c>
      <c r="D95" s="41"/>
    </row>
    <row r="96" spans="1:4" ht="12.75">
      <c r="A96" s="153" t="s">
        <v>246</v>
      </c>
      <c r="B96" s="184" t="s">
        <v>247</v>
      </c>
      <c r="C96" s="295">
        <v>20</v>
      </c>
      <c r="D96" s="41"/>
    </row>
    <row r="97" spans="1:4" ht="12.75">
      <c r="A97" s="153" t="s">
        <v>248</v>
      </c>
      <c r="B97" s="184" t="s">
        <v>249</v>
      </c>
      <c r="C97" s="295">
        <v>30</v>
      </c>
      <c r="D97" s="41"/>
    </row>
    <row r="98" spans="1:4" ht="12.75">
      <c r="A98" s="153" t="s">
        <v>250</v>
      </c>
      <c r="B98" s="184" t="s">
        <v>251</v>
      </c>
      <c r="C98" s="295">
        <v>10</v>
      </c>
      <c r="D98" s="41"/>
    </row>
    <row r="99" spans="1:4" ht="12.75">
      <c r="A99" s="153" t="s">
        <v>252</v>
      </c>
      <c r="B99" s="184" t="s">
        <v>253</v>
      </c>
      <c r="C99" s="295">
        <v>20</v>
      </c>
      <c r="D99" s="41"/>
    </row>
    <row r="100" spans="1:4" ht="12.75">
      <c r="A100" s="153" t="s">
        <v>254</v>
      </c>
      <c r="B100" s="184" t="s">
        <v>255</v>
      </c>
      <c r="C100" s="295">
        <v>20</v>
      </c>
      <c r="D100" s="41"/>
    </row>
    <row r="101" spans="1:4" ht="12.75">
      <c r="A101" s="153" t="s">
        <v>256</v>
      </c>
      <c r="B101" s="184" t="s">
        <v>257</v>
      </c>
      <c r="C101" s="295">
        <v>10</v>
      </c>
      <c r="D101" s="41"/>
    </row>
    <row r="102" spans="1:4" ht="12.75">
      <c r="A102" s="153" t="s">
        <v>258</v>
      </c>
      <c r="B102" s="184" t="s">
        <v>259</v>
      </c>
      <c r="C102" s="295">
        <v>30</v>
      </c>
      <c r="D102" s="41"/>
    </row>
    <row r="103" spans="1:4" ht="12.75">
      <c r="A103" s="153" t="s">
        <v>260</v>
      </c>
      <c r="B103" s="184" t="s">
        <v>261</v>
      </c>
      <c r="C103" s="295">
        <v>20</v>
      </c>
      <c r="D103" s="41"/>
    </row>
    <row r="104" spans="1:4" ht="12.75">
      <c r="A104" s="153" t="s">
        <v>262</v>
      </c>
      <c r="B104" s="184" t="s">
        <v>263</v>
      </c>
      <c r="C104" s="295">
        <v>40</v>
      </c>
      <c r="D104" s="41"/>
    </row>
    <row r="105" spans="1:4" ht="12.75">
      <c r="A105" s="153" t="s">
        <v>264</v>
      </c>
      <c r="B105" s="184" t="s">
        <v>265</v>
      </c>
      <c r="C105" s="295">
        <v>20</v>
      </c>
      <c r="D105" s="41"/>
    </row>
    <row r="106" spans="1:4" ht="12.75">
      <c r="A106" s="153" t="s">
        <v>266</v>
      </c>
      <c r="B106" s="184" t="s">
        <v>267</v>
      </c>
      <c r="C106" s="295">
        <v>20</v>
      </c>
      <c r="D106" s="41"/>
    </row>
    <row r="107" spans="1:4" ht="12.75">
      <c r="A107" s="153" t="s">
        <v>268</v>
      </c>
      <c r="B107" s="184" t="s">
        <v>269</v>
      </c>
      <c r="C107" s="295">
        <v>30</v>
      </c>
      <c r="D107" s="41"/>
    </row>
    <row r="108" spans="1:4" ht="12.75">
      <c r="A108" s="153" t="s">
        <v>270</v>
      </c>
      <c r="B108" s="184" t="s">
        <v>271</v>
      </c>
      <c r="C108" s="295">
        <v>30</v>
      </c>
      <c r="D108" s="41"/>
    </row>
    <row r="109" spans="1:4" ht="12.75">
      <c r="A109" s="153" t="s">
        <v>272</v>
      </c>
      <c r="B109" s="184" t="s">
        <v>273</v>
      </c>
      <c r="C109" s="295">
        <v>30</v>
      </c>
      <c r="D109" s="41"/>
    </row>
    <row r="110" spans="1:4" ht="12.75">
      <c r="A110" s="153" t="s">
        <v>274</v>
      </c>
      <c r="B110" s="184" t="s">
        <v>275</v>
      </c>
      <c r="C110" s="295">
        <v>30</v>
      </c>
      <c r="D110" s="41"/>
    </row>
    <row r="111" spans="1:4" ht="12.75">
      <c r="A111" s="153" t="s">
        <v>276</v>
      </c>
      <c r="B111" s="184" t="s">
        <v>277</v>
      </c>
      <c r="C111" s="295">
        <v>30</v>
      </c>
      <c r="D111" s="41"/>
    </row>
    <row r="112" spans="1:4" ht="12.75">
      <c r="A112" s="153" t="s">
        <v>278</v>
      </c>
      <c r="B112" s="184" t="s">
        <v>279</v>
      </c>
      <c r="C112" s="295">
        <v>60</v>
      </c>
      <c r="D112" s="41"/>
    </row>
    <row r="113" spans="1:4" ht="12.75">
      <c r="A113" s="153" t="s">
        <v>280</v>
      </c>
      <c r="B113" s="184" t="s">
        <v>281</v>
      </c>
      <c r="C113" s="295">
        <v>20</v>
      </c>
      <c r="D113" s="41"/>
    </row>
    <row r="114" spans="1:4" ht="12.75">
      <c r="A114" s="153" t="s">
        <v>282</v>
      </c>
      <c r="B114" s="184" t="s">
        <v>283</v>
      </c>
      <c r="C114" s="295">
        <v>30</v>
      </c>
      <c r="D114" s="41"/>
    </row>
    <row r="115" spans="1:4" ht="12.75">
      <c r="A115" s="153" t="s">
        <v>284</v>
      </c>
      <c r="B115" s="184" t="s">
        <v>285</v>
      </c>
      <c r="C115" s="295">
        <v>20</v>
      </c>
      <c r="D115" s="41"/>
    </row>
    <row r="116" spans="1:4" ht="12.75">
      <c r="A116" s="153" t="s">
        <v>286</v>
      </c>
      <c r="B116" s="184" t="s">
        <v>287</v>
      </c>
      <c r="C116" s="295">
        <v>20</v>
      </c>
      <c r="D116" s="41"/>
    </row>
    <row r="117" spans="1:4" ht="12.75">
      <c r="A117" s="153" t="s">
        <v>288</v>
      </c>
      <c r="B117" s="184" t="s">
        <v>289</v>
      </c>
      <c r="C117" s="295">
        <v>10</v>
      </c>
      <c r="D117" s="41"/>
    </row>
    <row r="118" spans="1:4" ht="12.75">
      <c r="A118" s="153" t="s">
        <v>290</v>
      </c>
      <c r="B118" s="184" t="s">
        <v>291</v>
      </c>
      <c r="C118" s="295">
        <v>30</v>
      </c>
      <c r="D118" s="41"/>
    </row>
    <row r="119" spans="1:4" ht="12.75">
      <c r="A119" s="153" t="s">
        <v>292</v>
      </c>
      <c r="B119" s="184" t="s">
        <v>293</v>
      </c>
      <c r="C119" s="295">
        <v>30</v>
      </c>
      <c r="D119" s="41"/>
    </row>
    <row r="120" spans="1:4" ht="12.75">
      <c r="A120" s="153" t="s">
        <v>294</v>
      </c>
      <c r="B120" s="184" t="s">
        <v>295</v>
      </c>
      <c r="C120" s="295">
        <v>10</v>
      </c>
      <c r="D120" s="41"/>
    </row>
    <row r="121" spans="1:4" ht="12.75">
      <c r="A121" s="153" t="s">
        <v>296</v>
      </c>
      <c r="B121" s="184" t="s">
        <v>297</v>
      </c>
      <c r="C121" s="295">
        <v>20</v>
      </c>
      <c r="D121" s="41"/>
    </row>
    <row r="122" spans="1:4" ht="12.75">
      <c r="A122" s="153" t="s">
        <v>298</v>
      </c>
      <c r="B122" s="184" t="s">
        <v>299</v>
      </c>
      <c r="C122" s="295">
        <v>10</v>
      </c>
      <c r="D122" s="41"/>
    </row>
    <row r="123" spans="1:4" ht="12.75">
      <c r="A123" s="153" t="s">
        <v>300</v>
      </c>
      <c r="B123" s="184" t="s">
        <v>301</v>
      </c>
      <c r="C123" s="295">
        <v>30</v>
      </c>
      <c r="D123" s="41"/>
    </row>
    <row r="124" spans="1:4" ht="12.75">
      <c r="A124" s="153" t="s">
        <v>302</v>
      </c>
      <c r="B124" s="184" t="s">
        <v>303</v>
      </c>
      <c r="C124" s="295">
        <v>30</v>
      </c>
      <c r="D124" s="41"/>
    </row>
    <row r="125" spans="1:4" ht="12.75">
      <c r="A125" s="153" t="s">
        <v>304</v>
      </c>
      <c r="B125" s="184" t="s">
        <v>305</v>
      </c>
      <c r="C125" s="295">
        <v>10</v>
      </c>
      <c r="D125" s="41"/>
    </row>
    <row r="126" spans="1:4" ht="12.75">
      <c r="A126" s="153" t="s">
        <v>306</v>
      </c>
      <c r="B126" s="184" t="s">
        <v>307</v>
      </c>
      <c r="C126" s="295">
        <v>20</v>
      </c>
      <c r="D126" s="41"/>
    </row>
    <row r="127" spans="1:4" ht="12.75">
      <c r="A127" s="153" t="s">
        <v>308</v>
      </c>
      <c r="B127" s="184" t="s">
        <v>309</v>
      </c>
      <c r="C127" s="295">
        <v>40</v>
      </c>
      <c r="D127" s="41"/>
    </row>
    <row r="128" spans="1:4" ht="12.75">
      <c r="A128" s="153" t="s">
        <v>310</v>
      </c>
      <c r="B128" s="184" t="s">
        <v>311</v>
      </c>
      <c r="C128" s="295">
        <v>20</v>
      </c>
      <c r="D128" s="41"/>
    </row>
    <row r="129" spans="1:4" ht="12.75">
      <c r="A129" s="153" t="s">
        <v>312</v>
      </c>
      <c r="B129" s="184" t="s">
        <v>313</v>
      </c>
      <c r="C129" s="295">
        <v>30</v>
      </c>
      <c r="D129" s="41"/>
    </row>
    <row r="130" spans="1:4" ht="12.75">
      <c r="A130" s="153" t="s">
        <v>314</v>
      </c>
      <c r="B130" s="184" t="s">
        <v>315</v>
      </c>
      <c r="C130" s="295">
        <v>20</v>
      </c>
      <c r="D130" s="41"/>
    </row>
    <row r="131" spans="1:4" ht="12.75">
      <c r="A131" s="153" t="s">
        <v>316</v>
      </c>
      <c r="B131" s="184" t="s">
        <v>317</v>
      </c>
      <c r="C131" s="295">
        <v>30</v>
      </c>
      <c r="D131" s="41"/>
    </row>
    <row r="132" spans="1:4" ht="12.75">
      <c r="A132" s="153" t="s">
        <v>318</v>
      </c>
      <c r="B132" s="184" t="s">
        <v>319</v>
      </c>
      <c r="C132" s="295">
        <v>20</v>
      </c>
      <c r="D132" s="41"/>
    </row>
    <row r="133" spans="1:4" ht="12.75">
      <c r="A133" s="153" t="s">
        <v>320</v>
      </c>
      <c r="B133" s="184" t="s">
        <v>321</v>
      </c>
      <c r="C133" s="295">
        <v>30</v>
      </c>
      <c r="D133" s="41"/>
    </row>
    <row r="134" spans="1:4" ht="12.75">
      <c r="A134" s="153" t="s">
        <v>322</v>
      </c>
      <c r="B134" s="184" t="s">
        <v>323</v>
      </c>
      <c r="C134" s="295">
        <v>20</v>
      </c>
      <c r="D134" s="41"/>
    </row>
    <row r="135" spans="1:4" ht="12.75">
      <c r="A135" s="153" t="s">
        <v>324</v>
      </c>
      <c r="B135" s="184" t="s">
        <v>325</v>
      </c>
      <c r="C135" s="295">
        <v>30</v>
      </c>
      <c r="D135" s="41"/>
    </row>
    <row r="136" spans="1:4" ht="12.75">
      <c r="A136" s="153" t="s">
        <v>326</v>
      </c>
      <c r="B136" s="184" t="s">
        <v>327</v>
      </c>
      <c r="C136" s="295">
        <v>20</v>
      </c>
      <c r="D136" s="41"/>
    </row>
    <row r="137" spans="1:4" ht="12.75">
      <c r="A137" s="153" t="s">
        <v>328</v>
      </c>
      <c r="B137" s="184" t="s">
        <v>329</v>
      </c>
      <c r="C137" s="295">
        <v>10</v>
      </c>
      <c r="D137" s="41"/>
    </row>
    <row r="138" spans="1:4" ht="12.75">
      <c r="A138" s="153" t="s">
        <v>330</v>
      </c>
      <c r="B138" s="184" t="s">
        <v>331</v>
      </c>
      <c r="C138" s="295">
        <v>20</v>
      </c>
      <c r="D138" s="41"/>
    </row>
    <row r="139" spans="1:4" ht="12.75">
      <c r="A139" s="153" t="s">
        <v>332</v>
      </c>
      <c r="B139" s="184" t="s">
        <v>333</v>
      </c>
      <c r="C139" s="295">
        <v>40</v>
      </c>
      <c r="D139" s="41"/>
    </row>
    <row r="140" spans="1:4" ht="12.75">
      <c r="A140" s="153" t="s">
        <v>334</v>
      </c>
      <c r="B140" s="184" t="s">
        <v>335</v>
      </c>
      <c r="C140" s="295">
        <v>20</v>
      </c>
      <c r="D140" s="41"/>
    </row>
    <row r="141" spans="1:4" ht="12.75">
      <c r="A141" s="153" t="s">
        <v>336</v>
      </c>
      <c r="B141" s="184" t="s">
        <v>337</v>
      </c>
      <c r="C141" s="295">
        <v>30</v>
      </c>
      <c r="D141" s="41"/>
    </row>
    <row r="142" spans="1:4" ht="12.75">
      <c r="A142" s="153" t="s">
        <v>338</v>
      </c>
      <c r="B142" s="184" t="s">
        <v>339</v>
      </c>
      <c r="C142" s="295">
        <v>10</v>
      </c>
      <c r="D142" s="41"/>
    </row>
    <row r="143" spans="1:4" ht="12.75">
      <c r="A143" s="153" t="s">
        <v>340</v>
      </c>
      <c r="B143" s="184" t="s">
        <v>341</v>
      </c>
      <c r="C143" s="295">
        <v>10</v>
      </c>
      <c r="D143" s="41"/>
    </row>
    <row r="144" spans="1:4" ht="12.75">
      <c r="A144" s="153" t="s">
        <v>342</v>
      </c>
      <c r="B144" s="184" t="s">
        <v>343</v>
      </c>
      <c r="C144" s="295">
        <v>0</v>
      </c>
      <c r="D144" s="41"/>
    </row>
    <row r="145" spans="1:4" ht="12.75">
      <c r="A145" s="153" t="s">
        <v>344</v>
      </c>
      <c r="B145" s="184" t="s">
        <v>345</v>
      </c>
      <c r="C145" s="295">
        <v>30</v>
      </c>
      <c r="D145" s="41"/>
    </row>
    <row r="146" spans="1:4" ht="12.75">
      <c r="A146" s="153" t="s">
        <v>346</v>
      </c>
      <c r="B146" s="184" t="s">
        <v>4</v>
      </c>
      <c r="C146" s="295">
        <v>20</v>
      </c>
      <c r="D146" s="41"/>
    </row>
    <row r="147" spans="1:4" ht="12.75">
      <c r="A147" s="153" t="s">
        <v>347</v>
      </c>
      <c r="B147" s="184" t="s">
        <v>348</v>
      </c>
      <c r="C147" s="295">
        <v>30</v>
      </c>
      <c r="D147" s="41"/>
    </row>
    <row r="148" spans="1:4" ht="12.75">
      <c r="A148" s="153" t="s">
        <v>349</v>
      </c>
      <c r="B148" s="184" t="s">
        <v>350</v>
      </c>
      <c r="C148" s="295">
        <v>10</v>
      </c>
      <c r="D148" s="41"/>
    </row>
    <row r="149" spans="1:4" ht="12.75">
      <c r="A149" s="153" t="s">
        <v>351</v>
      </c>
      <c r="B149" s="184" t="s">
        <v>352</v>
      </c>
      <c r="C149" s="295">
        <v>30</v>
      </c>
      <c r="D149" s="41"/>
    </row>
    <row r="150" spans="1:4" ht="12.75">
      <c r="A150" s="153" t="s">
        <v>353</v>
      </c>
      <c r="B150" s="184" t="s">
        <v>354</v>
      </c>
      <c r="C150" s="295">
        <v>40</v>
      </c>
      <c r="D150" s="41"/>
    </row>
    <row r="151" spans="1:4" ht="12.75">
      <c r="A151" s="153" t="s">
        <v>355</v>
      </c>
      <c r="B151" s="184" t="s">
        <v>356</v>
      </c>
      <c r="C151" s="295">
        <v>10</v>
      </c>
      <c r="D151" s="41"/>
    </row>
    <row r="152" spans="1:4" ht="12.75">
      <c r="A152" s="153" t="s">
        <v>357</v>
      </c>
      <c r="B152" s="184" t="s">
        <v>358</v>
      </c>
      <c r="C152" s="295">
        <v>30</v>
      </c>
      <c r="D152" s="41"/>
    </row>
    <row r="153" spans="1:4" ht="12.75">
      <c r="A153" s="153" t="s">
        <v>359</v>
      </c>
      <c r="B153" s="184" t="s">
        <v>360</v>
      </c>
      <c r="C153" s="295">
        <v>20</v>
      </c>
      <c r="D153" s="41"/>
    </row>
    <row r="154" spans="1:4" ht="12.75">
      <c r="A154" s="153" t="s">
        <v>361</v>
      </c>
      <c r="B154" s="184" t="s">
        <v>362</v>
      </c>
      <c r="C154" s="295">
        <v>20</v>
      </c>
      <c r="D154" s="41"/>
    </row>
    <row r="155" spans="1:4" ht="12.75">
      <c r="A155" s="153" t="s">
        <v>363</v>
      </c>
      <c r="B155" s="184" t="s">
        <v>364</v>
      </c>
      <c r="C155" s="295">
        <v>20</v>
      </c>
      <c r="D155" s="41"/>
    </row>
    <row r="156" spans="1:4" ht="12.75">
      <c r="A156" s="153" t="s">
        <v>365</v>
      </c>
      <c r="B156" s="184" t="s">
        <v>366</v>
      </c>
      <c r="C156" s="295">
        <v>20</v>
      </c>
      <c r="D156" s="41"/>
    </row>
    <row r="157" spans="1:4" ht="12.75">
      <c r="A157" s="153" t="s">
        <v>367</v>
      </c>
      <c r="B157" s="184" t="s">
        <v>368</v>
      </c>
      <c r="C157" s="295">
        <v>30</v>
      </c>
      <c r="D157" s="41"/>
    </row>
    <row r="158" spans="1:4" ht="12.75">
      <c r="A158" s="153" t="s">
        <v>369</v>
      </c>
      <c r="B158" s="184" t="s">
        <v>370</v>
      </c>
      <c r="C158" s="295">
        <v>30</v>
      </c>
      <c r="D158" s="41"/>
    </row>
    <row r="159" spans="1:4" ht="12.75">
      <c r="A159" s="153" t="s">
        <v>371</v>
      </c>
      <c r="B159" s="184" t="s">
        <v>372</v>
      </c>
      <c r="C159" s="295">
        <v>30</v>
      </c>
      <c r="D159" s="41"/>
    </row>
    <row r="160" spans="1:4" ht="12.75">
      <c r="A160" s="153" t="s">
        <v>373</v>
      </c>
      <c r="B160" s="184" t="s">
        <v>374</v>
      </c>
      <c r="C160" s="295">
        <v>20</v>
      </c>
      <c r="D160" s="41"/>
    </row>
    <row r="161" spans="1:4" ht="12.75">
      <c r="A161" s="153" t="s">
        <v>375</v>
      </c>
      <c r="B161" s="184" t="s">
        <v>376</v>
      </c>
      <c r="C161" s="295">
        <v>20</v>
      </c>
      <c r="D161" s="41"/>
    </row>
    <row r="162" spans="1:4" ht="12.75">
      <c r="A162" s="153" t="s">
        <v>377</v>
      </c>
      <c r="B162" s="184" t="s">
        <v>378</v>
      </c>
      <c r="C162" s="295">
        <v>20</v>
      </c>
      <c r="D162" s="41"/>
    </row>
    <row r="163" spans="1:4" ht="12.75">
      <c r="A163" s="153" t="s">
        <v>379</v>
      </c>
      <c r="B163" s="184" t="s">
        <v>380</v>
      </c>
      <c r="C163" s="295">
        <v>20</v>
      </c>
      <c r="D163" s="41"/>
    </row>
    <row r="164" spans="1:4" ht="12.75">
      <c r="A164" s="153" t="s">
        <v>381</v>
      </c>
      <c r="B164" s="184" t="s">
        <v>382</v>
      </c>
      <c r="C164" s="295">
        <v>20</v>
      </c>
      <c r="D164" s="41"/>
    </row>
    <row r="165" spans="1:4" ht="12.75">
      <c r="A165" s="153" t="s">
        <v>383</v>
      </c>
      <c r="B165" s="184" t="s">
        <v>384</v>
      </c>
      <c r="C165" s="295">
        <v>30</v>
      </c>
      <c r="D165" s="41"/>
    </row>
    <row r="166" spans="1:4" ht="12.75">
      <c r="A166" s="153" t="s">
        <v>385</v>
      </c>
      <c r="B166" s="184" t="s">
        <v>386</v>
      </c>
      <c r="C166" s="295">
        <v>30</v>
      </c>
      <c r="D166" s="41"/>
    </row>
    <row r="167" spans="1:4" ht="12.75">
      <c r="A167" s="153" t="s">
        <v>387</v>
      </c>
      <c r="B167" s="184" t="s">
        <v>388</v>
      </c>
      <c r="C167" s="295">
        <v>30</v>
      </c>
      <c r="D167" s="41"/>
    </row>
    <row r="168" spans="1:4" ht="12.75">
      <c r="A168" s="153" t="s">
        <v>389</v>
      </c>
      <c r="B168" s="184" t="s">
        <v>390</v>
      </c>
      <c r="C168" s="295">
        <v>20</v>
      </c>
      <c r="D168" s="41"/>
    </row>
    <row r="169" spans="1:4" ht="12.75">
      <c r="A169" s="153" t="s">
        <v>391</v>
      </c>
      <c r="B169" s="184" t="s">
        <v>392</v>
      </c>
      <c r="C169" s="295">
        <v>10</v>
      </c>
      <c r="D169" s="41"/>
    </row>
    <row r="170" spans="1:4" ht="12.75">
      <c r="A170" s="153" t="s">
        <v>393</v>
      </c>
      <c r="B170" s="184" t="s">
        <v>394</v>
      </c>
      <c r="C170" s="295">
        <v>20</v>
      </c>
      <c r="D170" s="41"/>
    </row>
    <row r="171" spans="1:4" ht="12.75">
      <c r="A171" s="153" t="s">
        <v>395</v>
      </c>
      <c r="B171" s="184" t="s">
        <v>396</v>
      </c>
      <c r="C171" s="295">
        <v>20</v>
      </c>
      <c r="D171" s="41"/>
    </row>
    <row r="172" spans="1:4" ht="12.75">
      <c r="A172" s="153" t="s">
        <v>397</v>
      </c>
      <c r="B172" s="184" t="s">
        <v>398</v>
      </c>
      <c r="C172" s="295">
        <v>10</v>
      </c>
      <c r="D172" s="41"/>
    </row>
    <row r="173" spans="1:4" ht="12.75">
      <c r="A173" s="153" t="s">
        <v>399</v>
      </c>
      <c r="B173" s="184" t="s">
        <v>400</v>
      </c>
      <c r="C173" s="295">
        <v>30</v>
      </c>
      <c r="D173" s="41"/>
    </row>
    <row r="174" spans="1:4" ht="12.75">
      <c r="A174" s="153" t="s">
        <v>401</v>
      </c>
      <c r="B174" s="184" t="s">
        <v>402</v>
      </c>
      <c r="C174" s="295">
        <v>20</v>
      </c>
      <c r="D174" s="41"/>
    </row>
    <row r="175" spans="1:4" ht="12.75">
      <c r="A175" s="153" t="s">
        <v>403</v>
      </c>
      <c r="B175" s="184" t="s">
        <v>404</v>
      </c>
      <c r="C175" s="295">
        <v>10</v>
      </c>
      <c r="D175" s="41"/>
    </row>
    <row r="176" spans="1:4" ht="12.75">
      <c r="A176" s="153" t="s">
        <v>405</v>
      </c>
      <c r="B176" s="184" t="s">
        <v>406</v>
      </c>
      <c r="C176" s="295">
        <v>30</v>
      </c>
      <c r="D176" s="41"/>
    </row>
    <row r="177" spans="1:4" ht="12.75">
      <c r="A177" s="153" t="s">
        <v>407</v>
      </c>
      <c r="B177" s="184" t="s">
        <v>408</v>
      </c>
      <c r="C177" s="295">
        <v>30</v>
      </c>
      <c r="D177" s="41"/>
    </row>
    <row r="178" spans="1:4" ht="12.75">
      <c r="A178" s="153" t="s">
        <v>411</v>
      </c>
      <c r="B178" s="184" t="s">
        <v>412</v>
      </c>
      <c r="C178" s="295">
        <v>30</v>
      </c>
      <c r="D178" s="41"/>
    </row>
    <row r="179" spans="1:4" ht="12.75">
      <c r="A179" s="153" t="s">
        <v>409</v>
      </c>
      <c r="B179" s="184" t="s">
        <v>410</v>
      </c>
      <c r="C179" s="295">
        <v>20</v>
      </c>
      <c r="D179" s="41"/>
    </row>
    <row r="180" spans="1:4" ht="12.75">
      <c r="A180" s="153" t="s">
        <v>413</v>
      </c>
      <c r="B180" s="184" t="s">
        <v>414</v>
      </c>
      <c r="C180" s="295">
        <v>20</v>
      </c>
      <c r="D180" s="41"/>
    </row>
    <row r="181" spans="1:4" ht="12.75">
      <c r="A181" s="153" t="s">
        <v>415</v>
      </c>
      <c r="B181" s="184" t="s">
        <v>416</v>
      </c>
      <c r="C181" s="295">
        <v>20</v>
      </c>
      <c r="D181" s="41"/>
    </row>
    <row r="182" spans="1:4" ht="12.75">
      <c r="A182" s="153" t="s">
        <v>417</v>
      </c>
      <c r="B182" s="184" t="s">
        <v>418</v>
      </c>
      <c r="C182" s="295">
        <v>70</v>
      </c>
      <c r="D182" s="41"/>
    </row>
    <row r="183" spans="1:4" ht="12.75">
      <c r="A183" s="153" t="s">
        <v>419</v>
      </c>
      <c r="B183" s="184" t="s">
        <v>420</v>
      </c>
      <c r="C183" s="295">
        <v>30</v>
      </c>
      <c r="D183" s="41"/>
    </row>
    <row r="184" spans="1:4" ht="12.75">
      <c r="A184" s="153" t="s">
        <v>421</v>
      </c>
      <c r="B184" s="184" t="s">
        <v>422</v>
      </c>
      <c r="C184" s="295">
        <v>30</v>
      </c>
      <c r="D184" s="41"/>
    </row>
    <row r="185" spans="1:4" ht="12.75">
      <c r="A185" s="153" t="s">
        <v>423</v>
      </c>
      <c r="B185" s="184" t="s">
        <v>424</v>
      </c>
      <c r="C185" s="295">
        <v>20</v>
      </c>
      <c r="D185" s="41"/>
    </row>
    <row r="186" spans="1:4" ht="12.75">
      <c r="A186" s="153" t="s">
        <v>425</v>
      </c>
      <c r="B186" s="184" t="s">
        <v>426</v>
      </c>
      <c r="C186" s="295">
        <v>30</v>
      </c>
      <c r="D186" s="41"/>
    </row>
    <row r="187" spans="1:4" ht="12.75">
      <c r="A187" s="153" t="s">
        <v>427</v>
      </c>
      <c r="B187" s="184" t="s">
        <v>428</v>
      </c>
      <c r="C187" s="295">
        <v>30</v>
      </c>
      <c r="D187" s="41"/>
    </row>
    <row r="188" spans="1:4" ht="12.75">
      <c r="A188" s="153" t="s">
        <v>429</v>
      </c>
      <c r="B188" s="184" t="s">
        <v>430</v>
      </c>
      <c r="C188" s="295">
        <v>30</v>
      </c>
      <c r="D188" s="41"/>
    </row>
    <row r="189" spans="1:4" ht="12.75">
      <c r="A189" s="153" t="s">
        <v>431</v>
      </c>
      <c r="B189" s="184" t="s">
        <v>432</v>
      </c>
      <c r="C189" s="295">
        <v>30</v>
      </c>
      <c r="D189" s="41"/>
    </row>
    <row r="190" spans="1:4" ht="12.75">
      <c r="A190" s="153" t="s">
        <v>433</v>
      </c>
      <c r="B190" s="184" t="s">
        <v>434</v>
      </c>
      <c r="C190" s="295">
        <v>30</v>
      </c>
      <c r="D190" s="41"/>
    </row>
    <row r="191" spans="1:4" ht="12.75">
      <c r="A191" s="153" t="s">
        <v>435</v>
      </c>
      <c r="B191" s="184" t="s">
        <v>436</v>
      </c>
      <c r="C191" s="295">
        <v>30</v>
      </c>
      <c r="D191" s="41"/>
    </row>
    <row r="192" spans="1:4" ht="12.75">
      <c r="A192" s="153" t="s">
        <v>437</v>
      </c>
      <c r="B192" s="184" t="s">
        <v>438</v>
      </c>
      <c r="C192" s="295">
        <v>30</v>
      </c>
      <c r="D192" s="41"/>
    </row>
    <row r="193" spans="1:4" ht="12.75">
      <c r="A193" s="153" t="s">
        <v>439</v>
      </c>
      <c r="B193" s="184" t="s">
        <v>440</v>
      </c>
      <c r="C193" s="295">
        <v>30</v>
      </c>
      <c r="D193" s="41"/>
    </row>
    <row r="194" spans="1:4" ht="12.75">
      <c r="A194" s="153" t="s">
        <v>441</v>
      </c>
      <c r="B194" s="184" t="s">
        <v>442</v>
      </c>
      <c r="C194" s="295">
        <v>40</v>
      </c>
      <c r="D194" s="41"/>
    </row>
    <row r="195" spans="1:4" ht="12.75">
      <c r="A195" s="153" t="s">
        <v>443</v>
      </c>
      <c r="B195" s="184" t="s">
        <v>444</v>
      </c>
      <c r="C195" s="295">
        <v>20</v>
      </c>
      <c r="D195" s="41"/>
    </row>
    <row r="196" spans="1:4" ht="12.75">
      <c r="A196" s="153" t="s">
        <v>445</v>
      </c>
      <c r="B196" s="184" t="s">
        <v>446</v>
      </c>
      <c r="C196" s="295">
        <v>20</v>
      </c>
      <c r="D196" s="41"/>
    </row>
    <row r="197" spans="1:4" ht="12.75">
      <c r="A197" s="153" t="s">
        <v>447</v>
      </c>
      <c r="B197" s="184" t="s">
        <v>448</v>
      </c>
      <c r="C197" s="295">
        <v>30</v>
      </c>
      <c r="D197" s="41"/>
    </row>
    <row r="198" spans="1:4" ht="12.75">
      <c r="A198" s="153" t="s">
        <v>449</v>
      </c>
      <c r="B198" s="184" t="s">
        <v>450</v>
      </c>
      <c r="C198" s="295">
        <v>20</v>
      </c>
      <c r="D198" s="41"/>
    </row>
    <row r="199" spans="1:4" ht="12.75">
      <c r="A199" s="153" t="s">
        <v>451</v>
      </c>
      <c r="B199" s="184" t="s">
        <v>452</v>
      </c>
      <c r="C199" s="295">
        <v>30</v>
      </c>
      <c r="D199" s="41"/>
    </row>
    <row r="200" spans="1:4" ht="12.75">
      <c r="A200" s="153" t="s">
        <v>453</v>
      </c>
      <c r="B200" s="184" t="s">
        <v>454</v>
      </c>
      <c r="C200" s="295">
        <v>10</v>
      </c>
      <c r="D200" s="41"/>
    </row>
    <row r="201" spans="1:4" ht="12.75">
      <c r="A201" s="153" t="s">
        <v>455</v>
      </c>
      <c r="B201" s="184" t="s">
        <v>456</v>
      </c>
      <c r="C201" s="295">
        <v>30</v>
      </c>
      <c r="D201" s="41"/>
    </row>
    <row r="202" spans="1:4" ht="12.75">
      <c r="A202" s="153" t="s">
        <v>457</v>
      </c>
      <c r="B202" s="184" t="s">
        <v>458</v>
      </c>
      <c r="C202" s="295">
        <v>20</v>
      </c>
      <c r="D202" s="41"/>
    </row>
    <row r="203" spans="1:4" ht="12.75">
      <c r="A203" s="153" t="s">
        <v>459</v>
      </c>
      <c r="B203" s="184" t="s">
        <v>460</v>
      </c>
      <c r="C203" s="295">
        <v>30</v>
      </c>
      <c r="D203" s="41"/>
    </row>
    <row r="204" spans="1:4" ht="12.75">
      <c r="A204" s="153" t="s">
        <v>461</v>
      </c>
      <c r="B204" s="184" t="s">
        <v>462</v>
      </c>
      <c r="C204" s="295">
        <v>20</v>
      </c>
      <c r="D204" s="41"/>
    </row>
    <row r="205" spans="1:4" ht="12.75">
      <c r="A205" s="153" t="s">
        <v>463</v>
      </c>
      <c r="B205" s="184" t="s">
        <v>464</v>
      </c>
      <c r="C205" s="295">
        <v>20</v>
      </c>
      <c r="D205" s="41"/>
    </row>
    <row r="206" spans="1:4" ht="12.75">
      <c r="A206" s="153" t="s">
        <v>465</v>
      </c>
      <c r="B206" s="184" t="s">
        <v>466</v>
      </c>
      <c r="C206" s="295">
        <v>30</v>
      </c>
      <c r="D206" s="41"/>
    </row>
    <row r="207" spans="1:4" ht="12.75">
      <c r="A207" s="153" t="s">
        <v>467</v>
      </c>
      <c r="B207" s="184" t="s">
        <v>468</v>
      </c>
      <c r="C207" s="295">
        <v>90</v>
      </c>
      <c r="D207" s="41"/>
    </row>
    <row r="208" spans="1:4" ht="12.75">
      <c r="A208" s="153" t="s">
        <v>469</v>
      </c>
      <c r="B208" s="184" t="s">
        <v>470</v>
      </c>
      <c r="C208" s="295">
        <v>20</v>
      </c>
      <c r="D208" s="41"/>
    </row>
    <row r="209" spans="1:4" ht="12.75">
      <c r="A209" s="153" t="s">
        <v>471</v>
      </c>
      <c r="B209" s="184" t="s">
        <v>472</v>
      </c>
      <c r="C209" s="295">
        <v>10</v>
      </c>
      <c r="D209" s="41"/>
    </row>
    <row r="210" spans="1:4" ht="12.75">
      <c r="A210" s="153" t="s">
        <v>473</v>
      </c>
      <c r="B210" s="184" t="s">
        <v>474</v>
      </c>
      <c r="C210" s="295">
        <v>40</v>
      </c>
      <c r="D210" s="41"/>
    </row>
    <row r="211" spans="1:4" ht="12.75">
      <c r="A211" s="153" t="s">
        <v>475</v>
      </c>
      <c r="B211" s="184" t="s">
        <v>476</v>
      </c>
      <c r="C211" s="295">
        <v>30</v>
      </c>
      <c r="D211" s="41"/>
    </row>
    <row r="212" spans="1:4" ht="12.75">
      <c r="A212" s="153" t="s">
        <v>477</v>
      </c>
      <c r="B212" s="184" t="s">
        <v>478</v>
      </c>
      <c r="C212" s="295">
        <v>10</v>
      </c>
      <c r="D212" s="41"/>
    </row>
    <row r="213" spans="1:4" ht="12.75">
      <c r="A213" s="153" t="s">
        <v>479</v>
      </c>
      <c r="B213" s="184" t="s">
        <v>480</v>
      </c>
      <c r="C213" s="295">
        <v>30</v>
      </c>
      <c r="D213" s="41"/>
    </row>
    <row r="214" spans="1:4" ht="12.75">
      <c r="A214" s="153" t="s">
        <v>481</v>
      </c>
      <c r="B214" s="184" t="s">
        <v>482</v>
      </c>
      <c r="C214" s="295">
        <v>10</v>
      </c>
      <c r="D214" s="41"/>
    </row>
    <row r="215" spans="1:4" ht="12.75">
      <c r="A215" s="153" t="s">
        <v>483</v>
      </c>
      <c r="B215" s="184" t="s">
        <v>484</v>
      </c>
      <c r="C215" s="295">
        <v>200</v>
      </c>
      <c r="D215" s="41"/>
    </row>
    <row r="216" spans="1:4" ht="12.75">
      <c r="A216" s="153" t="s">
        <v>485</v>
      </c>
      <c r="B216" s="184" t="s">
        <v>486</v>
      </c>
      <c r="C216" s="295">
        <v>30</v>
      </c>
      <c r="D216" s="41"/>
    </row>
    <row r="217" spans="1:4" ht="12.75">
      <c r="A217" s="153" t="s">
        <v>487</v>
      </c>
      <c r="B217" s="184" t="s">
        <v>488</v>
      </c>
      <c r="C217" s="295">
        <v>20</v>
      </c>
      <c r="D217" s="41"/>
    </row>
    <row r="218" spans="1:4" ht="12.75">
      <c r="A218" s="153" t="s">
        <v>489</v>
      </c>
      <c r="B218" s="184" t="s">
        <v>490</v>
      </c>
      <c r="C218" s="295">
        <v>30</v>
      </c>
      <c r="D218" s="41"/>
    </row>
    <row r="219" spans="1:4" ht="12.75">
      <c r="A219" s="153" t="s">
        <v>491</v>
      </c>
      <c r="B219" s="184" t="s">
        <v>492</v>
      </c>
      <c r="C219" s="295">
        <v>20</v>
      </c>
      <c r="D219" s="41"/>
    </row>
    <row r="220" spans="1:4" ht="12.75">
      <c r="A220" s="153" t="s">
        <v>493</v>
      </c>
      <c r="B220" s="184" t="s">
        <v>494</v>
      </c>
      <c r="C220" s="295">
        <v>30</v>
      </c>
      <c r="D220" s="41"/>
    </row>
    <row r="221" spans="1:4" ht="12.75">
      <c r="A221" s="153" t="s">
        <v>495</v>
      </c>
      <c r="B221" s="184" t="s">
        <v>496</v>
      </c>
      <c r="C221" s="295">
        <v>30</v>
      </c>
      <c r="D221" s="41"/>
    </row>
    <row r="222" spans="1:4" ht="12.75">
      <c r="A222" s="153" t="s">
        <v>497</v>
      </c>
      <c r="B222" s="184" t="s">
        <v>498</v>
      </c>
      <c r="C222" s="295">
        <v>20</v>
      </c>
      <c r="D222" s="41"/>
    </row>
    <row r="223" spans="1:4" ht="12.75">
      <c r="A223" s="153" t="s">
        <v>499</v>
      </c>
      <c r="B223" s="184" t="s">
        <v>500</v>
      </c>
      <c r="C223" s="295">
        <v>20</v>
      </c>
      <c r="D223" s="41"/>
    </row>
    <row r="224" spans="1:4" ht="12.75">
      <c r="A224" s="153" t="s">
        <v>501</v>
      </c>
      <c r="B224" s="184" t="s">
        <v>502</v>
      </c>
      <c r="C224" s="295">
        <v>30</v>
      </c>
      <c r="D224" s="41"/>
    </row>
    <row r="225" spans="1:4" ht="12.75">
      <c r="A225" s="153" t="s">
        <v>503</v>
      </c>
      <c r="B225" s="184" t="s">
        <v>504</v>
      </c>
      <c r="C225" s="295">
        <v>20</v>
      </c>
      <c r="D225" s="41"/>
    </row>
    <row r="226" spans="1:4" ht="12.75">
      <c r="A226" s="153" t="s">
        <v>505</v>
      </c>
      <c r="B226" s="184" t="s">
        <v>506</v>
      </c>
      <c r="C226" s="295">
        <v>30</v>
      </c>
      <c r="D226" s="41"/>
    </row>
    <row r="227" spans="1:4" ht="12.75">
      <c r="A227" s="153" t="s">
        <v>507</v>
      </c>
      <c r="B227" s="184" t="s">
        <v>508</v>
      </c>
      <c r="C227" s="295">
        <v>30</v>
      </c>
      <c r="D227" s="41"/>
    </row>
    <row r="228" spans="1:4" ht="12.75">
      <c r="A228" s="153" t="s">
        <v>509</v>
      </c>
      <c r="B228" s="184" t="s">
        <v>510</v>
      </c>
      <c r="C228" s="295">
        <v>30</v>
      </c>
      <c r="D228" s="41"/>
    </row>
    <row r="229" spans="1:4" ht="12.75">
      <c r="A229" s="153" t="s">
        <v>511</v>
      </c>
      <c r="B229" s="184" t="s">
        <v>512</v>
      </c>
      <c r="C229" s="295">
        <v>30</v>
      </c>
      <c r="D229" s="41"/>
    </row>
    <row r="230" spans="1:4" ht="12.75">
      <c r="A230" s="153" t="s">
        <v>513</v>
      </c>
      <c r="B230" s="184" t="s">
        <v>514</v>
      </c>
      <c r="C230" s="295">
        <v>30</v>
      </c>
      <c r="D230" s="41"/>
    </row>
    <row r="231" spans="1:4" ht="12.75">
      <c r="A231" s="153" t="s">
        <v>515</v>
      </c>
      <c r="B231" s="184" t="s">
        <v>516</v>
      </c>
      <c r="C231" s="295">
        <v>30</v>
      </c>
      <c r="D231" s="41"/>
    </row>
    <row r="232" spans="1:4" ht="12.75">
      <c r="A232" s="153" t="s">
        <v>517</v>
      </c>
      <c r="B232" s="184" t="s">
        <v>518</v>
      </c>
      <c r="C232" s="295">
        <v>30</v>
      </c>
      <c r="D232" s="41"/>
    </row>
    <row r="233" spans="1:4" ht="12.75">
      <c r="A233" s="153" t="s">
        <v>519</v>
      </c>
      <c r="B233" s="184" t="s">
        <v>520</v>
      </c>
      <c r="C233" s="295">
        <v>10</v>
      </c>
      <c r="D233" s="41"/>
    </row>
    <row r="234" spans="1:4" ht="12.75">
      <c r="A234" s="153" t="s">
        <v>521</v>
      </c>
      <c r="B234" s="184" t="s">
        <v>522</v>
      </c>
      <c r="C234" s="295">
        <v>20</v>
      </c>
      <c r="D234" s="41"/>
    </row>
    <row r="235" spans="1:4" ht="12.75">
      <c r="A235" s="153" t="s">
        <v>523</v>
      </c>
      <c r="B235" s="184" t="s">
        <v>524</v>
      </c>
      <c r="C235" s="295">
        <v>30</v>
      </c>
      <c r="D235" s="41"/>
    </row>
    <row r="236" spans="1:4" ht="12.75">
      <c r="A236" s="153" t="s">
        <v>525</v>
      </c>
      <c r="B236" s="184" t="s">
        <v>526</v>
      </c>
      <c r="C236" s="295">
        <v>40</v>
      </c>
      <c r="D236" s="41"/>
    </row>
    <row r="237" spans="1:4" ht="12.75">
      <c r="A237" s="153" t="s">
        <v>527</v>
      </c>
      <c r="B237" s="184" t="s">
        <v>528</v>
      </c>
      <c r="C237" s="295">
        <v>20</v>
      </c>
      <c r="D237" s="41"/>
    </row>
    <row r="238" spans="1:4" ht="12.75">
      <c r="A238" s="153" t="s">
        <v>529</v>
      </c>
      <c r="B238" s="184" t="s">
        <v>530</v>
      </c>
      <c r="C238" s="295">
        <v>30</v>
      </c>
      <c r="D238" s="41"/>
    </row>
    <row r="239" spans="1:4" ht="12.75">
      <c r="A239" s="153" t="s">
        <v>531</v>
      </c>
      <c r="B239" s="184" t="s">
        <v>532</v>
      </c>
      <c r="C239" s="295">
        <v>10</v>
      </c>
      <c r="D239" s="41"/>
    </row>
    <row r="240" spans="1:4" ht="12.75">
      <c r="A240" s="153" t="s">
        <v>533</v>
      </c>
      <c r="B240" s="184" t="s">
        <v>534</v>
      </c>
      <c r="C240" s="295">
        <v>20</v>
      </c>
      <c r="D240" s="41"/>
    </row>
    <row r="241" spans="1:4" ht="12.75">
      <c r="A241" s="153" t="s">
        <v>535</v>
      </c>
      <c r="B241" s="184" t="s">
        <v>536</v>
      </c>
      <c r="C241" s="295">
        <v>30</v>
      </c>
      <c r="D241" s="41"/>
    </row>
    <row r="242" spans="1:4" ht="12.75">
      <c r="A242" s="153" t="s">
        <v>537</v>
      </c>
      <c r="B242" s="184" t="s">
        <v>538</v>
      </c>
      <c r="C242" s="295">
        <v>30</v>
      </c>
      <c r="D242" s="41"/>
    </row>
    <row r="243" spans="1:4" ht="12.75">
      <c r="A243" s="153" t="s">
        <v>539</v>
      </c>
      <c r="B243" s="184" t="s">
        <v>540</v>
      </c>
      <c r="C243" s="295">
        <v>20</v>
      </c>
      <c r="D243" s="41"/>
    </row>
    <row r="244" spans="1:4" ht="12.75">
      <c r="A244" s="153" t="s">
        <v>541</v>
      </c>
      <c r="B244" s="184" t="s">
        <v>542</v>
      </c>
      <c r="C244" s="295">
        <v>20</v>
      </c>
      <c r="D244" s="41"/>
    </row>
    <row r="245" spans="1:4" ht="12.75">
      <c r="A245" s="153" t="s">
        <v>543</v>
      </c>
      <c r="B245" s="184" t="s">
        <v>544</v>
      </c>
      <c r="C245" s="295">
        <v>20</v>
      </c>
      <c r="D245" s="41"/>
    </row>
    <row r="246" spans="1:4" ht="12.75">
      <c r="A246" s="153" t="s">
        <v>545</v>
      </c>
      <c r="B246" s="184" t="s">
        <v>546</v>
      </c>
      <c r="C246" s="295">
        <v>30</v>
      </c>
      <c r="D246" s="41"/>
    </row>
    <row r="247" spans="1:4" ht="12.75">
      <c r="A247" s="153" t="s">
        <v>547</v>
      </c>
      <c r="B247" s="184" t="s">
        <v>548</v>
      </c>
      <c r="C247" s="295">
        <v>20</v>
      </c>
      <c r="D247" s="41"/>
    </row>
    <row r="248" spans="1:4" ht="12.75">
      <c r="A248" s="153" t="s">
        <v>549</v>
      </c>
      <c r="B248" s="184" t="s">
        <v>550</v>
      </c>
      <c r="C248" s="295">
        <v>20</v>
      </c>
      <c r="D248" s="41"/>
    </row>
    <row r="249" spans="1:4" ht="12.75">
      <c r="A249" s="153" t="s">
        <v>551</v>
      </c>
      <c r="B249" s="184" t="s">
        <v>552</v>
      </c>
      <c r="C249" s="295">
        <v>20</v>
      </c>
      <c r="D249" s="41"/>
    </row>
    <row r="250" spans="1:4" ht="12.75">
      <c r="A250" s="153" t="s">
        <v>553</v>
      </c>
      <c r="B250" s="184" t="s">
        <v>554</v>
      </c>
      <c r="C250" s="295">
        <v>30</v>
      </c>
      <c r="D250" s="41"/>
    </row>
    <row r="251" spans="1:4" ht="12.75">
      <c r="A251" s="153" t="s">
        <v>555</v>
      </c>
      <c r="B251" s="184" t="s">
        <v>556</v>
      </c>
      <c r="C251" s="295">
        <v>30</v>
      </c>
      <c r="D251" s="41"/>
    </row>
    <row r="252" spans="1:4" ht="12.75">
      <c r="A252" s="153" t="s">
        <v>557</v>
      </c>
      <c r="B252" s="184" t="s">
        <v>558</v>
      </c>
      <c r="C252" s="295">
        <v>30</v>
      </c>
      <c r="D252" s="41"/>
    </row>
    <row r="253" spans="1:4" ht="12.75">
      <c r="A253" s="153" t="s">
        <v>559</v>
      </c>
      <c r="B253" s="184" t="s">
        <v>560</v>
      </c>
      <c r="C253" s="295">
        <v>40</v>
      </c>
      <c r="D253" s="41"/>
    </row>
    <row r="254" spans="1:4" ht="12.75">
      <c r="A254" s="153" t="s">
        <v>561</v>
      </c>
      <c r="B254" s="184" t="s">
        <v>562</v>
      </c>
      <c r="C254" s="295">
        <v>20</v>
      </c>
      <c r="D254" s="41"/>
    </row>
    <row r="255" spans="1:4" ht="12.75">
      <c r="A255" s="153" t="s">
        <v>563</v>
      </c>
      <c r="B255" s="184" t="s">
        <v>564</v>
      </c>
      <c r="C255" s="295">
        <v>20</v>
      </c>
      <c r="D255" s="41"/>
    </row>
    <row r="256" spans="1:4" ht="12.75">
      <c r="A256" s="153" t="s">
        <v>565</v>
      </c>
      <c r="B256" s="184" t="s">
        <v>566</v>
      </c>
      <c r="C256" s="295">
        <v>10</v>
      </c>
      <c r="D256" s="41"/>
    </row>
    <row r="257" spans="1:4" ht="12.75">
      <c r="A257" s="153" t="s">
        <v>567</v>
      </c>
      <c r="B257" s="184" t="s">
        <v>568</v>
      </c>
      <c r="C257" s="295">
        <v>20</v>
      </c>
      <c r="D257" s="41"/>
    </row>
    <row r="258" spans="1:4" ht="12.75">
      <c r="A258" s="153" t="s">
        <v>570</v>
      </c>
      <c r="B258" s="184" t="s">
        <v>571</v>
      </c>
      <c r="C258" s="295">
        <v>20</v>
      </c>
      <c r="D258" s="41"/>
    </row>
    <row r="259" spans="1:4" ht="12.75">
      <c r="A259" s="153" t="s">
        <v>5</v>
      </c>
      <c r="B259" s="184" t="s">
        <v>569</v>
      </c>
      <c r="C259" s="295">
        <v>10</v>
      </c>
      <c r="D259" s="41"/>
    </row>
    <row r="260" spans="1:4" ht="12.75">
      <c r="A260" s="153" t="s">
        <v>572</v>
      </c>
      <c r="B260" s="184" t="s">
        <v>573</v>
      </c>
      <c r="C260" s="295">
        <v>40</v>
      </c>
      <c r="D260" s="41"/>
    </row>
    <row r="261" spans="1:4" ht="12.75">
      <c r="A261" s="153" t="s">
        <v>574</v>
      </c>
      <c r="B261" s="184" t="s">
        <v>575</v>
      </c>
      <c r="C261" s="295">
        <v>20</v>
      </c>
      <c r="D261" s="41"/>
    </row>
    <row r="262" spans="1:4" ht="12.75">
      <c r="A262" s="153" t="s">
        <v>576</v>
      </c>
      <c r="B262" s="184" t="s">
        <v>577</v>
      </c>
      <c r="C262" s="295">
        <v>30</v>
      </c>
      <c r="D262" s="41"/>
    </row>
    <row r="263" spans="1:4" ht="12.75">
      <c r="A263" s="153" t="s">
        <v>578</v>
      </c>
      <c r="B263" s="184" t="s">
        <v>579</v>
      </c>
      <c r="C263" s="295">
        <v>20</v>
      </c>
      <c r="D263" s="41"/>
    </row>
    <row r="264" spans="1:4" ht="12.75">
      <c r="A264" s="153" t="s">
        <v>580</v>
      </c>
      <c r="B264" s="184" t="s">
        <v>581</v>
      </c>
      <c r="C264" s="295">
        <v>30</v>
      </c>
      <c r="D264" s="41"/>
    </row>
    <row r="265" spans="1:4" ht="12.75">
      <c r="A265" s="153" t="s">
        <v>582</v>
      </c>
      <c r="B265" s="184" t="s">
        <v>583</v>
      </c>
      <c r="C265" s="295">
        <v>30</v>
      </c>
      <c r="D265" s="41"/>
    </row>
    <row r="266" spans="1:4" ht="12.75">
      <c r="A266" s="153" t="s">
        <v>584</v>
      </c>
      <c r="B266" s="184" t="s">
        <v>585</v>
      </c>
      <c r="C266" s="295">
        <v>40</v>
      </c>
      <c r="D266" s="41"/>
    </row>
    <row r="267" spans="1:4" ht="12.75">
      <c r="A267" s="153" t="s">
        <v>586</v>
      </c>
      <c r="B267" s="184" t="s">
        <v>587</v>
      </c>
      <c r="C267" s="295">
        <v>20</v>
      </c>
      <c r="D267" s="41"/>
    </row>
    <row r="268" spans="1:4" ht="12.75">
      <c r="A268" s="153" t="s">
        <v>588</v>
      </c>
      <c r="B268" s="184" t="s">
        <v>589</v>
      </c>
      <c r="C268" s="295">
        <v>20</v>
      </c>
      <c r="D268" s="41"/>
    </row>
    <row r="269" spans="1:4" ht="12.75">
      <c r="A269" s="153" t="s">
        <v>590</v>
      </c>
      <c r="B269" s="184" t="s">
        <v>591</v>
      </c>
      <c r="C269" s="295">
        <v>20</v>
      </c>
      <c r="D269" s="41"/>
    </row>
    <row r="270" spans="1:4" ht="12.75">
      <c r="A270" s="153" t="s">
        <v>592</v>
      </c>
      <c r="B270" s="184" t="s">
        <v>593</v>
      </c>
      <c r="C270" s="295">
        <v>40</v>
      </c>
      <c r="D270" s="41"/>
    </row>
    <row r="271" spans="1:4" ht="12.75">
      <c r="A271" s="153" t="s">
        <v>594</v>
      </c>
      <c r="B271" s="184" t="s">
        <v>595</v>
      </c>
      <c r="C271" s="295">
        <v>20</v>
      </c>
      <c r="D271" s="41"/>
    </row>
    <row r="272" spans="1:4" ht="12.75">
      <c r="A272" s="153" t="s">
        <v>596</v>
      </c>
      <c r="B272" s="184" t="s">
        <v>597</v>
      </c>
      <c r="C272" s="295">
        <v>20</v>
      </c>
      <c r="D272" s="41"/>
    </row>
    <row r="273" spans="1:4" ht="12.75">
      <c r="A273" s="153" t="s">
        <v>598</v>
      </c>
      <c r="B273" s="184" t="s">
        <v>599</v>
      </c>
      <c r="C273" s="295">
        <v>30</v>
      </c>
      <c r="D273" s="41"/>
    </row>
    <row r="274" spans="1:4" ht="12.75">
      <c r="A274" s="153" t="s">
        <v>600</v>
      </c>
      <c r="B274" s="184" t="s">
        <v>601</v>
      </c>
      <c r="C274" s="295">
        <v>20</v>
      </c>
      <c r="D274" s="41"/>
    </row>
    <row r="275" spans="1:4" ht="12.75">
      <c r="A275" s="153" t="s">
        <v>602</v>
      </c>
      <c r="B275" s="184" t="s">
        <v>603</v>
      </c>
      <c r="C275" s="295">
        <v>30</v>
      </c>
      <c r="D275" s="41"/>
    </row>
    <row r="276" spans="1:4" ht="12.75">
      <c r="A276" s="153" t="s">
        <v>604</v>
      </c>
      <c r="B276" s="184" t="s">
        <v>605</v>
      </c>
      <c r="C276" s="295">
        <v>30</v>
      </c>
      <c r="D276" s="41"/>
    </row>
    <row r="277" spans="1:4" ht="12.75">
      <c r="A277" s="153" t="s">
        <v>606</v>
      </c>
      <c r="B277" s="184" t="s">
        <v>607</v>
      </c>
      <c r="C277" s="295">
        <v>20</v>
      </c>
      <c r="D277" s="41"/>
    </row>
    <row r="278" spans="1:4" ht="12.75">
      <c r="A278" s="153" t="s">
        <v>608</v>
      </c>
      <c r="B278" s="184" t="s">
        <v>609</v>
      </c>
      <c r="C278" s="295">
        <v>30</v>
      </c>
      <c r="D278" s="41"/>
    </row>
    <row r="279" spans="1:4" ht="12.75">
      <c r="A279" s="153" t="s">
        <v>610</v>
      </c>
      <c r="B279" s="184" t="s">
        <v>611</v>
      </c>
      <c r="C279" s="295">
        <v>30</v>
      </c>
      <c r="D279" s="41"/>
    </row>
    <row r="280" spans="1:4" ht="12.75">
      <c r="A280" s="153" t="s">
        <v>612</v>
      </c>
      <c r="B280" s="184" t="s">
        <v>613</v>
      </c>
      <c r="C280" s="295">
        <v>30</v>
      </c>
      <c r="D280" s="41"/>
    </row>
    <row r="281" spans="1:4" ht="12.75">
      <c r="A281" s="153" t="s">
        <v>614</v>
      </c>
      <c r="B281" s="184" t="s">
        <v>615</v>
      </c>
      <c r="C281" s="295">
        <v>30</v>
      </c>
      <c r="D281" s="41"/>
    </row>
    <row r="282" spans="1:4" ht="12.75">
      <c r="A282" s="153" t="s">
        <v>616</v>
      </c>
      <c r="B282" s="184" t="s">
        <v>617</v>
      </c>
      <c r="C282" s="295">
        <v>40</v>
      </c>
      <c r="D282" s="41"/>
    </row>
    <row r="283" spans="1:4" ht="12.75">
      <c r="A283" s="153" t="s">
        <v>618</v>
      </c>
      <c r="B283" s="184" t="s">
        <v>619</v>
      </c>
      <c r="C283" s="295">
        <v>20</v>
      </c>
      <c r="D283" s="41"/>
    </row>
    <row r="284" spans="1:4" ht="12.75">
      <c r="A284" s="153" t="s">
        <v>620</v>
      </c>
      <c r="B284" s="184" t="s">
        <v>621</v>
      </c>
      <c r="C284" s="295">
        <v>30</v>
      </c>
      <c r="D284" s="41"/>
    </row>
    <row r="285" spans="1:4" ht="12.75">
      <c r="A285" s="153" t="s">
        <v>622</v>
      </c>
      <c r="B285" s="184" t="s">
        <v>623</v>
      </c>
      <c r="C285" s="295">
        <v>10</v>
      </c>
      <c r="D285" s="41"/>
    </row>
    <row r="286" spans="1:4" ht="12.75">
      <c r="A286" s="153" t="s">
        <v>624</v>
      </c>
      <c r="B286" s="184" t="s">
        <v>625</v>
      </c>
      <c r="C286" s="295">
        <v>20</v>
      </c>
      <c r="D286" s="41"/>
    </row>
    <row r="287" spans="1:4" ht="12.75">
      <c r="A287" s="153" t="s">
        <v>626</v>
      </c>
      <c r="B287" s="184" t="s">
        <v>627</v>
      </c>
      <c r="C287" s="295">
        <v>20</v>
      </c>
      <c r="D287" s="41"/>
    </row>
    <row r="288" spans="1:4" ht="12.75">
      <c r="A288" s="153" t="s">
        <v>628</v>
      </c>
      <c r="B288" s="184" t="s">
        <v>629</v>
      </c>
      <c r="C288" s="295">
        <v>30</v>
      </c>
      <c r="D288" s="41"/>
    </row>
    <row r="289" spans="1:4" ht="12.75">
      <c r="A289" s="153" t="s">
        <v>630</v>
      </c>
      <c r="B289" s="184" t="s">
        <v>631</v>
      </c>
      <c r="C289" s="295">
        <v>30</v>
      </c>
      <c r="D289" s="41"/>
    </row>
    <row r="290" spans="1:4" ht="12.75">
      <c r="A290" s="153" t="s">
        <v>632</v>
      </c>
      <c r="B290" s="184" t="s">
        <v>633</v>
      </c>
      <c r="C290" s="295">
        <v>10</v>
      </c>
      <c r="D290" s="41"/>
    </row>
    <row r="291" spans="1:4" ht="12.75">
      <c r="A291" s="153" t="s">
        <v>634</v>
      </c>
      <c r="B291" s="184" t="s">
        <v>635</v>
      </c>
      <c r="C291" s="295">
        <v>20</v>
      </c>
      <c r="D291" s="41"/>
    </row>
    <row r="292" spans="1:4" ht="12.75">
      <c r="A292" s="153" t="s">
        <v>636</v>
      </c>
      <c r="B292" s="184" t="s">
        <v>637</v>
      </c>
      <c r="C292" s="295">
        <v>10</v>
      </c>
      <c r="D292" s="41"/>
    </row>
    <row r="293" spans="1:4" ht="12.75">
      <c r="A293" s="153" t="s">
        <v>638</v>
      </c>
      <c r="B293" s="184" t="s">
        <v>639</v>
      </c>
      <c r="C293" s="295">
        <v>20</v>
      </c>
      <c r="D293" s="41"/>
    </row>
    <row r="294" spans="1:4" ht="12.75">
      <c r="A294" s="153" t="s">
        <v>640</v>
      </c>
      <c r="B294" s="184" t="s">
        <v>641</v>
      </c>
      <c r="C294" s="295">
        <v>20</v>
      </c>
      <c r="D294" s="41"/>
    </row>
    <row r="295" spans="1:4" ht="12.75">
      <c r="A295" s="153" t="s">
        <v>642</v>
      </c>
      <c r="B295" s="184" t="s">
        <v>643</v>
      </c>
      <c r="C295" s="295">
        <v>30</v>
      </c>
      <c r="D295" s="41"/>
    </row>
    <row r="296" spans="1:4" ht="12.75">
      <c r="A296" s="153" t="s">
        <v>644</v>
      </c>
      <c r="B296" s="184" t="s">
        <v>645</v>
      </c>
      <c r="C296" s="295">
        <v>30</v>
      </c>
      <c r="D296" s="41"/>
    </row>
    <row r="297" spans="1:4" ht="12.75">
      <c r="A297" s="153" t="s">
        <v>646</v>
      </c>
      <c r="B297" s="184" t="s">
        <v>647</v>
      </c>
      <c r="C297" s="295">
        <v>20</v>
      </c>
      <c r="D297" s="41"/>
    </row>
    <row r="298" spans="1:4" ht="12.75">
      <c r="A298" s="153" t="s">
        <v>648</v>
      </c>
      <c r="B298" s="184" t="s">
        <v>649</v>
      </c>
      <c r="C298" s="295">
        <v>10</v>
      </c>
      <c r="D298" s="41"/>
    </row>
    <row r="299" spans="1:4" ht="12.75">
      <c r="A299" s="153" t="s">
        <v>650</v>
      </c>
      <c r="B299" s="184" t="s">
        <v>651</v>
      </c>
      <c r="C299" s="295">
        <v>30</v>
      </c>
      <c r="D299" s="41"/>
    </row>
    <row r="300" spans="1:4" ht="12.75">
      <c r="A300" s="153" t="s">
        <v>652</v>
      </c>
      <c r="B300" s="184" t="s">
        <v>653</v>
      </c>
      <c r="C300" s="295">
        <v>20</v>
      </c>
      <c r="D300" s="41"/>
    </row>
    <row r="301" spans="1:4" ht="12.75">
      <c r="A301" s="153" t="s">
        <v>654</v>
      </c>
      <c r="B301" s="184" t="s">
        <v>655</v>
      </c>
      <c r="C301" s="295">
        <v>20</v>
      </c>
      <c r="D301" s="41"/>
    </row>
    <row r="302" spans="1:4" ht="12.75">
      <c r="A302" s="153" t="s">
        <v>656</v>
      </c>
      <c r="B302" s="184" t="s">
        <v>657</v>
      </c>
      <c r="C302" s="295">
        <v>30</v>
      </c>
      <c r="D302" s="41"/>
    </row>
    <row r="303" spans="1:4" ht="12.75">
      <c r="A303" s="153" t="s">
        <v>658</v>
      </c>
      <c r="B303" s="184" t="s">
        <v>659</v>
      </c>
      <c r="C303" s="295">
        <v>10</v>
      </c>
      <c r="D303" s="41"/>
    </row>
    <row r="304" spans="1:4" ht="12.75">
      <c r="A304" s="153" t="s">
        <v>660</v>
      </c>
      <c r="B304" s="184" t="s">
        <v>661</v>
      </c>
      <c r="C304" s="295">
        <v>20</v>
      </c>
      <c r="D304" s="41"/>
    </row>
    <row r="305" spans="1:4" ht="12.75">
      <c r="A305" s="153" t="s">
        <v>662</v>
      </c>
      <c r="B305" s="184" t="s">
        <v>663</v>
      </c>
      <c r="C305" s="295">
        <v>30</v>
      </c>
      <c r="D305" s="41"/>
    </row>
    <row r="306" spans="1:4" ht="12.75">
      <c r="A306" s="153" t="s">
        <v>6</v>
      </c>
      <c r="B306" s="184" t="s">
        <v>664</v>
      </c>
      <c r="C306" s="295">
        <v>10</v>
      </c>
      <c r="D306" s="41"/>
    </row>
    <row r="307" spans="1:4" ht="12.75">
      <c r="A307" s="153" t="s">
        <v>665</v>
      </c>
      <c r="B307" s="184" t="s">
        <v>666</v>
      </c>
      <c r="C307" s="295">
        <v>20</v>
      </c>
      <c r="D307" s="41"/>
    </row>
    <row r="308" spans="1:4" ht="12.75">
      <c r="A308" s="153" t="s">
        <v>667</v>
      </c>
      <c r="B308" s="184" t="s">
        <v>668</v>
      </c>
      <c r="C308" s="295">
        <v>30</v>
      </c>
      <c r="D308" s="41"/>
    </row>
    <row r="309" spans="1:4" ht="12.75">
      <c r="A309" s="153" t="s">
        <v>669</v>
      </c>
      <c r="B309" s="184" t="s">
        <v>670</v>
      </c>
      <c r="C309" s="295">
        <v>20</v>
      </c>
      <c r="D309" s="41"/>
    </row>
    <row r="310" spans="1:4" ht="12.75">
      <c r="A310" s="153" t="s">
        <v>671</v>
      </c>
      <c r="B310" s="184" t="s">
        <v>672</v>
      </c>
      <c r="C310" s="295">
        <v>30</v>
      </c>
      <c r="D310" s="41"/>
    </row>
    <row r="311" spans="1:4" ht="12.75">
      <c r="A311" s="153" t="s">
        <v>673</v>
      </c>
      <c r="B311" s="184" t="s">
        <v>674</v>
      </c>
      <c r="C311" s="295">
        <v>30</v>
      </c>
      <c r="D311" s="41"/>
    </row>
    <row r="312" spans="1:4" ht="12.75">
      <c r="A312" s="153" t="s">
        <v>675</v>
      </c>
      <c r="B312" s="184" t="s">
        <v>676</v>
      </c>
      <c r="C312" s="295">
        <v>20</v>
      </c>
      <c r="D312" s="41"/>
    </row>
    <row r="313" spans="1:4" ht="12.75">
      <c r="A313" s="153" t="s">
        <v>677</v>
      </c>
      <c r="B313" s="184" t="s">
        <v>678</v>
      </c>
      <c r="C313" s="295">
        <v>20</v>
      </c>
      <c r="D313" s="41"/>
    </row>
    <row r="314" spans="1:4" ht="12.75">
      <c r="A314" s="153" t="s">
        <v>679</v>
      </c>
      <c r="B314" s="184" t="s">
        <v>680</v>
      </c>
      <c r="C314" s="295">
        <v>10</v>
      </c>
      <c r="D314" s="41"/>
    </row>
    <row r="315" spans="1:4" ht="12.75">
      <c r="A315" s="153" t="s">
        <v>681</v>
      </c>
      <c r="B315" s="184" t="s">
        <v>682</v>
      </c>
      <c r="C315" s="295">
        <v>30</v>
      </c>
      <c r="D315" s="41"/>
    </row>
    <row r="316" spans="1:4" ht="12.75">
      <c r="A316" s="153" t="s">
        <v>683</v>
      </c>
      <c r="B316" s="184" t="s">
        <v>684</v>
      </c>
      <c r="C316" s="295">
        <v>30</v>
      </c>
      <c r="D316" s="41"/>
    </row>
    <row r="317" spans="1:4" ht="12.75">
      <c r="A317" s="153" t="s">
        <v>685</v>
      </c>
      <c r="B317" s="184" t="s">
        <v>686</v>
      </c>
      <c r="C317" s="295">
        <v>30</v>
      </c>
      <c r="D317" s="41"/>
    </row>
    <row r="318" spans="1:4" ht="12.75">
      <c r="A318" s="153" t="s">
        <v>687</v>
      </c>
      <c r="B318" s="184" t="s">
        <v>688</v>
      </c>
      <c r="C318" s="295">
        <v>30</v>
      </c>
      <c r="D318" s="41"/>
    </row>
    <row r="319" spans="1:4" ht="12.75">
      <c r="A319" s="153" t="s">
        <v>689</v>
      </c>
      <c r="B319" s="184" t="s">
        <v>690</v>
      </c>
      <c r="C319" s="295">
        <v>20</v>
      </c>
      <c r="D319" s="41"/>
    </row>
    <row r="320" spans="1:4" ht="12.75">
      <c r="A320" s="153" t="s">
        <v>691</v>
      </c>
      <c r="B320" s="184" t="s">
        <v>692</v>
      </c>
      <c r="C320" s="295">
        <v>40</v>
      </c>
      <c r="D320" s="41"/>
    </row>
    <row r="321" spans="1:4" ht="12.75">
      <c r="A321" s="153" t="s">
        <v>693</v>
      </c>
      <c r="B321" s="184" t="s">
        <v>694</v>
      </c>
      <c r="C321" s="295">
        <v>20</v>
      </c>
      <c r="D321" s="41"/>
    </row>
    <row r="322" spans="1:4" ht="12.75">
      <c r="A322" s="153" t="s">
        <v>695</v>
      </c>
      <c r="B322" s="184" t="s">
        <v>696</v>
      </c>
      <c r="C322" s="295">
        <v>50</v>
      </c>
      <c r="D322" s="41"/>
    </row>
    <row r="323" spans="1:4" ht="12.75">
      <c r="A323" s="153" t="s">
        <v>697</v>
      </c>
      <c r="B323" s="184" t="s">
        <v>698</v>
      </c>
      <c r="C323" s="295">
        <v>30</v>
      </c>
      <c r="D323" s="41"/>
    </row>
    <row r="324" spans="1:4" ht="12.75">
      <c r="A324" s="153" t="s">
        <v>699</v>
      </c>
      <c r="B324" s="184" t="s">
        <v>700</v>
      </c>
      <c r="C324" s="295">
        <v>30</v>
      </c>
      <c r="D324" s="41"/>
    </row>
    <row r="325" spans="1:4" ht="12.75">
      <c r="A325" s="153" t="s">
        <v>701</v>
      </c>
      <c r="B325" s="184" t="s">
        <v>702</v>
      </c>
      <c r="C325" s="295">
        <v>20</v>
      </c>
      <c r="D325" s="41"/>
    </row>
    <row r="326" spans="1:4" ht="12.75">
      <c r="A326" s="153" t="s">
        <v>703</v>
      </c>
      <c r="B326" s="184" t="s">
        <v>704</v>
      </c>
      <c r="C326" s="295">
        <v>20</v>
      </c>
      <c r="D326" s="41"/>
    </row>
    <row r="327" spans="1:4" ht="12.75">
      <c r="A327" s="153" t="s">
        <v>705</v>
      </c>
      <c r="B327" s="184" t="s">
        <v>706</v>
      </c>
      <c r="C327" s="295">
        <v>20</v>
      </c>
      <c r="D327" s="41"/>
    </row>
    <row r="328" spans="1:4" ht="12.75">
      <c r="A328" s="153" t="s">
        <v>707</v>
      </c>
      <c r="B328" s="184" t="s">
        <v>708</v>
      </c>
      <c r="C328" s="295">
        <v>30</v>
      </c>
      <c r="D328" s="41"/>
    </row>
    <row r="329" spans="1:4" ht="12.75">
      <c r="A329" s="153" t="s">
        <v>709</v>
      </c>
      <c r="B329" s="184" t="s">
        <v>710</v>
      </c>
      <c r="C329" s="295">
        <v>30</v>
      </c>
      <c r="D329" s="41"/>
    </row>
    <row r="330" spans="1:4" ht="12.75">
      <c r="A330" s="153" t="s">
        <v>711</v>
      </c>
      <c r="B330" s="184" t="s">
        <v>712</v>
      </c>
      <c r="C330" s="295">
        <v>20</v>
      </c>
      <c r="D330" s="41"/>
    </row>
    <row r="331" spans="1:3" ht="12.75">
      <c r="A331" s="153"/>
      <c r="B331" s="184"/>
      <c r="C331" s="154"/>
    </row>
    <row r="332" spans="1:3" ht="12.75">
      <c r="A332" s="39" t="s">
        <v>732</v>
      </c>
      <c r="B332" s="184"/>
      <c r="C332" s="153"/>
    </row>
    <row r="333" ht="12.75">
      <c r="A333" s="38" t="s">
        <v>749</v>
      </c>
    </row>
    <row r="334" ht="12.75">
      <c r="A334" s="47" t="s">
        <v>748</v>
      </c>
    </row>
    <row r="336" ht="12.75">
      <c r="A336" s="52" t="s">
        <v>793</v>
      </c>
    </row>
    <row r="337" ht="12.75">
      <c r="A337" s="47" t="s">
        <v>792</v>
      </c>
    </row>
    <row r="339" ht="12.75">
      <c r="A339" s="70" t="s">
        <v>795</v>
      </c>
    </row>
  </sheetData>
  <sheetProtection/>
  <hyperlinks>
    <hyperlink ref="A334" r:id="rId1" display="http://www.ons.gov.uk/ons/rel/snpp/sub-national-population-projections/2012-based-projections/rft-open-population-las.zip"/>
    <hyperlink ref="A337" r:id="rId2" display="https://www.gov.uk/government/uploads/system/uploads/attachment_data/file/378732/apprenticeships-participation-by-constituency-and-local-authority.xls"/>
  </hyperlinks>
  <printOptions/>
  <pageMargins left="0.7480314960629921" right="0.7480314960629921" top="0.984251968503937" bottom="0.984251968503937" header="0.5118110236220472" footer="0.5118110236220472"/>
  <pageSetup fitToHeight="0" fitToWidth="1" horizontalDpi="600" verticalDpi="600" orientation="landscape" paperSize="9" r:id="rId3"/>
</worksheet>
</file>

<file path=xl/worksheets/sheet4.xml><?xml version="1.0" encoding="utf-8"?>
<worksheet xmlns="http://schemas.openxmlformats.org/spreadsheetml/2006/main" xmlns:r="http://schemas.openxmlformats.org/officeDocument/2006/relationships">
  <sheetPr>
    <pageSetUpPr fitToPage="1"/>
  </sheetPr>
  <dimension ref="A1:S16"/>
  <sheetViews>
    <sheetView zoomScalePageLayoutView="0" workbookViewId="0" topLeftCell="A1">
      <selection activeCell="A1" sqref="A1"/>
    </sheetView>
  </sheetViews>
  <sheetFormatPr defaultColWidth="9.140625" defaultRowHeight="12.75"/>
  <cols>
    <col min="1" max="1" width="34.57421875" style="65" customWidth="1"/>
    <col min="2" max="2" width="17.8515625" style="65" bestFit="1" customWidth="1"/>
    <col min="3" max="3" width="17.8515625" style="66" customWidth="1"/>
    <col min="4" max="4" width="12.00390625" style="66" customWidth="1"/>
    <col min="5" max="5" width="16.57421875" style="66" customWidth="1"/>
    <col min="6" max="6" width="24.421875" style="66" customWidth="1"/>
    <col min="7" max="7" width="13.7109375" style="66" customWidth="1"/>
    <col min="8" max="10" width="9.140625" style="66" customWidth="1"/>
    <col min="11" max="14" width="9.140625" style="65" customWidth="1"/>
    <col min="15" max="15" width="14.421875" style="65" customWidth="1"/>
    <col min="16" max="16384" width="9.140625" style="65" customWidth="1"/>
  </cols>
  <sheetData>
    <row r="1" spans="1:17" ht="12.75">
      <c r="A1" s="64" t="s">
        <v>832</v>
      </c>
      <c r="O1" s="7"/>
      <c r="P1" s="7"/>
      <c r="Q1" s="7"/>
    </row>
    <row r="2" spans="1:17" ht="12.75">
      <c r="A2" s="77"/>
      <c r="B2" s="81"/>
      <c r="C2" s="78"/>
      <c r="O2" s="7"/>
      <c r="P2" s="7"/>
      <c r="Q2" s="7"/>
    </row>
    <row r="3" spans="1:19" ht="12.75">
      <c r="A3" s="77"/>
      <c r="B3" s="276" t="s">
        <v>744</v>
      </c>
      <c r="C3" s="276"/>
      <c r="E3" s="72"/>
      <c r="O3" s="7"/>
      <c r="P3" s="7"/>
      <c r="Q3" s="7"/>
      <c r="R3" s="7"/>
      <c r="S3" s="7"/>
    </row>
    <row r="4" spans="1:18" ht="12.75">
      <c r="A4" s="79" t="s">
        <v>721</v>
      </c>
      <c r="B4" s="171" t="s">
        <v>22</v>
      </c>
      <c r="C4" s="171" t="s">
        <v>725</v>
      </c>
      <c r="N4" s="7"/>
      <c r="O4" s="7"/>
      <c r="P4" s="7"/>
      <c r="Q4" s="7"/>
      <c r="R4" s="7"/>
    </row>
    <row r="5" spans="1:18" ht="12.75">
      <c r="A5" s="13" t="s">
        <v>26</v>
      </c>
      <c r="B5" s="67">
        <v>1520900</v>
      </c>
      <c r="C5" s="67">
        <v>1327100</v>
      </c>
      <c r="D5" s="73"/>
      <c r="E5" s="92"/>
      <c r="F5" s="92"/>
      <c r="N5" s="7"/>
      <c r="O5" s="7"/>
      <c r="P5" s="7"/>
      <c r="Q5" s="7"/>
      <c r="R5" s="7"/>
    </row>
    <row r="6" spans="1:18" ht="12.75">
      <c r="A6" s="13" t="s">
        <v>24</v>
      </c>
      <c r="B6" s="67">
        <v>808900</v>
      </c>
      <c r="C6" s="67">
        <v>722500</v>
      </c>
      <c r="D6" s="73"/>
      <c r="E6" s="92"/>
      <c r="F6" s="92"/>
      <c r="N6" s="7"/>
      <c r="O6" s="7"/>
      <c r="P6" s="7"/>
      <c r="Q6" s="7"/>
      <c r="R6" s="7"/>
    </row>
    <row r="7" spans="1:18" ht="12.75">
      <c r="A7" s="13" t="s">
        <v>20</v>
      </c>
      <c r="B7" s="67">
        <v>784200</v>
      </c>
      <c r="C7" s="67">
        <v>724200</v>
      </c>
      <c r="D7" s="74"/>
      <c r="E7" s="92"/>
      <c r="F7" s="92"/>
      <c r="N7" s="7"/>
      <c r="O7" s="7"/>
      <c r="P7" s="7"/>
      <c r="Q7" s="7"/>
      <c r="R7" s="7"/>
    </row>
    <row r="8" spans="1:18" ht="12.75">
      <c r="A8" s="13" t="s">
        <v>27</v>
      </c>
      <c r="B8" s="67">
        <v>137100</v>
      </c>
      <c r="C8" s="67">
        <v>132300</v>
      </c>
      <c r="D8" s="74"/>
      <c r="E8" s="92"/>
      <c r="F8" s="92"/>
      <c r="N8" s="7"/>
      <c r="O8" s="7"/>
      <c r="P8" s="7"/>
      <c r="Q8" s="7"/>
      <c r="R8" s="7"/>
    </row>
    <row r="9" spans="1:18" ht="12.75">
      <c r="A9" s="13" t="s">
        <v>25</v>
      </c>
      <c r="B9" s="67">
        <v>26300</v>
      </c>
      <c r="C9" s="67">
        <v>21700</v>
      </c>
      <c r="D9" s="74"/>
      <c r="E9" s="92"/>
      <c r="F9" s="92"/>
      <c r="N9" s="7"/>
      <c r="O9" s="7"/>
      <c r="P9" s="7"/>
      <c r="Q9" s="7"/>
      <c r="R9" s="7"/>
    </row>
    <row r="10" spans="1:18" ht="12.75">
      <c r="A10" s="13" t="s">
        <v>754</v>
      </c>
      <c r="B10" s="67">
        <v>3100</v>
      </c>
      <c r="C10" s="67">
        <v>1800</v>
      </c>
      <c r="D10" s="74"/>
      <c r="E10" s="92"/>
      <c r="F10" s="92"/>
      <c r="N10" s="7"/>
      <c r="O10" s="7"/>
      <c r="P10" s="7"/>
      <c r="Q10" s="7"/>
      <c r="R10" s="7"/>
    </row>
    <row r="11" spans="1:18" ht="12.75">
      <c r="A11" s="77" t="s">
        <v>743</v>
      </c>
      <c r="B11" s="80">
        <v>3280600</v>
      </c>
      <c r="C11" s="80">
        <v>2929600</v>
      </c>
      <c r="E11" s="92"/>
      <c r="F11" s="92"/>
      <c r="N11" s="7"/>
      <c r="O11" s="7"/>
      <c r="P11" s="7"/>
      <c r="Q11" s="7"/>
      <c r="R11" s="7"/>
    </row>
    <row r="12" spans="2:17" ht="12.75">
      <c r="B12" s="69"/>
      <c r="C12" s="68"/>
      <c r="D12" s="68"/>
      <c r="O12" s="7"/>
      <c r="P12" s="7"/>
      <c r="Q12" s="7"/>
    </row>
    <row r="13" spans="1:17" ht="12.75">
      <c r="A13" s="70" t="s">
        <v>766</v>
      </c>
      <c r="B13" s="7"/>
      <c r="C13" s="76"/>
      <c r="O13" s="7"/>
      <c r="P13" s="7"/>
      <c r="Q13" s="7"/>
    </row>
    <row r="14" spans="1:17" ht="12.75">
      <c r="A14" s="70" t="s">
        <v>795</v>
      </c>
      <c r="B14" s="7"/>
      <c r="O14" s="7"/>
      <c r="P14" s="7"/>
      <c r="Q14" s="7"/>
    </row>
    <row r="15" spans="1:17" ht="12.75">
      <c r="A15" s="7"/>
      <c r="B15" s="7"/>
      <c r="O15" s="7"/>
      <c r="P15" s="7"/>
      <c r="Q15" s="7"/>
    </row>
    <row r="16" spans="1:16" ht="15" customHeight="1">
      <c r="A16" s="71"/>
      <c r="B16" s="71"/>
      <c r="E16" s="75"/>
      <c r="F16" s="75"/>
      <c r="G16" s="75"/>
      <c r="H16" s="75"/>
      <c r="I16" s="75"/>
      <c r="J16" s="75"/>
      <c r="K16" s="71"/>
      <c r="L16" s="71"/>
      <c r="M16" s="71"/>
      <c r="N16" s="71"/>
      <c r="O16" s="71"/>
      <c r="P16" s="71"/>
    </row>
  </sheetData>
  <sheetProtection/>
  <mergeCells count="1">
    <mergeCell ref="B3:C3"/>
  </mergeCells>
  <printOptions/>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selection activeCell="A1" sqref="A1"/>
    </sheetView>
  </sheetViews>
  <sheetFormatPr defaultColWidth="9.140625" defaultRowHeight="12.75"/>
  <cols>
    <col min="1" max="1" width="34.28125" style="0" customWidth="1"/>
    <col min="2" max="7" width="13.57421875" style="0" customWidth="1"/>
  </cols>
  <sheetData>
    <row r="1" s="37" customFormat="1" ht="12.75">
      <c r="A1" s="49" t="s">
        <v>727</v>
      </c>
    </row>
    <row r="2" spans="1:7" s="37" customFormat="1" ht="12.75">
      <c r="A2" s="91"/>
      <c r="B2" s="87"/>
      <c r="C2" s="87"/>
      <c r="D2" s="87"/>
      <c r="E2" s="87"/>
      <c r="F2" s="87"/>
      <c r="G2" s="87"/>
    </row>
    <row r="3" spans="1:7" s="37" customFormat="1" ht="12.75">
      <c r="A3" s="87"/>
      <c r="B3" s="277" t="s">
        <v>744</v>
      </c>
      <c r="C3" s="277"/>
      <c r="D3" s="277"/>
      <c r="E3" s="277"/>
      <c r="F3" s="277"/>
      <c r="G3" s="277"/>
    </row>
    <row r="4" spans="1:7" s="37" customFormat="1" ht="12.75">
      <c r="A4" s="28"/>
      <c r="B4" s="89" t="s">
        <v>61</v>
      </c>
      <c r="C4" s="89" t="s">
        <v>62</v>
      </c>
      <c r="D4" s="90" t="s">
        <v>28</v>
      </c>
      <c r="E4" s="89" t="s">
        <v>21</v>
      </c>
      <c r="F4" s="89" t="s">
        <v>22</v>
      </c>
      <c r="G4" s="89" t="s">
        <v>725</v>
      </c>
    </row>
    <row r="5" spans="1:7" s="37" customFormat="1" ht="12.75">
      <c r="A5" s="3" t="s">
        <v>29</v>
      </c>
      <c r="B5" s="82">
        <v>270900</v>
      </c>
      <c r="C5" s="82">
        <v>304800</v>
      </c>
      <c r="D5" s="85">
        <v>462800</v>
      </c>
      <c r="E5" s="93">
        <v>616900</v>
      </c>
      <c r="F5" s="93">
        <v>687400</v>
      </c>
      <c r="G5" s="93">
        <v>665700</v>
      </c>
    </row>
    <row r="6" spans="1:7" s="37" customFormat="1" ht="12.75">
      <c r="A6" s="3" t="s">
        <v>35</v>
      </c>
      <c r="B6" s="55">
        <v>1694100</v>
      </c>
      <c r="C6" s="55">
        <v>1505800</v>
      </c>
      <c r="D6" s="86">
        <v>1213400</v>
      </c>
      <c r="E6" s="94">
        <v>1518000</v>
      </c>
      <c r="F6" s="93">
        <v>1782000</v>
      </c>
      <c r="G6" s="93">
        <v>1603700</v>
      </c>
    </row>
    <row r="7" spans="1:7" s="37" customFormat="1" ht="12.75">
      <c r="A7" s="3" t="s">
        <v>726</v>
      </c>
      <c r="B7" s="55">
        <v>1029400</v>
      </c>
      <c r="C7" s="55">
        <v>972200</v>
      </c>
      <c r="D7" s="86">
        <v>753200</v>
      </c>
      <c r="E7" s="94">
        <v>455300</v>
      </c>
      <c r="F7" s="93">
        <v>266700</v>
      </c>
      <c r="G7" s="93">
        <v>136600</v>
      </c>
    </row>
    <row r="8" spans="1:7" s="37" customFormat="1" ht="12.75">
      <c r="A8" s="3" t="s">
        <v>30</v>
      </c>
      <c r="B8" s="55">
        <v>755000</v>
      </c>
      <c r="C8" s="55">
        <v>752800</v>
      </c>
      <c r="D8" s="86">
        <v>699400</v>
      </c>
      <c r="E8" s="94">
        <v>683000</v>
      </c>
      <c r="F8" s="93">
        <v>684700</v>
      </c>
      <c r="G8" s="93">
        <v>657200</v>
      </c>
    </row>
    <row r="9" spans="1:7" s="37" customFormat="1" ht="12.75">
      <c r="A9" s="88" t="s">
        <v>743</v>
      </c>
      <c r="B9" s="95">
        <v>3771200</v>
      </c>
      <c r="C9" s="95">
        <v>3540500</v>
      </c>
      <c r="D9" s="96">
        <v>3163200</v>
      </c>
      <c r="E9" s="97">
        <v>3149700</v>
      </c>
      <c r="F9" s="97">
        <v>3280600</v>
      </c>
      <c r="G9" s="97">
        <v>2929600</v>
      </c>
    </row>
    <row r="10" spans="1:7" s="37" customFormat="1" ht="12.75">
      <c r="A10" s="83"/>
      <c r="B10" s="61"/>
      <c r="C10" s="61"/>
      <c r="D10" s="61"/>
      <c r="E10" s="61"/>
      <c r="F10" s="61"/>
      <c r="G10" s="84"/>
    </row>
    <row r="11" spans="1:17" s="66" customFormat="1" ht="12.75">
      <c r="A11" s="12" t="s">
        <v>766</v>
      </c>
      <c r="B11" s="48"/>
      <c r="C11" s="76"/>
      <c r="O11" s="48"/>
      <c r="P11" s="48"/>
      <c r="Q11" s="48"/>
    </row>
    <row r="12" s="37" customFormat="1" ht="12.75">
      <c r="A12" s="70" t="s">
        <v>795</v>
      </c>
    </row>
    <row r="13" s="37" customFormat="1" ht="12.75"/>
    <row r="14" s="37" customFormat="1" ht="12.75"/>
    <row r="15" ht="12.75">
      <c r="G15" s="37"/>
    </row>
    <row r="16" spans="6:7" ht="12.75">
      <c r="F16" s="56"/>
      <c r="G16" s="50"/>
    </row>
    <row r="17" spans="6:7" ht="12.75">
      <c r="F17" s="56"/>
      <c r="G17" s="50"/>
    </row>
    <row r="18" spans="6:7" ht="12.75">
      <c r="F18" s="56"/>
      <c r="G18" s="50"/>
    </row>
    <row r="19" spans="6:7" ht="12.75">
      <c r="F19" s="56"/>
      <c r="G19" s="50"/>
    </row>
    <row r="20" spans="6:7" ht="12.75">
      <c r="F20" s="56"/>
      <c r="G20" s="50"/>
    </row>
    <row r="21" spans="6:7" ht="12.75">
      <c r="F21" s="56"/>
      <c r="G21" s="50"/>
    </row>
    <row r="22" spans="6:7" ht="12.75">
      <c r="F22" s="56"/>
      <c r="G22" s="50"/>
    </row>
    <row r="23" spans="6:7" ht="12.75">
      <c r="F23" s="56"/>
      <c r="G23" s="50"/>
    </row>
    <row r="24" spans="6:7" ht="12.75">
      <c r="F24" s="56"/>
      <c r="G24" s="56"/>
    </row>
    <row r="25" spans="6:7" ht="12.75">
      <c r="F25" s="56"/>
      <c r="G25" s="56"/>
    </row>
    <row r="26" spans="6:7" ht="12.75">
      <c r="F26" s="56"/>
      <c r="G26" s="56"/>
    </row>
  </sheetData>
  <sheetProtection/>
  <mergeCells count="1">
    <mergeCell ref="B3:G3"/>
  </mergeCells>
  <printOptions/>
  <pageMargins left="0.7480314960629921" right="0.7480314960629921" top="0.984251968503937" bottom="0.984251968503937" header="0.5118110236220472" footer="0.5118110236220472"/>
  <pageSetup fitToHeight="0"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1" sqref="A1"/>
    </sheetView>
  </sheetViews>
  <sheetFormatPr defaultColWidth="9.140625" defaultRowHeight="12.75"/>
  <cols>
    <col min="1" max="1" width="43.8515625" style="0" customWidth="1"/>
    <col min="2" max="7" width="13.7109375" style="0" customWidth="1"/>
    <col min="8" max="8" width="42.57421875" style="0" bestFit="1" customWidth="1"/>
  </cols>
  <sheetData>
    <row r="1" spans="1:10" ht="12.75">
      <c r="A1" s="2" t="s">
        <v>755</v>
      </c>
      <c r="B1" s="49"/>
      <c r="C1" s="49"/>
      <c r="D1" s="49"/>
      <c r="E1" s="37"/>
      <c r="F1" s="37"/>
      <c r="G1" s="37"/>
      <c r="J1" s="59"/>
    </row>
    <row r="2" spans="1:7" s="60" customFormat="1" ht="12.75" customHeight="1">
      <c r="A2" s="98"/>
      <c r="B2" s="99"/>
      <c r="C2" s="99"/>
      <c r="D2" s="99"/>
      <c r="E2" s="100"/>
      <c r="F2" s="100"/>
      <c r="G2" s="100"/>
    </row>
    <row r="3" spans="1:7" s="6" customFormat="1" ht="12.75">
      <c r="A3" s="102" t="s">
        <v>52</v>
      </c>
      <c r="B3" s="170" t="s">
        <v>61</v>
      </c>
      <c r="C3" s="170" t="s">
        <v>62</v>
      </c>
      <c r="D3" s="170" t="s">
        <v>28</v>
      </c>
      <c r="E3" s="103" t="s">
        <v>21</v>
      </c>
      <c r="F3" s="103" t="s">
        <v>22</v>
      </c>
      <c r="G3" s="103" t="s">
        <v>725</v>
      </c>
    </row>
    <row r="4" spans="1:7" s="6" customFormat="1" ht="12.75" customHeight="1">
      <c r="A4" t="s">
        <v>37</v>
      </c>
      <c r="B4" s="51">
        <v>531200</v>
      </c>
      <c r="C4" s="51">
        <v>466600</v>
      </c>
      <c r="D4" s="51">
        <v>376700</v>
      </c>
      <c r="E4" s="51">
        <v>408300</v>
      </c>
      <c r="F4" s="51">
        <v>515600</v>
      </c>
      <c r="G4" s="51">
        <v>481100</v>
      </c>
    </row>
    <row r="5" spans="1:7" s="6" customFormat="1" ht="12.75" customHeight="1">
      <c r="A5" t="s">
        <v>33</v>
      </c>
      <c r="B5" s="51">
        <v>393100</v>
      </c>
      <c r="C5" s="51">
        <v>390900</v>
      </c>
      <c r="D5" s="51">
        <v>339300</v>
      </c>
      <c r="E5" s="51">
        <v>377700</v>
      </c>
      <c r="F5" s="51">
        <v>416600</v>
      </c>
      <c r="G5" s="51">
        <v>366800</v>
      </c>
    </row>
    <row r="6" spans="1:7" s="6" customFormat="1" ht="12.75" customHeight="1">
      <c r="A6" t="s">
        <v>43</v>
      </c>
      <c r="B6" s="51">
        <v>269400</v>
      </c>
      <c r="C6" s="51">
        <v>291100</v>
      </c>
      <c r="D6" s="51">
        <v>272500</v>
      </c>
      <c r="E6" s="51">
        <v>292400</v>
      </c>
      <c r="F6" s="51">
        <v>294300</v>
      </c>
      <c r="G6" s="51">
        <v>264600</v>
      </c>
    </row>
    <row r="7" spans="1:7" s="6" customFormat="1" ht="12.75" customHeight="1">
      <c r="A7" t="s">
        <v>42</v>
      </c>
      <c r="B7" s="51">
        <v>479700</v>
      </c>
      <c r="C7" s="51">
        <v>351700</v>
      </c>
      <c r="D7" s="51">
        <v>319000</v>
      </c>
      <c r="E7" s="51">
        <v>327100</v>
      </c>
      <c r="F7" s="51">
        <v>229400</v>
      </c>
      <c r="G7" s="51">
        <v>224500</v>
      </c>
    </row>
    <row r="8" spans="1:7" s="6" customFormat="1" ht="12.75" customHeight="1">
      <c r="A8" t="s">
        <v>36</v>
      </c>
      <c r="B8" s="51">
        <v>250900</v>
      </c>
      <c r="C8" s="51">
        <v>233800</v>
      </c>
      <c r="D8" s="51">
        <v>224900</v>
      </c>
      <c r="E8" s="51">
        <v>224100</v>
      </c>
      <c r="F8" s="51">
        <v>206200</v>
      </c>
      <c r="G8" s="51">
        <v>181900</v>
      </c>
    </row>
    <row r="9" spans="1:7" s="6" customFormat="1" ht="12.75" customHeight="1">
      <c r="A9" t="s">
        <v>34</v>
      </c>
      <c r="B9" s="51">
        <v>173100</v>
      </c>
      <c r="C9" s="51">
        <v>135400</v>
      </c>
      <c r="D9" s="51">
        <v>132000</v>
      </c>
      <c r="E9" s="51">
        <v>133000</v>
      </c>
      <c r="F9" s="51">
        <v>112200</v>
      </c>
      <c r="G9" s="51">
        <v>98700</v>
      </c>
    </row>
    <row r="10" spans="1:7" s="6" customFormat="1" ht="12.75" customHeight="1">
      <c r="A10" t="s">
        <v>39</v>
      </c>
      <c r="B10" s="51">
        <v>192400</v>
      </c>
      <c r="C10" s="51">
        <v>143900</v>
      </c>
      <c r="D10" s="51">
        <v>127900</v>
      </c>
      <c r="E10" s="51">
        <v>131200</v>
      </c>
      <c r="F10" s="51">
        <v>124000</v>
      </c>
      <c r="G10" s="51">
        <v>96600</v>
      </c>
    </row>
    <row r="11" spans="1:7" s="6" customFormat="1" ht="12.75" customHeight="1">
      <c r="A11" t="s">
        <v>41</v>
      </c>
      <c r="B11" s="51">
        <v>69100</v>
      </c>
      <c r="C11" s="51">
        <v>56700</v>
      </c>
      <c r="D11" s="51">
        <v>54700</v>
      </c>
      <c r="E11" s="51">
        <v>69100</v>
      </c>
      <c r="F11" s="51">
        <v>68800</v>
      </c>
      <c r="G11" s="51">
        <v>59400</v>
      </c>
    </row>
    <row r="12" spans="1:7" s="6" customFormat="1" ht="12.75" customHeight="1">
      <c r="A12" t="s">
        <v>44</v>
      </c>
      <c r="B12" s="51">
        <v>41300</v>
      </c>
      <c r="C12" s="51">
        <v>44800</v>
      </c>
      <c r="D12" s="51">
        <v>39300</v>
      </c>
      <c r="E12" s="51">
        <v>38700</v>
      </c>
      <c r="F12" s="51">
        <v>47300</v>
      </c>
      <c r="G12" s="51">
        <v>52000</v>
      </c>
    </row>
    <row r="13" spans="1:7" s="6" customFormat="1" ht="12.75" customHeight="1">
      <c r="A13" t="s">
        <v>35</v>
      </c>
      <c r="B13" s="51">
        <v>102000</v>
      </c>
      <c r="C13" s="51">
        <v>99100</v>
      </c>
      <c r="D13" s="51">
        <v>77200</v>
      </c>
      <c r="E13" s="51">
        <v>68400</v>
      </c>
      <c r="F13" s="51">
        <v>79600</v>
      </c>
      <c r="G13" s="51">
        <v>51200</v>
      </c>
    </row>
    <row r="14" spans="1:7" s="6" customFormat="1" ht="12.75" customHeight="1">
      <c r="A14" t="s">
        <v>32</v>
      </c>
      <c r="B14" s="51">
        <v>75500</v>
      </c>
      <c r="C14" s="51">
        <v>73000</v>
      </c>
      <c r="D14" s="51">
        <v>50200</v>
      </c>
      <c r="E14" s="51">
        <v>49800</v>
      </c>
      <c r="F14" s="51">
        <v>53600</v>
      </c>
      <c r="G14" s="51">
        <v>48500</v>
      </c>
    </row>
    <row r="15" spans="1:7" s="6" customFormat="1" ht="12.75" customHeight="1">
      <c r="A15" t="s">
        <v>40</v>
      </c>
      <c r="B15" s="51">
        <v>47500</v>
      </c>
      <c r="C15" s="51">
        <v>44100</v>
      </c>
      <c r="D15" s="51">
        <v>29200</v>
      </c>
      <c r="E15" s="51">
        <v>25900</v>
      </c>
      <c r="F15" s="51">
        <v>30700</v>
      </c>
      <c r="G15" s="51">
        <v>31300</v>
      </c>
    </row>
    <row r="16" spans="1:7" s="6" customFormat="1" ht="12.75" customHeight="1">
      <c r="A16" t="s">
        <v>31</v>
      </c>
      <c r="B16" s="51">
        <v>43000</v>
      </c>
      <c r="C16" s="51">
        <v>39900</v>
      </c>
      <c r="D16" s="51">
        <v>34500</v>
      </c>
      <c r="E16" s="51">
        <v>30800</v>
      </c>
      <c r="F16" s="51">
        <v>33300</v>
      </c>
      <c r="G16" s="51">
        <v>30700</v>
      </c>
    </row>
    <row r="17" spans="1:7" s="6" customFormat="1" ht="12.75" customHeight="1">
      <c r="A17" t="s">
        <v>38</v>
      </c>
      <c r="B17" s="51">
        <v>27000</v>
      </c>
      <c r="C17" s="51">
        <v>28500</v>
      </c>
      <c r="D17" s="51">
        <v>16900</v>
      </c>
      <c r="E17" s="51">
        <v>14600</v>
      </c>
      <c r="F17" s="51">
        <v>13800</v>
      </c>
      <c r="G17" s="51">
        <v>11800</v>
      </c>
    </row>
    <row r="18" spans="1:7" s="6" customFormat="1" ht="12.75" customHeight="1">
      <c r="A18" t="s">
        <v>750</v>
      </c>
      <c r="B18" s="51">
        <v>39000</v>
      </c>
      <c r="C18" s="51">
        <v>27000</v>
      </c>
      <c r="D18" s="51">
        <v>2000</v>
      </c>
      <c r="E18" s="51">
        <v>15500</v>
      </c>
      <c r="F18" s="51">
        <v>7100</v>
      </c>
      <c r="G18" s="51">
        <v>6100</v>
      </c>
    </row>
    <row r="19" spans="1:7" s="6" customFormat="1" ht="12.75" customHeight="1">
      <c r="A19" t="s">
        <v>45</v>
      </c>
      <c r="B19" s="51">
        <v>6500</v>
      </c>
      <c r="C19" s="51">
        <v>6400</v>
      </c>
      <c r="D19" s="51">
        <v>5000</v>
      </c>
      <c r="E19" s="51">
        <v>4500</v>
      </c>
      <c r="F19" s="51">
        <v>4800</v>
      </c>
      <c r="G19" s="51">
        <v>4300</v>
      </c>
    </row>
    <row r="20" spans="1:7" s="6" customFormat="1" ht="12.75" customHeight="1">
      <c r="A20" s="77" t="s">
        <v>23</v>
      </c>
      <c r="B20" s="101">
        <v>2747900</v>
      </c>
      <c r="C20" s="101">
        <v>2433000</v>
      </c>
      <c r="D20" s="101">
        <v>2101200</v>
      </c>
      <c r="E20" s="101">
        <v>2211300</v>
      </c>
      <c r="F20" s="101">
        <v>2237200</v>
      </c>
      <c r="G20" s="101">
        <v>2009400</v>
      </c>
    </row>
    <row r="21" s="6" customFormat="1" ht="12.75" customHeight="1">
      <c r="A21"/>
    </row>
    <row r="22" spans="1:4" s="6" customFormat="1" ht="12.75" customHeight="1">
      <c r="A22" s="1" t="s">
        <v>46</v>
      </c>
      <c r="B22" s="1"/>
      <c r="C22" s="1"/>
      <c r="D22" s="1"/>
    </row>
    <row r="23" ht="12.75">
      <c r="A23" s="70" t="s">
        <v>795</v>
      </c>
    </row>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A1" sqref="A1"/>
    </sheetView>
  </sheetViews>
  <sheetFormatPr defaultColWidth="9.140625" defaultRowHeight="12.75"/>
  <cols>
    <col min="1" max="1" width="41.421875" style="37" customWidth="1"/>
    <col min="2" max="7" width="18.8515625" style="37" customWidth="1"/>
    <col min="8" max="8" width="22.140625" style="37" customWidth="1"/>
    <col min="9" max="16384" width="9.140625" style="37" customWidth="1"/>
  </cols>
  <sheetData>
    <row r="1" ht="15.75">
      <c r="A1" s="131" t="s">
        <v>777</v>
      </c>
    </row>
    <row r="3" ht="12.75">
      <c r="A3" s="49" t="s">
        <v>778</v>
      </c>
    </row>
    <row r="5" spans="3:8" ht="12.75">
      <c r="C5" s="87"/>
      <c r="D5" s="87"/>
      <c r="E5" s="87"/>
      <c r="H5" s="87"/>
    </row>
    <row r="6" spans="1:8" ht="12.75">
      <c r="A6" s="278"/>
      <c r="B6" s="280" t="s">
        <v>723</v>
      </c>
      <c r="C6" s="104" t="s">
        <v>62</v>
      </c>
      <c r="D6" s="104" t="s">
        <v>28</v>
      </c>
      <c r="E6" s="105" t="s">
        <v>21</v>
      </c>
      <c r="F6" s="106" t="s">
        <v>22</v>
      </c>
      <c r="G6" s="106" t="s">
        <v>725</v>
      </c>
      <c r="H6" s="105" t="s">
        <v>781</v>
      </c>
    </row>
    <row r="7" spans="1:8" ht="18.75" customHeight="1">
      <c r="A7" s="279"/>
      <c r="B7" s="281"/>
      <c r="C7" s="107" t="s">
        <v>783</v>
      </c>
      <c r="D7" s="108" t="s">
        <v>728</v>
      </c>
      <c r="E7" s="109" t="s">
        <v>734</v>
      </c>
      <c r="F7" s="109" t="s">
        <v>734</v>
      </c>
      <c r="G7" s="109" t="s">
        <v>734</v>
      </c>
      <c r="H7" s="109" t="s">
        <v>782</v>
      </c>
    </row>
    <row r="8" spans="1:8" ht="12.75">
      <c r="A8" s="110" t="s">
        <v>729</v>
      </c>
      <c r="B8" s="111" t="s">
        <v>19</v>
      </c>
      <c r="C8" s="112">
        <v>18800</v>
      </c>
      <c r="D8" s="112">
        <v>97300</v>
      </c>
      <c r="E8" s="112">
        <v>95400</v>
      </c>
      <c r="F8" s="112">
        <v>80900</v>
      </c>
      <c r="G8" s="112">
        <v>83400</v>
      </c>
      <c r="H8" s="112">
        <v>375800</v>
      </c>
    </row>
    <row r="9" spans="1:8" ht="12.75">
      <c r="A9" s="113"/>
      <c r="B9" s="111" t="s">
        <v>719</v>
      </c>
      <c r="C9" s="114">
        <v>19300</v>
      </c>
      <c r="D9" s="114">
        <v>90400</v>
      </c>
      <c r="E9" s="114">
        <v>101700</v>
      </c>
      <c r="F9" s="114">
        <v>99000</v>
      </c>
      <c r="G9" s="114">
        <v>97000</v>
      </c>
      <c r="H9" s="114">
        <v>407400</v>
      </c>
    </row>
    <row r="10" spans="1:8" ht="12.75">
      <c r="A10" s="113"/>
      <c r="B10" s="111" t="s">
        <v>720</v>
      </c>
      <c r="C10" s="115">
        <v>7200</v>
      </c>
      <c r="D10" s="115">
        <v>113400</v>
      </c>
      <c r="E10" s="115">
        <v>131900</v>
      </c>
      <c r="F10" s="115">
        <v>112900</v>
      </c>
      <c r="G10" s="115">
        <v>106100</v>
      </c>
      <c r="H10" s="115">
        <v>471500</v>
      </c>
    </row>
    <row r="11" spans="1:8" ht="12.75">
      <c r="A11" s="113"/>
      <c r="B11" s="116" t="s">
        <v>23</v>
      </c>
      <c r="C11" s="112">
        <v>45300</v>
      </c>
      <c r="D11" s="112">
        <v>301100</v>
      </c>
      <c r="E11" s="112">
        <v>329000</v>
      </c>
      <c r="F11" s="112">
        <v>292800</v>
      </c>
      <c r="G11" s="112">
        <v>286500</v>
      </c>
      <c r="H11" s="112">
        <v>1254700</v>
      </c>
    </row>
    <row r="12" spans="1:8" ht="12.75">
      <c r="A12" s="117"/>
      <c r="B12" s="118" t="s">
        <v>733</v>
      </c>
      <c r="C12" s="112">
        <v>26500</v>
      </c>
      <c r="D12" s="112">
        <v>203800</v>
      </c>
      <c r="E12" s="112">
        <v>233600</v>
      </c>
      <c r="F12" s="112">
        <v>211900</v>
      </c>
      <c r="G12" s="112">
        <v>203100</v>
      </c>
      <c r="H12" s="112">
        <v>878900</v>
      </c>
    </row>
    <row r="13" spans="1:8" ht="12.75">
      <c r="A13" s="110" t="s">
        <v>730</v>
      </c>
      <c r="B13" s="111" t="s">
        <v>19</v>
      </c>
      <c r="C13" s="112">
        <v>4300</v>
      </c>
      <c r="D13" s="112">
        <v>34200</v>
      </c>
      <c r="E13" s="112">
        <v>34100</v>
      </c>
      <c r="F13" s="112">
        <v>33100</v>
      </c>
      <c r="G13" s="112">
        <v>35600</v>
      </c>
      <c r="H13" s="112">
        <v>141400</v>
      </c>
    </row>
    <row r="14" spans="1:8" ht="12.75">
      <c r="A14" s="113"/>
      <c r="B14" s="111" t="s">
        <v>719</v>
      </c>
      <c r="C14" s="114">
        <v>9200</v>
      </c>
      <c r="D14" s="114">
        <v>51600</v>
      </c>
      <c r="E14" s="114">
        <v>58000</v>
      </c>
      <c r="F14" s="114">
        <v>63900</v>
      </c>
      <c r="G14" s="114">
        <v>59300</v>
      </c>
      <c r="H14" s="114">
        <v>242100</v>
      </c>
    </row>
    <row r="15" spans="1:8" ht="12.75">
      <c r="A15" s="113"/>
      <c r="B15" s="111" t="s">
        <v>720</v>
      </c>
      <c r="C15" s="115">
        <v>5500</v>
      </c>
      <c r="D15" s="115">
        <v>68000</v>
      </c>
      <c r="E15" s="115">
        <v>95700</v>
      </c>
      <c r="F15" s="115">
        <v>110600</v>
      </c>
      <c r="G15" s="115">
        <v>49800</v>
      </c>
      <c r="H15" s="115">
        <v>329700</v>
      </c>
    </row>
    <row r="16" spans="1:8" ht="12.75">
      <c r="A16" s="113"/>
      <c r="B16" s="116" t="s">
        <v>23</v>
      </c>
      <c r="C16" s="112">
        <v>19100</v>
      </c>
      <c r="D16" s="112">
        <v>153900</v>
      </c>
      <c r="E16" s="112">
        <v>187900</v>
      </c>
      <c r="F16" s="112">
        <v>207700</v>
      </c>
      <c r="G16" s="112">
        <v>144700</v>
      </c>
      <c r="H16" s="112">
        <v>713200</v>
      </c>
    </row>
    <row r="17" spans="1:8" ht="12.75">
      <c r="A17" s="117"/>
      <c r="B17" s="118" t="s">
        <v>733</v>
      </c>
      <c r="C17" s="112">
        <v>14700</v>
      </c>
      <c r="D17" s="112">
        <v>119700</v>
      </c>
      <c r="E17" s="112">
        <v>153700</v>
      </c>
      <c r="F17" s="112">
        <v>174600</v>
      </c>
      <c r="G17" s="112">
        <v>109100</v>
      </c>
      <c r="H17" s="112">
        <v>571800</v>
      </c>
    </row>
    <row r="18" spans="1:8" ht="12.75">
      <c r="A18" s="110" t="s">
        <v>731</v>
      </c>
      <c r="B18" s="111" t="s">
        <v>19</v>
      </c>
      <c r="C18" s="112">
        <v>0</v>
      </c>
      <c r="D18" s="112">
        <v>200</v>
      </c>
      <c r="E18" s="112">
        <v>300</v>
      </c>
      <c r="F18" s="112">
        <v>600</v>
      </c>
      <c r="G18" s="112">
        <v>700</v>
      </c>
      <c r="H18" s="112">
        <v>1800</v>
      </c>
    </row>
    <row r="19" spans="1:8" ht="12.75">
      <c r="A19" s="113"/>
      <c r="B19" s="111" t="s">
        <v>719</v>
      </c>
      <c r="C19" s="114">
        <v>100</v>
      </c>
      <c r="D19" s="114">
        <v>1300</v>
      </c>
      <c r="E19" s="114">
        <v>1700</v>
      </c>
      <c r="F19" s="114">
        <v>2400</v>
      </c>
      <c r="G19" s="114">
        <v>2900</v>
      </c>
      <c r="H19" s="114">
        <v>8400</v>
      </c>
    </row>
    <row r="20" spans="1:8" ht="12.75">
      <c r="A20" s="113"/>
      <c r="B20" s="111" t="s">
        <v>720</v>
      </c>
      <c r="C20" s="115">
        <v>0</v>
      </c>
      <c r="D20" s="115">
        <v>700</v>
      </c>
      <c r="E20" s="115">
        <v>1700</v>
      </c>
      <c r="F20" s="115">
        <v>6800</v>
      </c>
      <c r="G20" s="115">
        <v>5600</v>
      </c>
      <c r="H20" s="115">
        <v>14800</v>
      </c>
    </row>
    <row r="21" spans="1:8" ht="12.75">
      <c r="A21" s="113"/>
      <c r="B21" s="116" t="s">
        <v>23</v>
      </c>
      <c r="C21" s="112">
        <v>200</v>
      </c>
      <c r="D21" s="112">
        <v>2200</v>
      </c>
      <c r="E21" s="112">
        <v>3700</v>
      </c>
      <c r="F21" s="112">
        <v>9800</v>
      </c>
      <c r="G21" s="112">
        <v>9200</v>
      </c>
      <c r="H21" s="112">
        <v>25100</v>
      </c>
    </row>
    <row r="22" spans="1:8" ht="12.75">
      <c r="A22" s="117"/>
      <c r="B22" s="118" t="s">
        <v>733</v>
      </c>
      <c r="C22" s="112">
        <v>100</v>
      </c>
      <c r="D22" s="112">
        <v>2000</v>
      </c>
      <c r="E22" s="112">
        <v>3400</v>
      </c>
      <c r="F22" s="112">
        <v>9200</v>
      </c>
      <c r="G22" s="112">
        <v>8500</v>
      </c>
      <c r="H22" s="112">
        <v>23200</v>
      </c>
    </row>
    <row r="23" spans="1:8" ht="12.75">
      <c r="A23" s="110" t="s">
        <v>63</v>
      </c>
      <c r="B23" s="111" t="s">
        <v>19</v>
      </c>
      <c r="C23" s="112">
        <v>23100</v>
      </c>
      <c r="D23" s="112">
        <v>131700</v>
      </c>
      <c r="E23" s="112">
        <v>129900</v>
      </c>
      <c r="F23" s="112">
        <v>114500</v>
      </c>
      <c r="G23" s="112">
        <v>119800</v>
      </c>
      <c r="H23" s="112">
        <v>519000</v>
      </c>
    </row>
    <row r="24" spans="1:8" ht="12.75">
      <c r="A24" s="113"/>
      <c r="B24" s="111" t="s">
        <v>719</v>
      </c>
      <c r="C24" s="114">
        <v>28600</v>
      </c>
      <c r="D24" s="114">
        <v>143400</v>
      </c>
      <c r="E24" s="114">
        <v>161400</v>
      </c>
      <c r="F24" s="114">
        <v>165400</v>
      </c>
      <c r="G24" s="114">
        <v>159100</v>
      </c>
      <c r="H24" s="114">
        <v>658000</v>
      </c>
    </row>
    <row r="25" spans="1:8" ht="12.75">
      <c r="A25" s="113"/>
      <c r="B25" s="119" t="s">
        <v>720</v>
      </c>
      <c r="C25" s="115">
        <v>12800</v>
      </c>
      <c r="D25" s="115">
        <v>182100</v>
      </c>
      <c r="E25" s="115">
        <v>229300</v>
      </c>
      <c r="F25" s="115">
        <v>230300</v>
      </c>
      <c r="G25" s="115">
        <v>161600</v>
      </c>
      <c r="H25" s="115">
        <v>816000</v>
      </c>
    </row>
    <row r="26" spans="1:8" ht="12.75">
      <c r="A26" s="113"/>
      <c r="B26" s="116" t="s">
        <v>23</v>
      </c>
      <c r="C26" s="112">
        <v>64500</v>
      </c>
      <c r="D26" s="112">
        <v>457200</v>
      </c>
      <c r="E26" s="112">
        <v>520600</v>
      </c>
      <c r="F26" s="112">
        <v>510200</v>
      </c>
      <c r="G26" s="112">
        <v>440400</v>
      </c>
      <c r="H26" s="112">
        <v>1993000</v>
      </c>
    </row>
    <row r="27" spans="1:8" ht="12.75">
      <c r="A27" s="117"/>
      <c r="B27" s="118" t="s">
        <v>733</v>
      </c>
      <c r="C27" s="120">
        <v>41400</v>
      </c>
      <c r="D27" s="120">
        <v>325500</v>
      </c>
      <c r="E27" s="120">
        <v>390700</v>
      </c>
      <c r="F27" s="120">
        <v>395700</v>
      </c>
      <c r="G27" s="120">
        <v>320700</v>
      </c>
      <c r="H27" s="120">
        <v>1473900</v>
      </c>
    </row>
    <row r="28" ht="12.75">
      <c r="A28" s="121" t="s">
        <v>46</v>
      </c>
    </row>
    <row r="29" ht="12.75">
      <c r="A29" s="70" t="s">
        <v>795</v>
      </c>
    </row>
    <row r="30" ht="12.75">
      <c r="A30" s="70"/>
    </row>
    <row r="31" ht="12.75">
      <c r="A31" s="49" t="s">
        <v>779</v>
      </c>
    </row>
    <row r="33" spans="1:7" ht="15">
      <c r="A33" s="57"/>
      <c r="G33" s="87"/>
    </row>
    <row r="34" spans="1:7" ht="12.75">
      <c r="A34" s="284" t="s">
        <v>785</v>
      </c>
      <c r="B34" s="106" t="s">
        <v>62</v>
      </c>
      <c r="C34" s="122" t="s">
        <v>28</v>
      </c>
      <c r="D34" s="106" t="s">
        <v>21</v>
      </c>
      <c r="E34" s="106" t="s">
        <v>22</v>
      </c>
      <c r="F34" s="106" t="s">
        <v>725</v>
      </c>
      <c r="G34" s="282" t="s">
        <v>784</v>
      </c>
    </row>
    <row r="35" spans="1:7" ht="18" customHeight="1">
      <c r="A35" s="285"/>
      <c r="B35" s="109" t="s">
        <v>783</v>
      </c>
      <c r="C35" s="108" t="s">
        <v>728</v>
      </c>
      <c r="D35" s="109" t="s">
        <v>734</v>
      </c>
      <c r="E35" s="109" t="s">
        <v>734</v>
      </c>
      <c r="F35" s="109" t="s">
        <v>734</v>
      </c>
      <c r="G35" s="283"/>
    </row>
    <row r="36" spans="1:7" ht="12.75">
      <c r="A36" s="124" t="s">
        <v>736</v>
      </c>
      <c r="B36" s="123">
        <v>11210</v>
      </c>
      <c r="C36" s="123">
        <v>78660</v>
      </c>
      <c r="D36" s="123">
        <v>89310</v>
      </c>
      <c r="E36" s="123">
        <v>84180</v>
      </c>
      <c r="F36" s="123">
        <v>71670</v>
      </c>
      <c r="G36" s="123">
        <v>335030</v>
      </c>
    </row>
    <row r="37" spans="1:7" ht="12.75">
      <c r="A37" s="124" t="s">
        <v>741</v>
      </c>
      <c r="B37" s="24">
        <v>8950</v>
      </c>
      <c r="C37" s="24">
        <v>58340</v>
      </c>
      <c r="D37" s="24">
        <v>66850</v>
      </c>
      <c r="E37" s="24">
        <v>68960</v>
      </c>
      <c r="F37" s="24">
        <v>60220</v>
      </c>
      <c r="G37" s="24">
        <v>263310</v>
      </c>
    </row>
    <row r="38" spans="1:7" ht="12.75">
      <c r="A38" s="124" t="s">
        <v>758</v>
      </c>
      <c r="B38" s="24">
        <v>8390</v>
      </c>
      <c r="C38" s="24">
        <v>55800</v>
      </c>
      <c r="D38" s="24">
        <v>64200</v>
      </c>
      <c r="E38" s="24">
        <v>59900</v>
      </c>
      <c r="F38" s="24">
        <v>53120</v>
      </c>
      <c r="G38" s="24">
        <v>241410</v>
      </c>
    </row>
    <row r="39" spans="1:7" ht="12.75">
      <c r="A39" s="124" t="s">
        <v>738</v>
      </c>
      <c r="B39" s="24">
        <v>7610</v>
      </c>
      <c r="C39" s="24">
        <v>54290</v>
      </c>
      <c r="D39" s="24">
        <v>60470</v>
      </c>
      <c r="E39" s="24">
        <v>62430</v>
      </c>
      <c r="F39" s="24">
        <v>52410</v>
      </c>
      <c r="G39" s="24">
        <v>237220</v>
      </c>
    </row>
    <row r="40" spans="1:7" ht="12.75">
      <c r="A40" s="124" t="s">
        <v>742</v>
      </c>
      <c r="B40" s="24">
        <v>7680</v>
      </c>
      <c r="C40" s="24">
        <v>49330</v>
      </c>
      <c r="D40" s="24">
        <v>55950</v>
      </c>
      <c r="E40" s="24">
        <v>52540</v>
      </c>
      <c r="F40" s="24">
        <v>45960</v>
      </c>
      <c r="G40" s="24">
        <v>211470</v>
      </c>
    </row>
    <row r="41" spans="1:7" ht="12.75">
      <c r="A41" s="124" t="s">
        <v>737</v>
      </c>
      <c r="B41" s="24">
        <v>5640</v>
      </c>
      <c r="C41" s="24">
        <v>40860</v>
      </c>
      <c r="D41" s="24">
        <v>46790</v>
      </c>
      <c r="E41" s="24">
        <v>49010</v>
      </c>
      <c r="F41" s="24">
        <v>40290</v>
      </c>
      <c r="G41" s="24">
        <v>182580</v>
      </c>
    </row>
    <row r="42" spans="1:7" ht="12.75">
      <c r="A42" s="124" t="s">
        <v>740</v>
      </c>
      <c r="B42" s="24">
        <v>4290</v>
      </c>
      <c r="C42" s="24">
        <v>41400</v>
      </c>
      <c r="D42" s="24">
        <v>47230</v>
      </c>
      <c r="E42" s="24">
        <v>45070</v>
      </c>
      <c r="F42" s="24">
        <v>40050</v>
      </c>
      <c r="G42" s="24">
        <v>178040</v>
      </c>
    </row>
    <row r="43" spans="1:7" ht="12.75">
      <c r="A43" s="124" t="s">
        <v>739</v>
      </c>
      <c r="B43" s="24">
        <v>5410</v>
      </c>
      <c r="C43" s="24">
        <v>39760</v>
      </c>
      <c r="D43" s="24">
        <v>45820</v>
      </c>
      <c r="E43" s="24">
        <v>46220</v>
      </c>
      <c r="F43" s="24">
        <v>40430</v>
      </c>
      <c r="G43" s="24">
        <v>177640</v>
      </c>
    </row>
    <row r="44" spans="1:7" ht="12.75">
      <c r="A44" s="124" t="s">
        <v>735</v>
      </c>
      <c r="B44" s="24">
        <v>4550</v>
      </c>
      <c r="C44" s="24">
        <v>34550</v>
      </c>
      <c r="D44" s="24">
        <v>38340</v>
      </c>
      <c r="E44" s="24">
        <v>35870</v>
      </c>
      <c r="F44" s="24">
        <v>30480</v>
      </c>
      <c r="G44" s="24">
        <v>143780</v>
      </c>
    </row>
    <row r="45" spans="1:7" ht="12.75">
      <c r="A45" s="124" t="s">
        <v>0</v>
      </c>
      <c r="B45" s="24">
        <v>810</v>
      </c>
      <c r="C45" s="24">
        <v>4220</v>
      </c>
      <c r="D45" s="24">
        <v>5600</v>
      </c>
      <c r="E45" s="24">
        <v>6040</v>
      </c>
      <c r="F45" s="24">
        <v>5820</v>
      </c>
      <c r="G45" s="24">
        <v>22490</v>
      </c>
    </row>
    <row r="46" spans="1:7" ht="12.75">
      <c r="A46" s="125"/>
      <c r="B46" s="24"/>
      <c r="C46" s="24"/>
      <c r="D46" s="24"/>
      <c r="E46" s="24"/>
      <c r="F46" s="24"/>
      <c r="G46" s="4"/>
    </row>
    <row r="47" spans="1:7" ht="12.75">
      <c r="A47" s="126" t="s">
        <v>55</v>
      </c>
      <c r="B47" s="127">
        <v>64500</v>
      </c>
      <c r="C47" s="127">
        <v>457200</v>
      </c>
      <c r="D47" s="127">
        <v>520600</v>
      </c>
      <c r="E47" s="127">
        <v>510200</v>
      </c>
      <c r="F47" s="127">
        <v>440400</v>
      </c>
      <c r="G47" s="127">
        <v>1993000</v>
      </c>
    </row>
    <row r="48" spans="1:7" ht="12.75">
      <c r="A48" s="121" t="s">
        <v>46</v>
      </c>
      <c r="B48" s="128"/>
      <c r="C48" s="128"/>
      <c r="D48" s="128"/>
      <c r="E48" s="128"/>
      <c r="F48" s="128"/>
      <c r="G48" s="128"/>
    </row>
    <row r="49" ht="12.75">
      <c r="A49" s="70" t="s">
        <v>795</v>
      </c>
    </row>
    <row r="50" ht="12.75">
      <c r="A50" s="121"/>
    </row>
    <row r="51" ht="16.5" customHeight="1">
      <c r="A51" s="49" t="s">
        <v>780</v>
      </c>
    </row>
    <row r="53" spans="1:7" s="48" customFormat="1" ht="12.75">
      <c r="A53" s="87"/>
      <c r="B53" s="87"/>
      <c r="C53" s="87"/>
      <c r="D53" s="87"/>
      <c r="E53" s="87"/>
      <c r="F53" s="87"/>
      <c r="G53" s="87"/>
    </row>
    <row r="54" spans="1:7" s="48" customFormat="1" ht="12.75">
      <c r="A54" s="58" t="s">
        <v>786</v>
      </c>
      <c r="B54" s="106" t="s">
        <v>62</v>
      </c>
      <c r="C54" s="122" t="s">
        <v>28</v>
      </c>
      <c r="D54" s="106" t="s">
        <v>21</v>
      </c>
      <c r="E54" s="106" t="s">
        <v>22</v>
      </c>
      <c r="F54" s="106" t="s">
        <v>725</v>
      </c>
      <c r="G54" s="282" t="s">
        <v>784</v>
      </c>
    </row>
    <row r="55" spans="1:7" s="48" customFormat="1" ht="12.75">
      <c r="A55" s="137"/>
      <c r="B55" s="108" t="s">
        <v>783</v>
      </c>
      <c r="C55" s="108" t="s">
        <v>728</v>
      </c>
      <c r="D55" s="136" t="s">
        <v>734</v>
      </c>
      <c r="E55" s="136" t="s">
        <v>734</v>
      </c>
      <c r="F55" s="136" t="s">
        <v>734</v>
      </c>
      <c r="G55" s="283"/>
    </row>
    <row r="56" spans="1:7" s="48" customFormat="1" ht="12.75">
      <c r="A56" s="132" t="s">
        <v>33</v>
      </c>
      <c r="B56" s="129">
        <v>19550</v>
      </c>
      <c r="C56" s="129">
        <v>133820</v>
      </c>
      <c r="D56" s="129">
        <v>164830</v>
      </c>
      <c r="E56" s="129">
        <v>160410</v>
      </c>
      <c r="F56" s="129">
        <v>125900</v>
      </c>
      <c r="G56" s="129">
        <v>604500</v>
      </c>
    </row>
    <row r="57" spans="1:7" s="48" customFormat="1" ht="12.75">
      <c r="A57" s="132" t="s">
        <v>37</v>
      </c>
      <c r="B57" s="129">
        <v>10940</v>
      </c>
      <c r="C57" s="129">
        <v>89900</v>
      </c>
      <c r="D57" s="129">
        <v>108810</v>
      </c>
      <c r="E57" s="129">
        <v>123370</v>
      </c>
      <c r="F57" s="129">
        <v>108560</v>
      </c>
      <c r="G57" s="129">
        <v>441560</v>
      </c>
    </row>
    <row r="58" spans="1:7" s="48" customFormat="1" ht="12.75">
      <c r="A58" s="132" t="s">
        <v>43</v>
      </c>
      <c r="B58" s="129">
        <v>15730</v>
      </c>
      <c r="C58" s="129">
        <v>102770</v>
      </c>
      <c r="D58" s="129">
        <v>108300</v>
      </c>
      <c r="E58" s="129">
        <v>101240</v>
      </c>
      <c r="F58" s="129">
        <v>87270</v>
      </c>
      <c r="G58" s="129">
        <v>415310</v>
      </c>
    </row>
    <row r="59" spans="1:7" s="48" customFormat="1" ht="12.75">
      <c r="A59" s="132" t="s">
        <v>36</v>
      </c>
      <c r="B59" s="129">
        <v>7740</v>
      </c>
      <c r="C59" s="129">
        <v>54640</v>
      </c>
      <c r="D59" s="129">
        <v>69730</v>
      </c>
      <c r="E59" s="129">
        <v>66410</v>
      </c>
      <c r="F59" s="129">
        <v>64830</v>
      </c>
      <c r="G59" s="129">
        <v>263340</v>
      </c>
    </row>
    <row r="60" spans="1:7" s="48" customFormat="1" ht="12.75">
      <c r="A60" s="132" t="s">
        <v>41</v>
      </c>
      <c r="B60" s="129">
        <v>4360</v>
      </c>
      <c r="C60" s="129">
        <v>21590</v>
      </c>
      <c r="D60" s="129">
        <v>19770</v>
      </c>
      <c r="E60" s="129">
        <v>14360</v>
      </c>
      <c r="F60" s="129">
        <v>11350</v>
      </c>
      <c r="G60" s="129">
        <v>71420</v>
      </c>
    </row>
    <row r="61" spans="1:7" s="48" customFormat="1" ht="12.75">
      <c r="A61" s="132" t="s">
        <v>34</v>
      </c>
      <c r="B61" s="129">
        <v>3070</v>
      </c>
      <c r="C61" s="129">
        <v>22420</v>
      </c>
      <c r="D61" s="129">
        <v>13920</v>
      </c>
      <c r="E61" s="129">
        <v>13730</v>
      </c>
      <c r="F61" s="129">
        <v>15890</v>
      </c>
      <c r="G61" s="129">
        <v>69030</v>
      </c>
    </row>
    <row r="62" spans="1:7" s="48" customFormat="1" ht="12.75">
      <c r="A62" s="132" t="s">
        <v>39</v>
      </c>
      <c r="B62" s="129">
        <v>1870</v>
      </c>
      <c r="C62" s="129">
        <v>19520</v>
      </c>
      <c r="D62" s="129">
        <v>18520</v>
      </c>
      <c r="E62" s="129">
        <v>14120</v>
      </c>
      <c r="F62" s="129">
        <v>13060</v>
      </c>
      <c r="G62" s="129">
        <v>67100</v>
      </c>
    </row>
    <row r="63" spans="1:7" s="48" customFormat="1" ht="12.75">
      <c r="A63" s="132" t="s">
        <v>31</v>
      </c>
      <c r="B63" s="129">
        <v>1030</v>
      </c>
      <c r="C63" s="129">
        <v>7380</v>
      </c>
      <c r="D63" s="129">
        <v>7570</v>
      </c>
      <c r="E63" s="129">
        <v>7090</v>
      </c>
      <c r="F63" s="129">
        <v>7060</v>
      </c>
      <c r="G63" s="129">
        <v>30140</v>
      </c>
    </row>
    <row r="64" spans="1:7" s="48" customFormat="1" ht="12.75">
      <c r="A64" s="132" t="s">
        <v>35</v>
      </c>
      <c r="B64" s="129">
        <v>160</v>
      </c>
      <c r="C64" s="129">
        <v>4140</v>
      </c>
      <c r="D64" s="129">
        <v>7550</v>
      </c>
      <c r="E64" s="129">
        <v>8050</v>
      </c>
      <c r="F64" s="129">
        <v>4750</v>
      </c>
      <c r="G64" s="129">
        <v>24650</v>
      </c>
    </row>
    <row r="65" spans="1:7" s="48" customFormat="1" ht="12.75">
      <c r="A65" s="132" t="s">
        <v>32</v>
      </c>
      <c r="B65" s="129">
        <v>80</v>
      </c>
      <c r="C65" s="129">
        <v>1030</v>
      </c>
      <c r="D65" s="129">
        <v>1210</v>
      </c>
      <c r="E65" s="129">
        <v>1120</v>
      </c>
      <c r="F65" s="129">
        <v>1410</v>
      </c>
      <c r="G65" s="129">
        <v>4860</v>
      </c>
    </row>
    <row r="66" spans="1:7" s="48" customFormat="1" ht="12.75">
      <c r="A66" s="132" t="s">
        <v>44</v>
      </c>
      <c r="B66" s="130">
        <v>0</v>
      </c>
      <c r="C66" s="129">
        <v>10</v>
      </c>
      <c r="D66" s="129">
        <v>370</v>
      </c>
      <c r="E66" s="129">
        <v>320</v>
      </c>
      <c r="F66" s="129">
        <v>360</v>
      </c>
      <c r="G66" s="129">
        <v>1050</v>
      </c>
    </row>
    <row r="67" spans="1:7" s="48" customFormat="1" ht="12.75">
      <c r="A67" s="133" t="s">
        <v>23</v>
      </c>
      <c r="B67" s="134">
        <v>64500</v>
      </c>
      <c r="C67" s="134">
        <v>457200</v>
      </c>
      <c r="D67" s="134">
        <v>520600</v>
      </c>
      <c r="E67" s="134">
        <v>510200</v>
      </c>
      <c r="F67" s="134">
        <v>440400</v>
      </c>
      <c r="G67" s="135">
        <v>1993000</v>
      </c>
    </row>
    <row r="68" s="48" customFormat="1" ht="12.75">
      <c r="A68" s="121" t="s">
        <v>46</v>
      </c>
    </row>
    <row r="69" ht="12.75">
      <c r="A69" s="70" t="s">
        <v>795</v>
      </c>
    </row>
  </sheetData>
  <sheetProtection/>
  <mergeCells count="5">
    <mergeCell ref="A6:A7"/>
    <mergeCell ref="B6:B7"/>
    <mergeCell ref="G34:G35"/>
    <mergeCell ref="G54:G55"/>
    <mergeCell ref="A34:A35"/>
  </mergeCells>
  <printOptions/>
  <pageMargins left="0.7480314960629921" right="0.7480314960629921" top="0.984251968503937" bottom="0.984251968503937" header="0.5118110236220472" footer="0.5118110236220472"/>
  <pageSetup fitToHeight="0"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A1" sqref="A1"/>
    </sheetView>
  </sheetViews>
  <sheetFormatPr defaultColWidth="9.140625" defaultRowHeight="12.75" customHeight="1"/>
  <cols>
    <col min="1" max="1" width="37.421875" style="9" customWidth="1"/>
    <col min="2" max="4" width="20.7109375" style="10" customWidth="1"/>
    <col min="5" max="5" width="21.421875" style="9" customWidth="1"/>
    <col min="6" max="6" width="9.140625" style="9" customWidth="1"/>
    <col min="7" max="8" width="8.8515625" style="37" customWidth="1"/>
    <col min="9" max="9" width="9.140625" style="9" customWidth="1"/>
    <col min="10" max="10" width="11.00390625" style="9" customWidth="1"/>
    <col min="11" max="11" width="9.140625" style="9" customWidth="1"/>
    <col min="12" max="12" width="13.7109375" style="9" customWidth="1"/>
    <col min="13" max="13" width="17.28125" style="9" customWidth="1"/>
    <col min="14" max="14" width="10.7109375" style="9" customWidth="1"/>
    <col min="15" max="15" width="14.421875" style="9" bestFit="1" customWidth="1"/>
    <col min="16" max="16384" width="9.140625" style="9" customWidth="1"/>
  </cols>
  <sheetData>
    <row r="1" ht="12.75" customHeight="1">
      <c r="A1" s="11" t="s">
        <v>759</v>
      </c>
    </row>
    <row r="2" spans="1:4" ht="12.75" customHeight="1">
      <c r="A2" s="140"/>
      <c r="B2" s="141"/>
      <c r="C2" s="141"/>
      <c r="D2" s="141"/>
    </row>
    <row r="3" spans="1:15" ht="63.75">
      <c r="A3" s="142"/>
      <c r="B3" s="143" t="s">
        <v>57</v>
      </c>
      <c r="C3" s="144" t="s">
        <v>56</v>
      </c>
      <c r="D3" s="143" t="s">
        <v>18</v>
      </c>
      <c r="K3" s="145"/>
      <c r="L3" s="145"/>
      <c r="M3" s="146"/>
      <c r="N3" s="145"/>
      <c r="O3" s="145"/>
    </row>
    <row r="4" spans="1:15" ht="12.75" customHeight="1">
      <c r="A4" s="3" t="s">
        <v>757</v>
      </c>
      <c r="B4" s="45">
        <v>0.191</v>
      </c>
      <c r="C4" s="45">
        <v>0.566</v>
      </c>
      <c r="D4" s="45">
        <v>0.15</v>
      </c>
      <c r="H4" s="44"/>
      <c r="K4" s="145"/>
      <c r="L4" s="145"/>
      <c r="M4" s="145"/>
      <c r="N4" s="145"/>
      <c r="O4" s="145"/>
    </row>
    <row r="5" spans="1:15" ht="12.75" customHeight="1">
      <c r="A5" s="3" t="s">
        <v>29</v>
      </c>
      <c r="B5" s="45">
        <v>0.11140839975551647</v>
      </c>
      <c r="C5" s="45">
        <v>0.5595866232583667</v>
      </c>
      <c r="D5" s="45">
        <v>0.08013384225822949</v>
      </c>
      <c r="H5" s="138"/>
      <c r="J5" s="147"/>
      <c r="K5" s="148"/>
      <c r="L5" s="148"/>
      <c r="M5" s="145"/>
      <c r="N5" s="145"/>
      <c r="O5" s="145"/>
    </row>
    <row r="6" spans="1:13" ht="12.75" customHeight="1">
      <c r="A6" s="3" t="s">
        <v>726</v>
      </c>
      <c r="B6" s="45">
        <v>0.182</v>
      </c>
      <c r="C6" s="45">
        <v>0.359</v>
      </c>
      <c r="D6" s="45">
        <v>0.055</v>
      </c>
      <c r="H6" s="139"/>
      <c r="L6" s="149"/>
      <c r="M6" s="150"/>
    </row>
    <row r="7" spans="1:15" ht="12.75" customHeight="1">
      <c r="A7" s="3" t="s">
        <v>35</v>
      </c>
      <c r="B7" s="45">
        <v>0.241</v>
      </c>
      <c r="C7" s="45">
        <v>0.536</v>
      </c>
      <c r="D7" s="45">
        <v>0.183</v>
      </c>
      <c r="H7" s="139"/>
      <c r="K7" s="148"/>
      <c r="L7" s="148"/>
      <c r="M7" s="145"/>
      <c r="N7" s="145"/>
      <c r="O7" s="145"/>
    </row>
    <row r="8" spans="1:15" ht="12.75" customHeight="1">
      <c r="A8" s="3" t="s">
        <v>30</v>
      </c>
      <c r="B8" s="45">
        <v>0.202</v>
      </c>
      <c r="C8" s="172">
        <v>0.85</v>
      </c>
      <c r="D8" s="172">
        <v>0.084</v>
      </c>
      <c r="G8" s="48"/>
      <c r="H8" s="48"/>
      <c r="K8" s="148"/>
      <c r="L8" s="148"/>
      <c r="M8" s="145"/>
      <c r="N8" s="145"/>
      <c r="O8" s="145"/>
    </row>
    <row r="9" spans="1:15" ht="12.75" customHeight="1">
      <c r="A9" s="3" t="s">
        <v>753</v>
      </c>
      <c r="B9" s="45">
        <f>25.1%</f>
        <v>0.251</v>
      </c>
      <c r="C9" s="173">
        <f>7.8%</f>
        <v>0.078</v>
      </c>
      <c r="D9" s="173">
        <f>23.1%</f>
        <v>0.231</v>
      </c>
      <c r="E9" s="296"/>
      <c r="G9" s="48"/>
      <c r="H9" s="48"/>
      <c r="K9" s="148"/>
      <c r="L9" s="148"/>
      <c r="M9" s="145"/>
      <c r="N9" s="145"/>
      <c r="O9" s="145"/>
    </row>
    <row r="10" spans="1:15" ht="12.75" customHeight="1">
      <c r="A10" s="3" t="s">
        <v>745</v>
      </c>
      <c r="B10" s="174">
        <f>18.8%</f>
        <v>0.188</v>
      </c>
      <c r="C10" s="45">
        <f>45.5%</f>
        <v>0.455</v>
      </c>
      <c r="D10" s="45">
        <f>19.8%</f>
        <v>0.198</v>
      </c>
      <c r="G10" s="48"/>
      <c r="H10" s="48"/>
      <c r="K10" s="148"/>
      <c r="L10" s="148"/>
      <c r="M10" s="145"/>
      <c r="N10" s="145"/>
      <c r="O10" s="145"/>
    </row>
    <row r="11" spans="1:15" ht="12.75" customHeight="1">
      <c r="A11" s="151" t="s">
        <v>756</v>
      </c>
      <c r="B11" s="152">
        <v>0.125</v>
      </c>
      <c r="C11" s="152">
        <v>0.505</v>
      </c>
      <c r="D11" s="152" t="s">
        <v>829</v>
      </c>
      <c r="K11" s="145"/>
      <c r="L11" s="145"/>
      <c r="M11" s="146"/>
      <c r="N11" s="145"/>
      <c r="O11" s="145"/>
    </row>
    <row r="12" spans="1:15" ht="12.75" customHeight="1">
      <c r="A12" s="8"/>
      <c r="K12" s="145"/>
      <c r="L12" s="145"/>
      <c r="M12" s="145"/>
      <c r="N12" s="145"/>
      <c r="O12" s="145"/>
    </row>
    <row r="13" spans="1:15" ht="12.75" customHeight="1">
      <c r="A13" s="12" t="s">
        <v>787</v>
      </c>
      <c r="K13" s="145"/>
      <c r="L13" s="145"/>
      <c r="M13" s="145"/>
      <c r="N13" s="145"/>
      <c r="O13" s="145"/>
    </row>
    <row r="14" ht="12.75" customHeight="1">
      <c r="A14" s="6" t="s">
        <v>788</v>
      </c>
    </row>
    <row r="15" ht="12.75" customHeight="1">
      <c r="A15" s="70" t="s">
        <v>795</v>
      </c>
    </row>
    <row r="30" ht="15"/>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selection activeCell="A1" sqref="A1"/>
    </sheetView>
  </sheetViews>
  <sheetFormatPr defaultColWidth="8.8515625" defaultRowHeight="12.75"/>
  <cols>
    <col min="1" max="1" width="59.57421875" style="15" customWidth="1"/>
    <col min="2" max="2" width="13.00390625" style="13" customWidth="1"/>
    <col min="3" max="4" width="13.00390625" style="187" customWidth="1"/>
    <col min="5" max="8" width="9.140625" style="187" bestFit="1" customWidth="1"/>
    <col min="9" max="16384" width="8.8515625" style="187" customWidth="1"/>
  </cols>
  <sheetData>
    <row r="1" ht="12.75">
      <c r="A1" s="16" t="s">
        <v>760</v>
      </c>
    </row>
    <row r="2" spans="1:4" ht="12.75">
      <c r="A2" s="155"/>
      <c r="B2" s="156"/>
      <c r="C2" s="156"/>
      <c r="D2" s="156"/>
    </row>
    <row r="3" spans="1:3" ht="12.75">
      <c r="A3" s="157"/>
      <c r="B3" s="188" t="s">
        <v>21</v>
      </c>
      <c r="C3" s="188" t="s">
        <v>22</v>
      </c>
    </row>
    <row r="4" spans="1:3" ht="12.75">
      <c r="A4" s="189" t="s">
        <v>1</v>
      </c>
      <c r="B4" s="190">
        <v>1842200</v>
      </c>
      <c r="C4" s="190">
        <v>1977100</v>
      </c>
    </row>
    <row r="5" spans="1:3" ht="12.75">
      <c r="A5" s="191" t="s">
        <v>2</v>
      </c>
      <c r="B5" s="190">
        <v>573000</v>
      </c>
      <c r="C5" s="190">
        <v>753600</v>
      </c>
    </row>
    <row r="6" spans="1:3" ht="12.75">
      <c r="A6" s="192" t="s">
        <v>3</v>
      </c>
      <c r="B6" s="193">
        <v>0.31</v>
      </c>
      <c r="C6" s="193">
        <v>0.38</v>
      </c>
    </row>
    <row r="7" spans="1:3" ht="12.75">
      <c r="A7" s="194" t="s">
        <v>7</v>
      </c>
      <c r="B7" s="190">
        <v>405000</v>
      </c>
      <c r="C7" s="190">
        <v>593700</v>
      </c>
    </row>
    <row r="8" spans="1:3" ht="12.75">
      <c r="A8" s="195" t="s">
        <v>8</v>
      </c>
      <c r="B8" s="196">
        <v>0.71</v>
      </c>
      <c r="C8" s="196">
        <v>0.79</v>
      </c>
    </row>
    <row r="10" ht="12.75">
      <c r="A10" s="17" t="s">
        <v>747</v>
      </c>
    </row>
    <row r="11" ht="12.75">
      <c r="A11" s="46" t="s">
        <v>746</v>
      </c>
    </row>
    <row r="12" ht="12.75">
      <c r="A12" s="70" t="s">
        <v>795</v>
      </c>
    </row>
    <row r="24" spans="2:8" ht="12.75">
      <c r="B24" s="43"/>
      <c r="D24" s="197"/>
      <c r="E24" s="197"/>
      <c r="F24" s="197"/>
      <c r="G24" s="197"/>
      <c r="H24" s="197"/>
    </row>
    <row r="25" spans="1:8" ht="12.75">
      <c r="A25" s="16"/>
      <c r="B25" s="14"/>
      <c r="D25" s="197"/>
      <c r="E25" s="197"/>
      <c r="F25" s="197"/>
      <c r="G25" s="197"/>
      <c r="H25" s="197"/>
    </row>
    <row r="26" spans="5:8" ht="12.75">
      <c r="E26" s="197"/>
      <c r="F26" s="197"/>
      <c r="G26" s="197"/>
      <c r="H26" s="197"/>
    </row>
    <row r="27" spans="5:8" ht="12.75">
      <c r="E27" s="197"/>
      <c r="F27" s="197"/>
      <c r="G27" s="197"/>
      <c r="H27" s="197"/>
    </row>
    <row r="28" spans="5:8" ht="12.75">
      <c r="E28" s="197"/>
      <c r="F28" s="197"/>
      <c r="G28" s="197"/>
      <c r="H28" s="197"/>
    </row>
    <row r="29" spans="5:8" ht="12.75">
      <c r="E29" s="197"/>
      <c r="F29" s="197"/>
      <c r="G29" s="197"/>
      <c r="H29" s="197"/>
    </row>
    <row r="30" spans="5:8" ht="12.75">
      <c r="E30" s="197"/>
      <c r="F30" s="197"/>
      <c r="G30" s="197"/>
      <c r="H30" s="197"/>
    </row>
    <row r="31" spans="5:8" ht="12.75">
      <c r="E31" s="197"/>
      <c r="F31" s="197"/>
      <c r="G31" s="197"/>
      <c r="H31" s="197"/>
    </row>
    <row r="32" spans="2:8" ht="12.75">
      <c r="B32" s="14"/>
      <c r="D32" s="197"/>
      <c r="E32" s="197"/>
      <c r="F32" s="197"/>
      <c r="G32" s="197"/>
      <c r="H32" s="197"/>
    </row>
    <row r="33" ht="12.75">
      <c r="B33" s="14"/>
    </row>
    <row r="34" spans="2:4" ht="12.75">
      <c r="B34" s="14"/>
      <c r="D34" s="197"/>
    </row>
    <row r="35" spans="2:4" ht="12.75">
      <c r="B35" s="14"/>
      <c r="D35" s="197"/>
    </row>
    <row r="36" spans="2:4" ht="12.75">
      <c r="B36" s="14"/>
      <c r="D36" s="197"/>
    </row>
    <row r="37" spans="2:4" ht="12.75">
      <c r="B37" s="14"/>
      <c r="D37" s="197"/>
    </row>
    <row r="38" spans="2:4" ht="12.75">
      <c r="B38" s="14"/>
      <c r="D38" s="197"/>
    </row>
    <row r="39" ht="12.75">
      <c r="B39" s="14"/>
    </row>
    <row r="55" spans="3:6" ht="12.75">
      <c r="C55" s="188" t="s">
        <v>62</v>
      </c>
      <c r="D55" s="188" t="s">
        <v>28</v>
      </c>
      <c r="E55" s="188" t="s">
        <v>21</v>
      </c>
      <c r="F55" s="198" t="s">
        <v>22</v>
      </c>
    </row>
    <row r="56" spans="1:13" s="201" customFormat="1" ht="19.5" customHeight="1">
      <c r="A56" s="286" t="s">
        <v>23</v>
      </c>
      <c r="B56" s="199" t="s">
        <v>1</v>
      </c>
      <c r="C56" s="200">
        <v>1968300</v>
      </c>
      <c r="D56" s="200">
        <v>1769000</v>
      </c>
      <c r="E56" s="200">
        <v>1842200</v>
      </c>
      <c r="F56" s="200">
        <v>1977100</v>
      </c>
      <c r="H56" s="202"/>
      <c r="I56" s="203"/>
      <c r="J56" s="203"/>
      <c r="K56" s="203"/>
      <c r="L56" s="203"/>
      <c r="M56" s="203"/>
    </row>
    <row r="57" spans="1:13" s="201" customFormat="1" ht="19.5" customHeight="1">
      <c r="A57" s="287"/>
      <c r="B57" s="204" t="s">
        <v>2</v>
      </c>
      <c r="C57" s="190">
        <v>556500</v>
      </c>
      <c r="D57" s="190">
        <v>474400</v>
      </c>
      <c r="E57" s="190">
        <v>573000</v>
      </c>
      <c r="F57" s="190">
        <v>753600</v>
      </c>
      <c r="I57" s="203"/>
      <c r="J57" s="203"/>
      <c r="K57" s="203"/>
      <c r="L57" s="203"/>
      <c r="M57" s="203"/>
    </row>
    <row r="58" spans="1:6" s="201" customFormat="1" ht="19.5" customHeight="1">
      <c r="A58" s="287"/>
      <c r="B58" s="205" t="s">
        <v>3</v>
      </c>
      <c r="C58" s="206">
        <v>0.28</v>
      </c>
      <c r="D58" s="206">
        <v>0.27</v>
      </c>
      <c r="E58" s="206">
        <v>0.31</v>
      </c>
      <c r="F58" s="206">
        <v>0.38</v>
      </c>
    </row>
    <row r="59" spans="1:6" s="201" customFormat="1" ht="19.5" customHeight="1">
      <c r="A59" s="287"/>
      <c r="B59" s="207" t="s">
        <v>7</v>
      </c>
      <c r="C59" s="190">
        <v>345000</v>
      </c>
      <c r="D59" s="190">
        <v>297500</v>
      </c>
      <c r="E59" s="190">
        <v>405000</v>
      </c>
      <c r="F59" s="190">
        <v>593700</v>
      </c>
    </row>
    <row r="60" spans="1:6" s="201" customFormat="1" ht="19.5" customHeight="1">
      <c r="A60" s="288"/>
      <c r="B60" s="208" t="s">
        <v>8</v>
      </c>
      <c r="C60" s="209">
        <v>0.62</v>
      </c>
      <c r="D60" s="209">
        <v>0.63</v>
      </c>
      <c r="E60" s="209">
        <v>0.71</v>
      </c>
      <c r="F60" s="209">
        <v>0.79</v>
      </c>
    </row>
    <row r="63" spans="5:8" ht="12.75">
      <c r="E63" s="188" t="s">
        <v>62</v>
      </c>
      <c r="F63" s="188" t="s">
        <v>28</v>
      </c>
      <c r="G63" s="188" t="s">
        <v>21</v>
      </c>
      <c r="H63" s="198" t="s">
        <v>22</v>
      </c>
    </row>
    <row r="64" spans="3:8" ht="25.5">
      <c r="C64" s="286" t="s">
        <v>23</v>
      </c>
      <c r="D64" s="199" t="s">
        <v>1</v>
      </c>
      <c r="E64" s="200">
        <v>1968300</v>
      </c>
      <c r="F64" s="200">
        <v>1769000</v>
      </c>
      <c r="G64" s="200">
        <v>1842200</v>
      </c>
      <c r="H64" s="200">
        <v>1977100</v>
      </c>
    </row>
    <row r="65" spans="3:8" ht="38.25">
      <c r="C65" s="287"/>
      <c r="D65" s="204" t="s">
        <v>2</v>
      </c>
      <c r="E65" s="190">
        <v>556500</v>
      </c>
      <c r="F65" s="190">
        <v>474400</v>
      </c>
      <c r="G65" s="190">
        <v>573000</v>
      </c>
      <c r="H65" s="190">
        <v>753600</v>
      </c>
    </row>
    <row r="66" spans="3:8" ht="25.5">
      <c r="C66" s="287"/>
      <c r="D66" s="205" t="s">
        <v>3</v>
      </c>
      <c r="E66" s="206">
        <v>0.28</v>
      </c>
      <c r="F66" s="206">
        <v>0.27</v>
      </c>
      <c r="G66" s="206">
        <v>0.31</v>
      </c>
      <c r="H66" s="206">
        <v>0.38</v>
      </c>
    </row>
    <row r="67" spans="3:8" ht="12.75">
      <c r="C67" s="287"/>
      <c r="D67" s="207" t="s">
        <v>7</v>
      </c>
      <c r="E67" s="190">
        <v>345000</v>
      </c>
      <c r="F67" s="190">
        <v>297500</v>
      </c>
      <c r="G67" s="190">
        <v>405000</v>
      </c>
      <c r="H67" s="190">
        <v>593700</v>
      </c>
    </row>
    <row r="68" spans="3:8" ht="12.75">
      <c r="C68" s="288"/>
      <c r="D68" s="208" t="s">
        <v>8</v>
      </c>
      <c r="E68" s="209">
        <v>0.62</v>
      </c>
      <c r="F68" s="209">
        <v>0.63</v>
      </c>
      <c r="G68" s="209">
        <v>0.71</v>
      </c>
      <c r="H68" s="209">
        <v>0.79</v>
      </c>
    </row>
  </sheetData>
  <sheetProtection/>
  <mergeCells count="2">
    <mergeCell ref="C64:C68"/>
    <mergeCell ref="A56:A60"/>
  </mergeCells>
  <hyperlinks>
    <hyperlink ref="A11" r:id="rId1" display="https://www.gov.uk/government/statistics/further-education-for-benefit-claimants-2012-to-2013"/>
  </hyperlinks>
  <printOptions/>
  <pageMargins left="0.7480314960629921" right="0.7480314960629921" top="0.984251968503937" bottom="0.984251968503937" header="0.5118110236220472" footer="0.5118110236220472"/>
  <pageSetup fitToHeight="0" fitToWidth="1"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 Katherine (BSFCS)</dc:creator>
  <cp:keywords/>
  <dc:description/>
  <cp:lastModifiedBy>Millar Katherine (BSFCS)</cp:lastModifiedBy>
  <cp:lastPrinted>2014-12-16T13:00:49Z</cp:lastPrinted>
  <dcterms:created xsi:type="dcterms:W3CDTF">1996-10-14T23:33:28Z</dcterms:created>
  <dcterms:modified xsi:type="dcterms:W3CDTF">2014-12-16T16:23:03Z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