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M:\MI Requests\2021 Requests\01 January\20210104-04 - SP 2021 Student Loans &amp; Repayment - Scotland\Workings\Tables\"/>
    </mc:Choice>
  </mc:AlternateContent>
  <xr:revisionPtr revIDLastSave="0" documentId="13_ncr:1_{B2480866-30CA-4F3E-9BAE-1738B714A59C}" xr6:coauthVersionLast="46" xr6:coauthVersionMax="46" xr10:uidLastSave="{00000000-0000-0000-0000-000000000000}"/>
  <bookViews>
    <workbookView xWindow="-110" yWindow="-110" windowWidth="19420" windowHeight="10420" tabRatio="903" xr2:uid="{F00E5ED8-7779-4434-A94E-8AADB4067C51}"/>
  </bookViews>
  <sheets>
    <sheet name="Title of publication" sheetId="1" r:id="rId1"/>
    <sheet name="Contents" sheetId="8" r:id="rId2"/>
    <sheet name="Table 1" sheetId="5" r:id="rId3"/>
    <sheet name="Table 2" sheetId="10" r:id="rId4"/>
    <sheet name="Table 3 (i)" sheetId="11" r:id="rId5"/>
    <sheet name="Table 3 (ii)" sheetId="12" r:id="rId6"/>
    <sheet name="Table 4A" sheetId="13" r:id="rId7"/>
    <sheet name="Table 4B" sheetId="14" r:id="rId8"/>
    <sheet name="Table 4C" sheetId="15" r:id="rId9"/>
    <sheet name="Table 5" sheetId="6" r:id="rId10"/>
    <sheet name="Footnotes" sheetId="16" r:id="rId11"/>
  </sheets>
  <definedNames>
    <definedName name="_xlnm.Print_Area" localSheetId="1">Contents!$A$1:$D$28</definedName>
    <definedName name="_xlnm.Print_Area" localSheetId="10">Footnotes!$B$1:$D$22</definedName>
    <definedName name="_xlnm.Print_Area" localSheetId="2">'Table 1'!$A$1:$O$64</definedName>
    <definedName name="_xlnm.Print_Area" localSheetId="3">'Table 2'!$A$1:$L$47</definedName>
    <definedName name="_xlnm.Print_Area" localSheetId="4">'Table 3 (i)'!$A$1:$T$48</definedName>
    <definedName name="_xlnm.Print_Area" localSheetId="5">'Table 3 (ii)'!$A$1:$Q$45</definedName>
    <definedName name="_xlnm.Print_Area" localSheetId="6">'Table 4A'!$A$1:$R$87</definedName>
    <definedName name="_xlnm.Print_Area" localSheetId="7">'Table 4B'!$A$1:$S$79</definedName>
    <definedName name="_xlnm.Print_Area" localSheetId="8">'Table 4C'!$A$1:$S$87</definedName>
    <definedName name="_xlnm.Print_Area" localSheetId="9">'Table 5'!$A$1:$S$78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12" l="1"/>
  <c r="C48" i="11"/>
  <c r="C47" i="11"/>
  <c r="C46" i="11"/>
  <c r="C87" i="15"/>
  <c r="C64" i="5"/>
  <c r="C77" i="6"/>
  <c r="C76" i="6"/>
  <c r="C75" i="6"/>
  <c r="C86" i="15"/>
  <c r="C85" i="15"/>
  <c r="C84" i="15"/>
  <c r="C83" i="15"/>
  <c r="C78" i="14"/>
  <c r="C77" i="14"/>
  <c r="C76" i="14"/>
  <c r="C75" i="14"/>
  <c r="C86" i="13"/>
  <c r="C85" i="13"/>
  <c r="C84" i="13"/>
  <c r="C83" i="13"/>
  <c r="C41" i="12"/>
  <c r="C44" i="12"/>
  <c r="C43" i="12"/>
  <c r="C42" i="12"/>
  <c r="C45" i="11"/>
  <c r="C44" i="11"/>
  <c r="C43" i="11"/>
  <c r="C42" i="11"/>
  <c r="C46" i="10"/>
  <c r="C45" i="10"/>
  <c r="C44" i="10"/>
  <c r="C43" i="10"/>
  <c r="C42" i="10"/>
  <c r="C63" i="5"/>
  <c r="C62" i="5"/>
  <c r="C61" i="5"/>
  <c r="C60" i="5"/>
  <c r="C59" i="5"/>
  <c r="C58" i="5"/>
</calcChain>
</file>

<file path=xl/sharedStrings.xml><?xml version="1.0" encoding="utf-8"?>
<sst xmlns="http://schemas.openxmlformats.org/spreadsheetml/2006/main" count="1846" uniqueCount="204">
  <si>
    <t>Financial Years</t>
  </si>
  <si>
    <t>2013-14</t>
  </si>
  <si>
    <t>2014-15</t>
  </si>
  <si>
    <t>2015-16</t>
  </si>
  <si>
    <t>2016-17</t>
  </si>
  <si>
    <t>2017-18</t>
  </si>
  <si>
    <t>2018-19</t>
  </si>
  <si>
    <t>2019-20</t>
  </si>
  <si>
    <t>Total amount outstanding (including loans not yet due for</t>
  </si>
  <si>
    <t>repayment) at start of Financial Year, including interest</t>
  </si>
  <si>
    <t>Opening balance after adjustments</t>
  </si>
  <si>
    <t>OUTLAYS</t>
  </si>
  <si>
    <t xml:space="preserve">Amount lent during Financial Year  </t>
  </si>
  <si>
    <t xml:space="preserve">            Maintenance Loans  </t>
  </si>
  <si>
    <t xml:space="preserve">            Tuition Fee Loans </t>
  </si>
  <si>
    <t xml:space="preserve">            Graduate Endowment Loans</t>
  </si>
  <si>
    <t>Administration charges applied during the Financial Year</t>
  </si>
  <si>
    <t>Balance transfers</t>
  </si>
  <si>
    <t>REPAYMENTS</t>
  </si>
  <si>
    <t xml:space="preserve">                Repaid by customer to SLC</t>
  </si>
  <si>
    <t xml:space="preserve">                                        via PAYE</t>
  </si>
  <si>
    <t xml:space="preserve">                                        via Self Assessment</t>
  </si>
  <si>
    <t xml:space="preserve">                Refunded by SLC to customer</t>
  </si>
  <si>
    <t>Amount otherwise cancelled or written off during the Financial Year</t>
  </si>
  <si>
    <t xml:space="preserve">                Because of death</t>
  </si>
  <si>
    <t xml:space="preserve">                Because of age</t>
  </si>
  <si>
    <t xml:space="preserve">                Because of disability</t>
  </si>
  <si>
    <t xml:space="preserve">                Because of sequestration</t>
  </si>
  <si>
    <t xml:space="preserve">                On completion of Trust Deed</t>
  </si>
  <si>
    <t xml:space="preserve">                Trivial balances</t>
  </si>
  <si>
    <t xml:space="preserve">                Other</t>
  </si>
  <si>
    <t xml:space="preserve">Total amount outstanding at the end of the Financial Year, </t>
  </si>
  <si>
    <t>including loans not yet due for repayment</t>
  </si>
  <si>
    <t>Balance after adjustments</t>
  </si>
  <si>
    <t xml:space="preserve">                   Loan Balance not yet liable for repayment</t>
  </si>
  <si>
    <t xml:space="preserve">                   Loan Balance liable for repayment</t>
  </si>
  <si>
    <t xml:space="preserve">                                  Loan Balance on accounts in arrears</t>
  </si>
  <si>
    <t xml:space="preserve">                                                  Overdue Debt on accounts in arrears</t>
  </si>
  <si>
    <t xml:space="preserve">.  =  not applicable     -  = nil or negligible     ..  =  not available  </t>
  </si>
  <si>
    <t>Coverage: Borrowers who received loans as Scotland domiciled students studying in the UK or as EU domiciled students studying in Scotland</t>
  </si>
  <si>
    <t>As at end of Financial Year</t>
  </si>
  <si>
    <t>Number of Borrowers with a Loan Balance (000s)</t>
  </si>
  <si>
    <t>2006-07</t>
  </si>
  <si>
    <t>2007-08</t>
  </si>
  <si>
    <t>2008-09</t>
  </si>
  <si>
    <t>2009-10</t>
  </si>
  <si>
    <t>2010-11</t>
  </si>
  <si>
    <t>2011-12</t>
  </si>
  <si>
    <t>2012-13</t>
  </si>
  <si>
    <t>Repayment Cohort</t>
  </si>
  <si>
    <t xml:space="preserve">Source: Student Loans Company </t>
  </si>
  <si>
    <t>Amount of Loan Balance (£m)</t>
  </si>
  <si>
    <t>Start of year adjustments [5]</t>
  </si>
  <si>
    <t>Year-end reconciling adjustments [5]</t>
  </si>
  <si>
    <t>Footnotes</t>
  </si>
  <si>
    <r>
      <t xml:space="preserve">Amount of interest added to loans during the Financial Year </t>
    </r>
    <r>
      <rPr>
        <sz val="10"/>
        <rFont val="Calibri"/>
        <family val="2"/>
        <scheme val="minor"/>
      </rPr>
      <t>[1][2][3]</t>
    </r>
  </si>
  <si>
    <r>
      <t xml:space="preserve">Net repayments posted during the Financial Year </t>
    </r>
    <r>
      <rPr>
        <sz val="10"/>
        <rFont val="Calibri"/>
        <family val="2"/>
        <scheme val="minor"/>
      </rPr>
      <t>[1][4]</t>
    </r>
  </si>
  <si>
    <r>
      <t>All ICR Borrowers with a Loan Balance</t>
    </r>
    <r>
      <rPr>
        <sz val="10"/>
        <rFont val="Calibri"/>
        <family val="2"/>
        <scheme val="minor"/>
      </rPr>
      <t xml:space="preserve"> [9]</t>
    </r>
  </si>
  <si>
    <r>
      <t xml:space="preserve">TABLE OF CONTENTS </t>
    </r>
    <r>
      <rPr>
        <b/>
        <sz val="11"/>
        <color theme="0"/>
        <rFont val="Calibri"/>
        <family val="2"/>
        <scheme val="minor"/>
      </rPr>
      <t>(Click for Hyperlink)</t>
    </r>
  </si>
  <si>
    <t>Definitions</t>
  </si>
  <si>
    <t>Income Threshold</t>
  </si>
  <si>
    <t xml:space="preserve">                                        Voluntary Repayments</t>
  </si>
  <si>
    <t>Effective Date: 31st March (of relevant Financial Year)</t>
  </si>
  <si>
    <t>Income Contingent Loans</t>
  </si>
  <si>
    <t xml:space="preserve">Number of Borrowers receiving refunds of repayments in financial year </t>
  </si>
  <si>
    <t xml:space="preserve">             because of death</t>
  </si>
  <si>
    <t xml:space="preserve">             because of age</t>
  </si>
  <si>
    <t xml:space="preserve">             because of disability</t>
  </si>
  <si>
    <t xml:space="preserve">             because of sequestration</t>
  </si>
  <si>
    <t xml:space="preserve">             on completion of Trust Deed</t>
  </si>
  <si>
    <t>Source: Student Loans Company</t>
  </si>
  <si>
    <t xml:space="preserve">             other</t>
  </si>
  <si>
    <r>
      <t xml:space="preserve">Average Amount (£) </t>
    </r>
    <r>
      <rPr>
        <sz val="10"/>
        <color theme="0"/>
        <rFont val="Calibri"/>
        <family val="2"/>
        <scheme val="minor"/>
      </rPr>
      <t>[8]</t>
    </r>
  </si>
  <si>
    <t>Table 3: ICR Student Loans Borrowers by Repayment Cohort and Repayment Status</t>
  </si>
  <si>
    <t>Table 3 (i): Scotland &amp; EU: Number of ICR Student Loans Borrowers (000s)</t>
  </si>
  <si>
    <t>Repayment Status</t>
  </si>
  <si>
    <t>Account Closed</t>
  </si>
  <si>
    <t>In the UK tax system</t>
  </si>
  <si>
    <t>Known to be in the UK</t>
  </si>
  <si>
    <t>Repayment Status to be confirmed</t>
  </si>
  <si>
    <t>Total</t>
  </si>
  <si>
    <t>Of which
still Owing</t>
  </si>
  <si>
    <t>Prior Year</t>
  </si>
  <si>
    <t>Live employment and made a repayment</t>
  </si>
  <si>
    <t>Live employment and was not required to make a repayment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</si>
  <si>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</si>
  <si>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</si>
  <si>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</si>
  <si>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</si>
  <si>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</si>
  <si>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</si>
  <si>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</si>
  <si>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t>
  </si>
  <si>
    <t>Repaying</t>
  </si>
  <si>
    <t>Defaulted in arrears</t>
  </si>
  <si>
    <t xml:space="preserve">Borrowers with at least one Tax Year processed </t>
  </si>
  <si>
    <t>Borrowers who have become liable to repay</t>
  </si>
  <si>
    <t>Future Cohorts</t>
  </si>
  <si>
    <t>All ICR Borrowers including future cohorts</t>
  </si>
  <si>
    <t>Table 3 (ii): Scotland &amp; EU: Percentage of ICR Student Loans borrowers (%)</t>
  </si>
  <si>
    <t>Resident Overseas</t>
  </si>
  <si>
    <t>Table 2 (ii): Scotland &amp; EU: Average Amount Cancelled, Written-off or Refunded (£)</t>
  </si>
  <si>
    <t>Table 2 (i): Scotland &amp; EU: Number of Borrowers with Cancellations, Write-offs or Refunds (000s)</t>
  </si>
  <si>
    <t>Table 5 (i): Scotland &amp; EU: Number of ICR Student Loans Borrowers with a Loan Balance (000s)</t>
  </si>
  <si>
    <t>Table 5 (ii): Scotland &amp; EU: Amount owed by ICR Student Loans Borrowers with a Loan Balance (£m)</t>
  </si>
  <si>
    <t>Table 5 (iii): Scotland &amp; EU: Average Loan Balance for ICR Student Loans Borrowers with a Loan Balance (£)</t>
  </si>
  <si>
    <t xml:space="preserve">Average amount refunded in financial Year </t>
  </si>
  <si>
    <t>Table 4A (i): Scotland &amp; EU: Number of ICR Student Loans Borrowers making repayments via HMRC (000s)</t>
  </si>
  <si>
    <t>Financial Year of Repayment</t>
  </si>
  <si>
    <t>Table 4A (ii): Scotland &amp; EU: Amount repaid by ICR Student Loans Borrowers making repayments via HMRC (£m)</t>
  </si>
  <si>
    <t>Table 4A (iii): Scotland &amp; EU: Average amount repaid by ICR Student Loans Borrowers making repayments via HMRC (£)</t>
  </si>
  <si>
    <t>Financial Year of repayment</t>
  </si>
  <si>
    <t>The shaded area shows repayments made before the borrower had any liability to start repaying their loan</t>
  </si>
  <si>
    <t>Those who have not yet reached SRDD</t>
  </si>
  <si>
    <r>
      <t xml:space="preserve">Number of Borrowers (000s) </t>
    </r>
    <r>
      <rPr>
        <sz val="10"/>
        <color theme="0"/>
        <rFont val="Calibri"/>
        <family val="2"/>
        <scheme val="minor"/>
      </rPr>
      <t>[10]</t>
    </r>
  </si>
  <si>
    <r>
      <t xml:space="preserve">Number of borrowers as a percentage of the cohort total (%) </t>
    </r>
    <r>
      <rPr>
        <sz val="10"/>
        <color theme="0"/>
        <rFont val="Calibri"/>
        <family val="2"/>
        <scheme val="minor"/>
      </rPr>
      <t>[10]</t>
    </r>
  </si>
  <si>
    <r>
      <t>Average Amount of Repayment per Borrower (£)</t>
    </r>
    <r>
      <rPr>
        <sz val="10"/>
        <color theme="0"/>
        <rFont val="Calibri"/>
        <family val="2"/>
        <scheme val="minor"/>
      </rPr>
      <t xml:space="preserve"> [8]</t>
    </r>
  </si>
  <si>
    <r>
      <t>All ICR Borrowers who made a repayment via HMRC after they became liable to repay</t>
    </r>
    <r>
      <rPr>
        <sz val="10"/>
        <rFont val="Calibri"/>
        <family val="2"/>
        <scheme val="minor"/>
      </rPr>
      <t xml:space="preserve"> [9]</t>
    </r>
  </si>
  <si>
    <t>Table 4B (i): Scotland &amp; EU: Number of ICR Student Loans Borrowers making Scheduled Repayments directly to SLC (000s)</t>
  </si>
  <si>
    <t>Table 4B (ii): Scotland &amp; EU: Amount repaid by ICR Student Loans Borrowers making Scheduled Repayments directly to SLC (£m)</t>
  </si>
  <si>
    <t>Table 4B (iii): Scotland &amp; EU: Average amount repaid by ICR Student Loans Borrowers making Scheduled Repayments directly to SLC (£)</t>
  </si>
  <si>
    <t>Table 4C (i): Scotland &amp; EU: Number of ICR Student Loans Borrowers making Voluntary Repayments (000s)</t>
  </si>
  <si>
    <t>Table 4C (ii): Scotland &amp; EU: Amount repaid by ICR Student Loans Borrowers making Voluntary Repayments (£m)</t>
  </si>
  <si>
    <t>Table 4C (iii): Scotland &amp; EU: Average amount repaid by ICR Student Loans Borrowers making Voluntary Repayments (£)</t>
  </si>
  <si>
    <t>Table 1: Student ICR Loan Outlay &amp; Repayments Balance Sheet: Financial Years 2013-14 to 2020-21: Amounts (£m)</t>
  </si>
  <si>
    <t>Table 2: ICR Student Loans Borrowers with Cancellations, Write-offs or Refunds: Financial Years 2013-14 to 2020-21</t>
  </si>
  <si>
    <t>Table 4A: ICR Student Loans Borrowers making repayments via HMRC by Repayment Cohort and Financial Year: Financial Years 2006-07 to 2020-21</t>
  </si>
  <si>
    <t>Table 4B: ICR Student Loans Borrowers making Scheduled Repayments directly to SLC by Repayment Cohort and Financial Year: Financial Years 2006-07 to 2020-21</t>
  </si>
  <si>
    <t>Table 4C: ICR Student Loans Borrowers making Voluntary Repayments by Repayment Cohort and Financial Year: Financial Years 2006-07 to 2020-21</t>
  </si>
  <si>
    <t>Table 5: ICR Student Loans Borrowers with a Loan Balance by Repayment Cohort and Financial Year: Financial Years 2006-07 to 2020-21</t>
  </si>
  <si>
    <t>2020-21</t>
  </si>
  <si>
    <t>Effective Date: 30th April 2021</t>
  </si>
  <si>
    <t>Prior Year 2019</t>
  </si>
  <si>
    <t>2021 Onwards</t>
  </si>
  <si>
    <t>-</t>
  </si>
  <si>
    <t xml:space="preserve"> - </t>
  </si>
  <si>
    <t xml:space="preserve"> . </t>
  </si>
  <si>
    <t>.</t>
  </si>
  <si>
    <t>[9]</t>
  </si>
  <si>
    <t>The 'Total' row includes all ICR Borrowers with a balance (from 1999-00), not just the individual Repayment Cohorts shown in the table, therefore total will not match the sum / average of columns.</t>
  </si>
  <si>
    <r>
      <t>All ICR Borrowers who made a Voluntary repayment</t>
    </r>
    <r>
      <rPr>
        <sz val="10"/>
        <rFont val="Calibri"/>
        <family val="2"/>
        <scheme val="minor"/>
      </rPr>
      <t xml:space="preserve"> [9]</t>
    </r>
  </si>
  <si>
    <t>[1]</t>
  </si>
  <si>
    <t>[2]</t>
  </si>
  <si>
    <t>[3]</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</si>
  <si>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</si>
  <si>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[4]</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</si>
  <si>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</si>
  <si>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[5]</t>
  </si>
  <si>
    <t>The adjustments indicate transactions throughout the year affecting customer balances that have not been accounted for in the transaction lines.</t>
  </si>
  <si>
    <t>[6]</t>
  </si>
  <si>
    <t>All figures are rounded to the nearest 1 decimal point. All totals are calculated from the raw numbers and then rounded - Totals may therefore differ from adding up rounded components.</t>
  </si>
  <si>
    <t>[7]</t>
  </si>
  <si>
    <t xml:space="preserve">Rounded numbers of less than 0.1 are classed as negligible which is signified with a dash "-". </t>
  </si>
  <si>
    <t>[8]</t>
  </si>
  <si>
    <t xml:space="preserve">Averages are rounded to the nearest £10. Average amounts will be suppressed (signified as ".") if the total amount or the number of borrowers are negligible. </t>
  </si>
  <si>
    <t>[10]</t>
  </si>
  <si>
    <t>Each borrower has a loan account for each academic year of study in which they take out a loan.  The repayment status may be different for each loan account. Numbers in the Total IC loans column count each borrower once only. Given that borrowers could have loan accounts belonging to more than one Loan Type, the totals in this column is not the same as the sum of the individual Loan Type figures.</t>
  </si>
  <si>
    <t>[11]</t>
  </si>
  <si>
    <t xml:space="preserve">Borrowers who have at least one loan account cancelled or written off during the financial year.  Note that trivial balance write-offs are included in accounts repaid in full. </t>
  </si>
  <si>
    <t>[12]</t>
  </si>
  <si>
    <t xml:space="preserve">The write-offs shown here do not include trivial balance write-offs. Trivial balance write-offs occur if there is a +/- balance on an account of £25 or less and no contact can be established with the borrower. In the context of this publication these borrowers are considered fully repaid and are therefore not included in this section. </t>
  </si>
  <si>
    <t>[13]</t>
  </si>
  <si>
    <t>[14]</t>
  </si>
  <si>
    <t>[15]</t>
  </si>
  <si>
    <t>[16]</t>
  </si>
  <si>
    <t xml:space="preserve">Number of borrowers is rounded to the nearest 5. </t>
  </si>
  <si>
    <t>[17]</t>
  </si>
  <si>
    <t>[18]</t>
  </si>
  <si>
    <t>[19]</t>
  </si>
  <si>
    <t>[20]</t>
  </si>
  <si>
    <t>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 IVA / trust Deed are no longer allowed against Student Loans balances. Any figures shown arise from retrospective clear up exercises.</t>
  </si>
  <si>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‘Things you need to know’ section in the previous (2020) version entitled 'Student Loans in Scotland: Financial Year 2019-20' (https://assets.publishing.service.gov.uk/government/uploads/system/uploads/attachment_data/file/912437/slcsp042020_Part1_2.pdf).</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</si>
  <si>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‘Things you need to know’ section in the previous (2020) version entitled 'Student Loans in Scotland: Financial Year 2019-20' (https://assets.publishing.service.gov.uk/government/uploads/system/uploads/attachment_data/file/912437/slcsp042020_Part1_2.pdf).</t>
  </si>
  <si>
    <t>Marked as 'provisional' due to the 2020-21 Self-Assessment earnings information being received from HMRC after the 31/04/2021 effective date. This will be included in the June 2022 publication.</t>
  </si>
  <si>
    <t>Borrowers shown on Table 4B, may also appear in Table 4C or Table 4E if they have made repayments via HMRC in any of the tax years shown, and have also made repayments to SLC directly.</t>
  </si>
  <si>
    <t>Borrowers shown in Table 4C, may also appear in Table 4A if they have made repayments via HMRC in any of the tax years shown, and have also made scheduled payments to SLC directly in the same year.</t>
  </si>
  <si>
    <t>£m</t>
  </si>
  <si>
    <r>
      <t>Number of Borrowers with accounts cancelled or written off in financial year</t>
    </r>
    <r>
      <rPr>
        <sz val="10"/>
        <rFont val="Calibri"/>
        <family val="2"/>
        <scheme val="minor"/>
      </rPr>
      <t xml:space="preserve"> [12][20]</t>
    </r>
  </si>
  <si>
    <r>
      <t>Average amount cancelled or written off in financial year</t>
    </r>
    <r>
      <rPr>
        <sz val="10"/>
        <rFont val="Calibri"/>
        <family val="2"/>
        <scheme val="minor"/>
      </rPr>
      <t xml:space="preserve"> [12][20]</t>
    </r>
  </si>
  <si>
    <r>
      <t>Number Of Borrowers (000s)</t>
    </r>
    <r>
      <rPr>
        <sz val="10"/>
        <color theme="0"/>
        <rFont val="Calibri"/>
        <family val="2"/>
        <scheme val="minor"/>
      </rPr>
      <t xml:space="preserve"> [6][7]</t>
    </r>
  </si>
  <si>
    <r>
      <t xml:space="preserve">Table 3: ICR Student Loans Borrowers by Repayment Cohort and Repayment Status </t>
    </r>
    <r>
      <rPr>
        <sz val="11"/>
        <rFont val="Calibri"/>
        <family val="2"/>
        <scheme val="minor"/>
      </rPr>
      <t>[6][7]</t>
    </r>
  </si>
  <si>
    <r>
      <t>Table 4A: ICR Student Loans Borrowers making repayments via HMRC by Repayment Cohort and Financial Year: Financial Years 2006-07 to 2020-21</t>
    </r>
    <r>
      <rPr>
        <sz val="11"/>
        <rFont val="Calibri"/>
        <family val="2"/>
        <scheme val="minor"/>
      </rPr>
      <t xml:space="preserve"> [6][7]</t>
    </r>
  </si>
  <si>
    <t>Number of Borrowers Repaying (000s)</t>
  </si>
  <si>
    <t>Amount of Repayment (£m)</t>
  </si>
  <si>
    <t>PROVISIONAL [19]</t>
  </si>
  <si>
    <r>
      <t>Table 4B: ICR Student Loans Borrowers making Scheduled Repayments directly to SLC by Repayment Cohort and Financial Year: Financial Years 2006-07 to 2020-21</t>
    </r>
    <r>
      <rPr>
        <sz val="11"/>
        <rFont val="Calibri"/>
        <family val="2"/>
        <scheme val="minor"/>
      </rPr>
      <t xml:space="preserve"> [6][7]</t>
    </r>
  </si>
  <si>
    <r>
      <t>Table 4B (i): Scotland &amp; EU: Number of ICR Student Loans Borrowers making Scheduled Repayments directly to SLC (000s)</t>
    </r>
    <r>
      <rPr>
        <sz val="10"/>
        <rFont val="Calibri"/>
        <family val="2"/>
        <scheme val="minor"/>
      </rPr>
      <t xml:space="preserve"> [17]</t>
    </r>
  </si>
  <si>
    <r>
      <t>Table 4B (ii): Scotland &amp; EU: Amount repaid by ICR Student Loans Borrowers making Scheduled Repayments directly to SLC (£m)</t>
    </r>
    <r>
      <rPr>
        <sz val="10"/>
        <rFont val="Calibri"/>
        <family val="2"/>
        <scheme val="minor"/>
      </rPr>
      <t xml:space="preserve"> [17]</t>
    </r>
  </si>
  <si>
    <r>
      <t>Table 4B (iii): Scotland &amp; EU: Average amount repaid by ICR Student Loans Borrowers making Scheduled Repayments directly to SLC (£)</t>
    </r>
    <r>
      <rPr>
        <sz val="10"/>
        <rFont val="Calibri"/>
        <family val="2"/>
        <scheme val="minor"/>
      </rPr>
      <t xml:space="preserve"> [17]</t>
    </r>
  </si>
  <si>
    <r>
      <t>Table 4C: ICR Student Loans Borrowers making Voluntary Repayments by Repayment Cohort and Financial Year: Financial Years 2006-07 to 2020-21</t>
    </r>
    <r>
      <rPr>
        <sz val="11"/>
        <rFont val="Calibri"/>
        <family val="2"/>
        <scheme val="minor"/>
      </rPr>
      <t xml:space="preserve"> [6][7]</t>
    </r>
  </si>
  <si>
    <r>
      <t xml:space="preserve">Table 4C (i): Scotland &amp; EU: Number of ICR Student Loans Borrowers making Voluntary Repayments (000s) </t>
    </r>
    <r>
      <rPr>
        <sz val="10"/>
        <rFont val="Calibri"/>
        <family val="2"/>
        <scheme val="minor"/>
      </rPr>
      <t>[18]</t>
    </r>
  </si>
  <si>
    <r>
      <t xml:space="preserve">Table 4C (ii): Scotland &amp; EU: Amount repaid by ICR Student Loans Borrowers making Voluntary Repayments (£m) </t>
    </r>
    <r>
      <rPr>
        <sz val="10"/>
        <rFont val="Calibri"/>
        <family val="2"/>
        <scheme val="minor"/>
      </rPr>
      <t>[18]</t>
    </r>
  </si>
  <si>
    <r>
      <t xml:space="preserve">Table 4C (iii): Scotland &amp; EU: Average amount repaid by ICR Student Loans Borrowers making Voluntary Repayments (£) </t>
    </r>
    <r>
      <rPr>
        <sz val="10"/>
        <rFont val="Calibri"/>
        <family val="2"/>
        <scheme val="minor"/>
      </rPr>
      <t>[18]</t>
    </r>
  </si>
  <si>
    <r>
      <t>Table 5: ICR Student Loans Borrowers with a Loan Balance by Repayment Cohort and Financial Year: Financial Years 2006-07 to 2020-21</t>
    </r>
    <r>
      <rPr>
        <sz val="11"/>
        <color theme="1"/>
        <rFont val="Calibri"/>
        <family val="2"/>
        <scheme val="minor"/>
      </rPr>
      <t xml:space="preserve"> [6][7]</t>
    </r>
  </si>
  <si>
    <r>
      <t>Average Loan Balance (£)</t>
    </r>
    <r>
      <rPr>
        <sz val="10"/>
        <color theme="0"/>
        <rFont val="Calibri"/>
        <family val="2"/>
        <scheme val="minor"/>
      </rPr>
      <t xml:space="preserve"> [8]</t>
    </r>
  </si>
  <si>
    <t>[1][2]</t>
  </si>
  <si>
    <r>
      <t>Table 1 - Student ICR Loan Outlay &amp; Repayments Balance Sheet: Financial Years 2013-14 to 2020-21</t>
    </r>
    <r>
      <rPr>
        <sz val="11"/>
        <rFont val="Calibri"/>
        <family val="2"/>
        <scheme val="minor"/>
      </rPr>
      <t xml:space="preserve"> [3][4][6][7]</t>
    </r>
  </si>
  <si>
    <t>The repayment status is based on the information received from HMRC, on a weekly basis, or information collected by SLC directly from the borrower.</t>
  </si>
  <si>
    <t>Borrowers with income contingent loans are shown in the table by their known status at the end of the financial year. Until their loan balance is fully repaid or cancelled, borrowers can move into and out of any of the statuses.</t>
  </si>
  <si>
    <t>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t>
  </si>
  <si>
    <r>
      <t>Table 3: ICR Student Loans Borrowers by Repayment Cohort and Repayment Status</t>
    </r>
    <r>
      <rPr>
        <sz val="11"/>
        <rFont val="Calibri"/>
        <family val="2"/>
        <scheme val="minor"/>
      </rPr>
      <t xml:space="preserve"> [6][7]</t>
    </r>
    <r>
      <rPr>
        <b/>
        <sz val="11"/>
        <rFont val="Calibri"/>
        <family val="2"/>
        <scheme val="minor"/>
      </rPr>
      <t>[13][14]</t>
    </r>
  </si>
  <si>
    <t>All ICR Borrowers who made a Scheduled repayment to SLC after they became liable to repay</t>
  </si>
  <si>
    <t xml:space="preserve">                Reported by HMRC as collected via PAYE and Self Assessment [1][4]</t>
  </si>
  <si>
    <t>Fully
Repaid / Cancelled [11][15]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</si>
</sst>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F800]dddd\,\ mmmm\ dd\,\ yyyy"/>
    <numFmt numFmtId="165" formatCode="#,##0.0"/>
    <numFmt numFmtId="166" formatCode="_-* #,##0.0_-;\-* #,##0.0_-;_-* &quot;-&quot;??_-;_-@_-"/>
    <numFmt numFmtId="167" formatCode="_-* #,##0_-;\-* #,##0_-;_-* &quot;-&quot;??_-;_-@_-"/>
    <numFmt numFmtId="168" formatCode="0.00000000"/>
    <numFmt numFmtId="169" formatCode="0.0%"/>
    <numFmt numFmtId="170" formatCode="&quot;£&quot;#,##0"/>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Calibri"/>
      <family val="2"/>
      <scheme val="minor"/>
    </font>
    <font>
      <sz val="10"/>
      <name val="Calibri"/>
      <family val="2"/>
      <scheme val="minor"/>
    </font>
    <font>
      <b/>
      <sz val="11"/>
      <name val="Calibri"/>
      <family val="2"/>
      <scheme val="minor"/>
    </font>
    <font>
      <b/>
      <i/>
      <sz val="11"/>
      <name val="Calibri"/>
      <family val="2"/>
      <scheme val="minor"/>
    </font>
    <font>
      <sz val="11"/>
      <name val="Calibri"/>
      <family val="2"/>
      <scheme val="minor"/>
    </font>
    <font>
      <i/>
      <sz val="11"/>
      <color theme="1"/>
      <name val="Calibri"/>
      <family val="2"/>
      <scheme val="minor"/>
    </font>
    <font>
      <b/>
      <sz val="12"/>
      <name val="Calibri"/>
      <family val="2"/>
      <scheme val="minor"/>
    </font>
    <font>
      <sz val="12"/>
      <name val="Calibri"/>
      <family val="2"/>
      <scheme val="minor"/>
    </font>
    <font>
      <sz val="8"/>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b/>
      <sz val="10"/>
      <name val="Calibri"/>
      <family val="2"/>
      <scheme val="minor"/>
    </font>
    <font>
      <i/>
      <sz val="10"/>
      <name val="Calibri"/>
      <family val="2"/>
      <scheme val="minor"/>
    </font>
    <font>
      <b/>
      <i/>
      <sz val="10"/>
      <name val="Calibri"/>
      <family val="2"/>
      <scheme val="minor"/>
    </font>
    <font>
      <sz val="10"/>
      <name val="MS Sans Serif"/>
      <family val="2"/>
    </font>
    <font>
      <b/>
      <sz val="10"/>
      <color theme="1"/>
      <name val="Calibri"/>
      <family val="2"/>
      <scheme val="minor"/>
    </font>
    <font>
      <i/>
      <sz val="10"/>
      <color theme="0" tint="-0.499984740745262"/>
      <name val="Calibri"/>
      <family val="2"/>
      <scheme val="minor"/>
    </font>
    <font>
      <sz val="9"/>
      <name val="Calibri"/>
      <family val="2"/>
      <scheme val="minor"/>
    </font>
    <font>
      <i/>
      <sz val="11"/>
      <name val="Calibri"/>
      <family val="2"/>
      <scheme val="minor"/>
    </font>
    <font>
      <b/>
      <sz val="10"/>
      <color rgb="FFFF0000"/>
      <name val="Calibri"/>
      <family val="2"/>
      <scheme val="minor"/>
    </font>
    <font>
      <u/>
      <sz val="11"/>
      <color theme="10"/>
      <name val="Calibri"/>
      <family val="2"/>
    </font>
    <font>
      <b/>
      <sz val="11"/>
      <color theme="0"/>
      <name val="Calibri"/>
      <family val="2"/>
      <scheme val="minor"/>
    </font>
    <font>
      <b/>
      <sz val="12"/>
      <color theme="0"/>
      <name val="Calibri"/>
      <family val="2"/>
      <scheme val="minor"/>
    </font>
    <font>
      <u/>
      <sz val="11"/>
      <color theme="10"/>
      <name val="Calibri"/>
      <family val="2"/>
      <scheme val="minor"/>
    </font>
    <font>
      <sz val="11"/>
      <color theme="1"/>
      <name val="Calibri"/>
      <family val="2"/>
    </font>
    <font>
      <sz val="10"/>
      <color theme="0" tint="-0.499984740745262"/>
      <name val="Calibri"/>
      <family val="2"/>
      <scheme val="minor"/>
    </font>
    <font>
      <sz val="9"/>
      <color theme="1"/>
      <name val="Calibri"/>
      <family val="2"/>
      <scheme val="minor"/>
    </font>
    <font>
      <sz val="10"/>
      <color theme="0"/>
      <name val="Calibri"/>
      <family val="2"/>
      <scheme val="minor"/>
    </font>
    <font>
      <sz val="10"/>
      <color rgb="FFFF0000"/>
      <name val="Calibri"/>
      <family val="2"/>
      <scheme val="minor"/>
    </font>
    <font>
      <sz val="10"/>
      <color theme="0"/>
      <name val="Calibri"/>
      <family val="2"/>
    </font>
    <font>
      <b/>
      <sz val="9"/>
      <color rgb="FFFF0000"/>
      <name val="Calibri"/>
      <family val="2"/>
      <scheme val="minor"/>
    </font>
    <font>
      <sz val="11"/>
      <color rgb="FFFF0000"/>
      <name val="Calibri"/>
      <family val="2"/>
      <scheme val="minor"/>
    </font>
    <font>
      <i/>
      <sz val="10"/>
      <color theme="0"/>
      <name val="Calibri"/>
      <family val="2"/>
      <scheme val="minor"/>
    </font>
    <font>
      <sz val="10"/>
      <color rgb="FFFF0000"/>
      <name val="Arial"/>
      <family val="2"/>
    </font>
    <font>
      <sz val="11"/>
      <name val="Calibri"/>
      <family val="2"/>
    </font>
    <font>
      <b/>
      <sz val="11"/>
      <name val="Calibri"/>
      <family val="2"/>
    </font>
  </fonts>
  <fills count="6">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medium">
        <color indexed="64"/>
      </left>
      <right/>
      <top style="medium">
        <color indexed="64"/>
      </top>
      <bottom/>
      <diagonal/>
    </border>
    <border>
      <left style="medium">
        <color theme="0"/>
      </left>
      <right style="medium">
        <color theme="0"/>
      </right>
      <top style="medium">
        <color indexed="64"/>
      </top>
      <bottom/>
      <diagonal/>
    </border>
    <border>
      <left style="medium">
        <color theme="0"/>
      </left>
      <right/>
      <top style="medium">
        <color indexed="64"/>
      </top>
      <bottom/>
      <diagonal/>
    </border>
    <border>
      <left/>
      <right style="medium">
        <color theme="0"/>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theme="0"/>
      </left>
      <right style="medium">
        <color theme="0"/>
      </right>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auto="1"/>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theme="0"/>
      </right>
      <top/>
      <bottom/>
      <diagonal/>
    </border>
    <border>
      <left style="medium">
        <color indexed="64"/>
      </left>
      <right/>
      <top style="medium">
        <color indexed="64"/>
      </top>
      <bottom style="medium">
        <color indexed="64"/>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theme="0"/>
      </left>
      <right style="medium">
        <color indexed="64"/>
      </right>
      <top/>
      <bottom style="thin">
        <color indexed="64"/>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bottom/>
      <diagonal/>
    </border>
    <border>
      <left style="medium">
        <color theme="0"/>
      </left>
      <right/>
      <top/>
      <bottom/>
      <diagonal/>
    </border>
    <border>
      <left style="medium">
        <color theme="0"/>
      </left>
      <right style="medium">
        <color theme="0"/>
      </right>
      <top/>
      <bottom style="dashed">
        <color theme="0"/>
      </bottom>
      <diagonal/>
    </border>
    <border>
      <left style="medium">
        <color theme="0"/>
      </left>
      <right style="thin">
        <color theme="0"/>
      </right>
      <top/>
      <bottom/>
      <diagonal/>
    </border>
    <border>
      <left/>
      <right style="thin">
        <color theme="0"/>
      </right>
      <top/>
      <bottom/>
      <diagonal/>
    </border>
    <border>
      <left/>
      <right style="medium">
        <color theme="0"/>
      </right>
      <top style="dashed">
        <color theme="0"/>
      </top>
      <bottom/>
      <diagonal/>
    </border>
    <border>
      <left style="medium">
        <color theme="0"/>
      </left>
      <right style="thin">
        <color theme="0"/>
      </right>
      <top/>
      <bottom style="thin">
        <color indexed="64"/>
      </bottom>
      <diagonal/>
    </border>
    <border>
      <left/>
      <right style="thin">
        <color theme="0"/>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theme="0"/>
      </left>
      <right style="medium">
        <color indexed="64"/>
      </right>
      <top/>
      <bottom/>
      <diagonal/>
    </border>
    <border>
      <left style="thin">
        <color theme="0"/>
      </left>
      <right/>
      <top/>
      <bottom/>
      <diagonal/>
    </border>
    <border>
      <left style="thin">
        <color theme="0"/>
      </left>
      <right/>
      <top/>
      <bottom style="thin">
        <color indexed="64"/>
      </bottom>
      <diagonal/>
    </border>
    <border>
      <left style="medium">
        <color theme="0"/>
      </left>
      <right style="medium">
        <color theme="0"/>
      </right>
      <top style="dashed">
        <color theme="0"/>
      </top>
      <bottom/>
      <diagonal/>
    </border>
    <border>
      <left style="thin">
        <color theme="0"/>
      </left>
      <right style="medium">
        <color indexed="64"/>
      </right>
      <top/>
      <bottom/>
      <diagonal/>
    </border>
    <border>
      <left style="thin">
        <color theme="0"/>
      </left>
      <right style="double">
        <color theme="0"/>
      </right>
      <top/>
      <bottom style="thin">
        <color indexed="64"/>
      </bottom>
      <diagonal/>
    </border>
    <border>
      <left/>
      <right style="double">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theme="0"/>
      </left>
      <right style="medium">
        <color auto="1"/>
      </right>
      <top style="medium">
        <color indexed="64"/>
      </top>
      <bottom/>
      <diagonal/>
    </border>
    <border>
      <left/>
      <right style="thin">
        <color indexed="64"/>
      </right>
      <top style="thin">
        <color indexed="64"/>
      </top>
      <bottom/>
      <diagonal/>
    </border>
    <border>
      <left/>
      <right style="double">
        <color indexed="64"/>
      </right>
      <top style="medium">
        <color indexed="64"/>
      </top>
      <bottom style="medium">
        <color indexed="64"/>
      </bottom>
      <diagonal/>
    </border>
    <border>
      <left/>
      <right style="double">
        <color theme="0"/>
      </right>
      <top/>
      <bottom/>
      <diagonal/>
    </border>
  </borders>
  <cellStyleXfs count="23">
    <xf numFmtId="0" fontId="0" fillId="0" borderId="0"/>
    <xf numFmtId="43" fontId="1" fillId="0" borderId="0" applyFont="0" applyFill="0" applyBorder="0" applyAlignment="0" applyProtection="0"/>
    <xf numFmtId="0" fontId="3" fillId="0" borderId="0"/>
    <xf numFmtId="0" fontId="25" fillId="0" borderId="0" applyNumberFormat="0" applyFill="0" applyBorder="0" applyAlignment="0" applyProtection="0">
      <alignment vertical="top"/>
      <protection locked="0"/>
    </xf>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3" fillId="0" borderId="0"/>
    <xf numFmtId="0" fontId="28" fillId="0" borderId="0" applyNumberFormat="0" applyFill="0" applyBorder="0" applyAlignment="0" applyProtection="0"/>
    <xf numFmtId="0" fontId="3" fillId="0" borderId="0"/>
    <xf numFmtId="44" fontId="29" fillId="0" borderId="0" applyFont="0" applyFill="0" applyBorder="0" applyAlignment="0" applyProtection="0"/>
    <xf numFmtId="0" fontId="1" fillId="0" borderId="0"/>
    <xf numFmtId="9" fontId="1" fillId="0" borderId="0" applyFont="0" applyFill="0" applyBorder="0" applyAlignment="0" applyProtection="0"/>
    <xf numFmtId="0" fontId="19" fillId="0" borderId="0"/>
    <xf numFmtId="0" fontId="19" fillId="0" borderId="0"/>
    <xf numFmtId="43" fontId="3" fillId="0" borderId="0" applyFont="0" applyFill="0" applyBorder="0" applyAlignment="0" applyProtection="0"/>
    <xf numFmtId="0" fontId="3" fillId="0" borderId="0"/>
    <xf numFmtId="0" fontId="19" fillId="0" borderId="0"/>
    <xf numFmtId="0" fontId="1" fillId="0" borderId="0"/>
  </cellStyleXfs>
  <cellXfs count="619">
    <xf numFmtId="0" fontId="0" fillId="0" borderId="0" xfId="0"/>
    <xf numFmtId="164" fontId="4" fillId="2" borderId="0" xfId="2" applyNumberFormat="1" applyFont="1" applyFill="1" applyAlignment="1">
      <alignment horizontal="center"/>
    </xf>
    <xf numFmtId="0" fontId="5" fillId="2" borderId="0" xfId="2" applyFont="1" applyFill="1"/>
    <xf numFmtId="3" fontId="7" fillId="0" borderId="0" xfId="0" applyNumberFormat="1" applyFont="1" applyAlignment="1">
      <alignment horizontal="center"/>
    </xf>
    <xf numFmtId="0" fontId="8" fillId="0" borderId="0" xfId="0" applyFont="1" applyAlignment="1">
      <alignment horizontal="right"/>
    </xf>
    <xf numFmtId="0" fontId="8" fillId="0" borderId="0" xfId="0" applyFont="1"/>
    <xf numFmtId="0" fontId="5" fillId="0" borderId="0" xfId="0" applyFont="1"/>
    <xf numFmtId="3" fontId="6" fillId="0" borderId="0" xfId="0" applyNumberFormat="1" applyFont="1" applyAlignment="1">
      <alignment horizontal="left"/>
    </xf>
    <xf numFmtId="3" fontId="10" fillId="0" borderId="0" xfId="5" applyNumberFormat="1" applyFont="1"/>
    <xf numFmtId="0" fontId="11" fillId="0" borderId="0" xfId="5" applyFont="1" applyAlignment="1">
      <alignment horizontal="right"/>
    </xf>
    <xf numFmtId="0" fontId="12" fillId="0" borderId="0" xfId="5" applyFont="1" applyAlignment="1">
      <alignment horizontal="right"/>
    </xf>
    <xf numFmtId="0" fontId="9" fillId="0" borderId="0" xfId="0" applyFont="1" applyAlignment="1">
      <alignment horizontal="center"/>
    </xf>
    <xf numFmtId="0" fontId="1" fillId="0" borderId="0" xfId="0" applyFont="1" applyAlignment="1">
      <alignment horizontal="right"/>
    </xf>
    <xf numFmtId="0" fontId="0" fillId="0" borderId="0" xfId="0" applyAlignment="1">
      <alignment horizontal="right"/>
    </xf>
    <xf numFmtId="0" fontId="1" fillId="0" borderId="0" xfId="0" applyFont="1"/>
    <xf numFmtId="0" fontId="13" fillId="0" borderId="0" xfId="0" applyFont="1"/>
    <xf numFmtId="0" fontId="13" fillId="0" borderId="0" xfId="0" applyFont="1" applyAlignment="1">
      <alignment horizontal="right"/>
    </xf>
    <xf numFmtId="0" fontId="14" fillId="0" borderId="0" xfId="0" applyFont="1" applyAlignment="1">
      <alignment horizontal="center"/>
    </xf>
    <xf numFmtId="0" fontId="13" fillId="0" borderId="0" xfId="0" applyFont="1" applyAlignment="1">
      <alignment vertical="center"/>
    </xf>
    <xf numFmtId="0" fontId="5" fillId="0" borderId="11" xfId="5" applyFont="1" applyBorder="1" applyAlignment="1">
      <alignment horizontal="right"/>
    </xf>
    <xf numFmtId="0" fontId="5" fillId="0" borderId="0" xfId="5" applyFont="1" applyAlignment="1">
      <alignment horizontal="right"/>
    </xf>
    <xf numFmtId="0" fontId="5" fillId="0" borderId="12" xfId="5" applyFont="1" applyBorder="1" applyAlignment="1">
      <alignment horizontal="right"/>
    </xf>
    <xf numFmtId="0" fontId="17" fillId="0" borderId="13" xfId="5" applyFont="1" applyBorder="1" applyAlignment="1">
      <alignment horizontal="center"/>
    </xf>
    <xf numFmtId="0" fontId="17" fillId="0" borderId="0" xfId="5" applyFont="1" applyAlignment="1">
      <alignment horizontal="center"/>
    </xf>
    <xf numFmtId="0" fontId="5" fillId="0" borderId="14" xfId="5" applyFont="1" applyBorder="1" applyAlignment="1">
      <alignment horizontal="right"/>
    </xf>
    <xf numFmtId="165" fontId="16" fillId="0" borderId="14" xfId="5" applyNumberFormat="1" applyFont="1" applyBorder="1" applyAlignment="1">
      <alignment horizontal="right" indent="1"/>
    </xf>
    <xf numFmtId="165" fontId="16" fillId="0" borderId="0" xfId="5" applyNumberFormat="1" applyFont="1" applyAlignment="1">
      <alignment horizontal="right" indent="1"/>
    </xf>
    <xf numFmtId="165" fontId="16" fillId="0" borderId="12" xfId="5" applyNumberFormat="1" applyFont="1" applyBorder="1" applyAlignment="1">
      <alignment horizontal="right" indent="1"/>
    </xf>
    <xf numFmtId="165" fontId="18" fillId="0" borderId="13" xfId="5" applyNumberFormat="1" applyFont="1" applyBorder="1" applyAlignment="1">
      <alignment horizontal="center"/>
    </xf>
    <xf numFmtId="165" fontId="18" fillId="0" borderId="0" xfId="5" applyNumberFormat="1" applyFont="1" applyAlignment="1">
      <alignment horizontal="center"/>
    </xf>
    <xf numFmtId="165" fontId="16" fillId="0" borderId="14" xfId="5" applyNumberFormat="1" applyFont="1" applyBorder="1" applyAlignment="1">
      <alignment horizontal="right"/>
    </xf>
    <xf numFmtId="165" fontId="5" fillId="0" borderId="15" xfId="5" applyNumberFormat="1" applyFont="1" applyBorder="1" applyAlignment="1">
      <alignment horizontal="right" indent="1"/>
    </xf>
    <xf numFmtId="165" fontId="5" fillId="0" borderId="16" xfId="5" applyNumberFormat="1" applyFont="1" applyBorder="1" applyAlignment="1">
      <alignment horizontal="right" indent="1"/>
    </xf>
    <xf numFmtId="165" fontId="5" fillId="0" borderId="17" xfId="5" applyNumberFormat="1" applyFont="1" applyBorder="1" applyAlignment="1">
      <alignment horizontal="right" indent="1"/>
    </xf>
    <xf numFmtId="165" fontId="17" fillId="0" borderId="18" xfId="5" applyNumberFormat="1" applyFont="1" applyBorder="1" applyAlignment="1">
      <alignment horizontal="center"/>
    </xf>
    <xf numFmtId="165" fontId="17" fillId="0" borderId="16" xfId="5" applyNumberFormat="1" applyFont="1" applyBorder="1" applyAlignment="1">
      <alignment horizontal="center"/>
    </xf>
    <xf numFmtId="165" fontId="5" fillId="0" borderId="15" xfId="5" applyNumberFormat="1" applyFont="1" applyBorder="1" applyAlignment="1">
      <alignment horizontal="right"/>
    </xf>
    <xf numFmtId="165" fontId="16" fillId="0" borderId="19" xfId="5" applyNumberFormat="1" applyFont="1" applyBorder="1" applyAlignment="1">
      <alignment horizontal="right" indent="1"/>
    </xf>
    <xf numFmtId="165" fontId="16" fillId="0" borderId="20" xfId="5" applyNumberFormat="1" applyFont="1" applyBorder="1" applyAlignment="1">
      <alignment horizontal="right" indent="1"/>
    </xf>
    <xf numFmtId="165" fontId="16" fillId="0" borderId="21" xfId="5" applyNumberFormat="1" applyFont="1" applyBorder="1" applyAlignment="1">
      <alignment horizontal="right" indent="1"/>
    </xf>
    <xf numFmtId="165" fontId="18" fillId="0" borderId="22" xfId="5" applyNumberFormat="1" applyFont="1" applyBorder="1" applyAlignment="1">
      <alignment horizontal="center"/>
    </xf>
    <xf numFmtId="165" fontId="18" fillId="0" borderId="20" xfId="5" applyNumberFormat="1" applyFont="1" applyBorder="1" applyAlignment="1">
      <alignment horizontal="center"/>
    </xf>
    <xf numFmtId="165" fontId="16" fillId="0" borderId="19" xfId="5" applyNumberFormat="1" applyFont="1" applyBorder="1" applyAlignment="1">
      <alignment horizontal="right"/>
    </xf>
    <xf numFmtId="165" fontId="5" fillId="0" borderId="14" xfId="5" applyNumberFormat="1" applyFont="1" applyBorder="1" applyAlignment="1">
      <alignment horizontal="right" indent="1"/>
    </xf>
    <xf numFmtId="165" fontId="5" fillId="0" borderId="0" xfId="5" applyNumberFormat="1" applyFont="1" applyAlignment="1">
      <alignment horizontal="right" indent="1"/>
    </xf>
    <xf numFmtId="165" fontId="5" fillId="0" borderId="12" xfId="5" applyNumberFormat="1" applyFont="1" applyBorder="1" applyAlignment="1">
      <alignment horizontal="right" indent="1"/>
    </xf>
    <xf numFmtId="165" fontId="17" fillId="0" borderId="13" xfId="5" applyNumberFormat="1" applyFont="1" applyBorder="1" applyAlignment="1">
      <alignment horizontal="center"/>
    </xf>
    <xf numFmtId="165" fontId="17" fillId="0" borderId="0" xfId="5" applyNumberFormat="1" applyFont="1" applyAlignment="1">
      <alignment horizontal="center"/>
    </xf>
    <xf numFmtId="165" fontId="5" fillId="0" borderId="14" xfId="5" applyNumberFormat="1" applyFont="1" applyBorder="1" applyAlignment="1">
      <alignment horizontal="right"/>
    </xf>
    <xf numFmtId="165" fontId="17" fillId="0" borderId="14" xfId="5" applyNumberFormat="1" applyFont="1" applyBorder="1" applyAlignment="1">
      <alignment horizontal="right" indent="1"/>
    </xf>
    <xf numFmtId="165" fontId="17" fillId="0" borderId="0" xfId="5" applyNumberFormat="1" applyFont="1" applyAlignment="1">
      <alignment horizontal="right" indent="1"/>
    </xf>
    <xf numFmtId="165" fontId="17" fillId="0" borderId="12" xfId="5" applyNumberFormat="1" applyFont="1" applyBorder="1" applyAlignment="1">
      <alignment horizontal="right" indent="1"/>
    </xf>
    <xf numFmtId="165" fontId="17" fillId="0" borderId="14" xfId="5" applyNumberFormat="1" applyFont="1" applyBorder="1" applyAlignment="1">
      <alignment horizontal="right"/>
    </xf>
    <xf numFmtId="0" fontId="21" fillId="0" borderId="0" xfId="0" applyFont="1"/>
    <xf numFmtId="165" fontId="5" fillId="0" borderId="0" xfId="5" applyNumberFormat="1" applyFont="1" applyAlignment="1">
      <alignment horizontal="center"/>
    </xf>
    <xf numFmtId="165" fontId="17" fillId="0" borderId="14" xfId="7" applyNumberFormat="1" applyFont="1" applyBorder="1" applyAlignment="1">
      <alignment horizontal="right" indent="1"/>
    </xf>
    <xf numFmtId="165" fontId="17" fillId="0" borderId="0" xfId="7" applyNumberFormat="1" applyFont="1" applyAlignment="1">
      <alignment horizontal="right" indent="1"/>
    </xf>
    <xf numFmtId="165" fontId="17" fillId="0" borderId="12" xfId="7" applyNumberFormat="1" applyFont="1" applyBorder="1" applyAlignment="1">
      <alignment horizontal="right" indent="1"/>
    </xf>
    <xf numFmtId="165" fontId="17" fillId="0" borderId="13" xfId="7" applyNumberFormat="1" applyFont="1" applyBorder="1" applyAlignment="1">
      <alignment horizontal="center"/>
    </xf>
    <xf numFmtId="165" fontId="17" fillId="0" borderId="0" xfId="7" applyNumberFormat="1" applyFont="1" applyAlignment="1">
      <alignment horizontal="center"/>
    </xf>
    <xf numFmtId="165" fontId="17" fillId="0" borderId="14" xfId="7" applyNumberFormat="1" applyFont="1" applyBorder="1" applyAlignment="1">
      <alignment horizontal="right"/>
    </xf>
    <xf numFmtId="165" fontId="18" fillId="0" borderId="23" xfId="5" applyNumberFormat="1" applyFont="1" applyBorder="1" applyAlignment="1">
      <alignment horizontal="right" indent="1"/>
    </xf>
    <xf numFmtId="165" fontId="18" fillId="0" borderId="24" xfId="5" applyNumberFormat="1" applyFont="1" applyBorder="1" applyAlignment="1">
      <alignment horizontal="right" indent="1"/>
    </xf>
    <xf numFmtId="165" fontId="18" fillId="0" borderId="25" xfId="5" applyNumberFormat="1" applyFont="1" applyBorder="1" applyAlignment="1">
      <alignment horizontal="right" indent="1"/>
    </xf>
    <xf numFmtId="165" fontId="18" fillId="0" borderId="26" xfId="5" applyNumberFormat="1" applyFont="1" applyBorder="1" applyAlignment="1">
      <alignment horizontal="center"/>
    </xf>
    <xf numFmtId="165" fontId="18" fillId="0" borderId="24" xfId="5" applyNumberFormat="1" applyFont="1" applyBorder="1" applyAlignment="1">
      <alignment horizontal="center"/>
    </xf>
    <xf numFmtId="3" fontId="17" fillId="0" borderId="25" xfId="0" applyNumberFormat="1" applyFont="1" applyBorder="1" applyAlignment="1">
      <alignment horizontal="right" indent="1"/>
    </xf>
    <xf numFmtId="3" fontId="17" fillId="0" borderId="23" xfId="0" applyNumberFormat="1" applyFont="1" applyBorder="1" applyAlignment="1">
      <alignment horizontal="right"/>
    </xf>
    <xf numFmtId="0" fontId="5" fillId="0" borderId="0" xfId="0" applyFont="1" applyAlignment="1">
      <alignment horizontal="right"/>
    </xf>
    <xf numFmtId="0" fontId="17" fillId="0" borderId="0" xfId="0" applyFont="1" applyAlignment="1">
      <alignment horizontal="center"/>
    </xf>
    <xf numFmtId="0" fontId="22" fillId="0" borderId="0" xfId="0" applyFont="1"/>
    <xf numFmtId="0" fontId="16" fillId="0" borderId="0" xfId="0" applyFont="1" applyAlignment="1">
      <alignment horizontal="right"/>
    </xf>
    <xf numFmtId="0" fontId="16" fillId="0" borderId="0" xfId="0" applyFont="1" applyAlignment="1">
      <alignment horizontal="left" vertical="center" wrapText="1"/>
    </xf>
    <xf numFmtId="0" fontId="5" fillId="0" borderId="0" xfId="0" applyFont="1" applyAlignment="1">
      <alignment vertical="center"/>
    </xf>
    <xf numFmtId="0" fontId="24" fillId="0" borderId="0" xfId="0" applyFont="1" applyAlignment="1">
      <alignment vertical="center"/>
    </xf>
    <xf numFmtId="3" fontId="6" fillId="0" borderId="0" xfId="7" applyNumberFormat="1" applyFont="1"/>
    <xf numFmtId="0" fontId="6" fillId="0" borderId="0" xfId="8" applyFont="1" applyAlignment="1">
      <alignment wrapText="1"/>
    </xf>
    <xf numFmtId="0" fontId="6" fillId="0" borderId="0" xfId="8" applyFont="1"/>
    <xf numFmtId="0" fontId="20" fillId="0" borderId="0" xfId="0" applyFont="1"/>
    <xf numFmtId="3" fontId="5" fillId="0" borderId="0" xfId="9" applyNumberFormat="1" applyFont="1"/>
    <xf numFmtId="0" fontId="5" fillId="0" borderId="0" xfId="9" applyFont="1" applyAlignment="1">
      <alignment horizontal="right" wrapText="1"/>
    </xf>
    <xf numFmtId="0" fontId="5" fillId="0" borderId="0" xfId="9" applyFont="1" applyAlignment="1">
      <alignment wrapText="1"/>
    </xf>
    <xf numFmtId="0" fontId="5" fillId="0" borderId="0" xfId="9" applyFont="1"/>
    <xf numFmtId="165" fontId="5" fillId="0" borderId="31" xfId="9" applyNumberFormat="1" applyFont="1" applyBorder="1" applyAlignment="1">
      <alignment horizontal="right" vertical="center" wrapText="1"/>
    </xf>
    <xf numFmtId="3" fontId="5" fillId="0" borderId="31" xfId="9" applyNumberFormat="1" applyFont="1" applyBorder="1" applyAlignment="1">
      <alignment horizontal="right" vertical="center"/>
    </xf>
    <xf numFmtId="0" fontId="5" fillId="0" borderId="31" xfId="0" applyFont="1" applyBorder="1" applyAlignment="1">
      <alignment vertical="center"/>
    </xf>
    <xf numFmtId="0" fontId="5" fillId="0" borderId="31" xfId="0" applyFont="1" applyBorder="1" applyAlignment="1">
      <alignment horizontal="right" vertical="center"/>
    </xf>
    <xf numFmtId="0" fontId="5" fillId="0" borderId="32" xfId="0" applyFont="1" applyBorder="1" applyAlignment="1">
      <alignment horizontal="right" vertical="center"/>
    </xf>
    <xf numFmtId="0" fontId="5" fillId="0" borderId="13" xfId="0" applyFont="1" applyBorder="1" applyAlignment="1">
      <alignment horizontal="right" vertical="center"/>
    </xf>
    <xf numFmtId="166" fontId="5" fillId="0" borderId="31" xfId="1" applyNumberFormat="1" applyFont="1" applyFill="1" applyBorder="1" applyAlignment="1">
      <alignment horizontal="right" vertical="center"/>
    </xf>
    <xf numFmtId="166" fontId="5" fillId="0" borderId="13" xfId="1" applyNumberFormat="1" applyFont="1" applyFill="1" applyBorder="1" applyAlignment="1">
      <alignment horizontal="right" vertical="center"/>
    </xf>
    <xf numFmtId="166" fontId="16" fillId="0" borderId="33" xfId="1" applyNumberFormat="1" applyFont="1" applyFill="1" applyBorder="1" applyAlignment="1">
      <alignment horizontal="right" vertical="center"/>
    </xf>
    <xf numFmtId="166" fontId="16" fillId="0" borderId="34" xfId="1" applyNumberFormat="1" applyFont="1" applyFill="1" applyBorder="1" applyAlignment="1">
      <alignment horizontal="right" vertical="center"/>
    </xf>
    <xf numFmtId="0" fontId="5" fillId="0" borderId="0" xfId="9" applyFont="1" applyAlignment="1">
      <alignment horizontal="left"/>
    </xf>
    <xf numFmtId="165" fontId="17" fillId="0" borderId="0" xfId="9" applyNumberFormat="1" applyFont="1" applyAlignment="1">
      <alignment wrapText="1"/>
    </xf>
    <xf numFmtId="0" fontId="5" fillId="0" borderId="0" xfId="9" applyFont="1" applyAlignment="1">
      <alignment horizontal="right"/>
    </xf>
    <xf numFmtId="165" fontId="5" fillId="0" borderId="31" xfId="9" applyNumberFormat="1" applyFont="1" applyBorder="1" applyAlignment="1">
      <alignment horizontal="right" vertical="center"/>
    </xf>
    <xf numFmtId="165" fontId="5" fillId="0" borderId="13" xfId="9" applyNumberFormat="1" applyFont="1" applyBorder="1" applyAlignment="1">
      <alignment horizontal="right" vertical="center"/>
    </xf>
    <xf numFmtId="167" fontId="5" fillId="0" borderId="31" xfId="1" applyNumberFormat="1" applyFont="1" applyFill="1" applyBorder="1" applyAlignment="1">
      <alignment horizontal="right" vertical="center"/>
    </xf>
    <xf numFmtId="167" fontId="5" fillId="0" borderId="13" xfId="1" applyNumberFormat="1" applyFont="1" applyFill="1" applyBorder="1" applyAlignment="1">
      <alignment horizontal="right" vertical="center"/>
    </xf>
    <xf numFmtId="167" fontId="16" fillId="0" borderId="33" xfId="1" applyNumberFormat="1" applyFont="1" applyFill="1" applyBorder="1" applyAlignment="1">
      <alignment horizontal="right" vertical="center"/>
    </xf>
    <xf numFmtId="167" fontId="16" fillId="0" borderId="34" xfId="1" applyNumberFormat="1" applyFont="1" applyFill="1" applyBorder="1" applyAlignment="1">
      <alignment horizontal="right" vertical="center"/>
    </xf>
    <xf numFmtId="3" fontId="8" fillId="2" borderId="0" xfId="0" applyNumberFormat="1" applyFont="1" applyFill="1"/>
    <xf numFmtId="0" fontId="16" fillId="0" borderId="36" xfId="5" applyFont="1" applyBorder="1"/>
    <xf numFmtId="0" fontId="16" fillId="0" borderId="37" xfId="5" applyFont="1" applyBorder="1"/>
    <xf numFmtId="168" fontId="21" fillId="0" borderId="0" xfId="0" applyNumberFormat="1" applyFont="1"/>
    <xf numFmtId="0" fontId="13" fillId="0" borderId="35" xfId="0" applyFont="1" applyBorder="1" applyAlignment="1">
      <alignment horizontal="center" vertical="center"/>
    </xf>
    <xf numFmtId="0" fontId="13" fillId="0" borderId="40" xfId="0" applyFont="1" applyBorder="1" applyAlignment="1">
      <alignment horizontal="center" vertical="center"/>
    </xf>
    <xf numFmtId="0" fontId="3" fillId="0" borderId="0" xfId="10"/>
    <xf numFmtId="0" fontId="8" fillId="0" borderId="40" xfId="10" applyFont="1" applyBorder="1" applyAlignment="1">
      <alignment horizontal="center" vertical="center"/>
    </xf>
    <xf numFmtId="0" fontId="17" fillId="0" borderId="12" xfId="5" applyFont="1" applyBorder="1" applyAlignment="1">
      <alignment horizontal="left"/>
    </xf>
    <xf numFmtId="0" fontId="17" fillId="0" borderId="13" xfId="5" applyFont="1" applyBorder="1" applyAlignment="1">
      <alignment horizontal="left"/>
    </xf>
    <xf numFmtId="0" fontId="17" fillId="0" borderId="12" xfId="7" applyFont="1" applyBorder="1" applyAlignment="1">
      <alignment horizontal="left" vertical="center"/>
    </xf>
    <xf numFmtId="0" fontId="17" fillId="0" borderId="13" xfId="7" applyFont="1" applyBorder="1" applyAlignment="1">
      <alignment horizontal="left" vertical="center"/>
    </xf>
    <xf numFmtId="165" fontId="5" fillId="0" borderId="13" xfId="5" applyNumberFormat="1" applyFont="1" applyBorder="1" applyAlignment="1">
      <alignment horizontal="center"/>
    </xf>
    <xf numFmtId="0" fontId="30" fillId="0" borderId="0" xfId="0" applyFont="1"/>
    <xf numFmtId="0" fontId="17" fillId="0" borderId="0" xfId="0" applyFont="1"/>
    <xf numFmtId="0" fontId="14" fillId="0" borderId="0" xfId="0" applyFont="1"/>
    <xf numFmtId="3" fontId="6" fillId="0" borderId="0" xfId="0" applyNumberFormat="1" applyFont="1" applyAlignment="1">
      <alignment horizontal="left"/>
    </xf>
    <xf numFmtId="3" fontId="23" fillId="0" borderId="0" xfId="0" applyNumberFormat="1" applyFont="1" applyAlignment="1">
      <alignment horizontal="left"/>
    </xf>
    <xf numFmtId="0" fontId="1" fillId="0" borderId="0" xfId="15"/>
    <xf numFmtId="3" fontId="6" fillId="0" borderId="0" xfId="2" applyNumberFormat="1" applyFont="1" applyAlignment="1">
      <alignment horizontal="left"/>
    </xf>
    <xf numFmtId="3" fontId="6" fillId="0" borderId="0" xfId="15" applyNumberFormat="1" applyFont="1"/>
    <xf numFmtId="0" fontId="5" fillId="0" borderId="0" xfId="15" applyFont="1"/>
    <xf numFmtId="0" fontId="13" fillId="0" borderId="0" xfId="15" applyFont="1"/>
    <xf numFmtId="3" fontId="5" fillId="0" borderId="0" xfId="8" applyNumberFormat="1" applyFont="1"/>
    <xf numFmtId="0" fontId="13" fillId="0" borderId="0" xfId="15" applyFont="1" applyAlignment="1">
      <alignment horizontal="center"/>
    </xf>
    <xf numFmtId="14" fontId="20" fillId="0" borderId="0" xfId="15" applyNumberFormat="1" applyFont="1"/>
    <xf numFmtId="0" fontId="20" fillId="0" borderId="0" xfId="15" applyFont="1"/>
    <xf numFmtId="0" fontId="15" fillId="3" borderId="7" xfId="15" applyFont="1" applyFill="1" applyBorder="1" applyAlignment="1">
      <alignment horizontal="center" vertical="center"/>
    </xf>
    <xf numFmtId="0" fontId="15" fillId="3" borderId="50" xfId="15" applyFont="1" applyFill="1" applyBorder="1" applyAlignment="1">
      <alignment horizontal="center" vertical="center"/>
    </xf>
    <xf numFmtId="0" fontId="24" fillId="0" borderId="0" xfId="15" applyFont="1"/>
    <xf numFmtId="0" fontId="5" fillId="0" borderId="11" xfId="15" applyFont="1" applyBorder="1" applyAlignment="1">
      <alignment horizontal="center" wrapText="1"/>
    </xf>
    <xf numFmtId="165" fontId="16" fillId="0" borderId="14" xfId="15" applyNumberFormat="1" applyFont="1" applyBorder="1" applyAlignment="1">
      <alignment horizontal="right" indent="1"/>
    </xf>
    <xf numFmtId="0" fontId="16" fillId="0" borderId="0" xfId="15" applyFont="1"/>
    <xf numFmtId="0" fontId="16" fillId="0" borderId="14" xfId="15" applyFont="1" applyBorder="1" applyAlignment="1">
      <alignment horizontal="center" wrapText="1"/>
    </xf>
    <xf numFmtId="165" fontId="17" fillId="0" borderId="14" xfId="15" applyNumberFormat="1" applyFont="1" applyBorder="1" applyAlignment="1">
      <alignment horizontal="right" indent="1"/>
    </xf>
    <xf numFmtId="165" fontId="17" fillId="0" borderId="23" xfId="15" applyNumberFormat="1" applyFont="1" applyBorder="1" applyAlignment="1">
      <alignment horizontal="right" indent="1"/>
    </xf>
    <xf numFmtId="165" fontId="17" fillId="0" borderId="23" xfId="15" applyNumberFormat="1" applyFont="1" applyBorder="1" applyAlignment="1">
      <alignment horizontal="right"/>
    </xf>
    <xf numFmtId="0" fontId="22" fillId="0" borderId="0" xfId="15" applyFont="1" applyAlignment="1">
      <alignment horizontal="left"/>
    </xf>
    <xf numFmtId="0" fontId="22" fillId="0" borderId="0" xfId="15" applyFont="1"/>
    <xf numFmtId="0" fontId="22" fillId="0" borderId="0" xfId="15" applyFont="1" applyAlignment="1">
      <alignment horizontal="right"/>
    </xf>
    <xf numFmtId="0" fontId="31" fillId="0" borderId="0" xfId="15" applyFont="1"/>
    <xf numFmtId="10" fontId="5" fillId="0" borderId="14" xfId="15" applyNumberFormat="1" applyFont="1" applyBorder="1" applyAlignment="1">
      <alignment horizontal="center" vertical="center" wrapText="1"/>
    </xf>
    <xf numFmtId="0" fontId="8" fillId="0" borderId="0" xfId="15" applyFont="1"/>
    <xf numFmtId="3" fontId="16" fillId="0" borderId="14" xfId="15" applyNumberFormat="1" applyFont="1" applyBorder="1" applyAlignment="1">
      <alignment horizontal="right" vertical="center"/>
    </xf>
    <xf numFmtId="10" fontId="16" fillId="0" borderId="14" xfId="15" applyNumberFormat="1" applyFont="1" applyBorder="1" applyAlignment="1">
      <alignment horizontal="center" vertical="center" wrapText="1"/>
    </xf>
    <xf numFmtId="3" fontId="17" fillId="0" borderId="14" xfId="15" applyNumberFormat="1" applyFont="1" applyBorder="1" applyAlignment="1">
      <alignment horizontal="right" vertical="center"/>
    </xf>
    <xf numFmtId="165" fontId="17" fillId="0" borderId="23" xfId="15" applyNumberFormat="1" applyFont="1" applyBorder="1" applyAlignment="1">
      <alignment horizontal="right" vertical="center"/>
    </xf>
    <xf numFmtId="0" fontId="20" fillId="0" borderId="0" xfId="15" applyFont="1" applyAlignment="1">
      <alignment horizontal="left" vertical="center" wrapText="1"/>
    </xf>
    <xf numFmtId="0" fontId="20" fillId="0" borderId="0" xfId="15" applyFont="1" applyAlignment="1">
      <alignment wrapText="1"/>
    </xf>
    <xf numFmtId="3" fontId="17" fillId="0" borderId="14" xfId="15" applyNumberFormat="1" applyFont="1" applyFill="1" applyBorder="1" applyAlignment="1">
      <alignment horizontal="right" vertical="center"/>
    </xf>
    <xf numFmtId="3" fontId="8" fillId="2" borderId="0" xfId="0" applyNumberFormat="1" applyFont="1" applyFill="1" applyAlignment="1"/>
    <xf numFmtId="3" fontId="16" fillId="0" borderId="0" xfId="2" applyNumberFormat="1" applyFont="1" applyAlignment="1"/>
    <xf numFmtId="0" fontId="15" fillId="3" borderId="9" xfId="15" applyFont="1" applyFill="1" applyBorder="1" applyAlignment="1">
      <alignment horizontal="center" vertical="center"/>
    </xf>
    <xf numFmtId="10" fontId="5" fillId="0" borderId="13" xfId="15" applyNumberFormat="1" applyFont="1" applyBorder="1" applyAlignment="1">
      <alignment horizontal="center" vertical="center" wrapText="1"/>
    </xf>
    <xf numFmtId="3" fontId="16" fillId="0" borderId="13" xfId="15" applyNumberFormat="1" applyFont="1" applyBorder="1" applyAlignment="1">
      <alignment horizontal="right" vertical="center"/>
    </xf>
    <xf numFmtId="10" fontId="16" fillId="0" borderId="13" xfId="15" applyNumberFormat="1" applyFont="1" applyBorder="1" applyAlignment="1">
      <alignment horizontal="center" vertical="center" wrapText="1"/>
    </xf>
    <xf numFmtId="3" fontId="17" fillId="0" borderId="13" xfId="15" applyNumberFormat="1" applyFont="1" applyBorder="1" applyAlignment="1">
      <alignment horizontal="right" vertical="center"/>
    </xf>
    <xf numFmtId="165" fontId="17" fillId="0" borderId="26" xfId="15" applyNumberFormat="1" applyFont="1" applyBorder="1" applyAlignment="1">
      <alignment horizontal="right" vertical="center"/>
    </xf>
    <xf numFmtId="3" fontId="6" fillId="0" borderId="0" xfId="2" applyNumberFormat="1" applyFont="1" applyAlignment="1"/>
    <xf numFmtId="0" fontId="13" fillId="0" borderId="35" xfId="15" applyFont="1" applyBorder="1" applyAlignment="1">
      <alignment horizontal="center" vertical="center"/>
    </xf>
    <xf numFmtId="3" fontId="6" fillId="0" borderId="0" xfId="0" applyNumberFormat="1" applyFont="1"/>
    <xf numFmtId="3" fontId="16" fillId="0" borderId="0" xfId="7" applyNumberFormat="1" applyFont="1" applyAlignment="1">
      <alignment vertical="center"/>
    </xf>
    <xf numFmtId="0" fontId="5" fillId="0" borderId="0" xfId="17" applyFont="1" applyAlignment="1">
      <alignment wrapText="1"/>
    </xf>
    <xf numFmtId="0" fontId="16" fillId="0" borderId="0" xfId="17" applyFont="1" applyAlignment="1">
      <alignment wrapText="1"/>
    </xf>
    <xf numFmtId="0" fontId="24" fillId="0" borderId="0" xfId="7" applyFont="1" applyAlignment="1">
      <alignment vertical="center"/>
    </xf>
    <xf numFmtId="0" fontId="16" fillId="0" borderId="0" xfId="17" applyFont="1"/>
    <xf numFmtId="3" fontId="16" fillId="0" borderId="0" xfId="7" applyNumberFormat="1" applyFont="1" applyAlignment="1">
      <alignment horizontal="left" vertical="center"/>
    </xf>
    <xf numFmtId="3" fontId="5" fillId="0" borderId="0" xfId="7" applyNumberFormat="1" applyFont="1" applyAlignment="1">
      <alignment vertical="center"/>
    </xf>
    <xf numFmtId="0" fontId="5" fillId="0" borderId="0" xfId="7" applyFont="1" applyAlignment="1">
      <alignment vertical="center" wrapText="1"/>
    </xf>
    <xf numFmtId="0" fontId="5" fillId="0" borderId="0" xfId="7" applyFont="1" applyAlignment="1">
      <alignment horizontal="right" vertical="center" wrapText="1"/>
    </xf>
    <xf numFmtId="0" fontId="5" fillId="0" borderId="0" xfId="7" applyFont="1" applyAlignment="1">
      <alignment vertical="center"/>
    </xf>
    <xf numFmtId="0" fontId="20" fillId="0" borderId="0" xfId="0" applyFont="1" applyAlignment="1">
      <alignment vertical="center"/>
    </xf>
    <xf numFmtId="0" fontId="15" fillId="3" borderId="55" xfId="0" applyFont="1" applyFill="1" applyBorder="1" applyAlignment="1">
      <alignment horizontal="center" vertical="center" wrapText="1"/>
    </xf>
    <xf numFmtId="0" fontId="32" fillId="3" borderId="59" xfId="0" applyFont="1" applyFill="1" applyBorder="1" applyAlignment="1">
      <alignment horizontal="center" vertical="center"/>
    </xf>
    <xf numFmtId="0" fontId="32" fillId="3" borderId="60" xfId="0" applyFont="1" applyFill="1" applyBorder="1" applyAlignment="1">
      <alignment horizontal="center" vertical="center" wrapText="1"/>
    </xf>
    <xf numFmtId="0" fontId="13" fillId="0" borderId="11" xfId="0" applyFont="1" applyBorder="1" applyAlignment="1">
      <alignment horizontal="right" vertical="center"/>
    </xf>
    <xf numFmtId="0" fontId="13" fillId="0" borderId="46" xfId="0" applyFont="1" applyBorder="1" applyAlignment="1">
      <alignment horizontal="right" vertical="center"/>
    </xf>
    <xf numFmtId="0" fontId="13" fillId="0" borderId="61" xfId="0" applyFont="1" applyBorder="1" applyAlignment="1">
      <alignment horizontal="right" vertical="center"/>
    </xf>
    <xf numFmtId="0" fontId="13" fillId="0" borderId="47" xfId="0" applyFont="1" applyBorder="1" applyAlignment="1">
      <alignment horizontal="right" vertical="center"/>
    </xf>
    <xf numFmtId="0" fontId="13" fillId="0" borderId="0" xfId="0" applyFont="1" applyAlignment="1">
      <alignment horizontal="right" vertical="center"/>
    </xf>
    <xf numFmtId="0" fontId="13" fillId="0" borderId="14" xfId="0" applyFont="1" applyBorder="1" applyAlignment="1">
      <alignment horizontal="right" vertical="center"/>
    </xf>
    <xf numFmtId="0" fontId="13" fillId="0" borderId="31" xfId="0" applyFont="1" applyBorder="1" applyAlignment="1">
      <alignment horizontal="right" vertical="center"/>
    </xf>
    <xf numFmtId="0" fontId="13" fillId="0" borderId="51" xfId="0" applyFont="1" applyBorder="1" applyAlignment="1">
      <alignment horizontal="right" vertical="center"/>
    </xf>
    <xf numFmtId="0" fontId="13" fillId="0" borderId="13" xfId="0" applyFont="1" applyBorder="1" applyAlignment="1">
      <alignment horizontal="right" vertical="center"/>
    </xf>
    <xf numFmtId="166" fontId="5" fillId="0" borderId="13" xfId="19" applyNumberFormat="1" applyFont="1" applyFill="1" applyBorder="1" applyAlignment="1">
      <alignment horizontal="right" vertical="center"/>
    </xf>
    <xf numFmtId="166" fontId="5" fillId="0" borderId="14" xfId="1" applyNumberFormat="1" applyFont="1" applyFill="1" applyBorder="1" applyAlignment="1">
      <alignment horizontal="right" vertical="center"/>
    </xf>
    <xf numFmtId="166" fontId="5" fillId="0" borderId="48" xfId="1" applyNumberFormat="1" applyFont="1" applyFill="1" applyBorder="1" applyAlignment="1">
      <alignment horizontal="right" vertical="center"/>
    </xf>
    <xf numFmtId="166" fontId="5" fillId="0" borderId="61" xfId="1" applyNumberFormat="1" applyFont="1" applyFill="1" applyBorder="1" applyAlignment="1">
      <alignment horizontal="right" vertical="center"/>
    </xf>
    <xf numFmtId="166" fontId="5" fillId="0" borderId="49" xfId="1" applyNumberFormat="1" applyFont="1" applyFill="1" applyBorder="1" applyAlignment="1">
      <alignment horizontal="right" vertical="center"/>
    </xf>
    <xf numFmtId="166" fontId="5" fillId="0" borderId="0" xfId="1" applyNumberFormat="1" applyFont="1" applyFill="1" applyBorder="1" applyAlignment="1">
      <alignment horizontal="right" vertical="center"/>
    </xf>
    <xf numFmtId="166" fontId="5" fillId="0" borderId="51" xfId="1" applyNumberFormat="1" applyFont="1" applyFill="1" applyBorder="1" applyAlignment="1">
      <alignment horizontal="right" vertical="center"/>
    </xf>
    <xf numFmtId="166" fontId="16" fillId="0" borderId="52" xfId="1" applyNumberFormat="1" applyFont="1" applyFill="1" applyBorder="1" applyAlignment="1">
      <alignment horizontal="right" vertical="center"/>
    </xf>
    <xf numFmtId="166" fontId="16" fillId="0" borderId="62" xfId="1" applyNumberFormat="1" applyFont="1" applyFill="1" applyBorder="1" applyAlignment="1">
      <alignment horizontal="right" vertical="center"/>
    </xf>
    <xf numFmtId="166" fontId="16" fillId="0" borderId="63" xfId="1" applyNumberFormat="1" applyFont="1" applyFill="1" applyBorder="1" applyAlignment="1">
      <alignment horizontal="right" vertical="center"/>
    </xf>
    <xf numFmtId="166" fontId="16" fillId="0" borderId="64" xfId="1" applyNumberFormat="1" applyFont="1" applyFill="1" applyBorder="1" applyAlignment="1">
      <alignment horizontal="right" vertical="center"/>
    </xf>
    <xf numFmtId="166" fontId="16" fillId="0" borderId="65" xfId="1" applyNumberFormat="1" applyFont="1" applyFill="1" applyBorder="1" applyAlignment="1">
      <alignment horizontal="right" vertical="center"/>
    </xf>
    <xf numFmtId="166" fontId="16" fillId="0" borderId="66" xfId="1" applyNumberFormat="1" applyFont="1" applyFill="1" applyBorder="1" applyAlignment="1">
      <alignment horizontal="right" vertical="center"/>
    </xf>
    <xf numFmtId="166" fontId="16" fillId="0" borderId="34" xfId="19" applyNumberFormat="1" applyFont="1" applyFill="1" applyBorder="1" applyAlignment="1">
      <alignment horizontal="right" vertical="center"/>
    </xf>
    <xf numFmtId="166" fontId="5" fillId="4" borderId="13" xfId="19" applyNumberFormat="1" applyFont="1" applyFill="1" applyBorder="1" applyAlignment="1">
      <alignment horizontal="right" vertical="center"/>
    </xf>
    <xf numFmtId="0" fontId="35" fillId="0" borderId="0" xfId="0" applyFont="1" applyAlignment="1">
      <alignment vertical="center"/>
    </xf>
    <xf numFmtId="165" fontId="17" fillId="0" borderId="0" xfId="7" applyNumberFormat="1" applyFont="1" applyAlignment="1">
      <alignment vertical="center" wrapText="1"/>
    </xf>
    <xf numFmtId="0" fontId="5" fillId="0" borderId="0" xfId="7" applyFont="1" applyAlignment="1">
      <alignment horizontal="right" vertical="center"/>
    </xf>
    <xf numFmtId="0" fontId="5" fillId="0" borderId="0" xfId="7" applyFont="1" applyAlignment="1">
      <alignment horizontal="left" vertical="center"/>
    </xf>
    <xf numFmtId="169" fontId="5" fillId="0" borderId="14" xfId="16" applyNumberFormat="1" applyFont="1" applyFill="1" applyBorder="1" applyAlignment="1">
      <alignment horizontal="right" vertical="center"/>
    </xf>
    <xf numFmtId="169" fontId="5" fillId="0" borderId="48" xfId="16" applyNumberFormat="1" applyFont="1" applyFill="1" applyBorder="1" applyAlignment="1">
      <alignment horizontal="right" vertical="center"/>
    </xf>
    <xf numFmtId="169" fontId="5" fillId="0" borderId="61" xfId="16" applyNumberFormat="1" applyFont="1" applyFill="1" applyBorder="1" applyAlignment="1">
      <alignment horizontal="right" vertical="center"/>
    </xf>
    <xf numFmtId="169" fontId="5" fillId="0" borderId="49" xfId="16" applyNumberFormat="1" applyFont="1" applyFill="1" applyBorder="1" applyAlignment="1">
      <alignment horizontal="right" vertical="center"/>
    </xf>
    <xf numFmtId="169" fontId="5" fillId="0" borderId="0" xfId="16" applyNumberFormat="1" applyFont="1" applyFill="1" applyBorder="1" applyAlignment="1">
      <alignment horizontal="right" vertical="center"/>
    </xf>
    <xf numFmtId="169" fontId="5" fillId="0" borderId="31" xfId="16" applyNumberFormat="1" applyFont="1" applyFill="1" applyBorder="1" applyAlignment="1">
      <alignment horizontal="right" vertical="center"/>
    </xf>
    <xf numFmtId="169" fontId="5" fillId="0" borderId="51" xfId="16" applyNumberFormat="1" applyFont="1" applyFill="1" applyBorder="1" applyAlignment="1">
      <alignment horizontal="right" vertical="center"/>
    </xf>
    <xf numFmtId="169" fontId="16" fillId="0" borderId="52" xfId="16" applyNumberFormat="1" applyFont="1" applyFill="1" applyBorder="1" applyAlignment="1">
      <alignment horizontal="right" vertical="center"/>
    </xf>
    <xf numFmtId="169" fontId="16" fillId="0" borderId="62" xfId="16" applyNumberFormat="1" applyFont="1" applyFill="1" applyBorder="1" applyAlignment="1">
      <alignment horizontal="right" vertical="center"/>
    </xf>
    <xf numFmtId="169" fontId="16" fillId="0" borderId="63" xfId="16" applyNumberFormat="1" applyFont="1" applyFill="1" applyBorder="1" applyAlignment="1">
      <alignment horizontal="right" vertical="center"/>
    </xf>
    <xf numFmtId="169" fontId="16" fillId="0" borderId="64" xfId="16" applyNumberFormat="1" applyFont="1" applyFill="1" applyBorder="1" applyAlignment="1">
      <alignment horizontal="right" vertical="center"/>
    </xf>
    <xf numFmtId="169" fontId="16" fillId="0" borderId="65" xfId="16" applyNumberFormat="1" applyFont="1" applyFill="1" applyBorder="1" applyAlignment="1">
      <alignment horizontal="right" vertical="center"/>
    </xf>
    <xf numFmtId="169" fontId="16" fillId="0" borderId="33" xfId="16" applyNumberFormat="1" applyFont="1" applyFill="1" applyBorder="1" applyAlignment="1">
      <alignment horizontal="right" vertical="center"/>
    </xf>
    <xf numFmtId="169" fontId="16" fillId="0" borderId="66" xfId="16" applyNumberFormat="1" applyFont="1" applyFill="1" applyBorder="1" applyAlignment="1">
      <alignment horizontal="right" vertical="center"/>
    </xf>
    <xf numFmtId="9" fontId="5" fillId="0" borderId="14" xfId="16" applyNumberFormat="1" applyFont="1" applyFill="1" applyBorder="1" applyAlignment="1">
      <alignment horizontal="right" vertical="center"/>
    </xf>
    <xf numFmtId="9" fontId="16" fillId="0" borderId="52" xfId="16" applyNumberFormat="1" applyFont="1" applyFill="1" applyBorder="1" applyAlignment="1">
      <alignment horizontal="right" vertical="center"/>
    </xf>
    <xf numFmtId="43" fontId="5" fillId="0" borderId="14" xfId="1" applyNumberFormat="1" applyFont="1" applyFill="1" applyBorder="1" applyAlignment="1">
      <alignment horizontal="right" vertical="center"/>
    </xf>
    <xf numFmtId="43" fontId="5" fillId="0" borderId="48" xfId="1" applyNumberFormat="1" applyFont="1" applyFill="1" applyBorder="1" applyAlignment="1">
      <alignment horizontal="right" vertical="center"/>
    </xf>
    <xf numFmtId="43" fontId="5" fillId="0" borderId="61" xfId="1" applyNumberFormat="1" applyFont="1" applyFill="1" applyBorder="1" applyAlignment="1">
      <alignment horizontal="right" vertical="center"/>
    </xf>
    <xf numFmtId="43" fontId="5" fillId="0" borderId="49" xfId="1" applyNumberFormat="1" applyFont="1" applyFill="1" applyBorder="1" applyAlignment="1">
      <alignment horizontal="right" vertical="center"/>
    </xf>
    <xf numFmtId="43" fontId="5" fillId="0" borderId="0" xfId="1" applyNumberFormat="1" applyFont="1" applyFill="1" applyBorder="1" applyAlignment="1">
      <alignment horizontal="right" vertical="center"/>
    </xf>
    <xf numFmtId="43" fontId="5" fillId="0" borderId="31" xfId="1" applyNumberFormat="1" applyFont="1" applyFill="1" applyBorder="1" applyAlignment="1">
      <alignment horizontal="right" vertical="center"/>
    </xf>
    <xf numFmtId="43" fontId="5" fillId="0" borderId="51" xfId="1" applyNumberFormat="1" applyFont="1" applyFill="1" applyBorder="1" applyAlignment="1">
      <alignment horizontal="right" vertical="center"/>
    </xf>
    <xf numFmtId="43" fontId="5" fillId="0" borderId="13" xfId="1" applyNumberFormat="1" applyFont="1" applyFill="1" applyBorder="1" applyAlignment="1">
      <alignment horizontal="right" vertical="center"/>
    </xf>
    <xf numFmtId="3" fontId="6" fillId="0" borderId="0" xfId="2" applyNumberFormat="1" applyFont="1" applyAlignment="1">
      <alignment horizontal="left"/>
    </xf>
    <xf numFmtId="0" fontId="9" fillId="0" borderId="0" xfId="4" applyFont="1" applyAlignment="1"/>
    <xf numFmtId="3" fontId="6" fillId="0" borderId="0" xfId="0" applyNumberFormat="1" applyFont="1" applyAlignment="1">
      <alignment horizontal="left"/>
    </xf>
    <xf numFmtId="3" fontId="8" fillId="2" borderId="0" xfId="0" applyNumberFormat="1" applyFont="1" applyFill="1" applyAlignment="1">
      <alignment horizontal="left"/>
    </xf>
    <xf numFmtId="3" fontId="23" fillId="0" borderId="0" xfId="0" applyNumberFormat="1" applyFont="1" applyAlignment="1">
      <alignment horizontal="left"/>
    </xf>
    <xf numFmtId="3" fontId="6" fillId="0" borderId="0" xfId="8" applyNumberFormat="1" applyFont="1"/>
    <xf numFmtId="0" fontId="4" fillId="0" borderId="0" xfId="8" applyFont="1" applyAlignment="1">
      <alignment wrapText="1"/>
    </xf>
    <xf numFmtId="0" fontId="4" fillId="0" borderId="0" xfId="8" applyFont="1"/>
    <xf numFmtId="0" fontId="6" fillId="0" borderId="0" xfId="0" applyFont="1"/>
    <xf numFmtId="0" fontId="4" fillId="0" borderId="0" xfId="0" applyFont="1"/>
    <xf numFmtId="3" fontId="16" fillId="0" borderId="0" xfId="8" applyNumberFormat="1" applyFont="1"/>
    <xf numFmtId="0" fontId="5" fillId="0" borderId="0" xfId="8" applyFont="1" applyAlignment="1">
      <alignment wrapText="1"/>
    </xf>
    <xf numFmtId="0" fontId="5" fillId="0" borderId="0" xfId="8" applyFont="1"/>
    <xf numFmtId="0" fontId="33" fillId="0" borderId="0" xfId="0" applyFont="1"/>
    <xf numFmtId="0" fontId="5" fillId="0" borderId="0" xfId="8" applyFont="1" applyAlignment="1">
      <alignment horizontal="right" wrapText="1"/>
    </xf>
    <xf numFmtId="0" fontId="13" fillId="0" borderId="0" xfId="0" applyFont="1" applyAlignment="1">
      <alignment vertical="top" wrapText="1"/>
    </xf>
    <xf numFmtId="6" fontId="37" fillId="3" borderId="72" xfId="8" applyNumberFormat="1" applyFont="1" applyFill="1" applyBorder="1" applyAlignment="1">
      <alignment horizontal="center" vertical="center" wrapText="1"/>
    </xf>
    <xf numFmtId="6" fontId="37" fillId="3" borderId="10" xfId="8" applyNumberFormat="1" applyFont="1" applyFill="1" applyBorder="1" applyAlignment="1">
      <alignment horizontal="center" vertical="center" wrapText="1"/>
    </xf>
    <xf numFmtId="165" fontId="5" fillId="0" borderId="31" xfId="8" applyNumberFormat="1" applyFont="1" applyBorder="1" applyAlignment="1">
      <alignment horizontal="right" vertical="center" wrapText="1"/>
    </xf>
    <xf numFmtId="3" fontId="5" fillId="0" borderId="31" xfId="8" applyNumberFormat="1" applyFont="1" applyBorder="1" applyAlignment="1">
      <alignment vertical="center"/>
    </xf>
    <xf numFmtId="0" fontId="5" fillId="0" borderId="13" xfId="0" applyFont="1" applyBorder="1" applyAlignment="1">
      <alignment vertical="center"/>
    </xf>
    <xf numFmtId="166" fontId="5" fillId="0" borderId="0" xfId="1" applyNumberFormat="1" applyFont="1" applyFill="1" applyBorder="1" applyAlignment="1">
      <alignment horizontal="right" vertical="center" wrapText="1"/>
    </xf>
    <xf numFmtId="166" fontId="5" fillId="0" borderId="51" xfId="1" applyNumberFormat="1" applyFont="1" applyFill="1" applyBorder="1" applyAlignment="1">
      <alignment horizontal="right" vertical="center" wrapText="1"/>
    </xf>
    <xf numFmtId="166" fontId="5" fillId="0" borderId="13" xfId="1" applyNumberFormat="1" applyFont="1" applyFill="1" applyBorder="1" applyAlignment="1">
      <alignment horizontal="right" vertical="center" wrapText="1"/>
    </xf>
    <xf numFmtId="166" fontId="5" fillId="0" borderId="31" xfId="1" applyNumberFormat="1" applyFont="1" applyFill="1" applyBorder="1" applyAlignment="1">
      <alignment horizontal="right" vertical="center" wrapText="1"/>
    </xf>
    <xf numFmtId="166" fontId="5" fillId="0" borderId="73" xfId="1" applyNumberFormat="1" applyFont="1" applyFill="1" applyBorder="1" applyAlignment="1">
      <alignment horizontal="right" vertical="center" wrapText="1"/>
    </xf>
    <xf numFmtId="166" fontId="16" fillId="0" borderId="66" xfId="1" applyNumberFormat="1" applyFont="1" applyFill="1" applyBorder="1" applyAlignment="1">
      <alignment horizontal="right" vertical="center" wrapText="1"/>
    </xf>
    <xf numFmtId="166" fontId="16" fillId="0" borderId="34" xfId="1" applyNumberFormat="1" applyFont="1" applyFill="1" applyBorder="1" applyAlignment="1">
      <alignment horizontal="right" vertical="center" wrapText="1"/>
    </xf>
    <xf numFmtId="0" fontId="5" fillId="0" borderId="0" xfId="8" applyFont="1" applyAlignment="1">
      <alignment horizontal="left"/>
    </xf>
    <xf numFmtId="165" fontId="17" fillId="0" borderId="0" xfId="8" applyNumberFormat="1" applyFont="1" applyAlignment="1">
      <alignment wrapText="1"/>
    </xf>
    <xf numFmtId="0" fontId="5" fillId="0" borderId="0" xfId="8" applyFont="1" applyAlignment="1">
      <alignment horizontal="right"/>
    </xf>
    <xf numFmtId="0" fontId="13" fillId="0" borderId="0" xfId="0" applyFont="1" applyAlignment="1">
      <alignment vertical="top"/>
    </xf>
    <xf numFmtId="3" fontId="13" fillId="0" borderId="13" xfId="0" applyNumberFormat="1" applyFont="1" applyBorder="1" applyAlignment="1">
      <alignment vertical="center"/>
    </xf>
    <xf numFmtId="167" fontId="5" fillId="0" borderId="51" xfId="1" applyNumberFormat="1" applyFont="1" applyFill="1" applyBorder="1" applyAlignment="1">
      <alignment horizontal="right" vertical="center" wrapText="1"/>
    </xf>
    <xf numFmtId="167" fontId="5" fillId="0" borderId="13" xfId="1" applyNumberFormat="1" applyFont="1" applyFill="1" applyBorder="1" applyAlignment="1">
      <alignment horizontal="right" vertical="center" wrapText="1"/>
    </xf>
    <xf numFmtId="167" fontId="5" fillId="0" borderId="73" xfId="1" applyNumberFormat="1" applyFont="1" applyFill="1" applyBorder="1" applyAlignment="1">
      <alignment horizontal="right" vertical="center" wrapText="1"/>
    </xf>
    <xf numFmtId="167" fontId="16" fillId="0" borderId="66" xfId="1" applyNumberFormat="1" applyFont="1" applyFill="1" applyBorder="1" applyAlignment="1">
      <alignment horizontal="right" vertical="center" wrapText="1"/>
    </xf>
    <xf numFmtId="167" fontId="16" fillId="0" borderId="34" xfId="1" applyNumberFormat="1" applyFont="1" applyFill="1" applyBorder="1" applyAlignment="1">
      <alignment horizontal="right" vertical="center" wrapText="1"/>
    </xf>
    <xf numFmtId="0" fontId="16" fillId="0" borderId="0" xfId="0" applyFont="1" applyAlignment="1">
      <alignment vertical="top" wrapText="1"/>
    </xf>
    <xf numFmtId="0" fontId="36" fillId="0" borderId="0" xfId="0" applyFont="1"/>
    <xf numFmtId="0" fontId="5" fillId="0" borderId="0" xfId="20" applyFont="1"/>
    <xf numFmtId="3" fontId="6" fillId="0" borderId="0" xfId="8" applyNumberFormat="1" applyFont="1" applyAlignment="1">
      <alignment horizontal="left"/>
    </xf>
    <xf numFmtId="0" fontId="3" fillId="0" borderId="0" xfId="20"/>
    <xf numFmtId="3" fontId="10" fillId="0" borderId="0" xfId="8" applyNumberFormat="1" applyFont="1"/>
    <xf numFmtId="0" fontId="38" fillId="0" borderId="0" xfId="20" applyFont="1"/>
    <xf numFmtId="3" fontId="16" fillId="0" borderId="0" xfId="21" applyNumberFormat="1" applyFont="1"/>
    <xf numFmtId="0" fontId="35" fillId="2" borderId="0" xfId="21" applyFont="1" applyFill="1" applyAlignment="1">
      <alignment wrapText="1"/>
    </xf>
    <xf numFmtId="3" fontId="5" fillId="0" borderId="0" xfId="21" applyNumberFormat="1" applyFont="1"/>
    <xf numFmtId="3" fontId="5" fillId="0" borderId="31" xfId="21" applyNumberFormat="1" applyFont="1" applyBorder="1" applyAlignment="1">
      <alignment horizontal="right" vertical="center" wrapText="1"/>
    </xf>
    <xf numFmtId="3" fontId="5" fillId="0" borderId="31" xfId="21" applyNumberFormat="1" applyFont="1" applyBorder="1" applyAlignment="1">
      <alignment vertical="center"/>
    </xf>
    <xf numFmtId="3" fontId="5" fillId="0" borderId="51" xfId="21" applyNumberFormat="1" applyFont="1" applyBorder="1" applyAlignment="1">
      <alignment vertical="center"/>
    </xf>
    <xf numFmtId="3" fontId="5" fillId="0" borderId="31" xfId="20" applyNumberFormat="1" applyFont="1" applyBorder="1" applyAlignment="1">
      <alignment vertical="center"/>
    </xf>
    <xf numFmtId="3" fontId="5" fillId="0" borderId="51" xfId="20" applyNumberFormat="1" applyFont="1" applyBorder="1" applyAlignment="1">
      <alignment vertical="center"/>
    </xf>
    <xf numFmtId="3" fontId="5" fillId="0" borderId="49" xfId="20" applyNumberFormat="1" applyFont="1" applyBorder="1" applyAlignment="1">
      <alignment vertical="center"/>
    </xf>
    <xf numFmtId="0" fontId="5" fillId="2" borderId="0" xfId="20" applyFont="1" applyFill="1"/>
    <xf numFmtId="166" fontId="5" fillId="2" borderId="51" xfId="1" applyNumberFormat="1" applyFont="1" applyFill="1" applyBorder="1" applyAlignment="1">
      <alignment horizontal="right" wrapText="1"/>
    </xf>
    <xf numFmtId="166" fontId="5" fillId="0" borderId="49" xfId="1" applyNumberFormat="1" applyFont="1" applyFill="1" applyBorder="1" applyAlignment="1">
      <alignment horizontal="right" wrapText="1"/>
    </xf>
    <xf numFmtId="166" fontId="5" fillId="0" borderId="51" xfId="1" applyNumberFormat="1" applyFont="1" applyFill="1" applyBorder="1" applyAlignment="1">
      <alignment horizontal="right" wrapText="1"/>
    </xf>
    <xf numFmtId="166" fontId="16" fillId="0" borderId="64" xfId="1" applyNumberFormat="1" applyFont="1" applyFill="1" applyBorder="1" applyAlignment="1">
      <alignment horizontal="right" vertical="center" wrapText="1"/>
    </xf>
    <xf numFmtId="0" fontId="22" fillId="0" borderId="0" xfId="7" applyFont="1" applyAlignment="1">
      <alignment horizontal="left"/>
    </xf>
    <xf numFmtId="0" fontId="5" fillId="0" borderId="0" xfId="21" applyFont="1" applyAlignment="1">
      <alignment horizontal="right"/>
    </xf>
    <xf numFmtId="3" fontId="16" fillId="0" borderId="0" xfId="21" applyNumberFormat="1" applyFont="1" applyAlignment="1">
      <alignment horizontal="left"/>
    </xf>
    <xf numFmtId="0" fontId="16" fillId="2" borderId="0" xfId="20" applyFont="1" applyFill="1"/>
    <xf numFmtId="165" fontId="5" fillId="0" borderId="31" xfId="21" applyNumberFormat="1" applyFont="1" applyBorder="1" applyAlignment="1">
      <alignment horizontal="right" vertical="center" wrapText="1"/>
    </xf>
    <xf numFmtId="0" fontId="5" fillId="0" borderId="31" xfId="20" applyFont="1" applyBorder="1" applyAlignment="1">
      <alignment vertical="center"/>
    </xf>
    <xf numFmtId="0" fontId="5" fillId="0" borderId="51" xfId="20" applyFont="1" applyBorder="1" applyAlignment="1">
      <alignment vertical="center"/>
    </xf>
    <xf numFmtId="166" fontId="16" fillId="0" borderId="33" xfId="1" applyNumberFormat="1" applyFont="1" applyFill="1" applyBorder="1" applyAlignment="1">
      <alignment horizontal="right" vertical="center" wrapText="1"/>
    </xf>
    <xf numFmtId="3" fontId="5" fillId="0" borderId="31" xfId="21" applyNumberFormat="1" applyFont="1" applyBorder="1" applyAlignment="1">
      <alignment horizontal="right" wrapText="1"/>
    </xf>
    <xf numFmtId="3" fontId="5" fillId="0" borderId="31" xfId="21" applyNumberFormat="1" applyFont="1" applyBorder="1"/>
    <xf numFmtId="3" fontId="5" fillId="0" borderId="51" xfId="21" applyNumberFormat="1" applyFont="1" applyBorder="1"/>
    <xf numFmtId="3" fontId="5" fillId="0" borderId="31" xfId="20" applyNumberFormat="1" applyFont="1" applyBorder="1"/>
    <xf numFmtId="3" fontId="5" fillId="0" borderId="51" xfId="20" applyNumberFormat="1" applyFont="1" applyBorder="1"/>
    <xf numFmtId="167" fontId="5" fillId="2" borderId="51" xfId="1" applyNumberFormat="1" applyFont="1" applyFill="1" applyBorder="1" applyAlignment="1">
      <alignment horizontal="right"/>
    </xf>
    <xf numFmtId="167" fontId="5" fillId="5" borderId="51" xfId="1" applyNumberFormat="1" applyFont="1" applyFill="1" applyBorder="1" applyAlignment="1">
      <alignment horizontal="right"/>
    </xf>
    <xf numFmtId="167" fontId="5" fillId="0" borderId="51" xfId="1" applyNumberFormat="1" applyFont="1" applyFill="1" applyBorder="1" applyAlignment="1">
      <alignment horizontal="right" wrapText="1"/>
    </xf>
    <xf numFmtId="167" fontId="16" fillId="0" borderId="66" xfId="1" applyNumberFormat="1" applyFont="1" applyFill="1" applyBorder="1" applyAlignment="1">
      <alignment horizontal="right" vertical="center"/>
    </xf>
    <xf numFmtId="0" fontId="5" fillId="0" borderId="0" xfId="20" applyFont="1" applyAlignment="1">
      <alignment vertical="center"/>
    </xf>
    <xf numFmtId="3" fontId="16" fillId="0" borderId="0" xfId="21" applyNumberFormat="1" applyFont="1" applyAlignment="1">
      <alignment horizontal="right" wrapText="1"/>
    </xf>
    <xf numFmtId="0" fontId="5" fillId="0" borderId="0" xfId="21" applyFont="1"/>
    <xf numFmtId="166" fontId="5" fillId="2" borderId="51" xfId="1" applyNumberFormat="1" applyFont="1" applyFill="1" applyBorder="1" applyAlignment="1">
      <alignment horizontal="right"/>
    </xf>
    <xf numFmtId="166" fontId="5" fillId="0" borderId="49" xfId="1" applyNumberFormat="1" applyFont="1" applyFill="1" applyBorder="1" applyAlignment="1">
      <alignment horizontal="right"/>
    </xf>
    <xf numFmtId="166" fontId="5" fillId="5" borderId="51" xfId="1" applyNumberFormat="1" applyFont="1" applyFill="1" applyBorder="1" applyAlignment="1">
      <alignment horizontal="right"/>
    </xf>
    <xf numFmtId="166" fontId="5" fillId="0" borderId="51" xfId="1" applyNumberFormat="1" applyFont="1" applyFill="1" applyBorder="1" applyAlignment="1">
      <alignment horizontal="right"/>
    </xf>
    <xf numFmtId="166" fontId="5" fillId="5" borderId="49" xfId="1" applyNumberFormat="1" applyFont="1" applyFill="1" applyBorder="1" applyAlignment="1">
      <alignment horizontal="right"/>
    </xf>
    <xf numFmtId="166" fontId="16" fillId="0" borderId="74" xfId="1" applyNumberFormat="1" applyFont="1" applyFill="1" applyBorder="1" applyAlignment="1">
      <alignment horizontal="right" vertical="center"/>
    </xf>
    <xf numFmtId="166" fontId="16" fillId="0" borderId="45" xfId="1" applyNumberFormat="1" applyFont="1" applyFill="1" applyBorder="1" applyAlignment="1">
      <alignment horizontal="right" vertical="center"/>
    </xf>
    <xf numFmtId="0" fontId="5" fillId="0" borderId="32" xfId="20" applyFont="1" applyBorder="1" applyAlignment="1">
      <alignment vertical="center"/>
    </xf>
    <xf numFmtId="0" fontId="5" fillId="0" borderId="13" xfId="20" applyFont="1" applyBorder="1" applyAlignment="1">
      <alignment vertical="center"/>
    </xf>
    <xf numFmtId="166" fontId="5" fillId="0" borderId="31" xfId="1" applyNumberFormat="1" applyFont="1" applyFill="1" applyBorder="1" applyAlignment="1">
      <alignment horizontal="right"/>
    </xf>
    <xf numFmtId="166" fontId="5" fillId="0" borderId="13" xfId="1" applyNumberFormat="1" applyFont="1" applyFill="1" applyBorder="1" applyAlignment="1">
      <alignment horizontal="right"/>
    </xf>
    <xf numFmtId="166" fontId="5" fillId="5" borderId="31" xfId="1" applyNumberFormat="1" applyFont="1" applyFill="1" applyBorder="1" applyAlignment="1">
      <alignment horizontal="right"/>
    </xf>
    <xf numFmtId="166" fontId="5" fillId="5" borderId="13" xfId="1" applyNumberFormat="1" applyFont="1" applyFill="1" applyBorder="1" applyAlignment="1">
      <alignment horizontal="right"/>
    </xf>
    <xf numFmtId="166" fontId="16" fillId="0" borderId="75" xfId="1" applyNumberFormat="1" applyFont="1" applyFill="1" applyBorder="1" applyAlignment="1">
      <alignment horizontal="right" vertical="center"/>
    </xf>
    <xf numFmtId="166" fontId="16" fillId="0" borderId="76" xfId="1" applyNumberFormat="1" applyFont="1" applyFill="1" applyBorder="1" applyAlignment="1">
      <alignment horizontal="right" vertical="center"/>
    </xf>
    <xf numFmtId="0" fontId="22" fillId="0" borderId="27" xfId="7" applyFont="1" applyBorder="1" applyAlignment="1">
      <alignment horizontal="left"/>
    </xf>
    <xf numFmtId="3" fontId="5" fillId="0" borderId="32" xfId="20" applyNumberFormat="1" applyFont="1" applyBorder="1"/>
    <xf numFmtId="3" fontId="5" fillId="0" borderId="13" xfId="20" applyNumberFormat="1" applyFont="1" applyBorder="1"/>
    <xf numFmtId="167" fontId="5" fillId="0" borderId="31" xfId="1" applyNumberFormat="1" applyFont="1" applyFill="1" applyBorder="1" applyAlignment="1">
      <alignment horizontal="right"/>
    </xf>
    <xf numFmtId="167" fontId="5" fillId="0" borderId="13" xfId="1" applyNumberFormat="1" applyFont="1" applyFill="1" applyBorder="1" applyAlignment="1">
      <alignment horizontal="right"/>
    </xf>
    <xf numFmtId="167" fontId="5" fillId="0" borderId="51" xfId="1" applyNumberFormat="1" applyFont="1" applyFill="1" applyBorder="1" applyAlignment="1">
      <alignment horizontal="right"/>
    </xf>
    <xf numFmtId="167" fontId="5" fillId="5" borderId="31" xfId="1" applyNumberFormat="1" applyFont="1" applyFill="1" applyBorder="1" applyAlignment="1">
      <alignment horizontal="right"/>
    </xf>
    <xf numFmtId="167" fontId="5" fillId="5" borderId="13" xfId="1" applyNumberFormat="1" applyFont="1" applyFill="1" applyBorder="1" applyAlignment="1">
      <alignment horizontal="right"/>
    </xf>
    <xf numFmtId="167" fontId="16" fillId="0" borderId="74" xfId="1" applyNumberFormat="1" applyFont="1" applyFill="1" applyBorder="1" applyAlignment="1">
      <alignment horizontal="right" vertical="center"/>
    </xf>
    <xf numFmtId="167" fontId="16" fillId="0" borderId="75" xfId="1" applyNumberFormat="1" applyFont="1" applyFill="1" applyBorder="1" applyAlignment="1">
      <alignment horizontal="right" vertical="center"/>
    </xf>
    <xf numFmtId="167" fontId="16" fillId="0" borderId="76" xfId="1" applyNumberFormat="1" applyFont="1" applyFill="1" applyBorder="1" applyAlignment="1">
      <alignment horizontal="right" vertical="center"/>
    </xf>
    <xf numFmtId="0" fontId="5" fillId="0" borderId="35" xfId="0" applyFont="1" applyBorder="1" applyAlignment="1">
      <alignment horizontal="center" vertical="center"/>
    </xf>
    <xf numFmtId="0" fontId="15" fillId="3" borderId="12" xfId="8" applyFont="1" applyFill="1" applyBorder="1" applyAlignment="1">
      <alignment horizontal="left" vertical="center" wrapText="1"/>
    </xf>
    <xf numFmtId="0" fontId="15" fillId="3" borderId="42" xfId="8" applyFont="1" applyFill="1" applyBorder="1" applyAlignment="1">
      <alignment horizontal="left" vertical="center" wrapText="1"/>
    </xf>
    <xf numFmtId="6" fontId="15" fillId="3" borderId="71" xfId="8" applyNumberFormat="1" applyFont="1" applyFill="1" applyBorder="1" applyAlignment="1">
      <alignment horizontal="center" vertical="center" wrapText="1"/>
    </xf>
    <xf numFmtId="6" fontId="32" fillId="3" borderId="13" xfId="8" applyNumberFormat="1" applyFont="1" applyFill="1" applyBorder="1" applyAlignment="1">
      <alignment horizontal="center" vertical="center" wrapText="1"/>
    </xf>
    <xf numFmtId="170" fontId="37" fillId="3" borderId="29" xfId="8" applyNumberFormat="1" applyFont="1" applyFill="1" applyBorder="1" applyAlignment="1">
      <alignment horizontal="center" vertical="center" wrapText="1"/>
    </xf>
    <xf numFmtId="0" fontId="5" fillId="0" borderId="35" xfId="11" applyFont="1" applyBorder="1" applyAlignment="1">
      <alignment horizontal="center" vertical="center"/>
    </xf>
    <xf numFmtId="167" fontId="5" fillId="2" borderId="51" xfId="1" applyNumberFormat="1" applyFont="1" applyFill="1" applyBorder="1" applyAlignment="1">
      <alignment horizontal="right" wrapText="1"/>
    </xf>
    <xf numFmtId="167" fontId="5" fillId="0" borderId="49" xfId="1" applyNumberFormat="1" applyFont="1" applyFill="1" applyBorder="1" applyAlignment="1">
      <alignment horizontal="right" wrapText="1"/>
    </xf>
    <xf numFmtId="167" fontId="16" fillId="0" borderId="33" xfId="1" applyNumberFormat="1" applyFont="1" applyFill="1" applyBorder="1" applyAlignment="1">
      <alignment horizontal="right" vertical="center" wrapText="1"/>
    </xf>
    <xf numFmtId="167" fontId="16" fillId="0" borderId="64" xfId="1" applyNumberFormat="1" applyFont="1" applyFill="1" applyBorder="1" applyAlignment="1">
      <alignment horizontal="right" vertical="center" wrapText="1"/>
    </xf>
    <xf numFmtId="167" fontId="5" fillId="0" borderId="0" xfId="20" applyNumberFormat="1" applyFont="1" applyAlignment="1">
      <alignment vertical="center"/>
    </xf>
    <xf numFmtId="3" fontId="8" fillId="0" borderId="40" xfId="10" applyNumberFormat="1" applyFont="1" applyBorder="1" applyAlignment="1"/>
    <xf numFmtId="9" fontId="5" fillId="0" borderId="0" xfId="16" applyNumberFormat="1" applyFont="1" applyFill="1" applyBorder="1" applyAlignment="1">
      <alignment horizontal="right" vertical="center"/>
    </xf>
    <xf numFmtId="1" fontId="5" fillId="0" borderId="25" xfId="18" applyNumberFormat="1" applyFont="1" applyBorder="1" applyAlignment="1">
      <alignment horizontal="right" vertical="center"/>
    </xf>
    <xf numFmtId="1" fontId="5" fillId="0" borderId="26" xfId="18" applyNumberFormat="1" applyFont="1" applyBorder="1" applyAlignment="1">
      <alignment horizontal="right" vertical="center"/>
    </xf>
    <xf numFmtId="1" fontId="5" fillId="0" borderId="12" xfId="8" applyNumberFormat="1" applyFont="1" applyBorder="1" applyAlignment="1">
      <alignment horizontal="right" vertical="center"/>
    </xf>
    <xf numFmtId="1" fontId="5" fillId="0" borderId="13" xfId="8" applyNumberFormat="1" applyFont="1" applyBorder="1" applyAlignment="1">
      <alignment horizontal="right" vertical="center"/>
    </xf>
    <xf numFmtId="1" fontId="5" fillId="0" borderId="12" xfId="21" applyNumberFormat="1" applyFont="1" applyBorder="1" applyAlignment="1">
      <alignment horizontal="right" vertical="center"/>
    </xf>
    <xf numFmtId="1" fontId="5" fillId="0" borderId="13" xfId="21" applyNumberFormat="1" applyFont="1" applyBorder="1" applyAlignment="1">
      <alignment horizontal="right" vertical="center"/>
    </xf>
    <xf numFmtId="1" fontId="5" fillId="0" borderId="12" xfId="9" applyNumberFormat="1" applyFont="1" applyBorder="1" applyAlignment="1">
      <alignment horizontal="right" vertical="center"/>
    </xf>
    <xf numFmtId="1" fontId="5" fillId="0" borderId="13" xfId="9" applyNumberFormat="1" applyFont="1" applyBorder="1" applyAlignment="1">
      <alignment horizontal="right" vertical="center"/>
    </xf>
    <xf numFmtId="166" fontId="5" fillId="4" borderId="51" xfId="1" applyNumberFormat="1" applyFont="1" applyFill="1" applyBorder="1" applyAlignment="1">
      <alignment horizontal="right"/>
    </xf>
    <xf numFmtId="166" fontId="5" fillId="4" borderId="31" xfId="1" applyNumberFormat="1" applyFont="1" applyFill="1" applyBorder="1" applyAlignment="1">
      <alignment horizontal="right"/>
    </xf>
    <xf numFmtId="167" fontId="5" fillId="4" borderId="31" xfId="1" applyNumberFormat="1" applyFont="1" applyFill="1" applyBorder="1" applyAlignment="1">
      <alignment horizontal="right"/>
    </xf>
    <xf numFmtId="165" fontId="18" fillId="0" borderId="14" xfId="5" applyNumberFormat="1" applyFont="1" applyBorder="1" applyAlignment="1">
      <alignment horizontal="right"/>
    </xf>
    <xf numFmtId="0" fontId="15" fillId="3" borderId="2" xfId="0" applyFont="1" applyFill="1" applyBorder="1" applyAlignment="1">
      <alignment horizontal="center" vertical="center"/>
    </xf>
    <xf numFmtId="0" fontId="5" fillId="0" borderId="35" xfId="20" applyFont="1" applyBorder="1" applyAlignment="1">
      <alignment horizontal="center" vertical="center"/>
    </xf>
    <xf numFmtId="0" fontId="20" fillId="0" borderId="79" xfId="0" applyFont="1" applyBorder="1" applyAlignment="1">
      <alignment horizontal="center" vertical="center"/>
    </xf>
    <xf numFmtId="0" fontId="5" fillId="0" borderId="80" xfId="10" applyFont="1" applyBorder="1" applyAlignment="1">
      <alignment horizontal="left" vertical="center" wrapText="1"/>
    </xf>
    <xf numFmtId="0" fontId="5" fillId="0" borderId="80" xfId="10" applyFont="1" applyBorder="1" applyAlignment="1">
      <alignment vertical="center" wrapText="1"/>
    </xf>
    <xf numFmtId="0" fontId="5" fillId="0" borderId="80" xfId="0" applyFont="1" applyBorder="1" applyAlignment="1">
      <alignment vertical="center"/>
    </xf>
    <xf numFmtId="0" fontId="20" fillId="0" borderId="81" xfId="0" applyFont="1" applyBorder="1" applyAlignment="1">
      <alignment horizontal="center" vertical="center"/>
    </xf>
    <xf numFmtId="0" fontId="5" fillId="0" borderId="80" xfId="0" applyFont="1" applyBorder="1" applyAlignment="1">
      <alignment vertical="center" wrapText="1"/>
    </xf>
    <xf numFmtId="0" fontId="16" fillId="0" borderId="79" xfId="0" applyFont="1" applyBorder="1" applyAlignment="1">
      <alignment horizontal="center" vertical="center"/>
    </xf>
    <xf numFmtId="0" fontId="20" fillId="0" borderId="82" xfId="0" applyFont="1" applyBorder="1" applyAlignment="1">
      <alignment horizontal="center" vertical="center"/>
    </xf>
    <xf numFmtId="0" fontId="5" fillId="0" borderId="45" xfId="0" applyFont="1" applyBorder="1" applyAlignment="1">
      <alignment vertical="center" wrapText="1"/>
    </xf>
    <xf numFmtId="0" fontId="32" fillId="3" borderId="7" xfId="0" applyFont="1" applyFill="1" applyBorder="1" applyAlignment="1">
      <alignment horizontal="center" vertical="top"/>
    </xf>
    <xf numFmtId="0" fontId="13" fillId="0" borderId="0" xfId="0" applyFont="1" applyAlignment="1">
      <alignment horizontal="center"/>
    </xf>
    <xf numFmtId="0" fontId="20" fillId="0" borderId="0" xfId="0" applyFont="1" applyAlignment="1">
      <alignment horizontal="right"/>
    </xf>
    <xf numFmtId="0" fontId="13" fillId="0" borderId="51" xfId="0" applyFont="1" applyFill="1" applyBorder="1" applyAlignment="1">
      <alignment horizontal="center" vertical="center"/>
    </xf>
    <xf numFmtId="0" fontId="5" fillId="0" borderId="35" xfId="10" applyFont="1" applyBorder="1" applyAlignment="1">
      <alignment horizontal="center" vertical="center" wrapText="1"/>
    </xf>
    <xf numFmtId="0" fontId="15" fillId="3" borderId="69" xfId="8" applyFont="1" applyFill="1" applyBorder="1" applyAlignment="1">
      <alignment horizontal="center" vertical="center" wrapText="1"/>
    </xf>
    <xf numFmtId="0" fontId="15" fillId="3" borderId="69" xfId="20" applyFont="1" applyFill="1" applyBorder="1" applyAlignment="1">
      <alignment horizontal="center" vertical="center"/>
    </xf>
    <xf numFmtId="0" fontId="15" fillId="3" borderId="30" xfId="20" applyFont="1" applyFill="1" applyBorder="1" applyAlignment="1">
      <alignment horizontal="center" vertical="center"/>
    </xf>
    <xf numFmtId="0" fontId="16" fillId="2" borderId="0" xfId="20" applyFont="1" applyFill="1" applyAlignment="1">
      <alignment vertical="center"/>
    </xf>
    <xf numFmtId="167" fontId="13" fillId="0" borderId="0" xfId="0" applyNumberFormat="1" applyFont="1"/>
    <xf numFmtId="165" fontId="5" fillId="0" borderId="61" xfId="8" applyNumberFormat="1" applyFont="1" applyBorder="1" applyAlignment="1">
      <alignment horizontal="right" vertical="center" wrapText="1"/>
    </xf>
    <xf numFmtId="166" fontId="5" fillId="0" borderId="61" xfId="1" applyNumberFormat="1" applyFont="1" applyFill="1" applyBorder="1" applyAlignment="1">
      <alignment horizontal="right" vertical="center" wrapText="1"/>
    </xf>
    <xf numFmtId="166" fontId="16" fillId="0" borderId="65" xfId="1" applyNumberFormat="1" applyFont="1" applyFill="1" applyBorder="1" applyAlignment="1">
      <alignment horizontal="right" vertical="center" wrapText="1"/>
    </xf>
    <xf numFmtId="165" fontId="5" fillId="0" borderId="32" xfId="8" applyNumberFormat="1" applyFont="1" applyBorder="1" applyAlignment="1">
      <alignment horizontal="right" vertical="center" wrapText="1"/>
    </xf>
    <xf numFmtId="165" fontId="5" fillId="0" borderId="84" xfId="8" applyNumberFormat="1" applyFont="1" applyBorder="1" applyAlignment="1">
      <alignment horizontal="right" vertical="center" wrapText="1"/>
    </xf>
    <xf numFmtId="0" fontId="13" fillId="0" borderId="73" xfId="0" applyFont="1" applyBorder="1" applyAlignment="1">
      <alignment vertical="center"/>
    </xf>
    <xf numFmtId="166" fontId="16" fillId="0" borderId="85" xfId="1" applyNumberFormat="1" applyFont="1" applyFill="1" applyBorder="1" applyAlignment="1">
      <alignment horizontal="right" vertical="center" wrapText="1"/>
    </xf>
    <xf numFmtId="3" fontId="5" fillId="0" borderId="32" xfId="8" applyNumberFormat="1" applyFont="1" applyBorder="1" applyAlignment="1">
      <alignment vertical="center"/>
    </xf>
    <xf numFmtId="0" fontId="13" fillId="0" borderId="32" xfId="0" applyFont="1" applyBorder="1" applyAlignment="1">
      <alignment vertical="center"/>
    </xf>
    <xf numFmtId="3" fontId="13" fillId="0" borderId="73" xfId="0" applyNumberFormat="1" applyFont="1" applyBorder="1" applyAlignment="1">
      <alignment vertical="center"/>
    </xf>
    <xf numFmtId="167" fontId="16" fillId="0" borderId="85" xfId="1" applyNumberFormat="1" applyFont="1" applyFill="1" applyBorder="1" applyAlignment="1">
      <alignment horizontal="right" vertical="center" wrapText="1"/>
    </xf>
    <xf numFmtId="3" fontId="13" fillId="0" borderId="32" xfId="0" applyNumberFormat="1" applyFont="1" applyBorder="1" applyAlignment="1">
      <alignment vertical="center"/>
    </xf>
    <xf numFmtId="167" fontId="5" fillId="0" borderId="31" xfId="1" applyNumberFormat="1" applyFont="1" applyFill="1" applyBorder="1" applyAlignment="1">
      <alignment horizontal="right" vertical="center" wrapText="1"/>
    </xf>
    <xf numFmtId="0" fontId="15" fillId="3" borderId="29" xfId="8" applyFont="1" applyFill="1" applyBorder="1" applyAlignment="1">
      <alignment horizontal="center" vertical="center" wrapText="1"/>
    </xf>
    <xf numFmtId="0" fontId="15" fillId="3" borderId="29" xfId="9" applyFont="1" applyFill="1" applyBorder="1" applyAlignment="1">
      <alignment horizontal="center" vertical="center" wrapText="1"/>
    </xf>
    <xf numFmtId="0" fontId="15" fillId="3" borderId="10" xfId="9" applyFont="1" applyFill="1" applyBorder="1" applyAlignment="1">
      <alignment horizontal="center" vertical="center" wrapText="1"/>
    </xf>
    <xf numFmtId="0" fontId="15" fillId="3" borderId="59" xfId="8" applyFont="1" applyFill="1" applyBorder="1" applyAlignment="1">
      <alignment horizontal="center" vertical="center" wrapText="1"/>
    </xf>
    <xf numFmtId="3" fontId="40" fillId="0" borderId="35" xfId="3" applyNumberFormat="1" applyFont="1" applyBorder="1" applyAlignment="1" applyProtection="1"/>
    <xf numFmtId="0" fontId="40" fillId="0" borderId="35" xfId="3" applyFont="1" applyBorder="1" applyAlignment="1" applyProtection="1"/>
    <xf numFmtId="3" fontId="39" fillId="0" borderId="44" xfId="3" applyNumberFormat="1" applyFont="1" applyFill="1" applyBorder="1" applyAlignment="1" applyProtection="1">
      <alignment horizontal="left" vertical="center" wrapText="1"/>
    </xf>
    <xf numFmtId="3" fontId="39" fillId="0" borderId="35" xfId="3" applyNumberFormat="1" applyFont="1" applyFill="1" applyBorder="1" applyAlignment="1" applyProtection="1">
      <alignment horizontal="left" vertical="center" wrapText="1"/>
    </xf>
    <xf numFmtId="3" fontId="39" fillId="0" borderId="41" xfId="3" applyNumberFormat="1" applyFont="1" applyBorder="1" applyAlignment="1" applyProtection="1">
      <alignment horizontal="left"/>
    </xf>
    <xf numFmtId="3" fontId="39" fillId="0" borderId="44" xfId="3" applyNumberFormat="1" applyFont="1" applyBorder="1" applyAlignment="1" applyProtection="1">
      <alignment horizontal="left"/>
    </xf>
    <xf numFmtId="3" fontId="6" fillId="0" borderId="35" xfId="10" applyNumberFormat="1" applyFont="1" applyBorder="1"/>
    <xf numFmtId="0" fontId="6" fillId="0" borderId="35" xfId="10" applyFont="1" applyBorder="1"/>
    <xf numFmtId="0" fontId="27" fillId="3" borderId="40" xfId="10" applyFont="1" applyFill="1" applyBorder="1" applyAlignment="1">
      <alignment horizontal="center" vertical="center"/>
    </xf>
    <xf numFmtId="0" fontId="27" fillId="3" borderId="41" xfId="10" applyFont="1" applyFill="1" applyBorder="1" applyAlignment="1">
      <alignment horizontal="center" vertical="center"/>
    </xf>
    <xf numFmtId="0" fontId="27" fillId="3" borderId="44" xfId="10" applyFont="1" applyFill="1" applyBorder="1" applyAlignment="1">
      <alignment horizontal="center" vertical="center"/>
    </xf>
    <xf numFmtId="3" fontId="8" fillId="0" borderId="44" xfId="12" applyNumberFormat="1" applyFont="1" applyFill="1" applyBorder="1" applyAlignment="1" applyProtection="1">
      <alignment horizontal="left" vertical="center" wrapText="1"/>
    </xf>
    <xf numFmtId="3" fontId="8" fillId="0" borderId="35" xfId="12" applyNumberFormat="1" applyFont="1" applyFill="1" applyBorder="1" applyAlignment="1" applyProtection="1">
      <alignment horizontal="left" vertical="center" wrapText="1"/>
    </xf>
    <xf numFmtId="0" fontId="5" fillId="0" borderId="35" xfId="11" applyFont="1" applyBorder="1" applyAlignment="1">
      <alignment horizontal="left" vertical="center" wrapText="1"/>
    </xf>
    <xf numFmtId="3" fontId="6" fillId="0" borderId="0" xfId="0" applyNumberFormat="1" applyFont="1" applyAlignment="1">
      <alignment horizontal="left"/>
    </xf>
    <xf numFmtId="3" fontId="8" fillId="2" borderId="0" xfId="0" applyNumberFormat="1" applyFont="1" applyFill="1" applyAlignment="1">
      <alignment horizontal="left"/>
    </xf>
    <xf numFmtId="0" fontId="9" fillId="0" borderId="0" xfId="4" applyFont="1" applyAlignment="1">
      <alignment horizontal="left"/>
    </xf>
    <xf numFmtId="0" fontId="15" fillId="3" borderId="1"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horizontal="left" vertical="center"/>
    </xf>
    <xf numFmtId="0" fontId="15" fillId="3" borderId="9" xfId="0" applyFont="1" applyFill="1" applyBorder="1" applyAlignment="1">
      <alignment horizontal="left"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6" fillId="0" borderId="12" xfId="7" applyFont="1" applyBorder="1" applyAlignment="1">
      <alignment horizontal="left"/>
    </xf>
    <xf numFmtId="0" fontId="16" fillId="0" borderId="13" xfId="7" applyFont="1" applyBorder="1" applyAlignment="1">
      <alignment horizontal="left"/>
    </xf>
    <xf numFmtId="0" fontId="15" fillId="3" borderId="83" xfId="0" applyFont="1" applyFill="1" applyBorder="1" applyAlignment="1">
      <alignment horizontal="center" vertical="center"/>
    </xf>
    <xf numFmtId="0" fontId="15" fillId="3" borderId="50" xfId="0" applyFont="1" applyFill="1" applyBorder="1" applyAlignment="1">
      <alignment horizontal="center" vertical="center"/>
    </xf>
    <xf numFmtId="0" fontId="16" fillId="0" borderId="38" xfId="5" applyFont="1" applyBorder="1" applyAlignment="1">
      <alignment horizontal="left"/>
    </xf>
    <xf numFmtId="0" fontId="16" fillId="0" borderId="39" xfId="5" applyFont="1" applyBorder="1" applyAlignment="1">
      <alignment horizontal="left"/>
    </xf>
    <xf numFmtId="0" fontId="5" fillId="0" borderId="12" xfId="6" applyFont="1" applyBorder="1" applyAlignment="1">
      <alignment horizontal="left"/>
    </xf>
    <xf numFmtId="0" fontId="5" fillId="0" borderId="13" xfId="6" applyFont="1" applyBorder="1" applyAlignment="1">
      <alignment horizontal="left"/>
    </xf>
    <xf numFmtId="0" fontId="16" fillId="0" borderId="38" xfId="6" applyFont="1" applyBorder="1" applyAlignment="1">
      <alignment horizontal="left"/>
    </xf>
    <xf numFmtId="0" fontId="16" fillId="0" borderId="39" xfId="6"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16" fillId="0" borderId="12" xfId="5" applyFont="1" applyBorder="1" applyAlignment="1">
      <alignment horizontal="left"/>
    </xf>
    <xf numFmtId="0" fontId="16" fillId="0" borderId="13" xfId="5" applyFont="1" applyBorder="1" applyAlignment="1">
      <alignment horizontal="left"/>
    </xf>
    <xf numFmtId="0" fontId="17" fillId="0" borderId="12" xfId="5" applyFont="1" applyBorder="1" applyAlignment="1">
      <alignment horizontal="left"/>
    </xf>
    <xf numFmtId="0" fontId="17" fillId="0" borderId="13" xfId="5" applyFont="1" applyBorder="1" applyAlignment="1">
      <alignment horizontal="left"/>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2" borderId="12" xfId="0" applyFont="1" applyFill="1" applyBorder="1" applyAlignment="1">
      <alignment horizontal="left"/>
    </xf>
    <xf numFmtId="0" fontId="5" fillId="2" borderId="13" xfId="0" applyFont="1" applyFill="1" applyBorder="1" applyAlignment="1">
      <alignment horizontal="left"/>
    </xf>
    <xf numFmtId="0" fontId="5" fillId="0" borderId="12" xfId="7" applyFont="1" applyBorder="1" applyAlignment="1">
      <alignment horizontal="left"/>
    </xf>
    <xf numFmtId="0" fontId="5" fillId="0" borderId="13" xfId="7" applyFont="1" applyBorder="1" applyAlignment="1">
      <alignment horizontal="left"/>
    </xf>
    <xf numFmtId="0" fontId="17" fillId="0" borderId="12" xfId="7" applyFont="1" applyBorder="1" applyAlignment="1">
      <alignment horizontal="left" vertical="center"/>
    </xf>
    <xf numFmtId="0" fontId="17" fillId="0" borderId="13" xfId="7" applyFont="1" applyBorder="1" applyAlignment="1">
      <alignment horizontal="left" vertical="center"/>
    </xf>
    <xf numFmtId="0" fontId="16" fillId="0" borderId="40" xfId="11" applyFont="1" applyBorder="1" applyAlignment="1">
      <alignment horizontal="left" vertical="center"/>
    </xf>
    <xf numFmtId="0" fontId="16" fillId="0" borderId="41" xfId="11" applyFont="1" applyBorder="1" applyAlignment="1">
      <alignment horizontal="left" vertical="center"/>
    </xf>
    <xf numFmtId="0" fontId="16" fillId="0" borderId="44" xfId="11"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2" xfId="7" applyFont="1" applyBorder="1" applyAlignment="1">
      <alignment horizontal="left"/>
    </xf>
    <xf numFmtId="0" fontId="17" fillId="0" borderId="13" xfId="7"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5" fillId="0" borderId="27" xfId="5" applyFont="1" applyBorder="1" applyAlignment="1">
      <alignment horizontal="left"/>
    </xf>
    <xf numFmtId="0" fontId="22" fillId="0" borderId="0" xfId="0" applyFont="1" applyAlignment="1">
      <alignment horizontal="left"/>
    </xf>
    <xf numFmtId="0" fontId="17" fillId="0" borderId="12" xfId="0" applyFont="1" applyBorder="1" applyAlignment="1">
      <alignment horizontal="left"/>
    </xf>
    <xf numFmtId="0" fontId="17" fillId="0" borderId="13" xfId="0" applyFont="1" applyBorder="1" applyAlignment="1">
      <alignment horizontal="left"/>
    </xf>
    <xf numFmtId="0" fontId="13" fillId="0" borderId="25" xfId="15" applyFont="1" applyBorder="1" applyAlignment="1">
      <alignment horizontal="left"/>
    </xf>
    <xf numFmtId="0" fontId="13" fillId="0" borderId="26" xfId="15" applyFont="1" applyBorder="1" applyAlignment="1">
      <alignment horizontal="left"/>
    </xf>
    <xf numFmtId="0" fontId="22" fillId="0" borderId="27" xfId="15" applyFont="1" applyBorder="1" applyAlignment="1">
      <alignment horizontal="left"/>
    </xf>
    <xf numFmtId="0" fontId="15" fillId="3" borderId="1" xfId="15" applyFont="1" applyFill="1" applyBorder="1" applyAlignment="1">
      <alignment horizontal="left" vertical="center"/>
    </xf>
    <xf numFmtId="0" fontId="15" fillId="3" borderId="4" xfId="15" applyFont="1" applyFill="1" applyBorder="1" applyAlignment="1">
      <alignment horizontal="left" vertical="center"/>
    </xf>
    <xf numFmtId="0" fontId="15" fillId="3" borderId="6" xfId="7" applyFont="1" applyFill="1" applyBorder="1" applyAlignment="1">
      <alignment horizontal="left" vertical="center" wrapText="1"/>
    </xf>
    <xf numFmtId="0" fontId="15" fillId="3" borderId="9" xfId="7" applyFont="1" applyFill="1" applyBorder="1" applyAlignment="1">
      <alignment horizontal="left" vertical="center" wrapText="1"/>
    </xf>
    <xf numFmtId="0" fontId="13" fillId="0" borderId="40" xfId="15" applyFont="1" applyBorder="1" applyAlignment="1">
      <alignment horizontal="left" vertical="center"/>
    </xf>
    <xf numFmtId="0" fontId="13" fillId="0" borderId="41" xfId="15" applyFont="1" applyBorder="1" applyAlignment="1">
      <alignment horizontal="left" vertical="center"/>
    </xf>
    <xf numFmtId="0" fontId="13" fillId="0" borderId="44" xfId="15" applyFont="1" applyBorder="1" applyAlignment="1">
      <alignment horizontal="left" vertical="center"/>
    </xf>
    <xf numFmtId="0" fontId="5" fillId="0" borderId="36" xfId="15" applyFont="1" applyBorder="1" applyAlignment="1">
      <alignment horizontal="center"/>
    </xf>
    <xf numFmtId="0" fontId="5" fillId="0" borderId="37" xfId="15" applyFont="1" applyBorder="1" applyAlignment="1">
      <alignment horizontal="center"/>
    </xf>
    <xf numFmtId="0" fontId="16" fillId="0" borderId="12" xfId="15" applyFont="1" applyBorder="1" applyAlignment="1">
      <alignment horizontal="left"/>
    </xf>
    <xf numFmtId="0" fontId="16" fillId="0" borderId="13" xfId="15" applyFont="1" applyBorder="1" applyAlignment="1">
      <alignment horizontal="left"/>
    </xf>
    <xf numFmtId="0" fontId="5" fillId="0" borderId="12" xfId="15" applyFont="1" applyBorder="1" applyAlignment="1">
      <alignment horizontal="left"/>
    </xf>
    <xf numFmtId="0" fontId="5" fillId="0" borderId="13" xfId="15" applyFont="1" applyBorder="1" applyAlignment="1">
      <alignment horizontal="left"/>
    </xf>
    <xf numFmtId="0" fontId="15" fillId="3" borderId="27" xfId="22" applyFont="1" applyFill="1" applyBorder="1" applyAlignment="1">
      <alignment horizontal="center" vertical="center"/>
    </xf>
    <xf numFmtId="0" fontId="15" fillId="3" borderId="5" xfId="22" applyFont="1" applyFill="1" applyBorder="1" applyAlignment="1">
      <alignment horizontal="center" vertical="center"/>
    </xf>
    <xf numFmtId="0" fontId="15" fillId="3" borderId="27" xfId="15" applyFont="1" applyFill="1" applyBorder="1" applyAlignment="1">
      <alignment horizontal="center" vertical="center"/>
    </xf>
    <xf numFmtId="0" fontId="15" fillId="3" borderId="5" xfId="15" applyFont="1" applyFill="1" applyBorder="1" applyAlignment="1">
      <alignment horizontal="center" vertical="center"/>
    </xf>
    <xf numFmtId="0" fontId="13" fillId="0" borderId="40" xfId="15" applyFont="1" applyBorder="1" applyAlignment="1">
      <alignment horizontal="left" vertical="center" wrapText="1"/>
    </xf>
    <xf numFmtId="0" fontId="13" fillId="0" borderId="41" xfId="15" applyFont="1" applyBorder="1" applyAlignment="1">
      <alignment horizontal="left" vertical="center" wrapText="1"/>
    </xf>
    <xf numFmtId="0" fontId="13" fillId="0" borderId="44" xfId="15" applyFont="1" applyBorder="1" applyAlignment="1">
      <alignment horizontal="left" vertical="center" wrapText="1"/>
    </xf>
    <xf numFmtId="0" fontId="8" fillId="0" borderId="12" xfId="15" applyFont="1" applyBorder="1" applyAlignment="1">
      <alignment horizontal="left"/>
    </xf>
    <xf numFmtId="0" fontId="8" fillId="0" borderId="13" xfId="15" applyFont="1" applyBorder="1" applyAlignment="1">
      <alignment horizontal="left"/>
    </xf>
    <xf numFmtId="0" fontId="20" fillId="0" borderId="40" xfId="15" applyFont="1" applyBorder="1" applyAlignment="1">
      <alignment horizontal="left"/>
    </xf>
    <xf numFmtId="0" fontId="20" fillId="0" borderId="41" xfId="15" applyFont="1" applyBorder="1" applyAlignment="1">
      <alignment horizontal="left"/>
    </xf>
    <xf numFmtId="0" fontId="20" fillId="0" borderId="44" xfId="15" applyFont="1" applyBorder="1" applyAlignment="1">
      <alignment horizontal="left"/>
    </xf>
    <xf numFmtId="0" fontId="8" fillId="0" borderId="25" xfId="15" applyFont="1" applyBorder="1" applyAlignment="1">
      <alignment horizontal="left"/>
    </xf>
    <xf numFmtId="0" fontId="8" fillId="0" borderId="26" xfId="15" applyFont="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15" fillId="3" borderId="54"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42"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5" fillId="3" borderId="59"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32" fillId="3" borderId="53"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56" xfId="0" applyFont="1" applyFill="1" applyBorder="1" applyAlignment="1">
      <alignment horizontal="center" vertical="center" wrapText="1"/>
    </xf>
    <xf numFmtId="0" fontId="32" fillId="3" borderId="59" xfId="0" applyFont="1" applyFill="1" applyBorder="1" applyAlignment="1">
      <alignment horizontal="center" vertical="center" wrapText="1"/>
    </xf>
    <xf numFmtId="0" fontId="32" fillId="3" borderId="57" xfId="0" applyFont="1" applyFill="1" applyBorder="1" applyAlignment="1">
      <alignment horizontal="center" vertical="center" wrapText="1"/>
    </xf>
    <xf numFmtId="0" fontId="32" fillId="3" borderId="60" xfId="0" applyFont="1" applyFill="1" applyBorder="1" applyAlignment="1">
      <alignment horizontal="center" vertical="center" wrapText="1"/>
    </xf>
    <xf numFmtId="1" fontId="5" fillId="0" borderId="12" xfId="18" applyNumberFormat="1" applyFont="1" applyBorder="1" applyAlignment="1">
      <alignment horizontal="right" vertical="center"/>
    </xf>
    <xf numFmtId="1" fontId="5" fillId="0" borderId="13" xfId="18" applyNumberFormat="1" applyFont="1" applyBorder="1" applyAlignment="1">
      <alignment horizontal="right" vertical="center"/>
    </xf>
    <xf numFmtId="0" fontId="32" fillId="3" borderId="68" xfId="0" applyFont="1" applyFill="1" applyBorder="1" applyAlignment="1">
      <alignment horizontal="center" vertical="center" wrapText="1"/>
    </xf>
    <xf numFmtId="0" fontId="32" fillId="3" borderId="69" xfId="0" applyFont="1" applyFill="1" applyBorder="1" applyAlignment="1">
      <alignment horizontal="center" vertical="center" wrapText="1"/>
    </xf>
    <xf numFmtId="0" fontId="34" fillId="3" borderId="70"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5" fillId="3" borderId="10" xfId="0" applyFont="1" applyFill="1" applyBorder="1" applyAlignment="1">
      <alignment horizontal="center" vertical="center" wrapText="1"/>
    </xf>
    <xf numFmtId="1" fontId="5" fillId="0" borderId="12" xfId="18" applyNumberFormat="1" applyFont="1" applyBorder="1" applyAlignment="1">
      <alignment horizontal="left" vertical="center"/>
    </xf>
    <xf numFmtId="1" fontId="5" fillId="0" borderId="13" xfId="18" applyNumberFormat="1" applyFont="1" applyBorder="1" applyAlignment="1">
      <alignment horizontal="left" vertical="center"/>
    </xf>
    <xf numFmtId="0" fontId="32" fillId="3" borderId="28" xfId="0" applyFont="1" applyFill="1" applyBorder="1" applyAlignment="1">
      <alignment horizontal="center" vertical="center" wrapText="1"/>
    </xf>
    <xf numFmtId="0" fontId="32" fillId="3" borderId="29" xfId="0" applyFont="1" applyFill="1" applyBorder="1" applyAlignment="1">
      <alignment horizontal="center" vertical="center" wrapText="1"/>
    </xf>
    <xf numFmtId="0" fontId="34" fillId="3" borderId="42" xfId="3" applyFont="1" applyFill="1" applyBorder="1" applyAlignment="1" applyProtection="1">
      <alignment horizontal="center" vertical="center" wrapText="1"/>
    </xf>
    <xf numFmtId="0" fontId="34" fillId="3" borderId="9" xfId="3" applyFont="1" applyFill="1" applyBorder="1" applyAlignment="1" applyProtection="1">
      <alignment horizontal="center" vertical="center" wrapText="1"/>
    </xf>
    <xf numFmtId="0" fontId="32" fillId="3" borderId="58"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1" xfId="10" applyFont="1" applyFill="1" applyBorder="1" applyAlignment="1">
      <alignment horizontal="left" vertical="center" wrapText="1"/>
    </xf>
    <xf numFmtId="0" fontId="15" fillId="3" borderId="4" xfId="10" applyFont="1" applyFill="1" applyBorder="1" applyAlignment="1">
      <alignment horizontal="left" vertical="center" wrapText="1"/>
    </xf>
    <xf numFmtId="0" fontId="15" fillId="3" borderId="12" xfId="10" applyFont="1" applyFill="1" applyBorder="1" applyAlignment="1">
      <alignment horizontal="left" vertical="center" wrapText="1"/>
    </xf>
    <xf numFmtId="0" fontId="15" fillId="3" borderId="42" xfId="10" applyFont="1" applyFill="1" applyBorder="1" applyAlignment="1">
      <alignment horizontal="left" vertical="center" wrapText="1"/>
    </xf>
    <xf numFmtId="0" fontId="15" fillId="3" borderId="6" xfId="10" applyFont="1" applyFill="1" applyBorder="1" applyAlignment="1">
      <alignment horizontal="left" vertical="center" wrapText="1"/>
    </xf>
    <xf numFmtId="0" fontId="15" fillId="3" borderId="9" xfId="10" applyFont="1" applyFill="1" applyBorder="1" applyAlignment="1">
      <alignment horizontal="left" vertical="center" wrapText="1"/>
    </xf>
    <xf numFmtId="0" fontId="15" fillId="3" borderId="27"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35" xfId="0" applyFont="1" applyBorder="1" applyAlignment="1">
      <alignment horizontal="left" vertical="center" wrapText="1"/>
    </xf>
    <xf numFmtId="3" fontId="16" fillId="0" borderId="43" xfId="18" applyNumberFormat="1" applyFont="1" applyBorder="1" applyAlignment="1">
      <alignment horizontal="left" vertical="center" wrapText="1"/>
    </xf>
    <xf numFmtId="3" fontId="16" fillId="0" borderId="34" xfId="18" applyNumberFormat="1" applyFont="1" applyBorder="1" applyAlignment="1">
      <alignment horizontal="left" vertical="center" wrapText="1"/>
    </xf>
    <xf numFmtId="1" fontId="5" fillId="0" borderId="1" xfId="18" applyNumberFormat="1" applyFont="1" applyBorder="1" applyAlignment="1">
      <alignment horizontal="right" vertical="center"/>
    </xf>
    <xf numFmtId="1" fontId="5" fillId="0" borderId="5" xfId="18" applyNumberFormat="1" applyFont="1" applyBorder="1" applyAlignment="1">
      <alignment horizontal="right" vertical="center"/>
    </xf>
    <xf numFmtId="1" fontId="5" fillId="0" borderId="25" xfId="18" applyNumberFormat="1" applyFont="1" applyBorder="1" applyAlignment="1">
      <alignment horizontal="right" vertical="center"/>
    </xf>
    <xf numFmtId="1" fontId="5" fillId="0" borderId="26" xfId="18" applyNumberFormat="1" applyFont="1" applyBorder="1" applyAlignment="1">
      <alignment horizontal="right" vertical="center"/>
    </xf>
    <xf numFmtId="1" fontId="5" fillId="0" borderId="43" xfId="18" applyNumberFormat="1" applyFont="1" applyBorder="1" applyAlignment="1">
      <alignment horizontal="right" vertical="center"/>
    </xf>
    <xf numFmtId="1" fontId="5" fillId="0" borderId="34" xfId="18" applyNumberFormat="1" applyFont="1" applyBorder="1" applyAlignment="1">
      <alignment horizontal="righ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44" xfId="0" applyFont="1" applyBorder="1" applyAlignment="1">
      <alignment horizontal="left" vertical="center"/>
    </xf>
    <xf numFmtId="0" fontId="5" fillId="0" borderId="27" xfId="7" applyFont="1" applyBorder="1" applyAlignment="1">
      <alignment horizontal="left" vertical="center"/>
    </xf>
    <xf numFmtId="0" fontId="15" fillId="3" borderId="67"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20" fillId="0" borderId="35" xfId="0" applyFont="1" applyBorder="1" applyAlignment="1">
      <alignment horizontal="left" vertical="center"/>
    </xf>
    <xf numFmtId="1" fontId="5" fillId="0" borderId="12" xfId="8" applyNumberFormat="1" applyFont="1" applyBorder="1" applyAlignment="1">
      <alignment horizontal="right" vertical="center"/>
    </xf>
    <xf numFmtId="1" fontId="5" fillId="0" borderId="13" xfId="8" applyNumberFormat="1" applyFont="1" applyBorder="1" applyAlignment="1">
      <alignment horizontal="right" vertical="center"/>
    </xf>
    <xf numFmtId="0" fontId="15" fillId="3" borderId="54" xfId="8" applyFont="1" applyFill="1" applyBorder="1" applyAlignment="1">
      <alignment horizontal="center" vertical="center" wrapText="1"/>
    </xf>
    <xf numFmtId="0" fontId="15" fillId="3" borderId="28" xfId="8" applyFont="1" applyFill="1" applyBorder="1" applyAlignment="1">
      <alignment horizontal="center" vertical="center" wrapText="1"/>
    </xf>
    <xf numFmtId="0" fontId="15" fillId="3" borderId="1" xfId="8" applyFont="1" applyFill="1" applyBorder="1" applyAlignment="1">
      <alignment horizontal="left" vertical="center" wrapText="1"/>
    </xf>
    <xf numFmtId="0" fontId="15" fillId="3" borderId="4" xfId="8" applyFont="1" applyFill="1" applyBorder="1" applyAlignment="1">
      <alignment horizontal="left" vertical="center" wrapText="1"/>
    </xf>
    <xf numFmtId="0" fontId="15" fillId="3" borderId="12" xfId="8" applyFont="1" applyFill="1" applyBorder="1" applyAlignment="1">
      <alignment horizontal="left" vertical="center" wrapText="1"/>
    </xf>
    <xf numFmtId="0" fontId="15" fillId="3" borderId="42" xfId="8" applyFont="1" applyFill="1" applyBorder="1" applyAlignment="1">
      <alignment horizontal="left" vertical="center" wrapText="1"/>
    </xf>
    <xf numFmtId="0" fontId="15" fillId="3" borderId="27" xfId="8" applyFont="1" applyFill="1" applyBorder="1" applyAlignment="1">
      <alignment horizontal="center" vertical="center" wrapText="1"/>
    </xf>
    <xf numFmtId="0" fontId="15" fillId="3" borderId="5" xfId="8" applyFont="1" applyFill="1" applyBorder="1" applyAlignment="1">
      <alignment horizontal="center" vertical="center" wrapText="1"/>
    </xf>
    <xf numFmtId="0" fontId="37" fillId="3" borderId="6" xfId="0" applyFont="1" applyFill="1" applyBorder="1" applyAlignment="1">
      <alignment horizontal="right" vertical="center" wrapText="1"/>
    </xf>
    <xf numFmtId="0" fontId="37" fillId="3" borderId="9" xfId="0" applyFont="1" applyFill="1" applyBorder="1" applyAlignment="1">
      <alignment horizontal="right" vertical="center" wrapText="1"/>
    </xf>
    <xf numFmtId="1" fontId="5" fillId="0" borderId="12" xfId="8" applyNumberFormat="1" applyFont="1" applyBorder="1" applyAlignment="1">
      <alignment horizontal="left" vertical="center"/>
    </xf>
    <xf numFmtId="1" fontId="5" fillId="0" borderId="13" xfId="8" applyNumberFormat="1" applyFont="1" applyBorder="1" applyAlignment="1">
      <alignment horizontal="left" vertical="center"/>
    </xf>
    <xf numFmtId="6" fontId="15" fillId="3" borderId="86" xfId="8" applyNumberFormat="1" applyFont="1" applyFill="1" applyBorder="1" applyAlignment="1">
      <alignment horizontal="center" vertical="center" wrapText="1"/>
    </xf>
    <xf numFmtId="1" fontId="5" fillId="0" borderId="25" xfId="8" applyNumberFormat="1" applyFont="1" applyBorder="1" applyAlignment="1">
      <alignment horizontal="right" vertical="center"/>
    </xf>
    <xf numFmtId="1" fontId="5" fillId="0" borderId="26" xfId="8" applyNumberFormat="1" applyFont="1" applyBorder="1" applyAlignment="1">
      <alignment horizontal="right" vertical="center"/>
    </xf>
    <xf numFmtId="3" fontId="16" fillId="0" borderId="43" xfId="8" applyNumberFormat="1" applyFont="1" applyBorder="1" applyAlignment="1">
      <alignment horizontal="left" vertical="center" wrapText="1"/>
    </xf>
    <xf numFmtId="3" fontId="16" fillId="0" borderId="34" xfId="8" applyNumberFormat="1" applyFont="1" applyBorder="1" applyAlignment="1">
      <alignment horizontal="left" vertical="center" wrapText="1"/>
    </xf>
    <xf numFmtId="0" fontId="5" fillId="0" borderId="40" xfId="11" applyFont="1" applyBorder="1" applyAlignment="1">
      <alignment horizontal="left" vertical="center"/>
    </xf>
    <xf numFmtId="0" fontId="5" fillId="0" borderId="41" xfId="11" applyFont="1" applyBorder="1" applyAlignment="1">
      <alignment horizontal="left" vertical="center"/>
    </xf>
    <xf numFmtId="0" fontId="5" fillId="0" borderId="44" xfId="11" applyFont="1" applyBorder="1" applyAlignment="1">
      <alignment horizontal="left" vertical="center"/>
    </xf>
    <xf numFmtId="1" fontId="5" fillId="0" borderId="12" xfId="21" applyNumberFormat="1" applyFont="1" applyBorder="1" applyAlignment="1">
      <alignment horizontal="right" vertical="center"/>
    </xf>
    <xf numFmtId="1" fontId="5" fillId="0" borderId="13" xfId="21" applyNumberFormat="1" applyFont="1" applyBorder="1" applyAlignment="1">
      <alignment horizontal="right" vertical="center"/>
    </xf>
    <xf numFmtId="0" fontId="15" fillId="3" borderId="1" xfId="21" applyFont="1" applyFill="1" applyBorder="1" applyAlignment="1">
      <alignment horizontal="left" vertical="center" wrapText="1"/>
    </xf>
    <xf numFmtId="0" fontId="15" fillId="3" borderId="4" xfId="21" applyFont="1" applyFill="1" applyBorder="1" applyAlignment="1">
      <alignment horizontal="left" vertical="center" wrapText="1"/>
    </xf>
    <xf numFmtId="0" fontId="15" fillId="3" borderId="6" xfId="21" applyFont="1" applyFill="1" applyBorder="1" applyAlignment="1">
      <alignment horizontal="left" vertical="center" wrapText="1"/>
    </xf>
    <xf numFmtId="0" fontId="15" fillId="3" borderId="9" xfId="21" applyFont="1" applyFill="1" applyBorder="1" applyAlignment="1">
      <alignment horizontal="left" vertical="center" wrapText="1"/>
    </xf>
    <xf numFmtId="0" fontId="15" fillId="3" borderId="27" xfId="21" applyFont="1" applyFill="1" applyBorder="1" applyAlignment="1">
      <alignment horizontal="center" wrapText="1"/>
    </xf>
    <xf numFmtId="0" fontId="15" fillId="3" borderId="5" xfId="21" applyFont="1" applyFill="1" applyBorder="1" applyAlignment="1">
      <alignment horizontal="center" wrapText="1"/>
    </xf>
    <xf numFmtId="1" fontId="5" fillId="0" borderId="36" xfId="21" applyNumberFormat="1" applyFont="1" applyBorder="1" applyAlignment="1">
      <alignment horizontal="left" vertical="center"/>
    </xf>
    <xf numFmtId="1" fontId="5" fillId="0" borderId="37" xfId="21" applyNumberFormat="1" applyFont="1" applyBorder="1" applyAlignment="1">
      <alignment horizontal="left" vertical="center"/>
    </xf>
    <xf numFmtId="3" fontId="16" fillId="2" borderId="43" xfId="21" applyNumberFormat="1" applyFont="1" applyFill="1" applyBorder="1" applyAlignment="1">
      <alignment horizontal="left" vertical="center" wrapText="1"/>
    </xf>
    <xf numFmtId="3" fontId="16" fillId="2" borderId="34" xfId="21" applyNumberFormat="1" applyFont="1" applyFill="1" applyBorder="1" applyAlignment="1">
      <alignment horizontal="left" vertical="center" wrapText="1"/>
    </xf>
    <xf numFmtId="0" fontId="16" fillId="0" borderId="40" xfId="11" applyFont="1" applyBorder="1" applyAlignment="1">
      <alignment horizontal="left"/>
    </xf>
    <xf numFmtId="0" fontId="16" fillId="0" borderId="41" xfId="11" applyFont="1" applyBorder="1" applyAlignment="1">
      <alignment horizontal="left"/>
    </xf>
    <xf numFmtId="0" fontId="16" fillId="0" borderId="44" xfId="11" applyFont="1" applyBorder="1" applyAlignment="1">
      <alignment horizontal="left"/>
    </xf>
    <xf numFmtId="0" fontId="5" fillId="0" borderId="40" xfId="11" applyFont="1" applyBorder="1" applyAlignment="1">
      <alignment horizontal="left" vertical="center" wrapText="1"/>
    </xf>
    <xf numFmtId="0" fontId="5" fillId="0" borderId="41" xfId="11" applyFont="1" applyBorder="1" applyAlignment="1">
      <alignment horizontal="left" vertical="center" wrapText="1"/>
    </xf>
    <xf numFmtId="0" fontId="5" fillId="0" borderId="44" xfId="11" applyFont="1" applyBorder="1" applyAlignment="1">
      <alignment horizontal="left" vertical="center" wrapText="1"/>
    </xf>
    <xf numFmtId="3" fontId="16" fillId="2" borderId="43" xfId="21" applyNumberFormat="1" applyFont="1" applyFill="1" applyBorder="1" applyAlignment="1">
      <alignment horizontal="right" vertical="center" wrapText="1"/>
    </xf>
    <xf numFmtId="3" fontId="16" fillId="2" borderId="34" xfId="21" applyNumberFormat="1" applyFont="1" applyFill="1" applyBorder="1" applyAlignment="1">
      <alignment horizontal="right" vertical="center" wrapText="1"/>
    </xf>
    <xf numFmtId="3" fontId="16" fillId="0" borderId="43" xfId="21" applyNumberFormat="1" applyFont="1" applyBorder="1" applyAlignment="1">
      <alignment horizontal="left" vertical="center" wrapText="1"/>
    </xf>
    <xf numFmtId="3" fontId="16" fillId="0" borderId="34" xfId="21" applyNumberFormat="1" applyFont="1" applyBorder="1" applyAlignment="1">
      <alignment horizontal="left" vertical="center" wrapText="1"/>
    </xf>
    <xf numFmtId="1" fontId="5" fillId="0" borderId="25" xfId="21" applyNumberFormat="1" applyFont="1" applyBorder="1" applyAlignment="1">
      <alignment horizontal="right" vertical="center"/>
    </xf>
    <xf numFmtId="1" fontId="5" fillId="0" borderId="26" xfId="21" applyNumberFormat="1" applyFont="1" applyBorder="1" applyAlignment="1">
      <alignment horizontal="right" vertical="center"/>
    </xf>
    <xf numFmtId="0" fontId="5" fillId="5" borderId="0" xfId="21" applyFont="1" applyFill="1" applyAlignment="1">
      <alignment horizontal="left"/>
    </xf>
    <xf numFmtId="1" fontId="5" fillId="0" borderId="12" xfId="9" applyNumberFormat="1" applyFont="1" applyBorder="1" applyAlignment="1">
      <alignment horizontal="right" vertical="center"/>
    </xf>
    <xf numFmtId="1" fontId="5" fillId="0" borderId="13" xfId="9" applyNumberFormat="1" applyFont="1" applyBorder="1" applyAlignment="1">
      <alignment horizontal="right" vertical="center"/>
    </xf>
    <xf numFmtId="0" fontId="2" fillId="0" borderId="0" xfId="0" applyFont="1" applyAlignment="1">
      <alignment horizontal="left"/>
    </xf>
    <xf numFmtId="3" fontId="23" fillId="0" borderId="0" xfId="0" applyNumberFormat="1" applyFont="1" applyAlignment="1">
      <alignment horizontal="left"/>
    </xf>
    <xf numFmtId="0" fontId="15" fillId="3" borderId="1" xfId="9" applyFont="1" applyFill="1" applyBorder="1" applyAlignment="1">
      <alignment horizontal="left" vertical="center" wrapText="1"/>
    </xf>
    <xf numFmtId="0" fontId="15" fillId="3" borderId="4" xfId="9" applyFont="1" applyFill="1" applyBorder="1" applyAlignment="1">
      <alignment horizontal="left" vertical="center" wrapText="1"/>
    </xf>
    <xf numFmtId="0" fontId="15" fillId="3" borderId="6" xfId="9" applyFont="1" applyFill="1" applyBorder="1" applyAlignment="1">
      <alignment horizontal="left" vertical="center" wrapText="1"/>
    </xf>
    <xf numFmtId="0" fontId="15" fillId="3" borderId="9" xfId="9" applyFont="1" applyFill="1" applyBorder="1" applyAlignment="1">
      <alignment horizontal="left" vertical="center" wrapText="1"/>
    </xf>
    <xf numFmtId="0" fontId="15" fillId="3" borderId="27" xfId="9" applyFont="1" applyFill="1" applyBorder="1" applyAlignment="1">
      <alignment horizontal="center" vertical="center" wrapText="1"/>
    </xf>
    <xf numFmtId="0" fontId="15" fillId="3" borderId="5" xfId="9" applyFont="1" applyFill="1" applyBorder="1" applyAlignment="1">
      <alignment horizontal="center" vertical="center" wrapText="1"/>
    </xf>
    <xf numFmtId="1" fontId="5" fillId="0" borderId="12" xfId="9" applyNumberFormat="1" applyFont="1" applyBorder="1" applyAlignment="1">
      <alignment horizontal="left" vertical="center"/>
    </xf>
    <xf numFmtId="1" fontId="5" fillId="0" borderId="13" xfId="9" applyNumberFormat="1" applyFont="1" applyBorder="1" applyAlignment="1">
      <alignment horizontal="left" vertical="center"/>
    </xf>
    <xf numFmtId="0" fontId="15" fillId="3" borderId="12" xfId="9" applyFont="1" applyFill="1" applyBorder="1" applyAlignment="1">
      <alignment horizontal="left" vertical="center" wrapText="1"/>
    </xf>
    <xf numFmtId="0" fontId="15" fillId="3" borderId="42" xfId="9" applyFont="1" applyFill="1" applyBorder="1" applyAlignment="1">
      <alignment horizontal="left" vertical="center" wrapText="1"/>
    </xf>
    <xf numFmtId="1" fontId="5" fillId="0" borderId="25" xfId="9" applyNumberFormat="1" applyFont="1" applyBorder="1" applyAlignment="1">
      <alignment horizontal="right" vertical="center"/>
    </xf>
    <xf numFmtId="1" fontId="5" fillId="0" borderId="26" xfId="9" applyNumberFormat="1" applyFont="1" applyBorder="1" applyAlignment="1">
      <alignment horizontal="right" vertical="center"/>
    </xf>
    <xf numFmtId="3" fontId="16" fillId="0" borderId="43" xfId="9" applyNumberFormat="1" applyFont="1" applyBorder="1" applyAlignment="1">
      <alignment horizontal="left" vertical="center" wrapText="1"/>
    </xf>
    <xf numFmtId="3" fontId="16" fillId="0" borderId="34" xfId="9" applyNumberFormat="1" applyFont="1" applyBorder="1" applyAlignment="1">
      <alignment horizontal="left" vertical="center" wrapText="1"/>
    </xf>
    <xf numFmtId="0" fontId="20" fillId="0" borderId="0" xfId="0" applyFont="1" applyAlignment="1">
      <alignment horizontal="left" vertical="center"/>
    </xf>
    <xf numFmtId="1" fontId="5" fillId="0" borderId="36" xfId="9" applyNumberFormat="1" applyFont="1" applyBorder="1" applyAlignment="1">
      <alignment horizontal="left" vertical="center"/>
    </xf>
    <xf numFmtId="1" fontId="5" fillId="0" borderId="37" xfId="9" applyNumberFormat="1" applyFont="1" applyBorder="1" applyAlignment="1">
      <alignment horizontal="left" vertical="center"/>
    </xf>
    <xf numFmtId="0" fontId="20" fillId="0" borderId="0" xfId="0" applyFont="1" applyAlignment="1">
      <alignment horizontal="left"/>
    </xf>
    <xf numFmtId="0" fontId="16" fillId="0" borderId="35" xfId="0" applyFont="1" applyBorder="1" applyAlignment="1">
      <alignment horizontal="left"/>
    </xf>
    <xf numFmtId="0" fontId="15" fillId="3" borderId="77" xfId="0" applyFont="1" applyFill="1" applyBorder="1" applyAlignment="1">
      <alignment horizontal="left" vertical="center"/>
    </xf>
    <xf numFmtId="0" fontId="15" fillId="3" borderId="78" xfId="0" applyFont="1" applyFill="1" applyBorder="1" applyAlignment="1">
      <alignment horizontal="left" vertical="center"/>
    </xf>
  </cellXfs>
  <cellStyles count="23">
    <cellStyle name="Comma" xfId="1" builtinId="3"/>
    <cellStyle name="Comma 2" xfId="19" xr:uid="{7D388540-4C10-420A-BF68-99B909A8FBB4}"/>
    <cellStyle name="Currency 3 2" xfId="14" xr:uid="{A5199308-F1A2-46F9-BA3C-D5B884CC8EB7}"/>
    <cellStyle name="Hyperlink" xfId="3" builtinId="8"/>
    <cellStyle name="Hyperlink 2" xfId="12" xr:uid="{0A3D850E-1CFC-416A-86DF-C0DA601EC1DC}"/>
    <cellStyle name="Normal" xfId="0" builtinId="0"/>
    <cellStyle name="Normal 2 2" xfId="10" xr:uid="{37FA287D-6416-4A1C-8EBA-488B3DAED13F}"/>
    <cellStyle name="Normal 2 3" xfId="2" xr:uid="{E67691F8-67F8-4B4B-8104-0A8DBC3C4C4E}"/>
    <cellStyle name="Normal 2 3 2" xfId="11" xr:uid="{1859EE59-E8C9-4349-A2DF-F8D8BA770492}"/>
    <cellStyle name="Normal 3" xfId="4" xr:uid="{B4B95F31-60B5-445C-92C9-4BB8AD1A74BF}"/>
    <cellStyle name="Normal 6" xfId="20" xr:uid="{454A61D0-7BA5-473F-8504-B4C27C1C5889}"/>
    <cellStyle name="Normal 7" xfId="22" xr:uid="{FE034076-105E-4F02-9A8E-949958EDCB97}"/>
    <cellStyle name="Normal 7 2" xfId="13" xr:uid="{F4AE8D54-3047-447C-B2ED-5248BBB2ABEA}"/>
    <cellStyle name="Normal 8" xfId="15" xr:uid="{BCE0C872-0DA2-4176-A209-8E8DB971186D}"/>
    <cellStyle name="Normal_SFR Scotland tables" xfId="5" xr:uid="{DB39BE8F-DC3D-4DAD-83A0-95866EA319B4}"/>
    <cellStyle name="Normal_Sheet1" xfId="7" xr:uid="{1D7C01D0-280E-4DA5-B17B-2D5629A473BD}"/>
    <cellStyle name="Normal_Sheet2" xfId="17" xr:uid="{7AB32A49-657E-482B-8083-CDE3A5A75D3E}"/>
    <cellStyle name="Normal_Sheet3" xfId="18" xr:uid="{E42FDCD7-61E3-4314-B3A4-FF3538856A1A}"/>
    <cellStyle name="Normal_Sheet5" xfId="21" xr:uid="{6CAEB5AF-FC54-43A3-8172-DC9CDAC6E2B2}"/>
    <cellStyle name="Normal_Sheet6" xfId="8" xr:uid="{1E6BA196-DBD7-479C-A97F-C3BCA817F29C}"/>
    <cellStyle name="Normal_Sheet7" xfId="9" xr:uid="{A56E11F4-241C-40A8-828A-BE0984008978}"/>
    <cellStyle name="Normal_slcsfr012008 table 1 v1" xfId="6" xr:uid="{256ABD27-EBEE-44A6-B0C3-FFF0B543AEA1}"/>
    <cellStyle name="Percent" xfId="16" builtinId="5"/>
  </cellStyles>
  <dxfs count="0"/>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390524</xdr:colOff>
      <xdr:row>1</xdr:row>
      <xdr:rowOff>47625</xdr:rowOff>
    </xdr:from>
    <xdr:to>
      <xdr:col>12</xdr:col>
      <xdr:colOff>409575</xdr:colOff>
      <xdr:row>33</xdr:row>
      <xdr:rowOff>57150</xdr:rowOff>
    </xdr:to>
    <xdr:sp macro="" textlink="">
      <xdr:nvSpPr>
        <xdr:cNvPr id="2" name="Rectangle 1">
          <a:extLst>
            <a:ext uri="{FF2B5EF4-FFF2-40B4-BE49-F238E27FC236}">
              <a16:creationId xmlns:a16="http://schemas.microsoft.com/office/drawing/2014/main" id="{24C60586-B298-4503-9D34-CEEB9B067D0A}"/>
            </a:ext>
          </a:extLst>
        </xdr:cNvPr>
        <xdr:cNvSpPr/>
      </xdr:nvSpPr>
      <xdr:spPr>
        <a:xfrm>
          <a:off x="390524" y="209550"/>
          <a:ext cx="7677151"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49245D3C-5C71-40EC-A32C-0B00AC772F0F}"/>
            </a:ext>
          </a:extLst>
        </xdr:cNvPr>
        <xdr:cNvSpPr>
          <a:spLocks noChangeArrowheads="1"/>
        </xdr:cNvSpPr>
      </xdr:nvSpPr>
      <xdr:spPr bwMode="auto">
        <a:xfrm>
          <a:off x="1495425" y="1876425"/>
          <a:ext cx="55435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FOR HIGHER EDUCATION</a:t>
          </a:r>
          <a:r>
            <a:rPr lang="en-US" sz="1400" b="1" i="0" strike="noStrike" baseline="0">
              <a:solidFill>
                <a:srgbClr val="000000"/>
              </a:solidFill>
              <a:latin typeface="Arial"/>
              <a:cs typeface="Arial"/>
            </a:rPr>
            <a:t> IN SCOTLAND</a:t>
          </a:r>
        </a:p>
        <a:p>
          <a:pPr algn="ctr" rtl="1">
            <a:defRPr sz="1000"/>
          </a:pPr>
          <a:r>
            <a:rPr lang="en-US" sz="1400" b="1" i="0" strike="noStrike">
              <a:solidFill>
                <a:sysClr val="windowText" lastClr="000000"/>
              </a:solidFill>
              <a:latin typeface="Arial"/>
              <a:cs typeface="Arial"/>
            </a:rPr>
            <a:t>FINANCIAL YEAR 2020-21</a:t>
          </a:r>
          <a:endParaRPr lang="en-US" sz="1400" b="1" i="0" strike="noStrike">
            <a:solidFill>
              <a:srgbClr val="FF0000"/>
            </a:solidFill>
            <a:latin typeface="Arial"/>
            <a:cs typeface="Arial"/>
          </a:endParaRP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a:extLst>
            <a:ext uri="{FF2B5EF4-FFF2-40B4-BE49-F238E27FC236}">
              <a16:creationId xmlns:a16="http://schemas.microsoft.com/office/drawing/2014/main" id="{FDD69E86-708A-48CD-8391-34A76FE7D4BF}"/>
            </a:ext>
          </a:extLst>
        </xdr:cNvPr>
        <xdr:cNvSpPr>
          <a:spLocks noChangeArrowheads="1"/>
        </xdr:cNvSpPr>
      </xdr:nvSpPr>
      <xdr:spPr bwMode="auto">
        <a:xfrm>
          <a:off x="1514475" y="2990851"/>
          <a:ext cx="55245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500" b="1" i="0" strike="noStrike">
            <a:solidFill>
              <a:srgbClr val="000000"/>
            </a:solidFill>
            <a:latin typeface="Arial"/>
            <a:cs typeface="Arial"/>
          </a:endParaRPr>
        </a:p>
      </xdr:txBody>
    </xdr:sp>
    <xdr:clientData/>
  </xdr:twoCellAnchor>
  <xdr:twoCellAnchor>
    <xdr:from>
      <xdr:col>2</xdr:col>
      <xdr:colOff>238125</xdr:colOff>
      <xdr:row>26</xdr:row>
      <xdr:rowOff>1</xdr:rowOff>
    </xdr:from>
    <xdr:to>
      <xdr:col>11</xdr:col>
      <xdr:colOff>28575</xdr:colOff>
      <xdr:row>30</xdr:row>
      <xdr:rowOff>104775</xdr:rowOff>
    </xdr:to>
    <xdr:sp macro="" textlink="">
      <xdr:nvSpPr>
        <xdr:cNvPr id="5" name="TextBox 4">
          <a:extLst>
            <a:ext uri="{FF2B5EF4-FFF2-40B4-BE49-F238E27FC236}">
              <a16:creationId xmlns:a16="http://schemas.microsoft.com/office/drawing/2014/main" id="{D48F0A7E-E83D-4E26-9B6D-951569C9CB34}"/>
            </a:ext>
          </a:extLst>
        </xdr:cNvPr>
        <xdr:cNvSpPr txBox="1"/>
      </xdr:nvSpPr>
      <xdr:spPr>
        <a:xfrm>
          <a:off x="1514475" y="4210051"/>
          <a:ext cx="5534025" cy="752474"/>
        </a:xfrm>
        <a:prstGeom prst="rect">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press_office@slc.co.uk</a:t>
          </a:r>
        </a:p>
        <a:p>
          <a:pPr algn="ctr"/>
          <a:endParaRPr lang="en-GB" sz="1100" b="1" baseline="0">
            <a:latin typeface="Arial" panose="020B0604020202020204" pitchFamily="34" charset="0"/>
            <a:cs typeface="Arial" panose="020B0604020202020204" pitchFamily="34" charset="0"/>
          </a:endParaRPr>
        </a:p>
        <a:p>
          <a:pPr algn="ctr"/>
          <a:r>
            <a:rPr lang="en-GB" sz="1100" b="1" baseline="0">
              <a:latin typeface="Arial" panose="020B0604020202020204" pitchFamily="34" charset="0"/>
              <a:cs typeface="Arial" panose="020B0604020202020204" pitchFamily="34" charset="0"/>
            </a:rPr>
            <a:t>Lead Official for Statistics - Louise Miller: enterprise_data_analytics@slc.co.uk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1</xdr:col>
      <xdr:colOff>381000</xdr:colOff>
      <xdr:row>3</xdr:row>
      <xdr:rowOff>95250</xdr:rowOff>
    </xdr:from>
    <xdr:to>
      <xdr:col>12</xdr:col>
      <xdr:colOff>6985</xdr:colOff>
      <xdr:row>11</xdr:row>
      <xdr:rowOff>75565</xdr:rowOff>
    </xdr:to>
    <xdr:pic>
      <xdr:nvPicPr>
        <xdr:cNvPr id="8" name="Picture 7">
          <a:extLst>
            <a:ext uri="{FF2B5EF4-FFF2-40B4-BE49-F238E27FC236}">
              <a16:creationId xmlns:a16="http://schemas.microsoft.com/office/drawing/2014/main" id="{373E129C-E953-4B2A-9235-643D4997B2B0}"/>
            </a:ext>
          </a:extLst>
        </xdr:cNvPr>
        <xdr:cNvPicPr/>
      </xdr:nvPicPr>
      <xdr:blipFill>
        <a:blip xmlns:r="http://schemas.openxmlformats.org/officeDocument/2006/relationships" r:embed="rId1"/>
        <a:stretch>
          <a:fillRect/>
        </a:stretch>
      </xdr:blipFill>
      <xdr:spPr>
        <a:xfrm>
          <a:off x="1019175" y="581025"/>
          <a:ext cx="6645910" cy="1275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B3FA3-7359-47FE-ABFE-ADCF08912A71}">
  <sheetPr>
    <tabColor rgb="FF3D6497"/>
    <pageSetUpPr fitToPage="1"/>
  </sheetPr>
  <dimension ref="C15:G28"/>
  <sheetViews>
    <sheetView tabSelected="1" zoomScaleNormal="100" workbookViewId="0"/>
  </sheetViews>
  <sheetFormatPr defaultColWidth="9.54296875" defaultRowHeight="13" x14ac:dyDescent="0.3"/>
  <cols>
    <col min="1" max="16384" width="9.54296875" style="2"/>
  </cols>
  <sheetData>
    <row r="15" spans="3:3" x14ac:dyDescent="0.3">
      <c r="C15" s="2" t="s">
        <v>118</v>
      </c>
    </row>
    <row r="16" spans="3:3" x14ac:dyDescent="0.3">
      <c r="C16" s="2" t="s">
        <v>119</v>
      </c>
    </row>
    <row r="19" spans="3:7" x14ac:dyDescent="0.3">
      <c r="C19" s="2" t="s">
        <v>121</v>
      </c>
    </row>
    <row r="20" spans="3:7" x14ac:dyDescent="0.3">
      <c r="C20" s="2" t="s">
        <v>122</v>
      </c>
      <c r="G20" s="1"/>
    </row>
    <row r="21" spans="3:7" x14ac:dyDescent="0.3">
      <c r="C21" s="2" t="s">
        <v>123</v>
      </c>
    </row>
    <row r="28" spans="3:7" x14ac:dyDescent="0.3">
      <c r="G28" s="1"/>
    </row>
  </sheetData>
  <pageMargins left="0.74803149606299213" right="0.74803149606299213" top="0.98425196850393704" bottom="0.98425196850393704" header="0.51181102362204722" footer="0.51181102362204722"/>
  <pageSetup scale="97" orientation="landscape" r:id="rId1"/>
  <headerFooter alignWithMargins="0">
    <oddHeader>&amp;C&amp;"Calibri"&amp;11&amp;K000000OFFICIAL SENSITIVE - COMMERCIAL&amp;1#</oddHeader>
    <oddFooter>&amp;C&amp;1#&amp;"Calibri"&amp;9&amp;K000000OFFICIAL SENSITIVE - COMMERCIAL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E19B-9926-49E3-8A58-51DD068082E4}">
  <sheetPr>
    <tabColor rgb="FF3D6497"/>
  </sheetPr>
  <dimension ref="B1:U83"/>
  <sheetViews>
    <sheetView showGridLines="0" zoomScaleNormal="100" workbookViewId="0"/>
  </sheetViews>
  <sheetFormatPr defaultColWidth="9.1796875" defaultRowHeight="13" x14ac:dyDescent="0.3"/>
  <cols>
    <col min="1" max="1" width="1.7265625" style="6" customWidth="1"/>
    <col min="2" max="2" width="5.26953125" style="6" customWidth="1"/>
    <col min="3" max="3" width="22" style="6" customWidth="1"/>
    <col min="4" max="11" width="10.7265625" style="6" customWidth="1"/>
    <col min="12" max="18" width="10.7265625" style="68" customWidth="1"/>
    <col min="19" max="19" width="3.1796875" style="6" customWidth="1"/>
    <col min="20" max="16384" width="9.1796875" style="6"/>
  </cols>
  <sheetData>
    <row r="1" spans="2:18" ht="14.5" x14ac:dyDescent="0.35">
      <c r="B1" s="596" t="s">
        <v>193</v>
      </c>
      <c r="C1" s="596"/>
      <c r="D1" s="596"/>
      <c r="E1" s="596"/>
      <c r="F1" s="596"/>
      <c r="G1" s="596"/>
      <c r="H1" s="596"/>
      <c r="I1" s="596"/>
      <c r="J1" s="596"/>
      <c r="K1" s="596"/>
      <c r="L1" s="596"/>
      <c r="M1" s="596"/>
      <c r="N1" s="596"/>
      <c r="O1" s="596"/>
      <c r="P1" s="596"/>
      <c r="Q1" s="596"/>
      <c r="R1" s="596"/>
    </row>
    <row r="2" spans="2:18" ht="14.5" x14ac:dyDescent="0.35">
      <c r="B2" s="413" t="s">
        <v>39</v>
      </c>
      <c r="C2" s="413"/>
      <c r="D2" s="413"/>
      <c r="E2" s="413"/>
      <c r="F2" s="413"/>
      <c r="G2" s="413"/>
      <c r="H2" s="413"/>
      <c r="I2" s="413"/>
      <c r="J2" s="413"/>
      <c r="K2" s="413"/>
      <c r="L2" s="413"/>
      <c r="M2" s="413"/>
      <c r="N2" s="413"/>
      <c r="O2" s="413"/>
      <c r="P2" s="413"/>
      <c r="Q2" s="413"/>
      <c r="R2" s="413"/>
    </row>
    <row r="3" spans="2:18" s="73" customFormat="1" ht="14.5" x14ac:dyDescent="0.35">
      <c r="B3" s="597" t="s">
        <v>131</v>
      </c>
      <c r="C3" s="597"/>
      <c r="D3" s="597"/>
      <c r="E3" s="597"/>
      <c r="F3" s="7"/>
      <c r="G3" s="7"/>
      <c r="H3" s="7"/>
      <c r="I3" s="7"/>
      <c r="J3" s="7"/>
      <c r="K3" s="7"/>
      <c r="L3" s="7"/>
      <c r="M3" s="7"/>
      <c r="P3" s="74"/>
      <c r="Q3" s="74"/>
    </row>
    <row r="4" spans="2:18" ht="14.5" x14ac:dyDescent="0.35">
      <c r="C4" s="75"/>
      <c r="D4" s="76"/>
      <c r="E4" s="77"/>
      <c r="F4" s="5"/>
      <c r="G4" s="5"/>
      <c r="H4" s="5"/>
      <c r="I4" s="5"/>
      <c r="J4" s="5"/>
      <c r="K4" s="5"/>
      <c r="L4" s="5"/>
      <c r="M4" s="5"/>
      <c r="N4" s="5"/>
    </row>
    <row r="5" spans="2:18" s="73" customFormat="1" x14ac:dyDescent="0.35">
      <c r="B5" s="612" t="s">
        <v>103</v>
      </c>
      <c r="C5" s="612"/>
      <c r="D5" s="612"/>
      <c r="E5" s="612"/>
      <c r="F5" s="612"/>
      <c r="G5" s="612"/>
      <c r="H5" s="612"/>
      <c r="I5" s="612"/>
      <c r="J5" s="612"/>
      <c r="K5" s="612"/>
      <c r="L5" s="612"/>
      <c r="M5" s="612"/>
      <c r="N5" s="612"/>
      <c r="O5" s="612"/>
      <c r="P5" s="612"/>
      <c r="Q5" s="612"/>
      <c r="R5" s="612"/>
    </row>
    <row r="6" spans="2:18" ht="6" customHeight="1" thickBot="1" x14ac:dyDescent="0.35">
      <c r="C6" s="79"/>
      <c r="D6" s="80"/>
      <c r="E6" s="80"/>
      <c r="F6" s="81"/>
      <c r="G6" s="82"/>
    </row>
    <row r="7" spans="2:18" s="73" customFormat="1" ht="16.5" customHeight="1" x14ac:dyDescent="0.35">
      <c r="B7" s="598" t="s">
        <v>40</v>
      </c>
      <c r="C7" s="599"/>
      <c r="D7" s="602" t="s">
        <v>41</v>
      </c>
      <c r="E7" s="602"/>
      <c r="F7" s="602"/>
      <c r="G7" s="602"/>
      <c r="H7" s="602"/>
      <c r="I7" s="602"/>
      <c r="J7" s="602"/>
      <c r="K7" s="602"/>
      <c r="L7" s="602"/>
      <c r="M7" s="602"/>
      <c r="N7" s="602"/>
      <c r="O7" s="602"/>
      <c r="P7" s="602"/>
      <c r="Q7" s="602"/>
      <c r="R7" s="603"/>
    </row>
    <row r="8" spans="2:18" ht="23.25" customHeight="1" x14ac:dyDescent="0.3">
      <c r="B8" s="600"/>
      <c r="C8" s="601"/>
      <c r="D8" s="397" t="s">
        <v>42</v>
      </c>
      <c r="E8" s="394" t="s">
        <v>43</v>
      </c>
      <c r="F8" s="394" t="s">
        <v>44</v>
      </c>
      <c r="G8" s="394" t="s">
        <v>45</v>
      </c>
      <c r="H8" s="394" t="s">
        <v>46</v>
      </c>
      <c r="I8" s="394" t="s">
        <v>47</v>
      </c>
      <c r="J8" s="394" t="s">
        <v>48</v>
      </c>
      <c r="K8" s="394" t="s">
        <v>1</v>
      </c>
      <c r="L8" s="395" t="s">
        <v>2</v>
      </c>
      <c r="M8" s="395" t="s">
        <v>3</v>
      </c>
      <c r="N8" s="395" t="s">
        <v>4</v>
      </c>
      <c r="O8" s="395" t="s">
        <v>5</v>
      </c>
      <c r="P8" s="395" t="s">
        <v>6</v>
      </c>
      <c r="Q8" s="395" t="s">
        <v>7</v>
      </c>
      <c r="R8" s="396" t="s">
        <v>130</v>
      </c>
    </row>
    <row r="9" spans="2:18" x14ac:dyDescent="0.3">
      <c r="B9" s="604" t="s">
        <v>49</v>
      </c>
      <c r="C9" s="605"/>
      <c r="D9" s="83"/>
      <c r="E9" s="83"/>
      <c r="F9" s="83"/>
      <c r="G9" s="84"/>
      <c r="H9" s="84"/>
      <c r="I9" s="84"/>
      <c r="J9" s="84"/>
      <c r="K9" s="85"/>
      <c r="L9" s="86"/>
      <c r="M9" s="86"/>
      <c r="N9" s="86"/>
      <c r="O9" s="86"/>
      <c r="P9" s="86"/>
      <c r="Q9" s="86"/>
      <c r="R9" s="88"/>
    </row>
    <row r="10" spans="2:18" x14ac:dyDescent="0.3">
      <c r="B10" s="594">
        <v>2007</v>
      </c>
      <c r="C10" s="595"/>
      <c r="D10" s="89">
        <v>30.12</v>
      </c>
      <c r="E10" s="89">
        <v>30.367000000000001</v>
      </c>
      <c r="F10" s="89">
        <v>29.902000000000001</v>
      </c>
      <c r="G10" s="89">
        <v>29.312999999999999</v>
      </c>
      <c r="H10" s="89">
        <v>28.556000000000001</v>
      </c>
      <c r="I10" s="89">
        <v>27.521000000000001</v>
      </c>
      <c r="J10" s="89">
        <v>26.498999999999999</v>
      </c>
      <c r="K10" s="89">
        <v>25.402000000000001</v>
      </c>
      <c r="L10" s="89">
        <v>24.419</v>
      </c>
      <c r="M10" s="89">
        <v>23.478999999999999</v>
      </c>
      <c r="N10" s="89">
        <v>22.635000000000002</v>
      </c>
      <c r="O10" s="89">
        <v>21.902000000000001</v>
      </c>
      <c r="P10" s="89">
        <v>21.166</v>
      </c>
      <c r="Q10" s="89">
        <v>18.12</v>
      </c>
      <c r="R10" s="90" t="s">
        <v>137</v>
      </c>
    </row>
    <row r="11" spans="2:18" x14ac:dyDescent="0.3">
      <c r="B11" s="594">
        <v>2008</v>
      </c>
      <c r="C11" s="595"/>
      <c r="D11" s="89" t="s">
        <v>137</v>
      </c>
      <c r="E11" s="89">
        <v>28.137</v>
      </c>
      <c r="F11" s="89">
        <v>27.640999999999998</v>
      </c>
      <c r="G11" s="89">
        <v>27.175999999999998</v>
      </c>
      <c r="H11" s="89">
        <v>26.431999999999999</v>
      </c>
      <c r="I11" s="89">
        <v>25.64</v>
      </c>
      <c r="J11" s="89">
        <v>24.725999999999999</v>
      </c>
      <c r="K11" s="89">
        <v>23.759</v>
      </c>
      <c r="L11" s="89">
        <v>22.852</v>
      </c>
      <c r="M11" s="89">
        <v>21.943000000000001</v>
      </c>
      <c r="N11" s="89">
        <v>21.129000000000001</v>
      </c>
      <c r="O11" s="89">
        <v>20.37</v>
      </c>
      <c r="P11" s="89">
        <v>19.734999999999999</v>
      </c>
      <c r="Q11" s="89">
        <v>17.077000000000002</v>
      </c>
      <c r="R11" s="90" t="s">
        <v>137</v>
      </c>
    </row>
    <row r="12" spans="2:18" x14ac:dyDescent="0.3">
      <c r="B12" s="594">
        <v>2009</v>
      </c>
      <c r="C12" s="595"/>
      <c r="D12" s="89" t="s">
        <v>137</v>
      </c>
      <c r="E12" s="89" t="s">
        <v>137</v>
      </c>
      <c r="F12" s="89">
        <v>26.481000000000002</v>
      </c>
      <c r="G12" s="89">
        <v>26.131</v>
      </c>
      <c r="H12" s="89">
        <v>25.623999999999999</v>
      </c>
      <c r="I12" s="89">
        <v>24.975000000000001</v>
      </c>
      <c r="J12" s="89">
        <v>24.193999999999999</v>
      </c>
      <c r="K12" s="89">
        <v>23.32</v>
      </c>
      <c r="L12" s="89">
        <v>22.465</v>
      </c>
      <c r="M12" s="89">
        <v>21.658000000000001</v>
      </c>
      <c r="N12" s="89">
        <v>20.920999999999999</v>
      </c>
      <c r="O12" s="89">
        <v>20.149000000000001</v>
      </c>
      <c r="P12" s="89">
        <v>19.454999999999998</v>
      </c>
      <c r="Q12" s="89">
        <v>16.989000000000001</v>
      </c>
      <c r="R12" s="90" t="s">
        <v>137</v>
      </c>
    </row>
    <row r="13" spans="2:18" x14ac:dyDescent="0.3">
      <c r="B13" s="594">
        <v>2010</v>
      </c>
      <c r="C13" s="595"/>
      <c r="D13" s="89" t="s">
        <v>137</v>
      </c>
      <c r="E13" s="89" t="s">
        <v>137</v>
      </c>
      <c r="F13" s="89" t="s">
        <v>137</v>
      </c>
      <c r="G13" s="89">
        <v>27.178000000000001</v>
      </c>
      <c r="H13" s="89">
        <v>26.766999999999999</v>
      </c>
      <c r="I13" s="89">
        <v>26.251999999999999</v>
      </c>
      <c r="J13" s="89">
        <v>25.579000000000001</v>
      </c>
      <c r="K13" s="89">
        <v>24.814</v>
      </c>
      <c r="L13" s="89">
        <v>23.925000000000001</v>
      </c>
      <c r="M13" s="89">
        <v>23.05</v>
      </c>
      <c r="N13" s="89">
        <v>22.204000000000001</v>
      </c>
      <c r="O13" s="89">
        <v>21.427</v>
      </c>
      <c r="P13" s="89">
        <v>20.718</v>
      </c>
      <c r="Q13" s="89">
        <v>18.376000000000001</v>
      </c>
      <c r="R13" s="90" t="s">
        <v>137</v>
      </c>
    </row>
    <row r="14" spans="2:18" x14ac:dyDescent="0.3">
      <c r="B14" s="594">
        <v>2011</v>
      </c>
      <c r="C14" s="595"/>
      <c r="D14" s="89" t="s">
        <v>137</v>
      </c>
      <c r="E14" s="89" t="s">
        <v>137</v>
      </c>
      <c r="F14" s="89" t="s">
        <v>137</v>
      </c>
      <c r="G14" s="89" t="s">
        <v>137</v>
      </c>
      <c r="H14" s="89">
        <v>27.327000000000002</v>
      </c>
      <c r="I14" s="89">
        <v>26.966000000000001</v>
      </c>
      <c r="J14" s="89">
        <v>26.428000000000001</v>
      </c>
      <c r="K14" s="89">
        <v>25.74</v>
      </c>
      <c r="L14" s="89">
        <v>24.914000000000001</v>
      </c>
      <c r="M14" s="89">
        <v>24.08</v>
      </c>
      <c r="N14" s="89">
        <v>23.224</v>
      </c>
      <c r="O14" s="89">
        <v>22.41</v>
      </c>
      <c r="P14" s="89">
        <v>21.626999999999999</v>
      </c>
      <c r="Q14" s="89">
        <v>19.331</v>
      </c>
      <c r="R14" s="90" t="s">
        <v>137</v>
      </c>
    </row>
    <row r="15" spans="2:18" x14ac:dyDescent="0.3">
      <c r="B15" s="594">
        <v>2012</v>
      </c>
      <c r="C15" s="595"/>
      <c r="D15" s="89" t="s">
        <v>137</v>
      </c>
      <c r="E15" s="89" t="s">
        <v>137</v>
      </c>
      <c r="F15" s="89" t="s">
        <v>137</v>
      </c>
      <c r="G15" s="89" t="s">
        <v>137</v>
      </c>
      <c r="H15" s="89" t="s">
        <v>137</v>
      </c>
      <c r="I15" s="89">
        <v>24.263000000000002</v>
      </c>
      <c r="J15" s="89">
        <v>23.917000000000002</v>
      </c>
      <c r="K15" s="89">
        <v>23.425999999999998</v>
      </c>
      <c r="L15" s="89">
        <v>22.797000000000001</v>
      </c>
      <c r="M15" s="89">
        <v>22.169</v>
      </c>
      <c r="N15" s="89">
        <v>21.536000000000001</v>
      </c>
      <c r="O15" s="89">
        <v>20.777999999999999</v>
      </c>
      <c r="P15" s="89">
        <v>20.076000000000001</v>
      </c>
      <c r="Q15" s="89">
        <v>18.294</v>
      </c>
      <c r="R15" s="90" t="s">
        <v>137</v>
      </c>
    </row>
    <row r="16" spans="2:18" x14ac:dyDescent="0.3">
      <c r="B16" s="594">
        <v>2013</v>
      </c>
      <c r="C16" s="595"/>
      <c r="D16" s="89" t="s">
        <v>137</v>
      </c>
      <c r="E16" s="89" t="s">
        <v>137</v>
      </c>
      <c r="F16" s="89" t="s">
        <v>137</v>
      </c>
      <c r="G16" s="89" t="s">
        <v>137</v>
      </c>
      <c r="H16" s="89" t="s">
        <v>137</v>
      </c>
      <c r="I16" s="89" t="s">
        <v>137</v>
      </c>
      <c r="J16" s="89">
        <v>25.824999999999999</v>
      </c>
      <c r="K16" s="89">
        <v>25.443000000000001</v>
      </c>
      <c r="L16" s="89">
        <v>24.992000000000001</v>
      </c>
      <c r="M16" s="89">
        <v>24.39</v>
      </c>
      <c r="N16" s="89">
        <v>23.748000000000001</v>
      </c>
      <c r="O16" s="89">
        <v>23.015999999999998</v>
      </c>
      <c r="P16" s="89">
        <v>22.402000000000001</v>
      </c>
      <c r="Q16" s="89">
        <v>20.788</v>
      </c>
      <c r="R16" s="90" t="s">
        <v>137</v>
      </c>
    </row>
    <row r="17" spans="2:18" x14ac:dyDescent="0.3">
      <c r="B17" s="594">
        <v>2014</v>
      </c>
      <c r="C17" s="595"/>
      <c r="D17" s="89" t="s">
        <v>137</v>
      </c>
      <c r="E17" s="89" t="s">
        <v>137</v>
      </c>
      <c r="F17" s="89" t="s">
        <v>137</v>
      </c>
      <c r="G17" s="89" t="s">
        <v>137</v>
      </c>
      <c r="H17" s="89" t="s">
        <v>137</v>
      </c>
      <c r="I17" s="89" t="s">
        <v>137</v>
      </c>
      <c r="J17" s="89" t="s">
        <v>137</v>
      </c>
      <c r="K17" s="89">
        <v>28.858000000000001</v>
      </c>
      <c r="L17" s="89">
        <v>28.55</v>
      </c>
      <c r="M17" s="89">
        <v>28.045000000000002</v>
      </c>
      <c r="N17" s="89">
        <v>27.459</v>
      </c>
      <c r="O17" s="89">
        <v>26.73</v>
      </c>
      <c r="P17" s="89">
        <v>26.071000000000002</v>
      </c>
      <c r="Q17" s="89">
        <v>24.521000000000001</v>
      </c>
      <c r="R17" s="90" t="s">
        <v>137</v>
      </c>
    </row>
    <row r="18" spans="2:18" x14ac:dyDescent="0.3">
      <c r="B18" s="594">
        <v>2015</v>
      </c>
      <c r="C18" s="595"/>
      <c r="D18" s="89" t="s">
        <v>137</v>
      </c>
      <c r="E18" s="89" t="s">
        <v>137</v>
      </c>
      <c r="F18" s="89" t="s">
        <v>137</v>
      </c>
      <c r="G18" s="89" t="s">
        <v>137</v>
      </c>
      <c r="H18" s="89" t="s">
        <v>137</v>
      </c>
      <c r="I18" s="89" t="s">
        <v>137</v>
      </c>
      <c r="J18" s="89" t="s">
        <v>137</v>
      </c>
      <c r="K18" s="89" t="s">
        <v>137</v>
      </c>
      <c r="L18" s="89">
        <v>29.678000000000001</v>
      </c>
      <c r="M18" s="89">
        <v>29.425999999999998</v>
      </c>
      <c r="N18" s="89">
        <v>29.132000000000001</v>
      </c>
      <c r="O18" s="89">
        <v>28.693000000000001</v>
      </c>
      <c r="P18" s="89">
        <v>28.178000000000001</v>
      </c>
      <c r="Q18" s="89">
        <v>27.062999999999999</v>
      </c>
      <c r="R18" s="90" t="s">
        <v>137</v>
      </c>
    </row>
    <row r="19" spans="2:18" x14ac:dyDescent="0.3">
      <c r="B19" s="594">
        <v>2016</v>
      </c>
      <c r="C19" s="595"/>
      <c r="D19" s="89" t="s">
        <v>137</v>
      </c>
      <c r="E19" s="89" t="s">
        <v>137</v>
      </c>
      <c r="F19" s="89" t="s">
        <v>137</v>
      </c>
      <c r="G19" s="89" t="s">
        <v>137</v>
      </c>
      <c r="H19" s="89" t="s">
        <v>137</v>
      </c>
      <c r="I19" s="89" t="s">
        <v>137</v>
      </c>
      <c r="J19" s="89" t="s">
        <v>137</v>
      </c>
      <c r="K19" s="89" t="s">
        <v>137</v>
      </c>
      <c r="L19" s="89" t="s">
        <v>137</v>
      </c>
      <c r="M19" s="89">
        <v>34.978999999999999</v>
      </c>
      <c r="N19" s="89">
        <v>34.737000000000002</v>
      </c>
      <c r="O19" s="89">
        <v>34.502000000000002</v>
      </c>
      <c r="P19" s="89">
        <v>34.155000000000001</v>
      </c>
      <c r="Q19" s="89">
        <v>33.475999999999999</v>
      </c>
      <c r="R19" s="90" t="s">
        <v>137</v>
      </c>
    </row>
    <row r="20" spans="2:18" x14ac:dyDescent="0.3">
      <c r="B20" s="594">
        <v>2017</v>
      </c>
      <c r="C20" s="595"/>
      <c r="D20" s="89" t="s">
        <v>137</v>
      </c>
      <c r="E20" s="89" t="s">
        <v>137</v>
      </c>
      <c r="F20" s="89" t="s">
        <v>137</v>
      </c>
      <c r="G20" s="89" t="s">
        <v>137</v>
      </c>
      <c r="H20" s="89" t="s">
        <v>137</v>
      </c>
      <c r="I20" s="89" t="s">
        <v>137</v>
      </c>
      <c r="J20" s="89" t="s">
        <v>137</v>
      </c>
      <c r="K20" s="89" t="s">
        <v>137</v>
      </c>
      <c r="L20" s="89" t="s">
        <v>137</v>
      </c>
      <c r="M20" s="89" t="s">
        <v>137</v>
      </c>
      <c r="N20" s="89">
        <v>33.375</v>
      </c>
      <c r="O20" s="89">
        <v>33.148000000000003</v>
      </c>
      <c r="P20" s="89">
        <v>32.99</v>
      </c>
      <c r="Q20" s="89">
        <v>32.566000000000003</v>
      </c>
      <c r="R20" s="90" t="s">
        <v>137</v>
      </c>
    </row>
    <row r="21" spans="2:18" x14ac:dyDescent="0.3">
      <c r="B21" s="594">
        <v>2018</v>
      </c>
      <c r="C21" s="595"/>
      <c r="D21" s="89" t="s">
        <v>137</v>
      </c>
      <c r="E21" s="89" t="s">
        <v>137</v>
      </c>
      <c r="F21" s="89" t="s">
        <v>137</v>
      </c>
      <c r="G21" s="89" t="s">
        <v>137</v>
      </c>
      <c r="H21" s="89" t="s">
        <v>137</v>
      </c>
      <c r="I21" s="89" t="s">
        <v>137</v>
      </c>
      <c r="J21" s="89" t="s">
        <v>137</v>
      </c>
      <c r="K21" s="89" t="s">
        <v>137</v>
      </c>
      <c r="L21" s="89" t="s">
        <v>137</v>
      </c>
      <c r="M21" s="89" t="s">
        <v>137</v>
      </c>
      <c r="N21" s="89" t="s">
        <v>137</v>
      </c>
      <c r="O21" s="89">
        <v>33.96</v>
      </c>
      <c r="P21" s="89">
        <v>33.832000000000001</v>
      </c>
      <c r="Q21" s="89">
        <v>33.569000000000003</v>
      </c>
      <c r="R21" s="90" t="s">
        <v>137</v>
      </c>
    </row>
    <row r="22" spans="2:18" x14ac:dyDescent="0.3">
      <c r="B22" s="594">
        <v>2019</v>
      </c>
      <c r="C22" s="595"/>
      <c r="D22" s="89" t="s">
        <v>137</v>
      </c>
      <c r="E22" s="89" t="s">
        <v>137</v>
      </c>
      <c r="F22" s="89" t="s">
        <v>137</v>
      </c>
      <c r="G22" s="89" t="s">
        <v>137</v>
      </c>
      <c r="H22" s="89" t="s">
        <v>137</v>
      </c>
      <c r="I22" s="89" t="s">
        <v>137</v>
      </c>
      <c r="J22" s="89" t="s">
        <v>137</v>
      </c>
      <c r="K22" s="89" t="s">
        <v>137</v>
      </c>
      <c r="L22" s="89" t="s">
        <v>137</v>
      </c>
      <c r="M22" s="89" t="s">
        <v>137</v>
      </c>
      <c r="N22" s="89" t="s">
        <v>137</v>
      </c>
      <c r="O22" s="89" t="s">
        <v>137</v>
      </c>
      <c r="P22" s="89">
        <v>34.548999999999999</v>
      </c>
      <c r="Q22" s="89">
        <v>34.362000000000002</v>
      </c>
      <c r="R22" s="90" t="s">
        <v>137</v>
      </c>
    </row>
    <row r="23" spans="2:18" x14ac:dyDescent="0.3">
      <c r="B23" s="354"/>
      <c r="C23" s="355">
        <v>2020</v>
      </c>
      <c r="D23" s="89" t="s">
        <v>137</v>
      </c>
      <c r="E23" s="89" t="s">
        <v>137</v>
      </c>
      <c r="F23" s="89" t="s">
        <v>137</v>
      </c>
      <c r="G23" s="89" t="s">
        <v>137</v>
      </c>
      <c r="H23" s="89" t="s">
        <v>137</v>
      </c>
      <c r="I23" s="89" t="s">
        <v>137</v>
      </c>
      <c r="J23" s="89" t="s">
        <v>137</v>
      </c>
      <c r="K23" s="89" t="s">
        <v>137</v>
      </c>
      <c r="L23" s="89" t="s">
        <v>137</v>
      </c>
      <c r="M23" s="89" t="s">
        <v>137</v>
      </c>
      <c r="N23" s="89" t="s">
        <v>137</v>
      </c>
      <c r="O23" s="89" t="s">
        <v>137</v>
      </c>
      <c r="P23" s="89" t="s">
        <v>137</v>
      </c>
      <c r="Q23" s="89">
        <v>33.253</v>
      </c>
      <c r="R23" s="90" t="s">
        <v>137</v>
      </c>
    </row>
    <row r="24" spans="2:18" ht="13.5" thickBot="1" x14ac:dyDescent="0.35">
      <c r="B24" s="608">
        <v>2021</v>
      </c>
      <c r="C24" s="609"/>
      <c r="D24" s="89" t="s">
        <v>137</v>
      </c>
      <c r="E24" s="89" t="s">
        <v>137</v>
      </c>
      <c r="F24" s="89" t="s">
        <v>137</v>
      </c>
      <c r="G24" s="89" t="s">
        <v>137</v>
      </c>
      <c r="H24" s="89" t="s">
        <v>137</v>
      </c>
      <c r="I24" s="89" t="s">
        <v>137</v>
      </c>
      <c r="J24" s="89" t="s">
        <v>137</v>
      </c>
      <c r="K24" s="89" t="s">
        <v>137</v>
      </c>
      <c r="L24" s="89" t="s">
        <v>137</v>
      </c>
      <c r="M24" s="89" t="s">
        <v>137</v>
      </c>
      <c r="N24" s="89" t="s">
        <v>137</v>
      </c>
      <c r="O24" s="89" t="s">
        <v>137</v>
      </c>
      <c r="P24" s="89" t="s">
        <v>137</v>
      </c>
      <c r="Q24" s="89" t="s">
        <v>137</v>
      </c>
      <c r="R24" s="90">
        <v>34.122</v>
      </c>
    </row>
    <row r="25" spans="2:18" ht="28.5" customHeight="1" thickBot="1" x14ac:dyDescent="0.35">
      <c r="B25" s="610" t="s">
        <v>57</v>
      </c>
      <c r="C25" s="611"/>
      <c r="D25" s="91">
        <v>201.113</v>
      </c>
      <c r="E25" s="91">
        <v>226.29</v>
      </c>
      <c r="F25" s="91">
        <v>247.309</v>
      </c>
      <c r="G25" s="91">
        <v>268.28800000000001</v>
      </c>
      <c r="H25" s="91">
        <v>288.19099999999997</v>
      </c>
      <c r="I25" s="91">
        <v>303.57100000000003</v>
      </c>
      <c r="J25" s="91">
        <v>320.04500000000002</v>
      </c>
      <c r="K25" s="91">
        <v>338.25</v>
      </c>
      <c r="L25" s="91">
        <v>357.23700000000002</v>
      </c>
      <c r="M25" s="91">
        <v>381.48899999999998</v>
      </c>
      <c r="N25" s="91">
        <v>404.30599999999998</v>
      </c>
      <c r="O25" s="91">
        <v>427.69400000000002</v>
      </c>
      <c r="P25" s="91">
        <v>452.15899999999999</v>
      </c>
      <c r="Q25" s="91">
        <v>448.74900000000002</v>
      </c>
      <c r="R25" s="92" t="s">
        <v>137</v>
      </c>
    </row>
    <row r="26" spans="2:18" x14ac:dyDescent="0.3">
      <c r="B26" s="93" t="s">
        <v>38</v>
      </c>
      <c r="C26" s="93"/>
      <c r="D26" s="94"/>
      <c r="E26" s="94"/>
      <c r="F26" s="94"/>
      <c r="K26" s="95"/>
      <c r="L26" s="95"/>
      <c r="M26" s="95"/>
      <c r="N26" s="95"/>
      <c r="O26" s="95"/>
      <c r="P26" s="95"/>
      <c r="Q26" s="95"/>
      <c r="R26" s="95" t="s">
        <v>50</v>
      </c>
    </row>
    <row r="27" spans="2:18" x14ac:dyDescent="0.3">
      <c r="C27" s="95"/>
      <c r="D27" s="81"/>
      <c r="E27" s="81"/>
      <c r="F27" s="81"/>
      <c r="G27" s="82"/>
    </row>
    <row r="28" spans="2:18" s="73" customFormat="1" ht="15" customHeight="1" x14ac:dyDescent="0.35">
      <c r="B28" s="612" t="s">
        <v>104</v>
      </c>
      <c r="C28" s="612"/>
      <c r="D28" s="612"/>
      <c r="E28" s="612"/>
      <c r="F28" s="612"/>
      <c r="G28" s="612"/>
      <c r="H28" s="612"/>
      <c r="I28" s="612"/>
      <c r="J28" s="612"/>
      <c r="K28" s="612"/>
      <c r="L28" s="612"/>
      <c r="M28" s="612"/>
      <c r="N28" s="612"/>
      <c r="O28" s="612"/>
      <c r="P28" s="612"/>
      <c r="Q28" s="612"/>
      <c r="R28" s="612"/>
    </row>
    <row r="29" spans="2:18" ht="6" customHeight="1" thickBot="1" x14ac:dyDescent="0.35">
      <c r="C29" s="79"/>
      <c r="D29" s="80"/>
      <c r="E29" s="80"/>
      <c r="F29" s="81"/>
      <c r="G29" s="82"/>
    </row>
    <row r="30" spans="2:18" ht="15" customHeight="1" x14ac:dyDescent="0.3">
      <c r="B30" s="598" t="s">
        <v>40</v>
      </c>
      <c r="C30" s="599"/>
      <c r="D30" s="602" t="s">
        <v>51</v>
      </c>
      <c r="E30" s="602"/>
      <c r="F30" s="602"/>
      <c r="G30" s="602"/>
      <c r="H30" s="602"/>
      <c r="I30" s="602"/>
      <c r="J30" s="602"/>
      <c r="K30" s="602"/>
      <c r="L30" s="602"/>
      <c r="M30" s="602"/>
      <c r="N30" s="602"/>
      <c r="O30" s="602"/>
      <c r="P30" s="602"/>
      <c r="Q30" s="602"/>
      <c r="R30" s="603"/>
    </row>
    <row r="31" spans="2:18" ht="23.25" customHeight="1" x14ac:dyDescent="0.3">
      <c r="B31" s="606"/>
      <c r="C31" s="607"/>
      <c r="D31" s="397" t="s">
        <v>42</v>
      </c>
      <c r="E31" s="394" t="s">
        <v>43</v>
      </c>
      <c r="F31" s="394" t="s">
        <v>44</v>
      </c>
      <c r="G31" s="394" t="s">
        <v>45</v>
      </c>
      <c r="H31" s="394" t="s">
        <v>46</v>
      </c>
      <c r="I31" s="394" t="s">
        <v>47</v>
      </c>
      <c r="J31" s="394" t="s">
        <v>48</v>
      </c>
      <c r="K31" s="394" t="s">
        <v>1</v>
      </c>
      <c r="L31" s="395" t="s">
        <v>2</v>
      </c>
      <c r="M31" s="395" t="s">
        <v>3</v>
      </c>
      <c r="N31" s="395" t="s">
        <v>4</v>
      </c>
      <c r="O31" s="395" t="s">
        <v>5</v>
      </c>
      <c r="P31" s="395" t="s">
        <v>6</v>
      </c>
      <c r="Q31" s="395" t="s">
        <v>7</v>
      </c>
      <c r="R31" s="396" t="s">
        <v>130</v>
      </c>
    </row>
    <row r="32" spans="2:18" x14ac:dyDescent="0.3">
      <c r="B32" s="613" t="s">
        <v>49</v>
      </c>
      <c r="C32" s="614"/>
      <c r="D32" s="83"/>
      <c r="E32" s="83"/>
      <c r="F32" s="83"/>
      <c r="G32" s="84"/>
      <c r="H32" s="84"/>
      <c r="I32" s="84"/>
      <c r="J32" s="84"/>
      <c r="K32" s="85"/>
      <c r="L32" s="86"/>
      <c r="M32" s="86"/>
      <c r="N32" s="86"/>
      <c r="O32" s="87"/>
      <c r="P32" s="87"/>
      <c r="Q32" s="87"/>
      <c r="R32" s="88"/>
    </row>
    <row r="33" spans="2:18" x14ac:dyDescent="0.3">
      <c r="B33" s="594">
        <v>2007</v>
      </c>
      <c r="C33" s="595"/>
      <c r="D33" s="96">
        <v>183.17145099999999</v>
      </c>
      <c r="E33" s="96">
        <v>209.112841</v>
      </c>
      <c r="F33" s="96">
        <v>216.43807699999999</v>
      </c>
      <c r="G33" s="96">
        <v>213.700163</v>
      </c>
      <c r="H33" s="96">
        <v>208.61309700000001</v>
      </c>
      <c r="I33" s="96">
        <v>202.597238</v>
      </c>
      <c r="J33" s="96">
        <v>196.47140999999999</v>
      </c>
      <c r="K33" s="96">
        <v>190.339248</v>
      </c>
      <c r="L33" s="96">
        <v>185.255314</v>
      </c>
      <c r="M33" s="96">
        <v>179.29741799999999</v>
      </c>
      <c r="N33" s="96">
        <v>173.30096599999999</v>
      </c>
      <c r="O33" s="96">
        <v>168.640478</v>
      </c>
      <c r="P33" s="96">
        <v>164.819762</v>
      </c>
      <c r="Q33" s="96">
        <v>161.16058899999999</v>
      </c>
      <c r="R33" s="90" t="s">
        <v>137</v>
      </c>
    </row>
    <row r="34" spans="2:18" x14ac:dyDescent="0.3">
      <c r="B34" s="594">
        <v>2008</v>
      </c>
      <c r="C34" s="595"/>
      <c r="D34" s="89" t="s">
        <v>137</v>
      </c>
      <c r="E34" s="96">
        <v>168.489914</v>
      </c>
      <c r="F34" s="96">
        <v>179.300455</v>
      </c>
      <c r="G34" s="96">
        <v>181.41225800000001</v>
      </c>
      <c r="H34" s="96">
        <v>180.95388500000001</v>
      </c>
      <c r="I34" s="96">
        <v>178.77625</v>
      </c>
      <c r="J34" s="96">
        <v>175.534909</v>
      </c>
      <c r="K34" s="96">
        <v>171.88982100000001</v>
      </c>
      <c r="L34" s="96">
        <v>168.413117</v>
      </c>
      <c r="M34" s="96">
        <v>164.44296399999999</v>
      </c>
      <c r="N34" s="96">
        <v>160.42540600000001</v>
      </c>
      <c r="O34" s="96">
        <v>157.24992900000001</v>
      </c>
      <c r="P34" s="96">
        <v>154.87292299999999</v>
      </c>
      <c r="Q34" s="96">
        <v>152.295252</v>
      </c>
      <c r="R34" s="90" t="s">
        <v>137</v>
      </c>
    </row>
    <row r="35" spans="2:18" x14ac:dyDescent="0.3">
      <c r="B35" s="594">
        <v>2009</v>
      </c>
      <c r="C35" s="595"/>
      <c r="D35" s="89" t="s">
        <v>137</v>
      </c>
      <c r="E35" s="96" t="s">
        <v>137</v>
      </c>
      <c r="F35" s="96">
        <v>162.33849699999999</v>
      </c>
      <c r="G35" s="96">
        <v>168.91006300000001</v>
      </c>
      <c r="H35" s="96">
        <v>172.22047699999999</v>
      </c>
      <c r="I35" s="96">
        <v>172.94544200000001</v>
      </c>
      <c r="J35" s="96">
        <v>172.104027</v>
      </c>
      <c r="K35" s="96">
        <v>170.52265700000001</v>
      </c>
      <c r="L35" s="96">
        <v>168.48138</v>
      </c>
      <c r="M35" s="96">
        <v>165.13237899999999</v>
      </c>
      <c r="N35" s="96">
        <v>161.308413</v>
      </c>
      <c r="O35" s="96">
        <v>158.06053199999999</v>
      </c>
      <c r="P35" s="96">
        <v>155.312298</v>
      </c>
      <c r="Q35" s="96">
        <v>152.446246</v>
      </c>
      <c r="R35" s="90" t="s">
        <v>137</v>
      </c>
    </row>
    <row r="36" spans="2:18" x14ac:dyDescent="0.3">
      <c r="B36" s="594">
        <v>2010</v>
      </c>
      <c r="C36" s="595"/>
      <c r="D36" s="89" t="s">
        <v>137</v>
      </c>
      <c r="E36" s="96" t="s">
        <v>137</v>
      </c>
      <c r="F36" s="89" t="s">
        <v>137</v>
      </c>
      <c r="G36" s="96">
        <v>162.494585</v>
      </c>
      <c r="H36" s="96">
        <v>171.61927900000001</v>
      </c>
      <c r="I36" s="96">
        <v>176.81346600000001</v>
      </c>
      <c r="J36" s="96">
        <v>179.834137</v>
      </c>
      <c r="K36" s="96">
        <v>181.55994799999999</v>
      </c>
      <c r="L36" s="96">
        <v>181.05012600000001</v>
      </c>
      <c r="M36" s="96">
        <v>178.42036100000001</v>
      </c>
      <c r="N36" s="96">
        <v>174.804169</v>
      </c>
      <c r="O36" s="96">
        <v>171.33489900000001</v>
      </c>
      <c r="P36" s="96">
        <v>168.77838700000001</v>
      </c>
      <c r="Q36" s="96">
        <v>165.62626399999999</v>
      </c>
      <c r="R36" s="90" t="s">
        <v>137</v>
      </c>
    </row>
    <row r="37" spans="2:18" x14ac:dyDescent="0.3">
      <c r="B37" s="594">
        <v>2011</v>
      </c>
      <c r="C37" s="595"/>
      <c r="D37" s="89" t="s">
        <v>137</v>
      </c>
      <c r="E37" s="96" t="s">
        <v>137</v>
      </c>
      <c r="F37" s="89" t="s">
        <v>137</v>
      </c>
      <c r="G37" s="89" t="s">
        <v>137</v>
      </c>
      <c r="H37" s="96">
        <v>164.56830500000001</v>
      </c>
      <c r="I37" s="96">
        <v>176.04230999999999</v>
      </c>
      <c r="J37" s="96">
        <v>183.22020499999999</v>
      </c>
      <c r="K37" s="96">
        <v>188.70176900000001</v>
      </c>
      <c r="L37" s="96">
        <v>191.237053</v>
      </c>
      <c r="M37" s="96">
        <v>190.39402100000001</v>
      </c>
      <c r="N37" s="96">
        <v>187.84091799999999</v>
      </c>
      <c r="O37" s="96">
        <v>184.91716299999999</v>
      </c>
      <c r="P37" s="96">
        <v>182.43050600000001</v>
      </c>
      <c r="Q37" s="96">
        <v>179.70760899999999</v>
      </c>
      <c r="R37" s="90" t="s">
        <v>137</v>
      </c>
    </row>
    <row r="38" spans="2:18" x14ac:dyDescent="0.3">
      <c r="B38" s="594">
        <v>2012</v>
      </c>
      <c r="C38" s="595"/>
      <c r="D38" s="89" t="s">
        <v>137</v>
      </c>
      <c r="E38" s="96" t="s">
        <v>137</v>
      </c>
      <c r="F38" s="89" t="s">
        <v>137</v>
      </c>
      <c r="G38" s="89" t="s">
        <v>137</v>
      </c>
      <c r="H38" s="89" t="s">
        <v>137</v>
      </c>
      <c r="I38" s="96">
        <v>157.58196699999999</v>
      </c>
      <c r="J38" s="96">
        <v>169.73766599999999</v>
      </c>
      <c r="K38" s="96">
        <v>179.49444600000001</v>
      </c>
      <c r="L38" s="96">
        <v>185.68675999999999</v>
      </c>
      <c r="M38" s="96">
        <v>187.608283</v>
      </c>
      <c r="N38" s="96">
        <v>186.97178199999999</v>
      </c>
      <c r="O38" s="96">
        <v>185.39199600000001</v>
      </c>
      <c r="P38" s="96">
        <v>183.16216900000001</v>
      </c>
      <c r="Q38" s="96">
        <v>180.46831</v>
      </c>
      <c r="R38" s="90" t="s">
        <v>137</v>
      </c>
    </row>
    <row r="39" spans="2:18" x14ac:dyDescent="0.3">
      <c r="B39" s="594">
        <v>2013</v>
      </c>
      <c r="C39" s="595"/>
      <c r="D39" s="89" t="s">
        <v>137</v>
      </c>
      <c r="E39" s="96" t="s">
        <v>137</v>
      </c>
      <c r="F39" s="89" t="s">
        <v>137</v>
      </c>
      <c r="G39" s="89" t="s">
        <v>137</v>
      </c>
      <c r="H39" s="89" t="s">
        <v>137</v>
      </c>
      <c r="I39" s="89" t="s">
        <v>137</v>
      </c>
      <c r="J39" s="96">
        <v>178.42766599999999</v>
      </c>
      <c r="K39" s="96">
        <v>197.50348600000001</v>
      </c>
      <c r="L39" s="96">
        <v>211.27219700000001</v>
      </c>
      <c r="M39" s="96">
        <v>218.197135</v>
      </c>
      <c r="N39" s="96">
        <v>220.17047299999999</v>
      </c>
      <c r="O39" s="96">
        <v>219.89962</v>
      </c>
      <c r="P39" s="96">
        <v>218.69766200000001</v>
      </c>
      <c r="Q39" s="96">
        <v>216.78150299999999</v>
      </c>
      <c r="R39" s="90" t="s">
        <v>137</v>
      </c>
    </row>
    <row r="40" spans="2:18" x14ac:dyDescent="0.3">
      <c r="B40" s="594">
        <v>2014</v>
      </c>
      <c r="C40" s="595"/>
      <c r="D40" s="89" t="s">
        <v>137</v>
      </c>
      <c r="E40" s="89" t="s">
        <v>137</v>
      </c>
      <c r="F40" s="89" t="s">
        <v>137</v>
      </c>
      <c r="G40" s="89" t="s">
        <v>137</v>
      </c>
      <c r="H40" s="89" t="s">
        <v>137</v>
      </c>
      <c r="I40" s="89" t="s">
        <v>137</v>
      </c>
      <c r="J40" s="89" t="s">
        <v>137</v>
      </c>
      <c r="K40" s="96">
        <v>215.77112600000001</v>
      </c>
      <c r="L40" s="96">
        <v>241.352847</v>
      </c>
      <c r="M40" s="96">
        <v>257.75596000000002</v>
      </c>
      <c r="N40" s="96">
        <v>266.793834</v>
      </c>
      <c r="O40" s="96">
        <v>271.26913100000002</v>
      </c>
      <c r="P40" s="96">
        <v>273.230976</v>
      </c>
      <c r="Q40" s="96">
        <v>272.67793499999999</v>
      </c>
      <c r="R40" s="90" t="s">
        <v>137</v>
      </c>
    </row>
    <row r="41" spans="2:18" x14ac:dyDescent="0.3">
      <c r="B41" s="594">
        <v>2015</v>
      </c>
      <c r="C41" s="595"/>
      <c r="D41" s="89" t="s">
        <v>137</v>
      </c>
      <c r="E41" s="89" t="s">
        <v>137</v>
      </c>
      <c r="F41" s="89" t="s">
        <v>137</v>
      </c>
      <c r="G41" s="89" t="s">
        <v>137</v>
      </c>
      <c r="H41" s="89" t="s">
        <v>137</v>
      </c>
      <c r="I41" s="89" t="s">
        <v>137</v>
      </c>
      <c r="J41" s="89" t="s">
        <v>137</v>
      </c>
      <c r="K41" s="89" t="s">
        <v>137</v>
      </c>
      <c r="L41" s="96">
        <v>280.742278</v>
      </c>
      <c r="M41" s="96">
        <v>309.400218</v>
      </c>
      <c r="N41" s="96">
        <v>328.17875099999998</v>
      </c>
      <c r="O41" s="96">
        <v>338.57113900000002</v>
      </c>
      <c r="P41" s="96">
        <v>343.24249600000002</v>
      </c>
      <c r="Q41" s="96">
        <v>343.20761299999998</v>
      </c>
      <c r="R41" s="90" t="s">
        <v>137</v>
      </c>
    </row>
    <row r="42" spans="2:18" x14ac:dyDescent="0.3">
      <c r="B42" s="594">
        <v>2016</v>
      </c>
      <c r="C42" s="595"/>
      <c r="D42" s="89" t="s">
        <v>137</v>
      </c>
      <c r="E42" s="89" t="s">
        <v>137</v>
      </c>
      <c r="F42" s="89" t="s">
        <v>137</v>
      </c>
      <c r="G42" s="89" t="s">
        <v>137</v>
      </c>
      <c r="H42" s="89" t="s">
        <v>137</v>
      </c>
      <c r="I42" s="89" t="s">
        <v>137</v>
      </c>
      <c r="J42" s="89" t="s">
        <v>137</v>
      </c>
      <c r="K42" s="89" t="s">
        <v>137</v>
      </c>
      <c r="L42" s="89" t="s">
        <v>137</v>
      </c>
      <c r="M42" s="96">
        <v>363.460194</v>
      </c>
      <c r="N42" s="96">
        <v>399.810924</v>
      </c>
      <c r="O42" s="96">
        <v>424.65916199999998</v>
      </c>
      <c r="P42" s="96">
        <v>441.16733699999997</v>
      </c>
      <c r="Q42" s="96">
        <v>449.185023</v>
      </c>
      <c r="R42" s="90" t="s">
        <v>137</v>
      </c>
    </row>
    <row r="43" spans="2:18" x14ac:dyDescent="0.3">
      <c r="B43" s="594">
        <v>2017</v>
      </c>
      <c r="C43" s="595"/>
      <c r="D43" s="89" t="s">
        <v>137</v>
      </c>
      <c r="E43" s="89" t="s">
        <v>137</v>
      </c>
      <c r="F43" s="89" t="s">
        <v>137</v>
      </c>
      <c r="G43" s="89" t="s">
        <v>137</v>
      </c>
      <c r="H43" s="89" t="s">
        <v>137</v>
      </c>
      <c r="I43" s="89" t="s">
        <v>137</v>
      </c>
      <c r="J43" s="89" t="s">
        <v>137</v>
      </c>
      <c r="K43" s="89" t="s">
        <v>137</v>
      </c>
      <c r="L43" s="89" t="s">
        <v>137</v>
      </c>
      <c r="M43" s="89" t="s">
        <v>137</v>
      </c>
      <c r="N43" s="96">
        <v>390.10013300000003</v>
      </c>
      <c r="O43" s="96">
        <v>429.642808</v>
      </c>
      <c r="P43" s="96">
        <v>458.07927899999999</v>
      </c>
      <c r="Q43" s="96">
        <v>475.46132699999998</v>
      </c>
      <c r="R43" s="90" t="s">
        <v>137</v>
      </c>
    </row>
    <row r="44" spans="2:18" x14ac:dyDescent="0.3">
      <c r="B44" s="594">
        <v>2018</v>
      </c>
      <c r="C44" s="595"/>
      <c r="D44" s="89" t="s">
        <v>137</v>
      </c>
      <c r="E44" s="89" t="s">
        <v>137</v>
      </c>
      <c r="F44" s="89" t="s">
        <v>137</v>
      </c>
      <c r="G44" s="89" t="s">
        <v>137</v>
      </c>
      <c r="H44" s="89" t="s">
        <v>137</v>
      </c>
      <c r="I44" s="89" t="s">
        <v>137</v>
      </c>
      <c r="J44" s="89" t="s">
        <v>137</v>
      </c>
      <c r="K44" s="89" t="s">
        <v>137</v>
      </c>
      <c r="L44" s="89" t="s">
        <v>137</v>
      </c>
      <c r="M44" s="89" t="s">
        <v>137</v>
      </c>
      <c r="N44" s="89" t="s">
        <v>137</v>
      </c>
      <c r="O44" s="96">
        <v>447.12161099999997</v>
      </c>
      <c r="P44" s="96">
        <v>491.381843</v>
      </c>
      <c r="Q44" s="96">
        <v>520.71609999999998</v>
      </c>
      <c r="R44" s="90" t="s">
        <v>137</v>
      </c>
    </row>
    <row r="45" spans="2:18" x14ac:dyDescent="0.3">
      <c r="B45" s="594">
        <v>2019</v>
      </c>
      <c r="C45" s="595"/>
      <c r="D45" s="89" t="s">
        <v>137</v>
      </c>
      <c r="E45" s="89" t="s">
        <v>137</v>
      </c>
      <c r="F45" s="89" t="s">
        <v>137</v>
      </c>
      <c r="G45" s="89" t="s">
        <v>137</v>
      </c>
      <c r="H45" s="89" t="s">
        <v>137</v>
      </c>
      <c r="I45" s="89" t="s">
        <v>137</v>
      </c>
      <c r="J45" s="89" t="s">
        <v>137</v>
      </c>
      <c r="K45" s="89" t="s">
        <v>137</v>
      </c>
      <c r="L45" s="89" t="s">
        <v>137</v>
      </c>
      <c r="M45" s="89" t="s">
        <v>137</v>
      </c>
      <c r="N45" s="89" t="s">
        <v>137</v>
      </c>
      <c r="O45" s="96" t="s">
        <v>137</v>
      </c>
      <c r="P45" s="96">
        <v>471.779855</v>
      </c>
      <c r="Q45" s="96">
        <v>516.746352</v>
      </c>
      <c r="R45" s="90" t="s">
        <v>137</v>
      </c>
    </row>
    <row r="46" spans="2:18" x14ac:dyDescent="0.3">
      <c r="B46" s="354"/>
      <c r="C46" s="355">
        <v>2020</v>
      </c>
      <c r="D46" s="89" t="s">
        <v>137</v>
      </c>
      <c r="E46" s="89" t="s">
        <v>137</v>
      </c>
      <c r="F46" s="89" t="s">
        <v>137</v>
      </c>
      <c r="G46" s="89" t="s">
        <v>137</v>
      </c>
      <c r="H46" s="89" t="s">
        <v>137</v>
      </c>
      <c r="I46" s="89" t="s">
        <v>137</v>
      </c>
      <c r="J46" s="89" t="s">
        <v>137</v>
      </c>
      <c r="K46" s="89" t="s">
        <v>137</v>
      </c>
      <c r="L46" s="89" t="s">
        <v>137</v>
      </c>
      <c r="M46" s="89" t="s">
        <v>137</v>
      </c>
      <c r="N46" s="89" t="s">
        <v>137</v>
      </c>
      <c r="O46" s="96" t="s">
        <v>137</v>
      </c>
      <c r="P46" s="96" t="s">
        <v>137</v>
      </c>
      <c r="Q46" s="96">
        <v>461.47177099999999</v>
      </c>
      <c r="R46" s="90" t="s">
        <v>137</v>
      </c>
    </row>
    <row r="47" spans="2:18" ht="13.5" thickBot="1" x14ac:dyDescent="0.35">
      <c r="B47" s="608">
        <v>2021</v>
      </c>
      <c r="C47" s="609"/>
      <c r="D47" s="89" t="s">
        <v>137</v>
      </c>
      <c r="E47" s="89" t="s">
        <v>137</v>
      </c>
      <c r="F47" s="89" t="s">
        <v>137</v>
      </c>
      <c r="G47" s="89" t="s">
        <v>137</v>
      </c>
      <c r="H47" s="89" t="s">
        <v>137</v>
      </c>
      <c r="I47" s="89" t="s">
        <v>137</v>
      </c>
      <c r="J47" s="89" t="s">
        <v>137</v>
      </c>
      <c r="K47" s="89" t="s">
        <v>137</v>
      </c>
      <c r="L47" s="89" t="s">
        <v>137</v>
      </c>
      <c r="M47" s="89" t="s">
        <v>137</v>
      </c>
      <c r="N47" s="89" t="s">
        <v>137</v>
      </c>
      <c r="O47" s="96" t="s">
        <v>137</v>
      </c>
      <c r="P47" s="96" t="s">
        <v>137</v>
      </c>
      <c r="Q47" s="96" t="s">
        <v>137</v>
      </c>
      <c r="R47" s="97">
        <v>517.75126699999998</v>
      </c>
    </row>
    <row r="48" spans="2:18" ht="27" customHeight="1" thickBot="1" x14ac:dyDescent="0.35">
      <c r="B48" s="610" t="s">
        <v>57</v>
      </c>
      <c r="C48" s="611"/>
      <c r="D48" s="91">
        <v>1345.2365380000001</v>
      </c>
      <c r="E48" s="91">
        <v>1574.0221509999999</v>
      </c>
      <c r="F48" s="91">
        <v>1761.1727269999999</v>
      </c>
      <c r="G48" s="91">
        <v>1895.3144709999999</v>
      </c>
      <c r="H48" s="91">
        <v>2029.292103</v>
      </c>
      <c r="I48" s="91">
        <v>2160.9651720000002</v>
      </c>
      <c r="J48" s="91">
        <v>2321.2633409999999</v>
      </c>
      <c r="K48" s="91">
        <v>2529.663755</v>
      </c>
      <c r="L48" s="91">
        <v>2821.770884</v>
      </c>
      <c r="M48" s="91">
        <v>3195.5501720000002</v>
      </c>
      <c r="N48" s="91">
        <v>3604.0132800000001</v>
      </c>
      <c r="O48" s="91">
        <v>4090.158942</v>
      </c>
      <c r="P48" s="91">
        <v>4624.7500030000001</v>
      </c>
      <c r="Q48" s="91">
        <v>5150.7137169999996</v>
      </c>
      <c r="R48" s="92"/>
    </row>
    <row r="49" spans="2:18" x14ac:dyDescent="0.3">
      <c r="B49" s="93" t="s">
        <v>38</v>
      </c>
      <c r="D49" s="94"/>
      <c r="E49" s="94"/>
      <c r="F49" s="94"/>
      <c r="L49" s="95"/>
      <c r="M49" s="95"/>
      <c r="N49" s="95"/>
      <c r="O49" s="95"/>
      <c r="P49" s="95"/>
      <c r="Q49" s="95"/>
      <c r="R49" s="95" t="s">
        <v>50</v>
      </c>
    </row>
    <row r="50" spans="2:18" ht="12.75" customHeight="1" x14ac:dyDescent="0.3">
      <c r="D50" s="72"/>
      <c r="E50" s="72"/>
      <c r="F50" s="72"/>
      <c r="G50" s="72"/>
      <c r="H50" s="72"/>
      <c r="I50" s="72"/>
      <c r="J50" s="72"/>
      <c r="K50" s="72"/>
      <c r="L50" s="72"/>
      <c r="M50" s="72"/>
      <c r="N50" s="72"/>
      <c r="O50" s="72"/>
      <c r="P50" s="72"/>
      <c r="Q50" s="72"/>
      <c r="R50" s="72"/>
    </row>
    <row r="51" spans="2:18" s="15" customFormat="1" ht="15" customHeight="1" x14ac:dyDescent="0.3">
      <c r="B51" s="615" t="s">
        <v>105</v>
      </c>
      <c r="C51" s="615"/>
      <c r="D51" s="615"/>
      <c r="E51" s="615"/>
      <c r="F51" s="615"/>
      <c r="G51" s="615"/>
      <c r="H51" s="615"/>
      <c r="I51" s="615"/>
      <c r="J51" s="615"/>
      <c r="K51" s="615"/>
      <c r="L51" s="615"/>
      <c r="M51" s="615"/>
      <c r="N51" s="615"/>
      <c r="O51" s="615"/>
      <c r="P51" s="615"/>
      <c r="Q51" s="615"/>
      <c r="R51" s="615"/>
    </row>
    <row r="52" spans="2:18" s="15" customFormat="1" ht="6" customHeight="1" thickBot="1" x14ac:dyDescent="0.35">
      <c r="C52" s="79"/>
      <c r="D52" s="80"/>
      <c r="E52" s="80"/>
      <c r="F52" s="81"/>
      <c r="G52" s="82"/>
      <c r="H52" s="6"/>
      <c r="N52" s="6"/>
      <c r="O52" s="6"/>
    </row>
    <row r="53" spans="2:18" s="15" customFormat="1" ht="15" customHeight="1" x14ac:dyDescent="0.3">
      <c r="B53" s="598" t="s">
        <v>40</v>
      </c>
      <c r="C53" s="599"/>
      <c r="D53" s="602" t="s">
        <v>194</v>
      </c>
      <c r="E53" s="602"/>
      <c r="F53" s="602"/>
      <c r="G53" s="602"/>
      <c r="H53" s="602"/>
      <c r="I53" s="602"/>
      <c r="J53" s="602"/>
      <c r="K53" s="602"/>
      <c r="L53" s="602"/>
      <c r="M53" s="602"/>
      <c r="N53" s="602"/>
      <c r="O53" s="602"/>
      <c r="P53" s="602"/>
      <c r="Q53" s="602"/>
      <c r="R53" s="603"/>
    </row>
    <row r="54" spans="2:18" ht="23.25" customHeight="1" x14ac:dyDescent="0.3">
      <c r="B54" s="606"/>
      <c r="C54" s="607"/>
      <c r="D54" s="397" t="s">
        <v>42</v>
      </c>
      <c r="E54" s="394" t="s">
        <v>43</v>
      </c>
      <c r="F54" s="394" t="s">
        <v>44</v>
      </c>
      <c r="G54" s="394" t="s">
        <v>45</v>
      </c>
      <c r="H54" s="394" t="s">
        <v>46</v>
      </c>
      <c r="I54" s="394" t="s">
        <v>47</v>
      </c>
      <c r="J54" s="394" t="s">
        <v>48</v>
      </c>
      <c r="K54" s="394" t="s">
        <v>1</v>
      </c>
      <c r="L54" s="395" t="s">
        <v>2</v>
      </c>
      <c r="M54" s="395" t="s">
        <v>3</v>
      </c>
      <c r="N54" s="395" t="s">
        <v>4</v>
      </c>
      <c r="O54" s="395" t="s">
        <v>5</v>
      </c>
      <c r="P54" s="395" t="s">
        <v>6</v>
      </c>
      <c r="Q54" s="395" t="s">
        <v>7</v>
      </c>
      <c r="R54" s="396" t="s">
        <v>130</v>
      </c>
    </row>
    <row r="55" spans="2:18" s="15" customFormat="1" x14ac:dyDescent="0.3">
      <c r="B55" s="613" t="s">
        <v>49</v>
      </c>
      <c r="C55" s="614"/>
      <c r="D55" s="83"/>
      <c r="E55" s="83"/>
      <c r="F55" s="83"/>
      <c r="G55" s="84"/>
      <c r="H55" s="84"/>
      <c r="I55" s="84"/>
      <c r="J55" s="84"/>
      <c r="K55" s="85"/>
      <c r="L55" s="86"/>
      <c r="M55" s="86"/>
      <c r="N55" s="86"/>
      <c r="O55" s="87"/>
      <c r="P55" s="87"/>
      <c r="Q55" s="87"/>
      <c r="R55" s="88"/>
    </row>
    <row r="56" spans="2:18" s="15" customFormat="1" x14ac:dyDescent="0.3">
      <c r="B56" s="594">
        <v>2007</v>
      </c>
      <c r="C56" s="595"/>
      <c r="D56" s="98">
        <v>6080</v>
      </c>
      <c r="E56" s="98">
        <v>6890</v>
      </c>
      <c r="F56" s="98">
        <v>7240</v>
      </c>
      <c r="G56" s="98">
        <v>7290</v>
      </c>
      <c r="H56" s="98">
        <v>7310</v>
      </c>
      <c r="I56" s="98">
        <v>7360</v>
      </c>
      <c r="J56" s="98">
        <v>7410</v>
      </c>
      <c r="K56" s="98">
        <v>7490</v>
      </c>
      <c r="L56" s="98">
        <v>7590</v>
      </c>
      <c r="M56" s="98">
        <v>7640</v>
      </c>
      <c r="N56" s="98">
        <v>7660</v>
      </c>
      <c r="O56" s="98">
        <v>7700</v>
      </c>
      <c r="P56" s="98">
        <v>7790</v>
      </c>
      <c r="Q56" s="98">
        <v>8890</v>
      </c>
      <c r="R56" s="90" t="s">
        <v>137</v>
      </c>
    </row>
    <row r="57" spans="2:18" s="15" customFormat="1" x14ac:dyDescent="0.3">
      <c r="B57" s="594">
        <v>2008</v>
      </c>
      <c r="C57" s="595"/>
      <c r="D57" s="89" t="s">
        <v>137</v>
      </c>
      <c r="E57" s="98">
        <v>5990</v>
      </c>
      <c r="F57" s="98">
        <v>6490</v>
      </c>
      <c r="G57" s="98">
        <v>6680</v>
      </c>
      <c r="H57" s="98">
        <v>6850</v>
      </c>
      <c r="I57" s="98">
        <v>6970</v>
      </c>
      <c r="J57" s="98">
        <v>7100</v>
      </c>
      <c r="K57" s="98">
        <v>7240</v>
      </c>
      <c r="L57" s="98">
        <v>7370</v>
      </c>
      <c r="M57" s="98">
        <v>7490</v>
      </c>
      <c r="N57" s="98">
        <v>7590</v>
      </c>
      <c r="O57" s="98">
        <v>7720</v>
      </c>
      <c r="P57" s="98">
        <v>7850</v>
      </c>
      <c r="Q57" s="98">
        <v>8920</v>
      </c>
      <c r="R57" s="90" t="s">
        <v>137</v>
      </c>
    </row>
    <row r="58" spans="2:18" s="15" customFormat="1" x14ac:dyDescent="0.3">
      <c r="B58" s="594">
        <v>2009</v>
      </c>
      <c r="C58" s="595"/>
      <c r="D58" s="89" t="s">
        <v>137</v>
      </c>
      <c r="E58" s="98" t="s">
        <v>137</v>
      </c>
      <c r="F58" s="98">
        <v>6130</v>
      </c>
      <c r="G58" s="98">
        <v>6460</v>
      </c>
      <c r="H58" s="98">
        <v>6720</v>
      </c>
      <c r="I58" s="98">
        <v>6930</v>
      </c>
      <c r="J58" s="98">
        <v>7110</v>
      </c>
      <c r="K58" s="98">
        <v>7310</v>
      </c>
      <c r="L58" s="98">
        <v>7500</v>
      </c>
      <c r="M58" s="98">
        <v>7630</v>
      </c>
      <c r="N58" s="98">
        <v>7710</v>
      </c>
      <c r="O58" s="98">
        <v>7850</v>
      </c>
      <c r="P58" s="98">
        <v>7980</v>
      </c>
      <c r="Q58" s="98">
        <v>8970</v>
      </c>
      <c r="R58" s="90" t="s">
        <v>137</v>
      </c>
    </row>
    <row r="59" spans="2:18" s="15" customFormat="1" x14ac:dyDescent="0.3">
      <c r="B59" s="594">
        <v>2010</v>
      </c>
      <c r="C59" s="595"/>
      <c r="D59" s="89" t="s">
        <v>137</v>
      </c>
      <c r="E59" s="98" t="s">
        <v>137</v>
      </c>
      <c r="F59" s="98" t="s">
        <v>137</v>
      </c>
      <c r="G59" s="98">
        <v>5980</v>
      </c>
      <c r="H59" s="98">
        <v>6410</v>
      </c>
      <c r="I59" s="98">
        <v>6740</v>
      </c>
      <c r="J59" s="98">
        <v>7030</v>
      </c>
      <c r="K59" s="98">
        <v>7320</v>
      </c>
      <c r="L59" s="98">
        <v>7570</v>
      </c>
      <c r="M59" s="98">
        <v>7740</v>
      </c>
      <c r="N59" s="98">
        <v>7870</v>
      </c>
      <c r="O59" s="98">
        <v>8000</v>
      </c>
      <c r="P59" s="98">
        <v>8150</v>
      </c>
      <c r="Q59" s="98">
        <v>9010</v>
      </c>
      <c r="R59" s="90" t="s">
        <v>137</v>
      </c>
    </row>
    <row r="60" spans="2:18" s="15" customFormat="1" x14ac:dyDescent="0.3">
      <c r="B60" s="594">
        <v>2011</v>
      </c>
      <c r="C60" s="595"/>
      <c r="D60" s="89" t="s">
        <v>137</v>
      </c>
      <c r="E60" s="98" t="s">
        <v>137</v>
      </c>
      <c r="F60" s="98" t="s">
        <v>137</v>
      </c>
      <c r="G60" s="98" t="s">
        <v>137</v>
      </c>
      <c r="H60" s="98">
        <v>6020</v>
      </c>
      <c r="I60" s="98">
        <v>6530</v>
      </c>
      <c r="J60" s="98">
        <v>6930</v>
      </c>
      <c r="K60" s="98">
        <v>7330</v>
      </c>
      <c r="L60" s="98">
        <v>7680</v>
      </c>
      <c r="M60" s="98">
        <v>7910</v>
      </c>
      <c r="N60" s="98">
        <v>8090</v>
      </c>
      <c r="O60" s="98">
        <v>8250</v>
      </c>
      <c r="P60" s="98">
        <v>8440</v>
      </c>
      <c r="Q60" s="98">
        <v>9300</v>
      </c>
      <c r="R60" s="90" t="s">
        <v>137</v>
      </c>
    </row>
    <row r="61" spans="2:18" s="15" customFormat="1" x14ac:dyDescent="0.3">
      <c r="B61" s="594">
        <v>2012</v>
      </c>
      <c r="C61" s="595"/>
      <c r="D61" s="89" t="s">
        <v>137</v>
      </c>
      <c r="E61" s="98" t="s">
        <v>137</v>
      </c>
      <c r="F61" s="98" t="s">
        <v>137</v>
      </c>
      <c r="G61" s="98" t="s">
        <v>137</v>
      </c>
      <c r="H61" s="98" t="s">
        <v>137</v>
      </c>
      <c r="I61" s="98">
        <v>6500</v>
      </c>
      <c r="J61" s="98">
        <v>7100</v>
      </c>
      <c r="K61" s="98">
        <v>7660</v>
      </c>
      <c r="L61" s="98">
        <v>8150</v>
      </c>
      <c r="M61" s="98">
        <v>8460</v>
      </c>
      <c r="N61" s="98">
        <v>8680</v>
      </c>
      <c r="O61" s="98">
        <v>8920</v>
      </c>
      <c r="P61" s="98">
        <v>9120</v>
      </c>
      <c r="Q61" s="98">
        <v>9870</v>
      </c>
      <c r="R61" s="90" t="s">
        <v>137</v>
      </c>
    </row>
    <row r="62" spans="2:18" s="15" customFormat="1" x14ac:dyDescent="0.3">
      <c r="B62" s="594">
        <v>2013</v>
      </c>
      <c r="C62" s="595"/>
      <c r="D62" s="89" t="s">
        <v>137</v>
      </c>
      <c r="E62" s="98" t="s">
        <v>137</v>
      </c>
      <c r="F62" s="98" t="s">
        <v>137</v>
      </c>
      <c r="G62" s="98" t="s">
        <v>137</v>
      </c>
      <c r="H62" s="98" t="s">
        <v>137</v>
      </c>
      <c r="I62" s="98" t="s">
        <v>137</v>
      </c>
      <c r="J62" s="98">
        <v>6910</v>
      </c>
      <c r="K62" s="98">
        <v>7760</v>
      </c>
      <c r="L62" s="98">
        <v>8450</v>
      </c>
      <c r="M62" s="98">
        <v>8950</v>
      </c>
      <c r="N62" s="98">
        <v>9270</v>
      </c>
      <c r="O62" s="98">
        <v>9550</v>
      </c>
      <c r="P62" s="98">
        <v>9760</v>
      </c>
      <c r="Q62" s="98">
        <v>10430</v>
      </c>
      <c r="R62" s="90" t="s">
        <v>137</v>
      </c>
    </row>
    <row r="63" spans="2:18" s="15" customFormat="1" x14ac:dyDescent="0.3">
      <c r="B63" s="594">
        <v>2014</v>
      </c>
      <c r="C63" s="595"/>
      <c r="D63" s="89" t="s">
        <v>137</v>
      </c>
      <c r="E63" s="89" t="s">
        <v>137</v>
      </c>
      <c r="F63" s="89" t="s">
        <v>137</v>
      </c>
      <c r="G63" s="89" t="s">
        <v>137</v>
      </c>
      <c r="H63" s="89" t="s">
        <v>137</v>
      </c>
      <c r="I63" s="89" t="s">
        <v>137</v>
      </c>
      <c r="J63" s="89" t="s">
        <v>137</v>
      </c>
      <c r="K63" s="98">
        <v>7480</v>
      </c>
      <c r="L63" s="98">
        <v>8450</v>
      </c>
      <c r="M63" s="98">
        <v>9190</v>
      </c>
      <c r="N63" s="98">
        <v>9720</v>
      </c>
      <c r="O63" s="98">
        <v>10150</v>
      </c>
      <c r="P63" s="98">
        <v>10480</v>
      </c>
      <c r="Q63" s="98">
        <v>11120</v>
      </c>
      <c r="R63" s="90" t="s">
        <v>137</v>
      </c>
    </row>
    <row r="64" spans="2:18" s="15" customFormat="1" x14ac:dyDescent="0.3">
      <c r="B64" s="594">
        <v>2015</v>
      </c>
      <c r="C64" s="595"/>
      <c r="D64" s="89" t="s">
        <v>137</v>
      </c>
      <c r="E64" s="89" t="s">
        <v>137</v>
      </c>
      <c r="F64" s="89" t="s">
        <v>137</v>
      </c>
      <c r="G64" s="89" t="s">
        <v>137</v>
      </c>
      <c r="H64" s="89" t="s">
        <v>137</v>
      </c>
      <c r="I64" s="89" t="s">
        <v>137</v>
      </c>
      <c r="J64" s="89" t="s">
        <v>137</v>
      </c>
      <c r="K64" s="98" t="s">
        <v>137</v>
      </c>
      <c r="L64" s="98">
        <v>9460</v>
      </c>
      <c r="M64" s="98">
        <v>10520</v>
      </c>
      <c r="N64" s="98">
        <v>11270</v>
      </c>
      <c r="O64" s="98">
        <v>11800</v>
      </c>
      <c r="P64" s="98">
        <v>12180</v>
      </c>
      <c r="Q64" s="98">
        <v>12680</v>
      </c>
      <c r="R64" s="90" t="s">
        <v>137</v>
      </c>
    </row>
    <row r="65" spans="2:21" s="15" customFormat="1" x14ac:dyDescent="0.3">
      <c r="B65" s="594">
        <v>2016</v>
      </c>
      <c r="C65" s="595"/>
      <c r="D65" s="89" t="s">
        <v>137</v>
      </c>
      <c r="E65" s="89" t="s">
        <v>137</v>
      </c>
      <c r="F65" s="89" t="s">
        <v>137</v>
      </c>
      <c r="G65" s="89" t="s">
        <v>137</v>
      </c>
      <c r="H65" s="89" t="s">
        <v>137</v>
      </c>
      <c r="I65" s="89" t="s">
        <v>137</v>
      </c>
      <c r="J65" s="89" t="s">
        <v>137</v>
      </c>
      <c r="K65" s="98" t="s">
        <v>137</v>
      </c>
      <c r="L65" s="98" t="s">
        <v>137</v>
      </c>
      <c r="M65" s="98">
        <v>10390</v>
      </c>
      <c r="N65" s="98">
        <v>11510</v>
      </c>
      <c r="O65" s="98">
        <v>12310</v>
      </c>
      <c r="P65" s="98">
        <v>12920</v>
      </c>
      <c r="Q65" s="98">
        <v>13420</v>
      </c>
      <c r="R65" s="90" t="s">
        <v>137</v>
      </c>
    </row>
    <row r="66" spans="2:21" s="15" customFormat="1" x14ac:dyDescent="0.3">
      <c r="B66" s="594">
        <v>2017</v>
      </c>
      <c r="C66" s="595"/>
      <c r="D66" s="89" t="s">
        <v>137</v>
      </c>
      <c r="E66" s="89" t="s">
        <v>137</v>
      </c>
      <c r="F66" s="89" t="s">
        <v>137</v>
      </c>
      <c r="G66" s="89" t="s">
        <v>137</v>
      </c>
      <c r="H66" s="89" t="s">
        <v>137</v>
      </c>
      <c r="I66" s="89" t="s">
        <v>137</v>
      </c>
      <c r="J66" s="89" t="s">
        <v>137</v>
      </c>
      <c r="K66" s="98" t="s">
        <v>137</v>
      </c>
      <c r="L66" s="98" t="s">
        <v>137</v>
      </c>
      <c r="M66" s="98" t="s">
        <v>137</v>
      </c>
      <c r="N66" s="98">
        <v>11690</v>
      </c>
      <c r="O66" s="98">
        <v>12960</v>
      </c>
      <c r="P66" s="98">
        <v>13890</v>
      </c>
      <c r="Q66" s="98">
        <v>14600</v>
      </c>
      <c r="R66" s="90" t="s">
        <v>137</v>
      </c>
    </row>
    <row r="67" spans="2:21" s="15" customFormat="1" x14ac:dyDescent="0.3">
      <c r="B67" s="594">
        <v>2018</v>
      </c>
      <c r="C67" s="595"/>
      <c r="D67" s="89" t="s">
        <v>137</v>
      </c>
      <c r="E67" s="89" t="s">
        <v>137</v>
      </c>
      <c r="F67" s="89" t="s">
        <v>137</v>
      </c>
      <c r="G67" s="89" t="s">
        <v>137</v>
      </c>
      <c r="H67" s="89" t="s">
        <v>137</v>
      </c>
      <c r="I67" s="89" t="s">
        <v>137</v>
      </c>
      <c r="J67" s="89" t="s">
        <v>137</v>
      </c>
      <c r="K67" s="98" t="s">
        <v>137</v>
      </c>
      <c r="L67" s="98" t="s">
        <v>137</v>
      </c>
      <c r="M67" s="98" t="s">
        <v>137</v>
      </c>
      <c r="N67" s="98" t="s">
        <v>137</v>
      </c>
      <c r="O67" s="98">
        <v>13170</v>
      </c>
      <c r="P67" s="98">
        <v>14520</v>
      </c>
      <c r="Q67" s="98">
        <v>15510</v>
      </c>
      <c r="R67" s="90" t="s">
        <v>137</v>
      </c>
    </row>
    <row r="68" spans="2:21" s="15" customFormat="1" x14ac:dyDescent="0.3">
      <c r="B68" s="594">
        <v>2019</v>
      </c>
      <c r="C68" s="595"/>
      <c r="D68" s="89" t="s">
        <v>137</v>
      </c>
      <c r="E68" s="89" t="s">
        <v>137</v>
      </c>
      <c r="F68" s="89" t="s">
        <v>137</v>
      </c>
      <c r="G68" s="89" t="s">
        <v>137</v>
      </c>
      <c r="H68" s="89" t="s">
        <v>137</v>
      </c>
      <c r="I68" s="89" t="s">
        <v>137</v>
      </c>
      <c r="J68" s="89" t="s">
        <v>137</v>
      </c>
      <c r="K68" s="89" t="s">
        <v>137</v>
      </c>
      <c r="L68" s="89" t="s">
        <v>137</v>
      </c>
      <c r="M68" s="89" t="s">
        <v>137</v>
      </c>
      <c r="N68" s="89" t="s">
        <v>137</v>
      </c>
      <c r="O68" s="89" t="s">
        <v>137</v>
      </c>
      <c r="P68" s="98">
        <v>13660</v>
      </c>
      <c r="Q68" s="98">
        <v>15040</v>
      </c>
      <c r="R68" s="90" t="s">
        <v>137</v>
      </c>
    </row>
    <row r="69" spans="2:21" s="15" customFormat="1" x14ac:dyDescent="0.3">
      <c r="B69" s="354"/>
      <c r="C69" s="355">
        <v>2020</v>
      </c>
      <c r="D69" s="89" t="s">
        <v>137</v>
      </c>
      <c r="E69" s="89" t="s">
        <v>137</v>
      </c>
      <c r="F69" s="89" t="s">
        <v>137</v>
      </c>
      <c r="G69" s="89" t="s">
        <v>137</v>
      </c>
      <c r="H69" s="89" t="s">
        <v>137</v>
      </c>
      <c r="I69" s="89" t="s">
        <v>137</v>
      </c>
      <c r="J69" s="89" t="s">
        <v>137</v>
      </c>
      <c r="K69" s="89" t="s">
        <v>137</v>
      </c>
      <c r="L69" s="89" t="s">
        <v>137</v>
      </c>
      <c r="M69" s="89" t="s">
        <v>137</v>
      </c>
      <c r="N69" s="89" t="s">
        <v>137</v>
      </c>
      <c r="O69" s="89" t="s">
        <v>137</v>
      </c>
      <c r="P69" s="98" t="s">
        <v>137</v>
      </c>
      <c r="Q69" s="98">
        <v>13880</v>
      </c>
      <c r="R69" s="90" t="s">
        <v>137</v>
      </c>
    </row>
    <row r="70" spans="2:21" s="15" customFormat="1" ht="13.5" customHeight="1" thickBot="1" x14ac:dyDescent="0.35">
      <c r="B70" s="608">
        <v>2021</v>
      </c>
      <c r="C70" s="609"/>
      <c r="D70" s="89" t="s">
        <v>137</v>
      </c>
      <c r="E70" s="89" t="s">
        <v>137</v>
      </c>
      <c r="F70" s="89" t="s">
        <v>137</v>
      </c>
      <c r="G70" s="89" t="s">
        <v>137</v>
      </c>
      <c r="H70" s="89" t="s">
        <v>137</v>
      </c>
      <c r="I70" s="89" t="s">
        <v>137</v>
      </c>
      <c r="J70" s="89" t="s">
        <v>137</v>
      </c>
      <c r="K70" s="89" t="s">
        <v>137</v>
      </c>
      <c r="L70" s="89" t="s">
        <v>137</v>
      </c>
      <c r="M70" s="89" t="s">
        <v>137</v>
      </c>
      <c r="N70" s="89" t="s">
        <v>137</v>
      </c>
      <c r="O70" s="89" t="s">
        <v>137</v>
      </c>
      <c r="P70" s="98" t="s">
        <v>137</v>
      </c>
      <c r="Q70" s="98" t="s">
        <v>137</v>
      </c>
      <c r="R70" s="99">
        <v>15170</v>
      </c>
      <c r="U70" s="380"/>
    </row>
    <row r="71" spans="2:21" s="15" customFormat="1" ht="27" customHeight="1" thickBot="1" x14ac:dyDescent="0.35">
      <c r="B71" s="610" t="s">
        <v>57</v>
      </c>
      <c r="C71" s="611"/>
      <c r="D71" s="100">
        <v>6690</v>
      </c>
      <c r="E71" s="100">
        <v>6960</v>
      </c>
      <c r="F71" s="100">
        <v>7120</v>
      </c>
      <c r="G71" s="100">
        <v>7060</v>
      </c>
      <c r="H71" s="100">
        <v>7040</v>
      </c>
      <c r="I71" s="100">
        <v>7120</v>
      </c>
      <c r="J71" s="100">
        <v>7250</v>
      </c>
      <c r="K71" s="100">
        <v>7480</v>
      </c>
      <c r="L71" s="100">
        <v>7900</v>
      </c>
      <c r="M71" s="100">
        <v>8380</v>
      </c>
      <c r="N71" s="100">
        <v>8910</v>
      </c>
      <c r="O71" s="100">
        <v>9560</v>
      </c>
      <c r="P71" s="100">
        <v>10230</v>
      </c>
      <c r="Q71" s="100">
        <v>11480</v>
      </c>
      <c r="R71" s="101"/>
    </row>
    <row r="72" spans="2:21" s="15" customFormat="1" x14ac:dyDescent="0.3">
      <c r="B72" s="93" t="s">
        <v>38</v>
      </c>
      <c r="C72" s="93"/>
      <c r="D72" s="94"/>
      <c r="E72" s="94"/>
      <c r="F72" s="94"/>
      <c r="J72" s="95"/>
      <c r="L72" s="95"/>
      <c r="N72" s="95"/>
      <c r="O72" s="95"/>
      <c r="P72" s="95"/>
      <c r="Q72" s="95"/>
      <c r="R72" s="95" t="s">
        <v>50</v>
      </c>
    </row>
    <row r="73" spans="2:21" x14ac:dyDescent="0.3">
      <c r="C73" s="72"/>
      <c r="D73" s="72"/>
      <c r="E73" s="72"/>
      <c r="F73" s="72"/>
      <c r="G73" s="72"/>
      <c r="H73" s="72"/>
      <c r="I73" s="72"/>
      <c r="J73" s="72"/>
      <c r="K73" s="72"/>
      <c r="L73" s="72"/>
      <c r="M73" s="72"/>
      <c r="N73" s="72"/>
      <c r="O73" s="72"/>
      <c r="P73" s="72"/>
      <c r="Q73" s="72"/>
      <c r="R73" s="72"/>
    </row>
    <row r="74" spans="2:21" ht="12.75" customHeight="1" x14ac:dyDescent="0.3">
      <c r="B74" s="616" t="s">
        <v>54</v>
      </c>
      <c r="C74" s="616"/>
      <c r="D74" s="616"/>
      <c r="E74" s="616"/>
      <c r="F74" s="616"/>
      <c r="G74" s="616"/>
      <c r="H74" s="616"/>
      <c r="I74" s="616"/>
      <c r="J74" s="616"/>
      <c r="K74" s="616"/>
      <c r="L74" s="616"/>
      <c r="M74" s="616"/>
      <c r="N74" s="616"/>
      <c r="O74" s="616"/>
      <c r="P74" s="616"/>
      <c r="Q74" s="616"/>
      <c r="R74" s="616"/>
    </row>
    <row r="75" spans="2:21" x14ac:dyDescent="0.3">
      <c r="B75" s="106" t="s">
        <v>149</v>
      </c>
      <c r="C75" s="566" t="str">
        <f>VLOOKUP(B75,Footnotes!B:C,2,FALSE)</f>
        <v>All figures are rounded to the nearest 1 decimal point. All totals are calculated from the raw numbers and then rounded - Totals may therefore differ from adding up rounded components.</v>
      </c>
      <c r="D75" s="567"/>
      <c r="E75" s="567"/>
      <c r="F75" s="567"/>
      <c r="G75" s="567"/>
      <c r="H75" s="567"/>
      <c r="I75" s="567"/>
      <c r="J75" s="567"/>
      <c r="K75" s="567"/>
      <c r="L75" s="567"/>
      <c r="M75" s="567"/>
      <c r="N75" s="567"/>
      <c r="O75" s="567"/>
      <c r="P75" s="567"/>
      <c r="Q75" s="567"/>
      <c r="R75" s="568"/>
    </row>
    <row r="76" spans="2:21" x14ac:dyDescent="0.3">
      <c r="B76" s="106" t="s">
        <v>153</v>
      </c>
      <c r="C76" s="566" t="str">
        <f>VLOOKUP(B76,Footnotes!B:C,2,FALSE)</f>
        <v xml:space="preserve">Averages are rounded to the nearest £10. Average amounts will be suppressed (signified as ".") if the total amount or the number of borrowers are negligible. </v>
      </c>
      <c r="D76" s="567"/>
      <c r="E76" s="567"/>
      <c r="F76" s="567"/>
      <c r="G76" s="567"/>
      <c r="H76" s="567"/>
      <c r="I76" s="567"/>
      <c r="J76" s="567"/>
      <c r="K76" s="567"/>
      <c r="L76" s="567"/>
      <c r="M76" s="567"/>
      <c r="N76" s="567"/>
      <c r="O76" s="567"/>
      <c r="P76" s="567"/>
      <c r="Q76" s="567"/>
      <c r="R76" s="568"/>
    </row>
    <row r="77" spans="2:21" x14ac:dyDescent="0.3">
      <c r="B77" s="106" t="s">
        <v>138</v>
      </c>
      <c r="C77" s="566" t="str">
        <f>VLOOKUP(B77,Footnotes!B:C,2,FALSE)</f>
        <v>The 'Total' row includes all ICR Borrowers with a balance (from 1999-00), not just the individual Repayment Cohorts shown in the table, therefore total will not match the sum / average of columns.</v>
      </c>
      <c r="D77" s="567"/>
      <c r="E77" s="567"/>
      <c r="F77" s="567"/>
      <c r="G77" s="567"/>
      <c r="H77" s="567"/>
      <c r="I77" s="567"/>
      <c r="J77" s="567"/>
      <c r="K77" s="567"/>
      <c r="L77" s="567"/>
      <c r="M77" s="567"/>
      <c r="N77" s="567"/>
      <c r="O77" s="567"/>
      <c r="P77" s="567"/>
      <c r="Q77" s="567"/>
      <c r="R77" s="568"/>
    </row>
    <row r="78" spans="2:21" x14ac:dyDescent="0.3">
      <c r="L78" s="6"/>
      <c r="M78" s="6"/>
      <c r="N78" s="6"/>
      <c r="O78" s="6"/>
      <c r="P78" s="6"/>
      <c r="Q78" s="6"/>
      <c r="R78" s="6"/>
    </row>
    <row r="79" spans="2:21" x14ac:dyDescent="0.3">
      <c r="L79" s="6"/>
      <c r="M79" s="6"/>
      <c r="N79" s="6"/>
      <c r="O79" s="6"/>
      <c r="P79" s="6"/>
      <c r="Q79" s="6"/>
      <c r="R79" s="6"/>
    </row>
    <row r="80" spans="2:21" x14ac:dyDescent="0.3">
      <c r="L80" s="6"/>
      <c r="M80" s="6"/>
      <c r="N80" s="6"/>
      <c r="O80" s="6"/>
      <c r="P80" s="6"/>
      <c r="Q80" s="6"/>
      <c r="R80" s="6"/>
    </row>
    <row r="81" spans="4:18" x14ac:dyDescent="0.3">
      <c r="D81" s="72"/>
      <c r="E81" s="72"/>
      <c r="F81" s="72"/>
      <c r="G81" s="72"/>
      <c r="H81" s="72"/>
      <c r="I81" s="72"/>
      <c r="J81" s="72"/>
      <c r="K81" s="72"/>
      <c r="L81" s="72"/>
      <c r="M81" s="72"/>
      <c r="N81" s="72"/>
      <c r="O81" s="72"/>
      <c r="P81" s="72"/>
      <c r="Q81" s="72"/>
      <c r="R81" s="72"/>
    </row>
    <row r="82" spans="4:18" x14ac:dyDescent="0.3">
      <c r="D82" s="72"/>
      <c r="E82" s="72"/>
      <c r="F82" s="72"/>
      <c r="G82" s="72"/>
      <c r="H82" s="72"/>
      <c r="I82" s="72"/>
      <c r="J82" s="72"/>
      <c r="K82" s="72"/>
      <c r="L82" s="72"/>
      <c r="M82" s="72"/>
      <c r="N82" s="72"/>
      <c r="O82" s="72"/>
      <c r="P82" s="72"/>
      <c r="Q82" s="72"/>
      <c r="R82" s="72"/>
    </row>
    <row r="83" spans="4:18" x14ac:dyDescent="0.3">
      <c r="D83" s="72"/>
      <c r="E83" s="72"/>
      <c r="F83" s="72"/>
      <c r="G83" s="72"/>
      <c r="H83" s="72"/>
      <c r="I83" s="72"/>
      <c r="J83" s="72"/>
      <c r="K83" s="72"/>
      <c r="L83" s="72"/>
      <c r="M83" s="72"/>
      <c r="N83" s="72"/>
      <c r="O83" s="72"/>
      <c r="P83" s="72"/>
      <c r="Q83" s="72"/>
      <c r="R83" s="72"/>
    </row>
  </sheetData>
  <mergeCells count="64">
    <mergeCell ref="C76:R76"/>
    <mergeCell ref="C77:R77"/>
    <mergeCell ref="B5:R5"/>
    <mergeCell ref="B67:C67"/>
    <mergeCell ref="B68:C68"/>
    <mergeCell ref="B70:C70"/>
    <mergeCell ref="B71:C71"/>
    <mergeCell ref="B74:R74"/>
    <mergeCell ref="C75:R75"/>
    <mergeCell ref="B61:C61"/>
    <mergeCell ref="B62:C62"/>
    <mergeCell ref="B63:C63"/>
    <mergeCell ref="B64:C64"/>
    <mergeCell ref="B65:C65"/>
    <mergeCell ref="B66:C66"/>
    <mergeCell ref="B60:C60"/>
    <mergeCell ref="D53:R53"/>
    <mergeCell ref="B55:C55"/>
    <mergeCell ref="B56:C56"/>
    <mergeCell ref="B57:C57"/>
    <mergeCell ref="B44:C44"/>
    <mergeCell ref="B45:C45"/>
    <mergeCell ref="B47:C47"/>
    <mergeCell ref="B48:C48"/>
    <mergeCell ref="B51:R51"/>
    <mergeCell ref="B58:C58"/>
    <mergeCell ref="B59:C59"/>
    <mergeCell ref="B43:C43"/>
    <mergeCell ref="B32:C32"/>
    <mergeCell ref="B33:C33"/>
    <mergeCell ref="B34:C34"/>
    <mergeCell ref="B35:C35"/>
    <mergeCell ref="B36:C36"/>
    <mergeCell ref="B37:C37"/>
    <mergeCell ref="B38:C38"/>
    <mergeCell ref="B39:C39"/>
    <mergeCell ref="B40:C40"/>
    <mergeCell ref="B41:C41"/>
    <mergeCell ref="B42:C42"/>
    <mergeCell ref="B53:C54"/>
    <mergeCell ref="B30:C31"/>
    <mergeCell ref="D30:R30"/>
    <mergeCell ref="B15:C15"/>
    <mergeCell ref="B16:C16"/>
    <mergeCell ref="B17:C17"/>
    <mergeCell ref="B18:C18"/>
    <mergeCell ref="B19:C19"/>
    <mergeCell ref="B20:C20"/>
    <mergeCell ref="B21:C21"/>
    <mergeCell ref="B22:C22"/>
    <mergeCell ref="B24:C24"/>
    <mergeCell ref="B25:C25"/>
    <mergeCell ref="B28:R28"/>
    <mergeCell ref="B14:C14"/>
    <mergeCell ref="B1:R1"/>
    <mergeCell ref="B2:R2"/>
    <mergeCell ref="B3:E3"/>
    <mergeCell ref="B7:C8"/>
    <mergeCell ref="D7:R7"/>
    <mergeCell ref="B9:C9"/>
    <mergeCell ref="B10:C10"/>
    <mergeCell ref="B11:C11"/>
    <mergeCell ref="B12:C12"/>
    <mergeCell ref="B13:C13"/>
  </mergeCells>
  <phoneticPr fontId="12" type="noConversion"/>
  <pageMargins left="0.70866141732283472" right="0.70866141732283472" top="0.74803149606299213" bottom="0.74803149606299213" header="0.31496062992125984" footer="0.31496062992125984"/>
  <pageSetup paperSize="9" scale="67" fitToHeight="2" orientation="landscape" r:id="rId1"/>
  <headerFooter>
    <oddHeader>&amp;C&amp;"Calibri"&amp;11&amp;K000000OFFICIAL SENSITIVE - COMMERCIAL&amp;1#</oddHeader>
    <oddFooter>&amp;C&amp;1#&amp;"Calibri"&amp;9&amp;K000000OFFICIAL SENSITIVE - COMMERCIAL</oddFooter>
  </headerFooter>
  <rowBreaks count="1" manualBreakCount="1">
    <brk id="5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CA2F-523B-445B-B6D9-D8DA1F362E5C}">
  <sheetPr>
    <tabColor rgb="FF3D6497"/>
    <pageSetUpPr fitToPage="1"/>
  </sheetPr>
  <dimension ref="B1:C22"/>
  <sheetViews>
    <sheetView showGridLines="0" zoomScaleNormal="100" workbookViewId="0"/>
  </sheetViews>
  <sheetFormatPr defaultColWidth="9.1796875" defaultRowHeight="13" x14ac:dyDescent="0.3"/>
  <cols>
    <col min="1" max="1" width="2" style="15" customWidth="1"/>
    <col min="2" max="2" width="9.1796875" style="18"/>
    <col min="3" max="3" width="166.54296875" style="15" bestFit="1" customWidth="1"/>
    <col min="4" max="4" width="3" style="15" customWidth="1"/>
    <col min="5" max="16384" width="9.1796875" style="15"/>
  </cols>
  <sheetData>
    <row r="1" spans="2:3" ht="13.5" thickBot="1" x14ac:dyDescent="0.35"/>
    <row r="2" spans="2:3" ht="18.75" customHeight="1" x14ac:dyDescent="0.3">
      <c r="B2" s="617" t="s">
        <v>54</v>
      </c>
      <c r="C2" s="618"/>
    </row>
    <row r="3" spans="2:3" s="18" customFormat="1" ht="57" customHeight="1" x14ac:dyDescent="0.35">
      <c r="B3" s="362" t="s">
        <v>141</v>
      </c>
      <c r="C3" s="363" t="s">
        <v>171</v>
      </c>
    </row>
    <row r="4" spans="2:3" s="18" customFormat="1" ht="57" customHeight="1" x14ac:dyDescent="0.35">
      <c r="B4" s="362" t="s">
        <v>142</v>
      </c>
      <c r="C4" s="363" t="s">
        <v>172</v>
      </c>
    </row>
    <row r="5" spans="2:3" s="18" customFormat="1" ht="39" customHeight="1" x14ac:dyDescent="0.35">
      <c r="B5" s="362" t="s">
        <v>143</v>
      </c>
      <c r="C5" s="364" t="s">
        <v>144</v>
      </c>
    </row>
    <row r="6" spans="2:3" s="18" customFormat="1" ht="78" customHeight="1" x14ac:dyDescent="0.35">
      <c r="B6" s="362" t="s">
        <v>145</v>
      </c>
      <c r="C6" s="363" t="s">
        <v>146</v>
      </c>
    </row>
    <row r="7" spans="2:3" s="18" customFormat="1" ht="24" customHeight="1" x14ac:dyDescent="0.35">
      <c r="B7" s="362" t="s">
        <v>147</v>
      </c>
      <c r="C7" s="364" t="s">
        <v>148</v>
      </c>
    </row>
    <row r="8" spans="2:3" s="18" customFormat="1" ht="24" customHeight="1" x14ac:dyDescent="0.35">
      <c r="B8" s="362" t="s">
        <v>149</v>
      </c>
      <c r="C8" s="364" t="s">
        <v>150</v>
      </c>
    </row>
    <row r="9" spans="2:3" s="18" customFormat="1" ht="24" customHeight="1" x14ac:dyDescent="0.35">
      <c r="B9" s="362" t="s">
        <v>151</v>
      </c>
      <c r="C9" s="364" t="s">
        <v>152</v>
      </c>
    </row>
    <row r="10" spans="2:3" s="18" customFormat="1" ht="24" customHeight="1" x14ac:dyDescent="0.35">
      <c r="B10" s="362" t="s">
        <v>153</v>
      </c>
      <c r="C10" s="365" t="s">
        <v>154</v>
      </c>
    </row>
    <row r="11" spans="2:3" s="18" customFormat="1" ht="24" customHeight="1" x14ac:dyDescent="0.35">
      <c r="B11" s="362" t="s">
        <v>138</v>
      </c>
      <c r="C11" s="365" t="s">
        <v>139</v>
      </c>
    </row>
    <row r="12" spans="2:3" s="18" customFormat="1" ht="39" customHeight="1" x14ac:dyDescent="0.35">
      <c r="B12" s="366" t="s">
        <v>155</v>
      </c>
      <c r="C12" s="367" t="s">
        <v>156</v>
      </c>
    </row>
    <row r="13" spans="2:3" s="18" customFormat="1" ht="22.5" customHeight="1" x14ac:dyDescent="0.35">
      <c r="B13" s="362" t="s">
        <v>157</v>
      </c>
      <c r="C13" s="367" t="s">
        <v>158</v>
      </c>
    </row>
    <row r="14" spans="2:3" s="18" customFormat="1" ht="39" customHeight="1" x14ac:dyDescent="0.35">
      <c r="B14" s="362" t="s">
        <v>159</v>
      </c>
      <c r="C14" s="367" t="s">
        <v>160</v>
      </c>
    </row>
    <row r="15" spans="2:3" s="18" customFormat="1" ht="22.5" customHeight="1" x14ac:dyDescent="0.35">
      <c r="B15" s="362" t="s">
        <v>161</v>
      </c>
      <c r="C15" s="367" t="s">
        <v>197</v>
      </c>
    </row>
    <row r="16" spans="2:3" s="18" customFormat="1" ht="32.25" customHeight="1" x14ac:dyDescent="0.35">
      <c r="B16" s="362" t="s">
        <v>162</v>
      </c>
      <c r="C16" s="367" t="s">
        <v>198</v>
      </c>
    </row>
    <row r="17" spans="2:3" s="18" customFormat="1" ht="30.75" customHeight="1" x14ac:dyDescent="0.35">
      <c r="B17" s="368" t="s">
        <v>163</v>
      </c>
      <c r="C17" s="367" t="s">
        <v>199</v>
      </c>
    </row>
    <row r="18" spans="2:3" s="18" customFormat="1" ht="22.5" customHeight="1" x14ac:dyDescent="0.35">
      <c r="B18" s="362" t="s">
        <v>164</v>
      </c>
      <c r="C18" s="367" t="s">
        <v>165</v>
      </c>
    </row>
    <row r="19" spans="2:3" s="18" customFormat="1" ht="22.5" customHeight="1" x14ac:dyDescent="0.35">
      <c r="B19" s="362" t="s">
        <v>166</v>
      </c>
      <c r="C19" s="367" t="s">
        <v>174</v>
      </c>
    </row>
    <row r="20" spans="2:3" s="18" customFormat="1" ht="22.5" customHeight="1" x14ac:dyDescent="0.35">
      <c r="B20" s="362" t="s">
        <v>167</v>
      </c>
      <c r="C20" s="367" t="s">
        <v>175</v>
      </c>
    </row>
    <row r="21" spans="2:3" s="18" customFormat="1" ht="22.5" customHeight="1" x14ac:dyDescent="0.35">
      <c r="B21" s="362" t="s">
        <v>168</v>
      </c>
      <c r="C21" s="367" t="s">
        <v>173</v>
      </c>
    </row>
    <row r="22" spans="2:3" s="18" customFormat="1" ht="44.25" customHeight="1" thickBot="1" x14ac:dyDescent="0.4">
      <c r="B22" s="369" t="s">
        <v>169</v>
      </c>
      <c r="C22" s="370" t="s">
        <v>170</v>
      </c>
    </row>
  </sheetData>
  <mergeCells count="1">
    <mergeCell ref="B2:C2"/>
  </mergeCells>
  <pageMargins left="0.7" right="0.7" top="0.75" bottom="0.75" header="0.3" footer="0.3"/>
  <pageSetup paperSize="9" scale="69" orientation="landscape" r:id="rId1"/>
  <headerFooter alignWithMargins="0">
    <oddHeader>&amp;C&amp;"Calibri"&amp;11&amp;K000000OFFICIAL SENSITIVE - COMMERCIAL&amp;1#</oddHeader>
    <oddFooter>&amp;C&amp;1#&amp;"Calibri"&amp;9&amp;K000000OFFICIAL SENSITIVE - COMMERCIAL</oddFooter>
  </headerFooter>
  <colBreaks count="1" manualBreakCount="1">
    <brk id="2"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7BDB2-8688-4BA3-A8FF-DC3C604DCC03}">
  <sheetPr>
    <tabColor rgb="FF3D6497"/>
    <pageSetUpPr fitToPage="1"/>
  </sheetPr>
  <dimension ref="B2:D27"/>
  <sheetViews>
    <sheetView showGridLines="0" zoomScale="85" zoomScaleNormal="85" workbookViewId="0"/>
  </sheetViews>
  <sheetFormatPr defaultColWidth="9.1796875" defaultRowHeight="12.5" x14ac:dyDescent="0.25"/>
  <cols>
    <col min="1" max="1" width="2.7265625" style="108" customWidth="1"/>
    <col min="2" max="2" width="5.26953125" style="108" customWidth="1"/>
    <col min="3" max="3" width="4.1796875" style="108" customWidth="1"/>
    <col min="4" max="4" width="198.81640625" style="108" customWidth="1"/>
    <col min="5" max="5" width="3.1796875" style="108" customWidth="1"/>
    <col min="6" max="16384" width="9.1796875" style="108"/>
  </cols>
  <sheetData>
    <row r="2" spans="2:4" ht="21" customHeight="1" x14ac:dyDescent="0.25">
      <c r="B2" s="406" t="s">
        <v>58</v>
      </c>
      <c r="C2" s="407"/>
      <c r="D2" s="408"/>
    </row>
    <row r="3" spans="2:4" ht="14.5" x14ac:dyDescent="0.35">
      <c r="B3" s="404" t="s">
        <v>124</v>
      </c>
      <c r="C3" s="404"/>
      <c r="D3" s="405"/>
    </row>
    <row r="4" spans="2:4" ht="14.5" x14ac:dyDescent="0.35">
      <c r="B4" s="404" t="s">
        <v>125</v>
      </c>
      <c r="C4" s="404"/>
      <c r="D4" s="405"/>
    </row>
    <row r="5" spans="2:4" ht="14.5" x14ac:dyDescent="0.25">
      <c r="B5" s="109"/>
      <c r="C5" s="409" t="s">
        <v>102</v>
      </c>
      <c r="D5" s="410"/>
    </row>
    <row r="6" spans="2:4" ht="14.5" x14ac:dyDescent="0.25">
      <c r="B6" s="109"/>
      <c r="C6" s="409" t="s">
        <v>101</v>
      </c>
      <c r="D6" s="410"/>
    </row>
    <row r="7" spans="2:4" ht="14.5" x14ac:dyDescent="0.35">
      <c r="B7" s="404" t="s">
        <v>73</v>
      </c>
      <c r="C7" s="404"/>
      <c r="D7" s="405"/>
    </row>
    <row r="8" spans="2:4" ht="15" customHeight="1" x14ac:dyDescent="0.25">
      <c r="B8" s="109"/>
      <c r="C8" s="409" t="s">
        <v>74</v>
      </c>
      <c r="D8" s="410"/>
    </row>
    <row r="9" spans="2:4" ht="15" customHeight="1" x14ac:dyDescent="0.25">
      <c r="B9" s="109"/>
      <c r="C9" s="409" t="s">
        <v>99</v>
      </c>
      <c r="D9" s="410"/>
    </row>
    <row r="10" spans="2:4" ht="14.5" x14ac:dyDescent="0.35">
      <c r="B10" s="398" t="s">
        <v>126</v>
      </c>
      <c r="C10" s="398"/>
      <c r="D10" s="399"/>
    </row>
    <row r="11" spans="2:4" ht="14.5" x14ac:dyDescent="0.25">
      <c r="B11" s="109"/>
      <c r="C11" s="400" t="s">
        <v>107</v>
      </c>
      <c r="D11" s="401"/>
    </row>
    <row r="12" spans="2:4" ht="14.5" x14ac:dyDescent="0.25">
      <c r="B12" s="109"/>
      <c r="C12" s="400" t="s">
        <v>109</v>
      </c>
      <c r="D12" s="401"/>
    </row>
    <row r="13" spans="2:4" ht="14.5" x14ac:dyDescent="0.35">
      <c r="B13" s="346"/>
      <c r="C13" s="402" t="s">
        <v>110</v>
      </c>
      <c r="D13" s="403"/>
    </row>
    <row r="14" spans="2:4" ht="14.5" x14ac:dyDescent="0.35">
      <c r="B14" s="398" t="s">
        <v>127</v>
      </c>
      <c r="C14" s="398"/>
      <c r="D14" s="399"/>
    </row>
    <row r="15" spans="2:4" ht="14.5" x14ac:dyDescent="0.25">
      <c r="B15" s="109"/>
      <c r="C15" s="400" t="s">
        <v>118</v>
      </c>
      <c r="D15" s="401"/>
    </row>
    <row r="16" spans="2:4" ht="14.5" x14ac:dyDescent="0.25">
      <c r="B16" s="109"/>
      <c r="C16" s="400" t="s">
        <v>119</v>
      </c>
      <c r="D16" s="401"/>
    </row>
    <row r="17" spans="2:4" ht="14.5" x14ac:dyDescent="0.35">
      <c r="B17" s="346"/>
      <c r="C17" s="402" t="s">
        <v>120</v>
      </c>
      <c r="D17" s="403"/>
    </row>
    <row r="18" spans="2:4" ht="14.5" x14ac:dyDescent="0.35">
      <c r="B18" s="398" t="s">
        <v>128</v>
      </c>
      <c r="C18" s="398"/>
      <c r="D18" s="399"/>
    </row>
    <row r="19" spans="2:4" ht="14.5" x14ac:dyDescent="0.25">
      <c r="B19" s="109"/>
      <c r="C19" s="400" t="s">
        <v>121</v>
      </c>
      <c r="D19" s="401"/>
    </row>
    <row r="20" spans="2:4" ht="14.5" x14ac:dyDescent="0.25">
      <c r="B20" s="109"/>
      <c r="C20" s="400" t="s">
        <v>122</v>
      </c>
      <c r="D20" s="401"/>
    </row>
    <row r="21" spans="2:4" ht="14.5" x14ac:dyDescent="0.35">
      <c r="B21" s="346"/>
      <c r="C21" s="402" t="s">
        <v>123</v>
      </c>
      <c r="D21" s="403"/>
    </row>
    <row r="22" spans="2:4" ht="14.5" x14ac:dyDescent="0.35">
      <c r="B22" s="404" t="s">
        <v>129</v>
      </c>
      <c r="C22" s="404"/>
      <c r="D22" s="405"/>
    </row>
    <row r="23" spans="2:4" ht="14.5" x14ac:dyDescent="0.25">
      <c r="B23" s="109"/>
      <c r="C23" s="409" t="s">
        <v>103</v>
      </c>
      <c r="D23" s="410"/>
    </row>
    <row r="24" spans="2:4" ht="14.5" x14ac:dyDescent="0.25">
      <c r="B24" s="109"/>
      <c r="C24" s="409" t="s">
        <v>104</v>
      </c>
      <c r="D24" s="410"/>
    </row>
    <row r="25" spans="2:4" ht="14.5" x14ac:dyDescent="0.25">
      <c r="B25" s="109"/>
      <c r="C25" s="409" t="s">
        <v>105</v>
      </c>
      <c r="D25" s="410"/>
    </row>
    <row r="26" spans="2:4" ht="14.5" x14ac:dyDescent="0.35">
      <c r="B26" s="404" t="s">
        <v>54</v>
      </c>
      <c r="C26" s="404"/>
      <c r="D26" s="405"/>
    </row>
    <row r="27" spans="2:4" ht="14.5" x14ac:dyDescent="0.35">
      <c r="B27" s="404" t="s">
        <v>59</v>
      </c>
      <c r="C27" s="404"/>
      <c r="D27" s="405"/>
    </row>
  </sheetData>
  <mergeCells count="26">
    <mergeCell ref="B26:D26"/>
    <mergeCell ref="B27:D27"/>
    <mergeCell ref="B2:D2"/>
    <mergeCell ref="B3:D3"/>
    <mergeCell ref="B22:D22"/>
    <mergeCell ref="C23:D23"/>
    <mergeCell ref="C24:D24"/>
    <mergeCell ref="C25:D25"/>
    <mergeCell ref="B4:D4"/>
    <mergeCell ref="C5:D5"/>
    <mergeCell ref="C6:D6"/>
    <mergeCell ref="C8:D8"/>
    <mergeCell ref="C9:D9"/>
    <mergeCell ref="B7:D7"/>
    <mergeCell ref="B10:D10"/>
    <mergeCell ref="C11:D11"/>
    <mergeCell ref="C12:D12"/>
    <mergeCell ref="B14:D14"/>
    <mergeCell ref="C15:D15"/>
    <mergeCell ref="C16:D16"/>
    <mergeCell ref="C13:D13"/>
    <mergeCell ref="B18:D18"/>
    <mergeCell ref="C19:D19"/>
    <mergeCell ref="C20:D20"/>
    <mergeCell ref="C17:D17"/>
    <mergeCell ref="C21:D21"/>
  </mergeCells>
  <hyperlinks>
    <hyperlink ref="B3:D3" location="'Table 1'!A1" display="Table 1: Student ICR Loan Outlay &amp; Repayments Balance Sheet: Financial Years 2013-14 to 2019-20: Amounts (£m)" xr:uid="{32F52C2F-F774-405B-BB2D-BC80F1AA2535}"/>
    <hyperlink ref="B22:D22" location="'Table 5'!A1" display="'Table 5'!A1" xr:uid="{607D1905-06AD-46B7-8DC9-DD43BD5773EB}"/>
    <hyperlink ref="C23:D23" location="'Table 5'!A1" display="'Table 5'!A1" xr:uid="{562A5311-F0D5-4CCB-A1C3-05963A286F2E}"/>
    <hyperlink ref="C24:D24" location="'Table 5'!A1" display="'Table 5'!A1" xr:uid="{143F9ABB-05DF-4201-A090-7C19C3D44726}"/>
    <hyperlink ref="C25:D25" location="'Table 5'!A1" display="'Table 5'!A1" xr:uid="{F2158587-429B-4E2D-BDAA-410CC8C7E9B3}"/>
    <hyperlink ref="B26:D26" location="Footnotes!A1" display="Footnotes!A1" xr:uid="{009B14A5-13B2-4027-8BFB-A72FAF54D4BE}"/>
    <hyperlink ref="B27:D27" location="Definitions!A1" display="Definitions" xr:uid="{F1FF7F79-ADDA-43B0-8506-291507390B46}"/>
    <hyperlink ref="B4:D4" location="'Table 2'!A1" display="'Table 2'!A1" xr:uid="{9D687B3B-7C58-4593-8A04-D76BB7DFDAD0}"/>
    <hyperlink ref="C5:D5" location="'Table 2'!A1" display="'Table 2'!A1" xr:uid="{1BE905E2-1EBF-4853-9C6B-7153944E2AFC}"/>
    <hyperlink ref="C6:D6" location="'Table 2'!A1" display="'Table 2'!A1" xr:uid="{D4536A81-5FE0-43FA-8491-DD2FCDF6F7BC}"/>
    <hyperlink ref="B7:D7" location="'Table 3 (i)'!A1" display="Table 3: ICR Student Loans Borrowers by Repayment Cohort and Repayment Status [7][13][14]" xr:uid="{D2B1C978-280D-4A4A-A3EA-F1AF1373EDF2}"/>
    <hyperlink ref="C8:D8" location="'Table 3 (i)'!A1" display="Table 3 (i): Scotland &amp; EU: Number of ICR Student Loans Borrowers (000s)" xr:uid="{74117934-D991-4FAD-A094-09FFD27E3A7B}"/>
    <hyperlink ref="C9:D9" location="'Table 3 (ii)'!A1" display="Table 3 (ii): Scotland &amp; EU: Percentage of ICR Student Loans borrowers (%)" xr:uid="{FC5BC96C-B08F-4269-9AAE-9E83C4F4BE73}"/>
    <hyperlink ref="B10:D10" location="'Table 4A'!A1" display="'Table 4A'!A1" xr:uid="{EC9622CE-8806-481E-B18D-9B2D26FDEB83}"/>
    <hyperlink ref="C11:D11" location="'Table 4A'!A1" display="'Table 4A'!A1" xr:uid="{4A66CD5F-0DC7-4FB3-8272-242741A684E2}"/>
    <hyperlink ref="C12:D12" location="'Table 4A'!A1" display="'Table 4A'!A1" xr:uid="{633F6BD8-2C13-4938-A3D4-1D015B4C9483}"/>
    <hyperlink ref="C13:D13" location="'Table 4A'!A1" display="'Table 4A'!A1" xr:uid="{D3F380AF-D926-4520-94B8-D14405FD8A9A}"/>
    <hyperlink ref="B14:D14" location="'Table 4B'!A1" display="'Table 4B'!A1" xr:uid="{B79E1788-F8C3-4CEA-BF31-E0E6079C1360}"/>
    <hyperlink ref="C15:D15" location="'Table 4B'!A1" display="'Table 4B'!A1" xr:uid="{85A41C7D-426F-4650-BE63-E39309F7B77D}"/>
    <hyperlink ref="C16:D16" location="'Table 4B'!A1" display="'Table 4B'!A1" xr:uid="{36797FE2-3A8E-4BE0-A24A-A794EB90DFA2}"/>
    <hyperlink ref="C17:D17" location="'Table 4B'!A1" display="'Table 4B'!A1" xr:uid="{A5575EC0-83EB-4FC3-B389-006FC3C51973}"/>
    <hyperlink ref="B18:D18" location="'Table 4C'!A1" display="'Table 4C'!A1" xr:uid="{E2383853-D252-44CF-85F5-654423FB8080}"/>
    <hyperlink ref="C19:D19" location="'Table 4C'!A1" display="'Table 4C'!A1" xr:uid="{FB49B094-6D28-4700-B105-4C0A18765230}"/>
    <hyperlink ref="C20:D20" location="'Table 4C'!A1" display="'Table 4C'!A1" xr:uid="{A54A8C3C-E110-4FAA-A811-A4D86FCE5D76}"/>
    <hyperlink ref="C21:D21" location="'Table 4C'!A1" display="'Table 4C'!A1" xr:uid="{290704BA-7541-428C-82A3-A54BB6AA881E}"/>
  </hyperlinks>
  <pageMargins left="0.7" right="0.7" top="0.75" bottom="0.75" header="0.3" footer="0.3"/>
  <pageSetup paperSize="9" scale="62" orientation="landscape" r:id="rId1"/>
  <headerFooter>
    <oddHeader>&amp;C&amp;"Calibri"&amp;11&amp;K000000OFFICIAL SENSITIVE - COMMERCIAL&amp;1#</oddHeader>
    <oddFooter>&amp;C&amp;1#&amp;"Calibri"&amp;9&amp;K000000OFFICIAL SENSITIVE - COMMERCIAL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D54BC-C6B4-4BAF-8884-A0BD4D523A94}">
  <sheetPr>
    <tabColor rgb="FF3D6497"/>
    <pageSetUpPr fitToPage="1"/>
  </sheetPr>
  <dimension ref="B1:Q70"/>
  <sheetViews>
    <sheetView showGridLines="0" zoomScaleNormal="100" zoomScaleSheetLayoutView="85" workbookViewId="0"/>
  </sheetViews>
  <sheetFormatPr defaultColWidth="9.1796875" defaultRowHeight="15" customHeight="1" x14ac:dyDescent="0.35"/>
  <cols>
    <col min="1" max="1" width="1.7265625" style="14" customWidth="1"/>
    <col min="2" max="2" width="4" style="14" customWidth="1"/>
    <col min="3" max="3" width="62.81640625" style="14" customWidth="1"/>
    <col min="4" max="5" width="16.1796875" style="12" customWidth="1"/>
    <col min="6" max="6" width="13" style="12" customWidth="1"/>
    <col min="7" max="7" width="2.453125" style="11" bestFit="1" customWidth="1"/>
    <col min="8" max="8" width="13" style="12" customWidth="1"/>
    <col min="9" max="9" width="2.453125" style="11" bestFit="1" customWidth="1"/>
    <col min="10" max="10" width="14" style="12" customWidth="1"/>
    <col min="11" max="11" width="2.453125" style="11" bestFit="1" customWidth="1"/>
    <col min="12" max="13" width="14.81640625" style="13" customWidth="1"/>
    <col min="14" max="14" width="14" style="13" customWidth="1"/>
    <col min="15" max="15" width="3" style="14" customWidth="1"/>
    <col min="16" max="16" width="28.1796875" style="14" customWidth="1"/>
    <col min="17" max="16384" width="9.1796875" style="14"/>
  </cols>
  <sheetData>
    <row r="1" spans="2:17" s="5" customFormat="1" ht="15" customHeight="1" x14ac:dyDescent="0.35">
      <c r="B1" s="412" t="s">
        <v>196</v>
      </c>
      <c r="C1" s="412"/>
      <c r="D1" s="412"/>
      <c r="E1" s="412"/>
      <c r="F1" s="412"/>
      <c r="G1" s="412"/>
      <c r="H1" s="412"/>
      <c r="I1" s="412"/>
      <c r="J1" s="412"/>
      <c r="K1" s="412"/>
      <c r="L1" s="412"/>
      <c r="M1" s="412"/>
      <c r="N1" s="412"/>
    </row>
    <row r="2" spans="2:17" s="6" customFormat="1" ht="14.5" x14ac:dyDescent="0.35">
      <c r="B2" s="413" t="s">
        <v>39</v>
      </c>
      <c r="C2" s="413"/>
      <c r="D2" s="413"/>
      <c r="E2" s="413"/>
      <c r="F2" s="413"/>
      <c r="G2" s="413"/>
      <c r="H2" s="413"/>
      <c r="I2" s="413"/>
      <c r="J2" s="413"/>
      <c r="K2" s="413"/>
      <c r="L2" s="413"/>
      <c r="M2" s="413"/>
      <c r="N2" s="413"/>
      <c r="O2" s="102"/>
      <c r="P2" s="102"/>
      <c r="Q2" s="102"/>
    </row>
    <row r="3" spans="2:17" s="5" customFormat="1" ht="15" customHeight="1" x14ac:dyDescent="0.35">
      <c r="B3" s="414" t="s">
        <v>62</v>
      </c>
      <c r="C3" s="414"/>
      <c r="D3" s="7"/>
      <c r="E3" s="7"/>
      <c r="F3" s="7"/>
      <c r="G3" s="7"/>
      <c r="H3" s="7"/>
      <c r="I3" s="7"/>
      <c r="J3" s="7"/>
      <c r="K3" s="3"/>
      <c r="L3" s="4"/>
      <c r="M3" s="4"/>
      <c r="N3" s="4"/>
    </row>
    <row r="4" spans="2:17" ht="15" customHeight="1" x14ac:dyDescent="0.35">
      <c r="C4" s="8"/>
      <c r="D4" s="9"/>
      <c r="E4" s="9"/>
      <c r="F4" s="10"/>
      <c r="H4" s="10"/>
      <c r="N4" s="373" t="s">
        <v>176</v>
      </c>
    </row>
    <row r="5" spans="2:17" s="15" customFormat="1" ht="6" customHeight="1" thickBot="1" x14ac:dyDescent="0.35">
      <c r="D5" s="16"/>
      <c r="E5" s="372"/>
      <c r="F5" s="16"/>
      <c r="G5" s="17"/>
      <c r="H5" s="16"/>
      <c r="I5" s="17"/>
      <c r="J5" s="16"/>
      <c r="K5" s="17"/>
      <c r="L5" s="16"/>
      <c r="M5" s="16"/>
    </row>
    <row r="6" spans="2:17" s="18" customFormat="1" ht="21.75" customHeight="1" x14ac:dyDescent="0.35">
      <c r="B6" s="415" t="s">
        <v>0</v>
      </c>
      <c r="C6" s="416"/>
      <c r="D6" s="419" t="s">
        <v>1</v>
      </c>
      <c r="E6" s="419" t="s">
        <v>2</v>
      </c>
      <c r="F6" s="421" t="s">
        <v>3</v>
      </c>
      <c r="G6" s="422"/>
      <c r="H6" s="421" t="s">
        <v>4</v>
      </c>
      <c r="I6" s="422"/>
      <c r="J6" s="421" t="s">
        <v>5</v>
      </c>
      <c r="K6" s="422"/>
      <c r="L6" s="419" t="s">
        <v>6</v>
      </c>
      <c r="M6" s="360" t="s">
        <v>7</v>
      </c>
      <c r="N6" s="427" t="s">
        <v>130</v>
      </c>
    </row>
    <row r="7" spans="2:17" s="260" customFormat="1" ht="16.5" customHeight="1" x14ac:dyDescent="0.35">
      <c r="B7" s="417"/>
      <c r="C7" s="418"/>
      <c r="D7" s="420"/>
      <c r="E7" s="420"/>
      <c r="F7" s="423"/>
      <c r="G7" s="424"/>
      <c r="H7" s="423"/>
      <c r="I7" s="424"/>
      <c r="J7" s="423"/>
      <c r="K7" s="424"/>
      <c r="L7" s="420"/>
      <c r="M7" s="371" t="s">
        <v>195</v>
      </c>
      <c r="N7" s="428"/>
    </row>
    <row r="8" spans="2:17" s="15" customFormat="1" ht="15" customHeight="1" x14ac:dyDescent="0.3">
      <c r="B8" s="103" t="s">
        <v>8</v>
      </c>
      <c r="C8" s="104"/>
      <c r="D8" s="19"/>
      <c r="E8" s="20"/>
      <c r="F8" s="21"/>
      <c r="G8" s="22"/>
      <c r="H8" s="20"/>
      <c r="I8" s="23"/>
      <c r="J8" s="21"/>
      <c r="K8" s="23"/>
      <c r="L8" s="24"/>
      <c r="M8" s="24"/>
      <c r="N8" s="24"/>
    </row>
    <row r="9" spans="2:17" s="15" customFormat="1" ht="15" customHeight="1" x14ac:dyDescent="0.3">
      <c r="B9" s="429" t="s">
        <v>9</v>
      </c>
      <c r="C9" s="430"/>
      <c r="D9" s="25">
        <v>2747.9962479600008</v>
      </c>
      <c r="E9" s="26">
        <v>3099.9028814200001</v>
      </c>
      <c r="F9" s="27">
        <v>3537.4173729599993</v>
      </c>
      <c r="G9" s="28"/>
      <c r="H9" s="26">
        <v>3993.1316711200002</v>
      </c>
      <c r="I9" s="29"/>
      <c r="J9" s="27">
        <v>4477.3879406800006</v>
      </c>
      <c r="K9" s="29"/>
      <c r="L9" s="30">
        <v>4979.8905439299997</v>
      </c>
      <c r="M9" s="30">
        <v>5515.0328319899982</v>
      </c>
      <c r="N9" s="30">
        <v>5957.5302239500006</v>
      </c>
    </row>
    <row r="10" spans="2:17" s="15" customFormat="1" ht="15" customHeight="1" x14ac:dyDescent="0.3">
      <c r="B10" s="431" t="s">
        <v>52</v>
      </c>
      <c r="C10" s="432"/>
      <c r="D10" s="31"/>
      <c r="E10" s="32"/>
      <c r="F10" s="33" t="s">
        <v>134</v>
      </c>
      <c r="G10" s="34"/>
      <c r="H10" s="32" t="s">
        <v>134</v>
      </c>
      <c r="I10" s="35"/>
      <c r="J10" s="33" t="s">
        <v>134</v>
      </c>
      <c r="K10" s="35"/>
      <c r="L10" s="36" t="s">
        <v>134</v>
      </c>
      <c r="M10" s="36" t="s">
        <v>134</v>
      </c>
      <c r="N10" s="36" t="s">
        <v>134</v>
      </c>
    </row>
    <row r="11" spans="2:17" s="15" customFormat="1" ht="15" customHeight="1" x14ac:dyDescent="0.3">
      <c r="B11" s="433" t="s">
        <v>10</v>
      </c>
      <c r="C11" s="434"/>
      <c r="D11" s="37">
        <v>2747.9962479600008</v>
      </c>
      <c r="E11" s="38">
        <v>3099.9028814200001</v>
      </c>
      <c r="F11" s="39">
        <v>3537.4173729599993</v>
      </c>
      <c r="G11" s="40"/>
      <c r="H11" s="38">
        <v>3993.1316711200002</v>
      </c>
      <c r="I11" s="41"/>
      <c r="J11" s="39">
        <v>4477.3879406800006</v>
      </c>
      <c r="K11" s="41"/>
      <c r="L11" s="42">
        <v>4979.8905439299997</v>
      </c>
      <c r="M11" s="42">
        <v>5515.0328319899982</v>
      </c>
      <c r="N11" s="42">
        <v>5957.5302239500006</v>
      </c>
    </row>
    <row r="12" spans="2:17" s="15" customFormat="1" ht="15" customHeight="1" x14ac:dyDescent="0.3">
      <c r="B12" s="435"/>
      <c r="C12" s="436"/>
      <c r="D12" s="43"/>
      <c r="E12" s="44"/>
      <c r="F12" s="45"/>
      <c r="G12" s="46"/>
      <c r="H12" s="44"/>
      <c r="I12" s="47"/>
      <c r="J12" s="45"/>
      <c r="K12" s="47"/>
      <c r="L12" s="48"/>
      <c r="M12" s="48"/>
      <c r="N12" s="48"/>
    </row>
    <row r="13" spans="2:17" s="15" customFormat="1" ht="15" customHeight="1" x14ac:dyDescent="0.3">
      <c r="B13" s="437" t="s">
        <v>11</v>
      </c>
      <c r="C13" s="438"/>
      <c r="D13" s="43"/>
      <c r="E13" s="44"/>
      <c r="F13" s="45"/>
      <c r="G13" s="46"/>
      <c r="H13" s="44"/>
      <c r="I13" s="47"/>
      <c r="J13" s="45"/>
      <c r="K13" s="47"/>
      <c r="L13" s="48"/>
      <c r="M13" s="48"/>
      <c r="N13" s="48"/>
    </row>
    <row r="14" spans="2:17" s="78" customFormat="1" ht="15" customHeight="1" x14ac:dyDescent="0.3">
      <c r="B14" s="437" t="s">
        <v>12</v>
      </c>
      <c r="C14" s="438"/>
      <c r="D14" s="25">
        <v>436.27724308000001</v>
      </c>
      <c r="E14" s="26">
        <v>516.17379129999995</v>
      </c>
      <c r="F14" s="27">
        <v>548.34157294999989</v>
      </c>
      <c r="G14" s="28"/>
      <c r="H14" s="26">
        <v>576.80079319000004</v>
      </c>
      <c r="I14" s="29"/>
      <c r="J14" s="27">
        <v>599.11873885</v>
      </c>
      <c r="K14" s="29"/>
      <c r="L14" s="30">
        <v>615.03967734000014</v>
      </c>
      <c r="M14" s="30">
        <v>623.17412144000014</v>
      </c>
      <c r="N14" s="30">
        <v>627.63157082000009</v>
      </c>
    </row>
    <row r="15" spans="2:17" s="53" customFormat="1" ht="15" customHeight="1" x14ac:dyDescent="0.3">
      <c r="B15" s="439" t="s">
        <v>13</v>
      </c>
      <c r="C15" s="440"/>
      <c r="D15" s="49">
        <v>409.24246407999999</v>
      </c>
      <c r="E15" s="50">
        <v>485.23552430000001</v>
      </c>
      <c r="F15" s="51">
        <v>514.72592394999992</v>
      </c>
      <c r="G15" s="46"/>
      <c r="H15" s="50">
        <v>539.40907119000008</v>
      </c>
      <c r="I15" s="47"/>
      <c r="J15" s="51">
        <v>546.98064884999997</v>
      </c>
      <c r="K15" s="47"/>
      <c r="L15" s="52">
        <v>557.20904134000011</v>
      </c>
      <c r="M15" s="52">
        <v>560.89697844000011</v>
      </c>
      <c r="N15" s="52">
        <v>562.38071582000009</v>
      </c>
    </row>
    <row r="16" spans="2:17" s="53" customFormat="1" ht="15" customHeight="1" x14ac:dyDescent="0.3">
      <c r="B16" s="439" t="s">
        <v>14</v>
      </c>
      <c r="C16" s="440"/>
      <c r="D16" s="49">
        <v>27.025458999999998</v>
      </c>
      <c r="E16" s="50">
        <v>30.934206999999997</v>
      </c>
      <c r="F16" s="51">
        <v>33.613648999999995</v>
      </c>
      <c r="G16" s="46"/>
      <c r="H16" s="50">
        <v>37.391722000000001</v>
      </c>
      <c r="I16" s="47"/>
      <c r="J16" s="51">
        <v>52.138090000000005</v>
      </c>
      <c r="K16" s="47"/>
      <c r="L16" s="52">
        <v>57.830635999999998</v>
      </c>
      <c r="M16" s="52">
        <v>62.277142999999995</v>
      </c>
      <c r="N16" s="52">
        <v>65.250855000000001</v>
      </c>
    </row>
    <row r="17" spans="2:16" s="53" customFormat="1" ht="15" customHeight="1" x14ac:dyDescent="0.3">
      <c r="B17" s="439" t="s">
        <v>15</v>
      </c>
      <c r="C17" s="440"/>
      <c r="D17" s="49" t="s">
        <v>134</v>
      </c>
      <c r="E17" s="50" t="s">
        <v>134</v>
      </c>
      <c r="F17" s="51" t="s">
        <v>134</v>
      </c>
      <c r="G17" s="46"/>
      <c r="H17" s="50" t="s">
        <v>134</v>
      </c>
      <c r="I17" s="47"/>
      <c r="J17" s="51" t="s">
        <v>134</v>
      </c>
      <c r="K17" s="47"/>
      <c r="L17" s="52" t="s">
        <v>134</v>
      </c>
      <c r="M17" s="52" t="s">
        <v>134</v>
      </c>
      <c r="N17" s="52" t="s">
        <v>134</v>
      </c>
    </row>
    <row r="18" spans="2:16" s="15" customFormat="1" ht="15" customHeight="1" x14ac:dyDescent="0.3">
      <c r="B18" s="435"/>
      <c r="C18" s="436"/>
      <c r="D18" s="43"/>
      <c r="E18" s="44"/>
      <c r="F18" s="45"/>
      <c r="G18" s="46"/>
      <c r="H18" s="44"/>
      <c r="I18" s="47"/>
      <c r="J18" s="27"/>
      <c r="K18" s="47"/>
      <c r="L18" s="30"/>
      <c r="M18" s="30"/>
      <c r="N18" s="30"/>
    </row>
    <row r="19" spans="2:16" s="78" customFormat="1" ht="15" customHeight="1" x14ac:dyDescent="0.3">
      <c r="B19" s="425" t="s">
        <v>55</v>
      </c>
      <c r="C19" s="426"/>
      <c r="D19" s="25">
        <v>40.055009430000005</v>
      </c>
      <c r="E19" s="26">
        <v>50.084665779999995</v>
      </c>
      <c r="F19" s="27">
        <v>42.829733679999997</v>
      </c>
      <c r="G19" s="28"/>
      <c r="H19" s="26">
        <v>43.288209839999993</v>
      </c>
      <c r="I19" s="29"/>
      <c r="J19" s="27">
        <v>52.512775140000002</v>
      </c>
      <c r="K19" s="29"/>
      <c r="L19" s="30">
        <v>75.197645569999978</v>
      </c>
      <c r="M19" s="30">
        <v>137.00688817000002</v>
      </c>
      <c r="N19" s="30">
        <v>69.901952670000014</v>
      </c>
    </row>
    <row r="20" spans="2:16" s="78" customFormat="1" ht="15" customHeight="1" x14ac:dyDescent="0.3">
      <c r="B20" s="435"/>
      <c r="C20" s="436"/>
      <c r="D20" s="25"/>
      <c r="E20" s="26"/>
      <c r="F20" s="27"/>
      <c r="G20" s="28"/>
      <c r="H20" s="26"/>
      <c r="I20" s="29"/>
      <c r="J20" s="27"/>
      <c r="K20" s="29"/>
      <c r="L20" s="30"/>
      <c r="M20" s="30"/>
      <c r="N20" s="30"/>
    </row>
    <row r="21" spans="2:16" s="78" customFormat="1" ht="15" customHeight="1" x14ac:dyDescent="0.3">
      <c r="B21" s="437" t="s">
        <v>16</v>
      </c>
      <c r="C21" s="438"/>
      <c r="D21" s="25" t="s">
        <v>134</v>
      </c>
      <c r="E21" s="26" t="s">
        <v>134</v>
      </c>
      <c r="F21" s="27" t="s">
        <v>134</v>
      </c>
      <c r="G21" s="28"/>
      <c r="H21" s="26" t="s">
        <v>134</v>
      </c>
      <c r="I21" s="29"/>
      <c r="J21" s="27" t="s">
        <v>134</v>
      </c>
      <c r="K21" s="29"/>
      <c r="L21" s="30" t="s">
        <v>134</v>
      </c>
      <c r="M21" s="30" t="s">
        <v>134</v>
      </c>
      <c r="N21" s="30" t="s">
        <v>134</v>
      </c>
    </row>
    <row r="22" spans="2:16" s="78" customFormat="1" ht="15" customHeight="1" x14ac:dyDescent="0.3">
      <c r="B22" s="435"/>
      <c r="C22" s="436"/>
      <c r="D22" s="25"/>
      <c r="E22" s="26"/>
      <c r="F22" s="27"/>
      <c r="G22" s="28"/>
      <c r="H22" s="26"/>
      <c r="I22" s="29"/>
      <c r="J22" s="27"/>
      <c r="K22" s="29"/>
      <c r="L22" s="30"/>
      <c r="M22" s="30"/>
      <c r="N22" s="30"/>
    </row>
    <row r="23" spans="2:16" s="78" customFormat="1" ht="15" customHeight="1" x14ac:dyDescent="0.3">
      <c r="B23" s="437" t="s">
        <v>17</v>
      </c>
      <c r="C23" s="438"/>
      <c r="D23" s="25" t="s">
        <v>134</v>
      </c>
      <c r="E23" s="26" t="s">
        <v>134</v>
      </c>
      <c r="F23" s="27" t="s">
        <v>134</v>
      </c>
      <c r="G23" s="28"/>
      <c r="H23" s="26" t="s">
        <v>134</v>
      </c>
      <c r="I23" s="29"/>
      <c r="J23" s="27" t="s">
        <v>134</v>
      </c>
      <c r="K23" s="29"/>
      <c r="L23" s="30" t="s">
        <v>134</v>
      </c>
      <c r="M23" s="30" t="s">
        <v>134</v>
      </c>
      <c r="N23" s="30" t="s">
        <v>134</v>
      </c>
    </row>
    <row r="24" spans="2:16" s="15" customFormat="1" ht="15" customHeight="1" x14ac:dyDescent="0.3">
      <c r="B24" s="435"/>
      <c r="C24" s="436"/>
      <c r="D24" s="25"/>
      <c r="E24" s="26"/>
      <c r="F24" s="27"/>
      <c r="G24" s="28"/>
      <c r="H24" s="26"/>
      <c r="I24" s="29"/>
      <c r="J24" s="27"/>
      <c r="K24" s="29"/>
      <c r="L24" s="30"/>
      <c r="M24" s="30"/>
      <c r="N24" s="30"/>
    </row>
    <row r="25" spans="2:16" s="15" customFormat="1" ht="15" customHeight="1" x14ac:dyDescent="0.3">
      <c r="B25" s="437" t="s">
        <v>18</v>
      </c>
      <c r="C25" s="438"/>
      <c r="D25" s="43"/>
      <c r="E25" s="44"/>
      <c r="F25" s="45"/>
      <c r="G25" s="46"/>
      <c r="H25" s="44"/>
      <c r="I25" s="47"/>
      <c r="J25" s="45"/>
      <c r="K25" s="47"/>
      <c r="L25" s="48"/>
      <c r="M25" s="48"/>
      <c r="N25" s="48"/>
    </row>
    <row r="26" spans="2:16" s="15" customFormat="1" ht="15" customHeight="1" x14ac:dyDescent="0.3">
      <c r="B26" s="437" t="s">
        <v>56</v>
      </c>
      <c r="C26" s="438"/>
      <c r="D26" s="25">
        <v>118.08067889000002</v>
      </c>
      <c r="E26" s="26">
        <v>125.70893566000001</v>
      </c>
      <c r="F26" s="27">
        <v>129.98799151999998</v>
      </c>
      <c r="G26" s="28"/>
      <c r="H26" s="26">
        <v>131.72233326000003</v>
      </c>
      <c r="I26" s="29"/>
      <c r="J26" s="27">
        <v>144.66090424000001</v>
      </c>
      <c r="K26" s="29"/>
      <c r="L26" s="30">
        <v>148.89946574000001</v>
      </c>
      <c r="M26" s="30">
        <v>311.94056275000003</v>
      </c>
      <c r="N26" s="30">
        <v>193.86928774</v>
      </c>
      <c r="O26" s="54"/>
    </row>
    <row r="27" spans="2:16" s="115" customFormat="1" ht="15" customHeight="1" x14ac:dyDescent="0.3">
      <c r="B27" s="443" t="s">
        <v>19</v>
      </c>
      <c r="C27" s="444"/>
      <c r="D27" s="43">
        <v>14.626934420000001</v>
      </c>
      <c r="E27" s="44">
        <v>16.10315289</v>
      </c>
      <c r="F27" s="45">
        <v>17.152907319999997</v>
      </c>
      <c r="G27" s="114"/>
      <c r="H27" s="44">
        <v>18.420675840000005</v>
      </c>
      <c r="I27" s="54"/>
      <c r="J27" s="45">
        <v>20.656777779999999</v>
      </c>
      <c r="K27" s="54"/>
      <c r="L27" s="48">
        <v>21.390010009999994</v>
      </c>
      <c r="M27" s="48">
        <v>25.46913554</v>
      </c>
      <c r="N27" s="48">
        <v>23.784486779999998</v>
      </c>
      <c r="O27" s="54"/>
    </row>
    <row r="28" spans="2:16" s="53" customFormat="1" ht="15" customHeight="1" x14ac:dyDescent="0.3">
      <c r="B28" s="439" t="s">
        <v>61</v>
      </c>
      <c r="C28" s="440"/>
      <c r="D28" s="49">
        <v>10.9</v>
      </c>
      <c r="E28" s="50">
        <v>11.9</v>
      </c>
      <c r="F28" s="51">
        <v>12.5</v>
      </c>
      <c r="G28" s="46"/>
      <c r="H28" s="50">
        <v>13.7</v>
      </c>
      <c r="I28" s="47"/>
      <c r="J28" s="51">
        <v>15.484874550000001</v>
      </c>
      <c r="K28" s="47"/>
      <c r="L28" s="52">
        <v>14.142674490000001</v>
      </c>
      <c r="M28" s="52">
        <v>17.59900064</v>
      </c>
      <c r="N28" s="52">
        <v>16.104822720000001</v>
      </c>
      <c r="P28" s="116"/>
    </row>
    <row r="29" spans="2:16" s="53" customFormat="1" ht="15" customHeight="1" x14ac:dyDescent="0.3">
      <c r="B29" s="110"/>
      <c r="C29" s="111"/>
      <c r="D29" s="43"/>
      <c r="E29" s="44"/>
      <c r="F29" s="45"/>
      <c r="G29" s="46"/>
      <c r="H29" s="44"/>
      <c r="I29" s="47"/>
      <c r="J29" s="45"/>
      <c r="K29" s="47"/>
      <c r="L29" s="48"/>
      <c r="M29" s="48"/>
      <c r="N29" s="52"/>
      <c r="P29" s="6"/>
    </row>
    <row r="30" spans="2:16" s="115" customFormat="1" ht="15" customHeight="1" x14ac:dyDescent="0.3">
      <c r="B30" s="445" t="s">
        <v>202</v>
      </c>
      <c r="C30" s="446"/>
      <c r="D30" s="43">
        <v>109.09032710000001</v>
      </c>
      <c r="E30" s="44">
        <v>114.9596562</v>
      </c>
      <c r="F30" s="45">
        <v>118.99625123999999</v>
      </c>
      <c r="G30" s="114"/>
      <c r="H30" s="44">
        <v>121.08102579</v>
      </c>
      <c r="I30" s="54"/>
      <c r="J30" s="45">
        <v>131.17232494000001</v>
      </c>
      <c r="K30" s="54"/>
      <c r="L30" s="48">
        <v>134.73115571000002</v>
      </c>
      <c r="M30" s="48">
        <v>292.63166840000002</v>
      </c>
      <c r="N30" s="48">
        <v>172.89174788</v>
      </c>
      <c r="O30" s="54"/>
    </row>
    <row r="31" spans="2:16" s="53" customFormat="1" ht="15" customHeight="1" x14ac:dyDescent="0.3">
      <c r="B31" s="447" t="s">
        <v>20</v>
      </c>
      <c r="C31" s="448"/>
      <c r="D31" s="49">
        <v>104.35326069</v>
      </c>
      <c r="E31" s="50">
        <v>109.13127897999999</v>
      </c>
      <c r="F31" s="51">
        <v>112.63049269</v>
      </c>
      <c r="G31" s="46"/>
      <c r="H31" s="50">
        <v>114.98419045999999</v>
      </c>
      <c r="I31" s="47"/>
      <c r="J31" s="51">
        <v>124.70572904000002</v>
      </c>
      <c r="K31" s="47"/>
      <c r="L31" s="52">
        <v>128.04912040000002</v>
      </c>
      <c r="M31" s="52">
        <v>283.70798429000001</v>
      </c>
      <c r="N31" s="52">
        <v>161.02322297000001</v>
      </c>
      <c r="O31" s="47"/>
    </row>
    <row r="32" spans="2:16" s="53" customFormat="1" ht="15" customHeight="1" x14ac:dyDescent="0.3">
      <c r="B32" s="447" t="s">
        <v>21</v>
      </c>
      <c r="C32" s="448"/>
      <c r="D32" s="49">
        <v>4.7370664100000015</v>
      </c>
      <c r="E32" s="50">
        <v>5.8283772199999992</v>
      </c>
      <c r="F32" s="51">
        <v>6.3657585499999998</v>
      </c>
      <c r="G32" s="46"/>
      <c r="H32" s="50">
        <v>6.0968353300000011</v>
      </c>
      <c r="I32" s="47"/>
      <c r="J32" s="51">
        <v>6.4665958999999997</v>
      </c>
      <c r="K32" s="47"/>
      <c r="L32" s="52">
        <v>6.682035309999999</v>
      </c>
      <c r="M32" s="52">
        <v>8.9236841099999982</v>
      </c>
      <c r="N32" s="52">
        <v>11.86852491</v>
      </c>
      <c r="O32" s="47"/>
      <c r="P32" s="117"/>
    </row>
    <row r="33" spans="2:16" s="53" customFormat="1" ht="15" customHeight="1" x14ac:dyDescent="0.3">
      <c r="B33" s="112"/>
      <c r="C33" s="113"/>
      <c r="D33" s="43"/>
      <c r="E33" s="44"/>
      <c r="F33" s="45"/>
      <c r="G33" s="114"/>
      <c r="H33" s="44"/>
      <c r="I33" s="54"/>
      <c r="J33" s="45"/>
      <c r="K33" s="54"/>
      <c r="L33" s="48"/>
      <c r="M33" s="48"/>
      <c r="N33" s="48"/>
      <c r="O33" s="47"/>
      <c r="P33" s="15"/>
    </row>
    <row r="34" spans="2:16" s="115" customFormat="1" ht="15" customHeight="1" x14ac:dyDescent="0.3">
      <c r="B34" s="441" t="s">
        <v>22</v>
      </c>
      <c r="C34" s="442"/>
      <c r="D34" s="43">
        <v>-5.6365826299999995</v>
      </c>
      <c r="E34" s="44">
        <v>-5.3538734299999993</v>
      </c>
      <c r="F34" s="45">
        <v>-6.1611670400000005</v>
      </c>
      <c r="G34" s="114"/>
      <c r="H34" s="44">
        <v>-7.7793683699999994</v>
      </c>
      <c r="I34" s="54"/>
      <c r="J34" s="45">
        <v>-7.1681984799999992</v>
      </c>
      <c r="K34" s="54"/>
      <c r="L34" s="48">
        <v>-7.2216999800000012</v>
      </c>
      <c r="M34" s="48">
        <v>-6.1602411899999998</v>
      </c>
      <c r="N34" s="48">
        <v>-2.8069469200000001</v>
      </c>
      <c r="O34" s="54"/>
    </row>
    <row r="35" spans="2:16" s="15" customFormat="1" ht="15" customHeight="1" x14ac:dyDescent="0.3">
      <c r="B35" s="435"/>
      <c r="C35" s="436"/>
      <c r="D35" s="43"/>
      <c r="E35" s="44"/>
      <c r="F35" s="45"/>
      <c r="G35" s="46"/>
      <c r="H35" s="44"/>
      <c r="I35" s="47"/>
      <c r="J35" s="45"/>
      <c r="K35" s="47"/>
      <c r="L35" s="48"/>
      <c r="M35" s="48"/>
      <c r="N35" s="52"/>
    </row>
    <row r="36" spans="2:16" s="15" customFormat="1" ht="15" customHeight="1" x14ac:dyDescent="0.3">
      <c r="B36" s="437" t="s">
        <v>23</v>
      </c>
      <c r="C36" s="438"/>
      <c r="D36" s="25">
        <v>6.3939424400000009</v>
      </c>
      <c r="E36" s="26">
        <v>3.56971339</v>
      </c>
      <c r="F36" s="27">
        <v>4.2296799999999992</v>
      </c>
      <c r="G36" s="28"/>
      <c r="H36" s="26">
        <v>4.3101946500000006</v>
      </c>
      <c r="I36" s="29"/>
      <c r="J36" s="27">
        <v>4.4781302999999992</v>
      </c>
      <c r="K36" s="29"/>
      <c r="L36" s="30">
        <v>6.4674678300000004</v>
      </c>
      <c r="M36" s="30">
        <v>5.7303698300000008</v>
      </c>
      <c r="N36" s="359">
        <v>7.0712457599999992</v>
      </c>
    </row>
    <row r="37" spans="2:16" s="53" customFormat="1" ht="15" customHeight="1" x14ac:dyDescent="0.3">
      <c r="B37" s="452" t="s">
        <v>24</v>
      </c>
      <c r="C37" s="453"/>
      <c r="D37" s="43">
        <v>1.3464268400000001</v>
      </c>
      <c r="E37" s="44">
        <v>1.5997474199999999</v>
      </c>
      <c r="F37" s="45">
        <v>1.6814614800000003</v>
      </c>
      <c r="G37" s="46"/>
      <c r="H37" s="44">
        <v>1.6125307900000001</v>
      </c>
      <c r="I37" s="47"/>
      <c r="J37" s="45">
        <v>2.0538480800000003</v>
      </c>
      <c r="K37" s="47"/>
      <c r="L37" s="48">
        <v>1.7152162400000002</v>
      </c>
      <c r="M37" s="48">
        <v>1.8364485500000001</v>
      </c>
      <c r="N37" s="52">
        <v>1.9628457500000001</v>
      </c>
    </row>
    <row r="38" spans="2:16" s="53" customFormat="1" ht="15" customHeight="1" x14ac:dyDescent="0.3">
      <c r="B38" s="452" t="s">
        <v>25</v>
      </c>
      <c r="C38" s="453"/>
      <c r="D38" s="43">
        <v>1.07084563</v>
      </c>
      <c r="E38" s="44">
        <v>1.3451295100000003</v>
      </c>
      <c r="F38" s="45">
        <v>2.1554973699999995</v>
      </c>
      <c r="G38" s="46"/>
      <c r="H38" s="44">
        <v>2.6134732000000001</v>
      </c>
      <c r="I38" s="47"/>
      <c r="J38" s="45">
        <v>2.2250259900000002</v>
      </c>
      <c r="K38" s="47"/>
      <c r="L38" s="48">
        <v>3.9655179700000005</v>
      </c>
      <c r="M38" s="48">
        <v>3.6206797000000002</v>
      </c>
      <c r="N38" s="52">
        <v>4.9118767099999996</v>
      </c>
    </row>
    <row r="39" spans="2:16" s="53" customFormat="1" ht="15" customHeight="1" x14ac:dyDescent="0.3">
      <c r="B39" s="452" t="s">
        <v>26</v>
      </c>
      <c r="C39" s="453"/>
      <c r="D39" s="43">
        <v>5.5385300000000005E-2</v>
      </c>
      <c r="E39" s="44">
        <v>7.4252270000000009E-2</v>
      </c>
      <c r="F39" s="45">
        <v>0.15905090999999999</v>
      </c>
      <c r="G39" s="46"/>
      <c r="H39" s="44">
        <v>6.5249719999999997E-2</v>
      </c>
      <c r="I39" s="47"/>
      <c r="J39" s="45">
        <v>0.21645056000000001</v>
      </c>
      <c r="K39" s="47"/>
      <c r="L39" s="48">
        <v>0.15276948000000001</v>
      </c>
      <c r="M39" s="48">
        <v>6.2957849999999996E-2</v>
      </c>
      <c r="N39" s="52">
        <v>0.18353584000000001</v>
      </c>
    </row>
    <row r="40" spans="2:16" s="53" customFormat="1" ht="15" customHeight="1" x14ac:dyDescent="0.3">
      <c r="B40" s="452" t="s">
        <v>27</v>
      </c>
      <c r="C40" s="453"/>
      <c r="D40" s="43">
        <v>3.9124416000000006</v>
      </c>
      <c r="E40" s="44">
        <v>0.46277361</v>
      </c>
      <c r="F40" s="45">
        <v>0.23378576000000001</v>
      </c>
      <c r="G40" s="46"/>
      <c r="H40" s="44" t="s">
        <v>135</v>
      </c>
      <c r="I40" s="47"/>
      <c r="J40" s="45" t="s">
        <v>135</v>
      </c>
      <c r="K40" s="47"/>
      <c r="L40" s="48">
        <v>0.55501439000000008</v>
      </c>
      <c r="M40" s="48">
        <v>9.202167E-2</v>
      </c>
      <c r="N40" s="52" t="s">
        <v>134</v>
      </c>
    </row>
    <row r="41" spans="2:16" s="53" customFormat="1" ht="15" customHeight="1" x14ac:dyDescent="0.3">
      <c r="B41" s="452" t="s">
        <v>28</v>
      </c>
      <c r="C41" s="453"/>
      <c r="D41" s="43" t="s">
        <v>134</v>
      </c>
      <c r="E41" s="44" t="s">
        <v>134</v>
      </c>
      <c r="F41" s="45" t="s">
        <v>134</v>
      </c>
      <c r="G41" s="46"/>
      <c r="H41" s="44" t="s">
        <v>134</v>
      </c>
      <c r="I41" s="47"/>
      <c r="J41" s="45" t="s">
        <v>134</v>
      </c>
      <c r="K41" s="47"/>
      <c r="L41" s="48">
        <v>7.8905290000000003E-2</v>
      </c>
      <c r="M41" s="48">
        <v>0.13098571000000001</v>
      </c>
      <c r="N41" s="52" t="s">
        <v>134</v>
      </c>
    </row>
    <row r="42" spans="2:16" s="53" customFormat="1" ht="15" customHeight="1" x14ac:dyDescent="0.3">
      <c r="B42" s="452" t="s">
        <v>29</v>
      </c>
      <c r="C42" s="453"/>
      <c r="D42" s="43" t="s">
        <v>134</v>
      </c>
      <c r="E42" s="44" t="s">
        <v>134</v>
      </c>
      <c r="F42" s="45" t="s">
        <v>134</v>
      </c>
      <c r="G42" s="46"/>
      <c r="H42" s="44" t="s">
        <v>134</v>
      </c>
      <c r="I42" s="47"/>
      <c r="J42" s="45" t="s">
        <v>134</v>
      </c>
      <c r="K42" s="47"/>
      <c r="L42" s="48" t="s">
        <v>135</v>
      </c>
      <c r="M42" s="48" t="s">
        <v>134</v>
      </c>
      <c r="N42" s="52" t="s">
        <v>134</v>
      </c>
      <c r="P42" s="105"/>
    </row>
    <row r="43" spans="2:16" s="53" customFormat="1" ht="15" customHeight="1" x14ac:dyDescent="0.3">
      <c r="B43" s="452" t="s">
        <v>30</v>
      </c>
      <c r="C43" s="453"/>
      <c r="D43" s="43" t="s">
        <v>134</v>
      </c>
      <c r="E43" s="44" t="s">
        <v>134</v>
      </c>
      <c r="F43" s="45" t="s">
        <v>134</v>
      </c>
      <c r="G43" s="46"/>
      <c r="H43" s="44" t="s">
        <v>134</v>
      </c>
      <c r="I43" s="47"/>
      <c r="J43" s="45" t="s">
        <v>134</v>
      </c>
      <c r="K43" s="47"/>
      <c r="L43" s="48" t="s">
        <v>135</v>
      </c>
      <c r="M43" s="48" t="s">
        <v>134</v>
      </c>
      <c r="N43" s="52" t="s">
        <v>134</v>
      </c>
    </row>
    <row r="44" spans="2:16" s="15" customFormat="1" ht="15" customHeight="1" x14ac:dyDescent="0.3">
      <c r="B44" s="435"/>
      <c r="C44" s="436"/>
      <c r="D44" s="43"/>
      <c r="E44" s="44"/>
      <c r="F44" s="45"/>
      <c r="G44" s="46"/>
      <c r="H44" s="44"/>
      <c r="I44" s="47"/>
      <c r="J44" s="51"/>
      <c r="K44" s="47"/>
      <c r="L44" s="52"/>
      <c r="M44" s="52"/>
      <c r="N44" s="52"/>
    </row>
    <row r="45" spans="2:16" s="15" customFormat="1" ht="15" customHeight="1" x14ac:dyDescent="0.3">
      <c r="B45" s="437" t="s">
        <v>31</v>
      </c>
      <c r="C45" s="438"/>
      <c r="D45" s="25"/>
      <c r="E45" s="26"/>
      <c r="F45" s="27"/>
      <c r="G45" s="28"/>
      <c r="H45" s="26"/>
      <c r="I45" s="29"/>
      <c r="J45" s="27"/>
      <c r="K45" s="29"/>
      <c r="L45" s="30"/>
      <c r="M45" s="30"/>
      <c r="N45" s="30"/>
    </row>
    <row r="46" spans="2:16" s="15" customFormat="1" ht="15" customHeight="1" x14ac:dyDescent="0.3">
      <c r="B46" s="429" t="s">
        <v>32</v>
      </c>
      <c r="C46" s="430"/>
      <c r="D46" s="37">
        <v>3100.0137294800006</v>
      </c>
      <c r="E46" s="38">
        <v>3537.4033089299996</v>
      </c>
      <c r="F46" s="39">
        <v>3994.4520706299995</v>
      </c>
      <c r="G46" s="40"/>
      <c r="H46" s="38">
        <v>4476.4699607099992</v>
      </c>
      <c r="I46" s="41"/>
      <c r="J46" s="39">
        <v>4979.8872871100011</v>
      </c>
      <c r="K46" s="41"/>
      <c r="L46" s="42">
        <v>5514.7394840099996</v>
      </c>
      <c r="M46" s="42">
        <v>5957.5313908999979</v>
      </c>
      <c r="N46" s="42">
        <v>6454.1144144000009</v>
      </c>
    </row>
    <row r="47" spans="2:16" s="15" customFormat="1" ht="15" customHeight="1" x14ac:dyDescent="0.3">
      <c r="B47" s="435" t="s">
        <v>53</v>
      </c>
      <c r="C47" s="436"/>
      <c r="D47" s="43">
        <v>-9.9625500000190548E-2</v>
      </c>
      <c r="E47" s="44" t="s">
        <v>134</v>
      </c>
      <c r="F47" s="45">
        <v>-1.320399509999731</v>
      </c>
      <c r="G47" s="46"/>
      <c r="H47" s="44">
        <v>0.91798030000054998</v>
      </c>
      <c r="I47" s="47"/>
      <c r="J47" s="45" t="s">
        <v>134</v>
      </c>
      <c r="K47" s="47"/>
      <c r="L47" s="48">
        <v>0.2933141799982204</v>
      </c>
      <c r="M47" s="48" t="s">
        <v>134</v>
      </c>
      <c r="N47" s="48">
        <v>0.33927913999832526</v>
      </c>
    </row>
    <row r="48" spans="2:16" s="15" customFormat="1" ht="15" customHeight="1" x14ac:dyDescent="0.3">
      <c r="B48" s="429" t="s">
        <v>33</v>
      </c>
      <c r="C48" s="430"/>
      <c r="D48" s="37">
        <v>3099.9141039799997</v>
      </c>
      <c r="E48" s="38">
        <v>3537.4191793799992</v>
      </c>
      <c r="F48" s="39">
        <v>3993.1316711200002</v>
      </c>
      <c r="G48" s="40"/>
      <c r="H48" s="38">
        <v>4477.3879410099998</v>
      </c>
      <c r="I48" s="41"/>
      <c r="J48" s="39">
        <v>4979.8771600600003</v>
      </c>
      <c r="K48" s="41"/>
      <c r="L48" s="42">
        <v>5515.0327981899982</v>
      </c>
      <c r="M48" s="42">
        <v>5957.5302239500006</v>
      </c>
      <c r="N48" s="42">
        <v>6454.4536935399992</v>
      </c>
    </row>
    <row r="49" spans="2:17" s="53" customFormat="1" ht="15" customHeight="1" x14ac:dyDescent="0.3">
      <c r="B49" s="454" t="s">
        <v>34</v>
      </c>
      <c r="C49" s="455"/>
      <c r="D49" s="55">
        <v>961.6888951000002</v>
      </c>
      <c r="E49" s="56">
        <v>1220.32994151</v>
      </c>
      <c r="F49" s="57">
        <v>1437.7537615899998</v>
      </c>
      <c r="G49" s="58"/>
      <c r="H49" s="56">
        <v>1571.9314069700004</v>
      </c>
      <c r="I49" s="59"/>
      <c r="J49" s="57">
        <v>1700.9517731100002</v>
      </c>
      <c r="K49" s="59"/>
      <c r="L49" s="60">
        <v>1776.4654096599998</v>
      </c>
      <c r="M49" s="60">
        <v>1819.2558660299999</v>
      </c>
      <c r="N49" s="60">
        <v>1859.7950465699998</v>
      </c>
      <c r="P49" s="15"/>
      <c r="Q49" s="15"/>
    </row>
    <row r="50" spans="2:17" s="53" customFormat="1" ht="15" customHeight="1" x14ac:dyDescent="0.3">
      <c r="B50" s="454" t="s">
        <v>35</v>
      </c>
      <c r="C50" s="455"/>
      <c r="D50" s="55">
        <v>2138.2133023000001</v>
      </c>
      <c r="E50" s="56">
        <v>2317.09052935</v>
      </c>
      <c r="F50" s="57">
        <v>2555.3779095300001</v>
      </c>
      <c r="G50" s="46"/>
      <c r="H50" s="56">
        <v>2905.4565340399995</v>
      </c>
      <c r="I50" s="47"/>
      <c r="J50" s="57">
        <v>3278.9387719499996</v>
      </c>
      <c r="K50" s="47"/>
      <c r="L50" s="60">
        <v>3738.5421921700004</v>
      </c>
      <c r="M50" s="60">
        <v>4138.2743579200005</v>
      </c>
      <c r="N50" s="60">
        <v>4594.6586469699996</v>
      </c>
      <c r="P50" s="15"/>
      <c r="Q50" s="15"/>
    </row>
    <row r="51" spans="2:17" s="53" customFormat="1" ht="15" customHeight="1" x14ac:dyDescent="0.3">
      <c r="B51" s="454" t="s">
        <v>36</v>
      </c>
      <c r="C51" s="455"/>
      <c r="D51" s="55">
        <v>13.65315498</v>
      </c>
      <c r="E51" s="56">
        <v>17.622776239999997</v>
      </c>
      <c r="F51" s="57">
        <v>21.840676629999997</v>
      </c>
      <c r="G51" s="46"/>
      <c r="H51" s="56">
        <v>25.973752979999997</v>
      </c>
      <c r="I51" s="47"/>
      <c r="J51" s="57">
        <v>27.739360469999998</v>
      </c>
      <c r="K51" s="47"/>
      <c r="L51" s="60">
        <v>33.11317288</v>
      </c>
      <c r="M51" s="60">
        <v>39.196991500000003</v>
      </c>
      <c r="N51" s="60">
        <v>59.562696389999992</v>
      </c>
      <c r="P51" s="15"/>
      <c r="Q51" s="15"/>
    </row>
    <row r="52" spans="2:17" s="53" customFormat="1" ht="15" customHeight="1" x14ac:dyDescent="0.3">
      <c r="B52" s="454" t="s">
        <v>37</v>
      </c>
      <c r="C52" s="455"/>
      <c r="D52" s="55">
        <v>3.8737562799999998</v>
      </c>
      <c r="E52" s="56">
        <v>5.4169656699999997</v>
      </c>
      <c r="F52" s="57">
        <v>7.1592691500000001</v>
      </c>
      <c r="G52" s="46"/>
      <c r="H52" s="56">
        <v>8.9979879099999991</v>
      </c>
      <c r="I52" s="47"/>
      <c r="J52" s="57">
        <v>10.633518459999999</v>
      </c>
      <c r="K52" s="47"/>
      <c r="L52" s="60">
        <v>12.42739555</v>
      </c>
      <c r="M52" s="60">
        <v>13.847227190000002</v>
      </c>
      <c r="N52" s="60">
        <v>16.539299549999999</v>
      </c>
      <c r="P52" s="15"/>
      <c r="Q52" s="15"/>
    </row>
    <row r="53" spans="2:17" s="15" customFormat="1" ht="15" customHeight="1" thickBot="1" x14ac:dyDescent="0.35">
      <c r="B53" s="456"/>
      <c r="C53" s="457"/>
      <c r="D53" s="61"/>
      <c r="E53" s="62"/>
      <c r="F53" s="63"/>
      <c r="G53" s="64"/>
      <c r="H53" s="62"/>
      <c r="I53" s="65"/>
      <c r="J53" s="66"/>
      <c r="K53" s="65"/>
      <c r="L53" s="67"/>
      <c r="M53" s="67"/>
      <c r="N53" s="67"/>
    </row>
    <row r="54" spans="2:17" s="15" customFormat="1" ht="15" customHeight="1" x14ac:dyDescent="0.3">
      <c r="B54" s="458" t="s">
        <v>38</v>
      </c>
      <c r="C54" s="458"/>
      <c r="D54" s="20"/>
      <c r="E54" s="20"/>
      <c r="F54" s="68"/>
      <c r="G54" s="69"/>
      <c r="H54" s="68"/>
      <c r="I54" s="17"/>
      <c r="J54" s="16"/>
      <c r="K54" s="17"/>
      <c r="L54" s="16"/>
      <c r="M54" s="16"/>
      <c r="N54" s="16"/>
    </row>
    <row r="55" spans="2:17" s="15" customFormat="1" ht="15" customHeight="1" x14ac:dyDescent="0.3">
      <c r="B55" s="459"/>
      <c r="C55" s="459"/>
      <c r="D55" s="71"/>
      <c r="E55" s="71"/>
      <c r="F55" s="71"/>
      <c r="G55" s="17"/>
      <c r="H55" s="71"/>
      <c r="I55" s="17"/>
      <c r="J55" s="16"/>
      <c r="K55" s="17"/>
      <c r="L55" s="16"/>
      <c r="M55" s="16"/>
      <c r="N55" s="16"/>
    </row>
    <row r="56" spans="2:17" s="15" customFormat="1" ht="15" customHeight="1" x14ac:dyDescent="0.3">
      <c r="C56" s="70"/>
      <c r="D56" s="71"/>
      <c r="E56" s="71"/>
      <c r="F56" s="71"/>
      <c r="G56" s="17"/>
      <c r="H56" s="71"/>
      <c r="I56" s="17"/>
      <c r="J56" s="16"/>
      <c r="K56" s="17"/>
      <c r="L56" s="16"/>
      <c r="M56" s="16"/>
      <c r="N56" s="16"/>
    </row>
    <row r="57" spans="2:17" ht="15" customHeight="1" x14ac:dyDescent="0.35">
      <c r="B57" s="449" t="s">
        <v>54</v>
      </c>
      <c r="C57" s="450"/>
      <c r="D57" s="450"/>
      <c r="E57" s="450"/>
      <c r="F57" s="450"/>
      <c r="G57" s="450"/>
      <c r="H57" s="450"/>
      <c r="I57" s="450"/>
      <c r="J57" s="450"/>
      <c r="K57" s="450"/>
      <c r="L57" s="450"/>
      <c r="M57" s="450"/>
      <c r="N57" s="451"/>
    </row>
    <row r="58" spans="2:17" ht="39.75" customHeight="1" x14ac:dyDescent="0.35">
      <c r="B58" s="107" t="s">
        <v>141</v>
      </c>
      <c r="C58" s="411" t="str">
        <f>VLOOKUP(B58,Footnotes!B:C,2,FALSE)</f>
        <v>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‘Things you need to know’ section in the previous (2020) version entitled 'Student Loans in Scotland: Financial Year 2019-20' (https://assets.publishing.service.gov.uk/government/uploads/system/uploads/attachment_data/file/912437/slcsp042020_Part1_2.pdf).</v>
      </c>
      <c r="D58" s="411"/>
      <c r="E58" s="411"/>
      <c r="F58" s="411"/>
      <c r="G58" s="411"/>
      <c r="H58" s="411"/>
      <c r="I58" s="411"/>
      <c r="J58" s="411"/>
      <c r="K58" s="411"/>
      <c r="L58" s="411"/>
      <c r="M58" s="411"/>
      <c r="N58" s="411"/>
    </row>
    <row r="59" spans="2:17" ht="39.75" customHeight="1" x14ac:dyDescent="0.35">
      <c r="B59" s="107" t="s">
        <v>142</v>
      </c>
      <c r="C59" s="411" t="str">
        <f>VLOOKUP(B59,Footnotes!B:C,2,FALSE)</f>
        <v>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‘Things you need to know’ section in the previous (2020) version entitled 'Student Loans in Scotland: Financial Year 2019-20' (https://assets.publishing.service.gov.uk/government/uploads/system/uploads/attachment_data/file/912437/slcsp042020_Part1_2.pdf).</v>
      </c>
      <c r="D59" s="411"/>
      <c r="E59" s="411"/>
      <c r="F59" s="411"/>
      <c r="G59" s="411"/>
      <c r="H59" s="411"/>
      <c r="I59" s="411"/>
      <c r="J59" s="411"/>
      <c r="K59" s="411"/>
      <c r="L59" s="411"/>
      <c r="M59" s="411"/>
      <c r="N59" s="411"/>
    </row>
    <row r="60" spans="2:17" ht="39.75" customHeight="1" x14ac:dyDescent="0.35">
      <c r="B60" s="107" t="s">
        <v>143</v>
      </c>
      <c r="C60" s="411" t="str">
        <f>VLOOKUP(B60,Footnotes!B:C,2,FALSE)</f>
        <v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v>
      </c>
      <c r="D60" s="411"/>
      <c r="E60" s="411"/>
      <c r="F60" s="411"/>
      <c r="G60" s="411"/>
      <c r="H60" s="411"/>
      <c r="I60" s="411"/>
      <c r="J60" s="411"/>
      <c r="K60" s="411"/>
      <c r="L60" s="411"/>
      <c r="M60" s="411"/>
      <c r="N60" s="411"/>
    </row>
    <row r="61" spans="2:17" ht="65.25" customHeight="1" x14ac:dyDescent="0.35">
      <c r="B61" s="107" t="s">
        <v>145</v>
      </c>
      <c r="C61" s="411" t="str">
        <f>VLOOKUP(B61,Footnotes!B:C,2,FALSE)</f>
        <v>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v>
      </c>
      <c r="D61" s="411"/>
      <c r="E61" s="411"/>
      <c r="F61" s="411"/>
      <c r="G61" s="411"/>
      <c r="H61" s="411"/>
      <c r="I61" s="411"/>
      <c r="J61" s="411"/>
      <c r="K61" s="411"/>
      <c r="L61" s="411"/>
      <c r="M61" s="411"/>
      <c r="N61" s="411"/>
    </row>
    <row r="62" spans="2:17" ht="15" customHeight="1" x14ac:dyDescent="0.35">
      <c r="B62" s="107" t="s">
        <v>147</v>
      </c>
      <c r="C62" s="411" t="str">
        <f>VLOOKUP(B62,Footnotes!B:C,2,FALSE)</f>
        <v>The adjustments indicate transactions throughout the year affecting customer balances that have not been accounted for in the transaction lines.</v>
      </c>
      <c r="D62" s="411"/>
      <c r="E62" s="411"/>
      <c r="F62" s="411"/>
      <c r="G62" s="411"/>
      <c r="H62" s="411"/>
      <c r="I62" s="411"/>
      <c r="J62" s="411"/>
      <c r="K62" s="411"/>
      <c r="L62" s="411"/>
      <c r="M62" s="411"/>
      <c r="N62" s="411"/>
    </row>
    <row r="63" spans="2:17" ht="15" customHeight="1" x14ac:dyDescent="0.35">
      <c r="B63" s="107" t="s">
        <v>149</v>
      </c>
      <c r="C63" s="411" t="str">
        <f>VLOOKUP(B63,Footnotes!B:C,2,FALSE)</f>
        <v>All figures are rounded to the nearest 1 decimal point. All totals are calculated from the raw numbers and then rounded - Totals may therefore differ from adding up rounded components.</v>
      </c>
      <c r="D63" s="411"/>
      <c r="E63" s="411"/>
      <c r="F63" s="411"/>
      <c r="G63" s="411"/>
      <c r="H63" s="411"/>
      <c r="I63" s="411"/>
      <c r="J63" s="411"/>
      <c r="K63" s="411"/>
      <c r="L63" s="411"/>
      <c r="M63" s="411"/>
      <c r="N63" s="411"/>
    </row>
    <row r="64" spans="2:17" ht="15" customHeight="1" x14ac:dyDescent="0.35">
      <c r="B64" s="374" t="s">
        <v>151</v>
      </c>
      <c r="C64" s="411" t="str">
        <f>VLOOKUP(B64,Footnotes!B:C,2,FALSE)</f>
        <v xml:space="preserve">Rounded numbers of less than 0.1 are classed as negligible which is signified with a dash "-". </v>
      </c>
      <c r="D64" s="411"/>
      <c r="E64" s="411"/>
      <c r="F64" s="411"/>
      <c r="G64" s="411"/>
      <c r="H64" s="411"/>
      <c r="I64" s="411"/>
      <c r="J64" s="411"/>
      <c r="K64" s="411"/>
      <c r="L64" s="411"/>
      <c r="M64" s="411"/>
      <c r="N64" s="411"/>
    </row>
    <row r="67" spans="3:14" ht="15" customHeight="1" x14ac:dyDescent="0.35">
      <c r="C67" s="12"/>
      <c r="F67" s="11"/>
      <c r="G67" s="12"/>
      <c r="H67" s="11"/>
      <c r="I67" s="12"/>
      <c r="J67" s="11"/>
      <c r="K67" s="13"/>
      <c r="N67" s="14"/>
    </row>
    <row r="68" spans="3:14" ht="15" customHeight="1" x14ac:dyDescent="0.35">
      <c r="C68" s="12"/>
      <c r="F68" s="11"/>
      <c r="G68" s="12"/>
      <c r="H68" s="11"/>
      <c r="I68" s="12"/>
      <c r="J68" s="11"/>
      <c r="K68" s="13"/>
      <c r="N68" s="14"/>
    </row>
    <row r="69" spans="3:14" ht="15" customHeight="1" x14ac:dyDescent="0.35">
      <c r="C69" s="12"/>
      <c r="F69" s="11"/>
      <c r="G69" s="12"/>
      <c r="H69" s="11"/>
      <c r="I69" s="12"/>
      <c r="J69" s="11"/>
      <c r="K69" s="13"/>
      <c r="N69" s="14"/>
    </row>
    <row r="70" spans="3:14" ht="15" customHeight="1" x14ac:dyDescent="0.35">
      <c r="C70" s="12"/>
      <c r="F70" s="11"/>
      <c r="G70" s="12"/>
      <c r="H70" s="11"/>
      <c r="I70" s="12"/>
      <c r="J70" s="11"/>
      <c r="K70" s="13"/>
      <c r="N70" s="14"/>
    </row>
  </sheetData>
  <mergeCells count="64">
    <mergeCell ref="C60:N60"/>
    <mergeCell ref="C61:N61"/>
    <mergeCell ref="C62:N62"/>
    <mergeCell ref="C63:N63"/>
    <mergeCell ref="C59:N59"/>
    <mergeCell ref="B53:C53"/>
    <mergeCell ref="B54:C54"/>
    <mergeCell ref="B55:C55"/>
    <mergeCell ref="B46:C46"/>
    <mergeCell ref="B47:C47"/>
    <mergeCell ref="B48:C48"/>
    <mergeCell ref="B49:C49"/>
    <mergeCell ref="B50:C50"/>
    <mergeCell ref="C58:N58"/>
    <mergeCell ref="B57:N57"/>
    <mergeCell ref="B45:C45"/>
    <mergeCell ref="B28:C28"/>
    <mergeCell ref="B35:C35"/>
    <mergeCell ref="B36:C36"/>
    <mergeCell ref="B37:C37"/>
    <mergeCell ref="B38:C38"/>
    <mergeCell ref="B39:C39"/>
    <mergeCell ref="B40:C40"/>
    <mergeCell ref="B41:C41"/>
    <mergeCell ref="B42:C42"/>
    <mergeCell ref="B43:C43"/>
    <mergeCell ref="B44:C44"/>
    <mergeCell ref="B51:C51"/>
    <mergeCell ref="B52:C52"/>
    <mergeCell ref="B17:C17"/>
    <mergeCell ref="B18:C18"/>
    <mergeCell ref="B34:C34"/>
    <mergeCell ref="B20:C20"/>
    <mergeCell ref="B21:C21"/>
    <mergeCell ref="B22:C22"/>
    <mergeCell ref="B23:C23"/>
    <mergeCell ref="B24:C24"/>
    <mergeCell ref="B25:C25"/>
    <mergeCell ref="B26:C26"/>
    <mergeCell ref="B27:C27"/>
    <mergeCell ref="B30:C30"/>
    <mergeCell ref="B31:C31"/>
    <mergeCell ref="B32:C32"/>
    <mergeCell ref="B12:C12"/>
    <mergeCell ref="B13:C13"/>
    <mergeCell ref="B14:C14"/>
    <mergeCell ref="B15:C15"/>
    <mergeCell ref="B16:C16"/>
    <mergeCell ref="C64:N64"/>
    <mergeCell ref="B1:N1"/>
    <mergeCell ref="B2:N2"/>
    <mergeCell ref="B3:C3"/>
    <mergeCell ref="B6:C7"/>
    <mergeCell ref="D6:D7"/>
    <mergeCell ref="E6:E7"/>
    <mergeCell ref="F6:G7"/>
    <mergeCell ref="H6:I7"/>
    <mergeCell ref="J6:K7"/>
    <mergeCell ref="L6:L7"/>
    <mergeCell ref="B19:C19"/>
    <mergeCell ref="N6:N7"/>
    <mergeCell ref="B9:C9"/>
    <mergeCell ref="B10:C10"/>
    <mergeCell ref="B11:C11"/>
  </mergeCells>
  <phoneticPr fontId="12" type="noConversion"/>
  <hyperlinks>
    <hyperlink ref="B52" location="Footnotes!B10" display="                                                  of which: Overdue Debt on accounts in arrears [9]" xr:uid="{769C3FD6-0AB4-46DF-91D0-314E02E4F066}"/>
  </hyperlinks>
  <pageMargins left="0.70866141732283472" right="0.70866141732283472" top="0.74803149606299213" bottom="0.74803149606299213" header="0.31496062992125984" footer="0.31496062992125984"/>
  <pageSetup paperSize="9" scale="45" orientation="landscape" r:id="rId1"/>
  <headerFooter>
    <oddHeader>&amp;C&amp;"Calibri"&amp;11&amp;K000000OFFICIAL SENSITIVE - COMMERCIAL&amp;1#</oddHeader>
    <oddFooter>&amp;C&amp;1#&amp;"Calibri"&amp;9&amp;K000000OFFICIAL SENSITIVE - COMMERCIAL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30A8-3143-4D05-A444-C9F59577CA68}">
  <sheetPr>
    <tabColor rgb="FF3D6497"/>
    <pageSetUpPr fitToPage="1"/>
  </sheetPr>
  <dimension ref="B1:AD50"/>
  <sheetViews>
    <sheetView showGridLines="0" zoomScaleNormal="100" zoomScaleSheetLayoutView="70" workbookViewId="0"/>
  </sheetViews>
  <sheetFormatPr defaultColWidth="9.1796875" defaultRowHeight="12.75" customHeight="1" x14ac:dyDescent="0.35"/>
  <cols>
    <col min="1" max="1" width="1.7265625" style="120" customWidth="1"/>
    <col min="2" max="2" width="4.453125" style="120" customWidth="1"/>
    <col min="3" max="3" width="65.1796875" style="120" customWidth="1"/>
    <col min="4" max="11" width="11.7265625" style="120" customWidth="1"/>
    <col min="12" max="12" width="3.453125" style="120" customWidth="1"/>
    <col min="13" max="23" width="11.7265625" style="120" customWidth="1"/>
    <col min="24" max="16384" width="9.1796875" style="120"/>
  </cols>
  <sheetData>
    <row r="1" spans="2:30" ht="14.5" x14ac:dyDescent="0.35">
      <c r="B1" s="160" t="s">
        <v>125</v>
      </c>
      <c r="C1" s="160"/>
      <c r="D1" s="160"/>
      <c r="E1" s="160"/>
      <c r="F1" s="160"/>
      <c r="G1" s="160"/>
      <c r="H1" s="160"/>
      <c r="I1" s="160"/>
      <c r="J1" s="160"/>
      <c r="K1" s="160"/>
      <c r="L1" s="160"/>
      <c r="M1" s="160"/>
      <c r="N1" s="160"/>
      <c r="O1" s="160"/>
      <c r="P1" s="160"/>
      <c r="Q1" s="160"/>
      <c r="R1" s="160"/>
      <c r="S1" s="160"/>
      <c r="T1" s="160"/>
      <c r="U1" s="160"/>
      <c r="V1" s="160"/>
      <c r="W1" s="160"/>
    </row>
    <row r="2" spans="2:30" ht="14.5" x14ac:dyDescent="0.35">
      <c r="B2" s="152" t="s">
        <v>39</v>
      </c>
      <c r="C2" s="152"/>
      <c r="D2" s="152"/>
      <c r="E2" s="152"/>
      <c r="F2" s="152"/>
      <c r="G2" s="152"/>
      <c r="H2" s="152"/>
      <c r="I2" s="152"/>
      <c r="J2" s="152"/>
      <c r="K2" s="152"/>
      <c r="L2" s="152"/>
      <c r="M2" s="152"/>
      <c r="N2" s="152"/>
      <c r="O2" s="152"/>
      <c r="P2" s="121"/>
      <c r="Q2" s="121"/>
      <c r="R2" s="121"/>
      <c r="S2" s="121"/>
      <c r="T2" s="121"/>
      <c r="U2" s="121"/>
      <c r="V2" s="121"/>
      <c r="W2" s="121"/>
    </row>
    <row r="3" spans="2:30" ht="14.5" x14ac:dyDescent="0.35">
      <c r="B3" s="230" t="s">
        <v>62</v>
      </c>
      <c r="C3" s="230"/>
      <c r="D3" s="230"/>
      <c r="E3" s="229"/>
      <c r="F3" s="229"/>
      <c r="G3" s="229"/>
      <c r="H3" s="229"/>
      <c r="I3" s="229"/>
      <c r="J3" s="229"/>
      <c r="K3" s="229"/>
      <c r="L3" s="121"/>
      <c r="M3" s="121"/>
      <c r="N3" s="121"/>
      <c r="O3" s="121"/>
      <c r="P3" s="121"/>
      <c r="Q3" s="121"/>
      <c r="R3" s="121"/>
      <c r="S3" s="121"/>
      <c r="T3" s="121"/>
      <c r="U3" s="121"/>
      <c r="V3" s="121"/>
      <c r="W3" s="121"/>
    </row>
    <row r="4" spans="2:30" ht="14.5" x14ac:dyDescent="0.35">
      <c r="C4" s="122"/>
      <c r="D4" s="123"/>
      <c r="E4" s="123"/>
      <c r="F4" s="123"/>
      <c r="G4" s="123"/>
      <c r="H4" s="123"/>
      <c r="I4" s="123"/>
      <c r="J4" s="123"/>
      <c r="K4" s="123"/>
      <c r="L4" s="123"/>
      <c r="M4" s="123"/>
      <c r="N4" s="123"/>
      <c r="O4" s="123"/>
      <c r="P4" s="123"/>
    </row>
    <row r="5" spans="2:30" s="124" customFormat="1" ht="15" customHeight="1" x14ac:dyDescent="0.3">
      <c r="B5" s="153" t="s">
        <v>102</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row>
    <row r="6" spans="2:30" s="124" customFormat="1" ht="6.75" customHeight="1" thickBot="1" x14ac:dyDescent="0.35">
      <c r="C6" s="125"/>
      <c r="D6" s="123"/>
      <c r="E6" s="123"/>
      <c r="F6" s="123"/>
      <c r="G6" s="123"/>
      <c r="H6" s="123"/>
      <c r="I6" s="123"/>
      <c r="J6" s="123"/>
      <c r="K6" s="123"/>
      <c r="M6" s="123"/>
      <c r="N6" s="123"/>
      <c r="O6" s="123"/>
      <c r="U6" s="126"/>
      <c r="V6" s="126"/>
      <c r="W6" s="126"/>
    </row>
    <row r="7" spans="2:30" s="128" customFormat="1" ht="15" customHeight="1" x14ac:dyDescent="0.3">
      <c r="B7" s="465" t="s">
        <v>0</v>
      </c>
      <c r="C7" s="466"/>
      <c r="D7" s="478" t="s">
        <v>179</v>
      </c>
      <c r="E7" s="478"/>
      <c r="F7" s="478"/>
      <c r="G7" s="478"/>
      <c r="H7" s="478"/>
      <c r="I7" s="478"/>
      <c r="J7" s="478"/>
      <c r="K7" s="479"/>
      <c r="L7" s="127"/>
    </row>
    <row r="8" spans="2:30" s="128" customFormat="1" ht="15" customHeight="1" x14ac:dyDescent="0.3">
      <c r="B8" s="467" t="s">
        <v>63</v>
      </c>
      <c r="C8" s="468"/>
      <c r="D8" s="129" t="s">
        <v>1</v>
      </c>
      <c r="E8" s="129" t="s">
        <v>2</v>
      </c>
      <c r="F8" s="129" t="s">
        <v>3</v>
      </c>
      <c r="G8" s="129" t="s">
        <v>4</v>
      </c>
      <c r="H8" s="129" t="s">
        <v>5</v>
      </c>
      <c r="I8" s="129" t="s">
        <v>6</v>
      </c>
      <c r="J8" s="129" t="s">
        <v>7</v>
      </c>
      <c r="K8" s="130" t="s">
        <v>130</v>
      </c>
      <c r="M8" s="131"/>
    </row>
    <row r="9" spans="2:30" s="123" customFormat="1" ht="13" x14ac:dyDescent="0.3">
      <c r="B9" s="472"/>
      <c r="C9" s="473"/>
      <c r="D9" s="132"/>
      <c r="E9" s="132"/>
      <c r="F9" s="132"/>
      <c r="G9" s="132"/>
      <c r="H9" s="132"/>
      <c r="I9" s="132"/>
      <c r="J9" s="132"/>
      <c r="K9" s="132"/>
    </row>
    <row r="10" spans="2:30" s="134" customFormat="1" ht="15" customHeight="1" x14ac:dyDescent="0.3">
      <c r="B10" s="474" t="s">
        <v>64</v>
      </c>
      <c r="C10" s="475"/>
      <c r="D10" s="133">
        <v>10.707000000000001</v>
      </c>
      <c r="E10" s="133">
        <v>10.217000000000001</v>
      </c>
      <c r="F10" s="133">
        <v>10.948</v>
      </c>
      <c r="G10" s="133">
        <v>12.772</v>
      </c>
      <c r="H10" s="133">
        <v>13.359</v>
      </c>
      <c r="I10" s="133">
        <v>13.635</v>
      </c>
      <c r="J10" s="133">
        <v>14.766</v>
      </c>
      <c r="K10" s="133">
        <v>8.6850000000000005</v>
      </c>
    </row>
    <row r="11" spans="2:30" s="123" customFormat="1" ht="13" x14ac:dyDescent="0.3">
      <c r="B11" s="476"/>
      <c r="C11" s="477"/>
      <c r="D11" s="135"/>
      <c r="E11" s="135"/>
      <c r="F11" s="135"/>
      <c r="G11" s="135"/>
      <c r="H11" s="135"/>
      <c r="I11" s="135"/>
      <c r="J11" s="135"/>
      <c r="K11" s="135"/>
    </row>
    <row r="12" spans="2:30" s="134" customFormat="1" ht="15" customHeight="1" x14ac:dyDescent="0.3">
      <c r="B12" s="474" t="s">
        <v>177</v>
      </c>
      <c r="C12" s="475"/>
      <c r="D12" s="133">
        <v>0.89</v>
      </c>
      <c r="E12" s="133">
        <v>0.502</v>
      </c>
      <c r="F12" s="133">
        <v>0.56299999999999994</v>
      </c>
      <c r="G12" s="133">
        <v>0.56899999999999995</v>
      </c>
      <c r="H12" s="133">
        <v>0.58700000000000008</v>
      </c>
      <c r="I12" s="133">
        <v>0.76100000000000001</v>
      </c>
      <c r="J12" s="133">
        <v>0.72599999999999998</v>
      </c>
      <c r="K12" s="133">
        <v>0.83000000000000007</v>
      </c>
      <c r="M12" s="6"/>
    </row>
    <row r="13" spans="2:30" s="123" customFormat="1" ht="15" customHeight="1" x14ac:dyDescent="0.3">
      <c r="B13" s="460" t="s">
        <v>65</v>
      </c>
      <c r="C13" s="461"/>
      <c r="D13" s="136">
        <v>0.20100000000000001</v>
      </c>
      <c r="E13" s="136">
        <v>0.191</v>
      </c>
      <c r="F13" s="136">
        <v>0.19800000000000001</v>
      </c>
      <c r="G13" s="136">
        <v>0.218</v>
      </c>
      <c r="H13" s="136">
        <v>0.24099999999999999</v>
      </c>
      <c r="I13" s="136">
        <v>0.17399999999999999</v>
      </c>
      <c r="J13" s="136">
        <v>0.17399999999999999</v>
      </c>
      <c r="K13" s="136">
        <v>0.19600000000000001</v>
      </c>
    </row>
    <row r="14" spans="2:30" s="123" customFormat="1" ht="15" customHeight="1" x14ac:dyDescent="0.3">
      <c r="B14" s="460" t="s">
        <v>66</v>
      </c>
      <c r="C14" s="461"/>
      <c r="D14" s="136">
        <v>0.13900000000000001</v>
      </c>
      <c r="E14" s="136">
        <v>0.19500000000000001</v>
      </c>
      <c r="F14" s="136">
        <v>0.27900000000000003</v>
      </c>
      <c r="G14" s="136">
        <v>0.32700000000000001</v>
      </c>
      <c r="H14" s="136">
        <v>0.315</v>
      </c>
      <c r="I14" s="136">
        <v>0.505</v>
      </c>
      <c r="J14" s="136">
        <v>0.48599999999999999</v>
      </c>
      <c r="K14" s="136">
        <v>0.6</v>
      </c>
    </row>
    <row r="15" spans="2:30" s="123" customFormat="1" ht="15" customHeight="1" x14ac:dyDescent="0.3">
      <c r="B15" s="460" t="s">
        <v>67</v>
      </c>
      <c r="C15" s="461"/>
      <c r="D15" s="136" t="s">
        <v>134</v>
      </c>
      <c r="E15" s="136" t="s">
        <v>134</v>
      </c>
      <c r="F15" s="136" t="s">
        <v>134</v>
      </c>
      <c r="G15" s="136" t="s">
        <v>135</v>
      </c>
      <c r="H15" s="136" t="s">
        <v>134</v>
      </c>
      <c r="I15" s="136" t="s">
        <v>134</v>
      </c>
      <c r="J15" s="136" t="s">
        <v>134</v>
      </c>
      <c r="K15" s="136" t="s">
        <v>134</v>
      </c>
    </row>
    <row r="16" spans="2:30" s="123" customFormat="1" ht="15" customHeight="1" x14ac:dyDescent="0.3">
      <c r="B16" s="460" t="s">
        <v>68</v>
      </c>
      <c r="C16" s="461"/>
      <c r="D16" s="136">
        <v>0.52400000000000002</v>
      </c>
      <c r="E16" s="136">
        <v>6.6000000000000003E-2</v>
      </c>
      <c r="F16" s="136" t="s">
        <v>134</v>
      </c>
      <c r="G16" s="136" t="s">
        <v>135</v>
      </c>
      <c r="H16" s="136" t="s">
        <v>134</v>
      </c>
      <c r="I16" s="136">
        <v>5.7000000000000002E-2</v>
      </c>
      <c r="J16" s="136" t="s">
        <v>134</v>
      </c>
      <c r="K16" s="136" t="s">
        <v>134</v>
      </c>
    </row>
    <row r="17" spans="2:30" s="123" customFormat="1" ht="15" customHeight="1" x14ac:dyDescent="0.3">
      <c r="B17" s="460" t="s">
        <v>69</v>
      </c>
      <c r="C17" s="461"/>
      <c r="D17" s="136" t="s">
        <v>134</v>
      </c>
      <c r="E17" s="136" t="s">
        <v>134</v>
      </c>
      <c r="F17" s="136" t="s">
        <v>134</v>
      </c>
      <c r="G17" s="136" t="s">
        <v>136</v>
      </c>
      <c r="H17" s="136" t="s">
        <v>134</v>
      </c>
      <c r="I17" s="136" t="s">
        <v>134</v>
      </c>
      <c r="J17" s="136" t="s">
        <v>134</v>
      </c>
      <c r="K17" s="136" t="s">
        <v>134</v>
      </c>
    </row>
    <row r="18" spans="2:30" s="123" customFormat="1" ht="15" customHeight="1" x14ac:dyDescent="0.3">
      <c r="B18" s="460" t="s">
        <v>71</v>
      </c>
      <c r="C18" s="461"/>
      <c r="D18" s="136" t="s">
        <v>134</v>
      </c>
      <c r="E18" s="136" t="s">
        <v>134</v>
      </c>
      <c r="F18" s="136" t="s">
        <v>134</v>
      </c>
      <c r="G18" s="136" t="s">
        <v>135</v>
      </c>
      <c r="H18" s="136" t="s">
        <v>134</v>
      </c>
      <c r="I18" s="136" t="s">
        <v>134</v>
      </c>
      <c r="J18" s="136" t="s">
        <v>134</v>
      </c>
      <c r="K18" s="136" t="s">
        <v>134</v>
      </c>
      <c r="M18" s="6"/>
    </row>
    <row r="19" spans="2:30" s="124" customFormat="1" ht="15.75" customHeight="1" thickBot="1" x14ac:dyDescent="0.35">
      <c r="B19" s="462"/>
      <c r="C19" s="463"/>
      <c r="D19" s="137"/>
      <c r="E19" s="137"/>
      <c r="F19" s="138"/>
      <c r="G19" s="138"/>
      <c r="H19" s="138"/>
      <c r="I19" s="137"/>
      <c r="J19" s="137"/>
      <c r="K19" s="137"/>
    </row>
    <row r="20" spans="2:30" s="142" customFormat="1" ht="15" customHeight="1" x14ac:dyDescent="0.3">
      <c r="B20" s="464" t="s">
        <v>38</v>
      </c>
      <c r="C20" s="464"/>
      <c r="D20" s="140"/>
      <c r="E20" s="140"/>
      <c r="F20" s="140"/>
      <c r="G20" s="140"/>
      <c r="H20" s="140"/>
      <c r="I20" s="141"/>
      <c r="J20" s="141"/>
      <c r="K20" s="141" t="s">
        <v>70</v>
      </c>
      <c r="L20" s="140"/>
      <c r="M20" s="140"/>
      <c r="N20" s="140"/>
      <c r="O20" s="140"/>
      <c r="P20" s="140"/>
      <c r="Q20" s="140"/>
      <c r="R20" s="140"/>
      <c r="S20" s="140"/>
      <c r="T20" s="140"/>
      <c r="U20" s="140"/>
      <c r="V20" s="140"/>
      <c r="W20" s="140"/>
    </row>
    <row r="21" spans="2:30" s="142" customFormat="1" ht="12" x14ac:dyDescent="0.3">
      <c r="C21" s="139"/>
      <c r="D21" s="140"/>
      <c r="E21" s="140"/>
      <c r="F21" s="140"/>
      <c r="G21" s="140"/>
      <c r="H21" s="140"/>
      <c r="I21" s="140"/>
      <c r="J21" s="140"/>
      <c r="K21" s="140"/>
      <c r="L21" s="140"/>
      <c r="M21" s="140"/>
      <c r="N21" s="140"/>
      <c r="O21" s="140"/>
      <c r="P21" s="140"/>
      <c r="Q21" s="140"/>
      <c r="R21" s="140"/>
      <c r="S21" s="140"/>
      <c r="T21" s="140"/>
      <c r="U21" s="140"/>
      <c r="V21" s="140"/>
      <c r="W21" s="140"/>
    </row>
    <row r="22" spans="2:30" s="142" customFormat="1" ht="12" x14ac:dyDescent="0.3">
      <c r="C22" s="139"/>
      <c r="D22" s="140"/>
      <c r="E22" s="140"/>
      <c r="F22" s="140"/>
      <c r="G22" s="140"/>
      <c r="H22" s="140"/>
      <c r="I22" s="140"/>
      <c r="J22" s="140"/>
      <c r="K22" s="140"/>
      <c r="L22" s="140"/>
      <c r="M22" s="140"/>
      <c r="N22" s="140"/>
      <c r="O22" s="140"/>
      <c r="P22" s="140"/>
      <c r="Q22" s="140"/>
      <c r="R22" s="140"/>
      <c r="S22" s="140"/>
      <c r="T22" s="140"/>
      <c r="U22" s="140"/>
      <c r="V22" s="140"/>
      <c r="W22" s="140"/>
    </row>
    <row r="23" spans="2:30" s="142" customFormat="1" ht="12" x14ac:dyDescent="0.3">
      <c r="C23" s="139"/>
      <c r="D23" s="140"/>
      <c r="E23" s="140"/>
      <c r="F23" s="140"/>
      <c r="G23" s="140"/>
      <c r="H23" s="140"/>
      <c r="I23" s="140"/>
      <c r="J23" s="140"/>
      <c r="K23" s="140"/>
      <c r="L23" s="140"/>
      <c r="M23" s="140"/>
      <c r="N23" s="140"/>
      <c r="O23" s="140"/>
      <c r="P23" s="140"/>
      <c r="Q23" s="140"/>
      <c r="R23" s="140"/>
      <c r="S23" s="140"/>
      <c r="T23" s="140"/>
      <c r="U23" s="140"/>
      <c r="V23" s="140"/>
      <c r="W23" s="140"/>
    </row>
    <row r="24" spans="2:30" s="124" customFormat="1" ht="15" customHeight="1" x14ac:dyDescent="0.3">
      <c r="B24" s="153" t="s">
        <v>101</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row>
    <row r="25" spans="2:30" s="124" customFormat="1" ht="6.75" customHeight="1" thickBot="1" x14ac:dyDescent="0.35">
      <c r="C25" s="125"/>
      <c r="D25" s="123"/>
      <c r="E25" s="123"/>
      <c r="F25" s="123"/>
      <c r="G25" s="123"/>
      <c r="H25" s="123"/>
      <c r="I25" s="123"/>
      <c r="J25" s="123"/>
      <c r="K25" s="123"/>
      <c r="M25" s="123"/>
      <c r="N25" s="123"/>
      <c r="O25" s="123"/>
      <c r="U25" s="126"/>
      <c r="V25" s="126"/>
      <c r="W25" s="126"/>
    </row>
    <row r="26" spans="2:30" ht="15.75" customHeight="1" x14ac:dyDescent="0.35">
      <c r="B26" s="465" t="s">
        <v>0</v>
      </c>
      <c r="C26" s="466"/>
      <c r="D26" s="480" t="s">
        <v>72</v>
      </c>
      <c r="E26" s="480"/>
      <c r="F26" s="480"/>
      <c r="G26" s="480"/>
      <c r="H26" s="480"/>
      <c r="I26" s="480"/>
      <c r="J26" s="480"/>
      <c r="K26" s="481"/>
    </row>
    <row r="27" spans="2:30" ht="15" customHeight="1" x14ac:dyDescent="0.35">
      <c r="B27" s="467" t="s">
        <v>63</v>
      </c>
      <c r="C27" s="468"/>
      <c r="D27" s="154" t="s">
        <v>1</v>
      </c>
      <c r="E27" s="129" t="s">
        <v>2</v>
      </c>
      <c r="F27" s="129" t="s">
        <v>3</v>
      </c>
      <c r="G27" s="129" t="s">
        <v>4</v>
      </c>
      <c r="H27" s="129" t="s">
        <v>5</v>
      </c>
      <c r="I27" s="129" t="s">
        <v>6</v>
      </c>
      <c r="J27" s="129" t="s">
        <v>7</v>
      </c>
      <c r="K27" s="130" t="s">
        <v>130</v>
      </c>
    </row>
    <row r="28" spans="2:30" s="144" customFormat="1" ht="12.75" customHeight="1" x14ac:dyDescent="0.35">
      <c r="B28" s="485"/>
      <c r="C28" s="486"/>
      <c r="D28" s="155"/>
      <c r="E28" s="143"/>
      <c r="F28" s="143"/>
      <c r="G28" s="143"/>
      <c r="H28" s="143"/>
      <c r="I28" s="143"/>
      <c r="J28" s="143"/>
      <c r="K28" s="143"/>
    </row>
    <row r="29" spans="2:30" s="144" customFormat="1" ht="12.75" customHeight="1" x14ac:dyDescent="0.35">
      <c r="B29" s="492" t="s">
        <v>106</v>
      </c>
      <c r="C29" s="493"/>
      <c r="D29" s="156">
        <v>530</v>
      </c>
      <c r="E29" s="145">
        <v>520</v>
      </c>
      <c r="F29" s="145">
        <v>560</v>
      </c>
      <c r="G29" s="145">
        <v>610</v>
      </c>
      <c r="H29" s="145">
        <v>560</v>
      </c>
      <c r="I29" s="145">
        <v>530</v>
      </c>
      <c r="J29" s="145">
        <v>420</v>
      </c>
      <c r="K29" s="145">
        <v>320</v>
      </c>
    </row>
    <row r="30" spans="2:30" s="144" customFormat="1" ht="12.75" customHeight="1" x14ac:dyDescent="0.35">
      <c r="B30" s="485"/>
      <c r="C30" s="486"/>
      <c r="D30" s="157"/>
      <c r="E30" s="146"/>
      <c r="F30" s="146"/>
      <c r="G30" s="146"/>
      <c r="H30" s="146"/>
      <c r="I30" s="146"/>
      <c r="J30" s="146"/>
      <c r="K30" s="146"/>
    </row>
    <row r="31" spans="2:30" s="144" customFormat="1" ht="12.75" customHeight="1" x14ac:dyDescent="0.35">
      <c r="B31" s="474" t="s">
        <v>178</v>
      </c>
      <c r="C31" s="475"/>
      <c r="D31" s="156">
        <v>7180</v>
      </c>
      <c r="E31" s="145">
        <v>7110</v>
      </c>
      <c r="F31" s="145">
        <v>7510</v>
      </c>
      <c r="G31" s="145">
        <v>7580</v>
      </c>
      <c r="H31" s="145">
        <v>7630</v>
      </c>
      <c r="I31" s="145">
        <v>8500</v>
      </c>
      <c r="J31" s="145">
        <v>7890</v>
      </c>
      <c r="K31" s="145">
        <v>8520</v>
      </c>
      <c r="M31" s="6"/>
    </row>
    <row r="32" spans="2:30" s="144" customFormat="1" ht="12.75" customHeight="1" x14ac:dyDescent="0.35">
      <c r="B32" s="460" t="s">
        <v>65</v>
      </c>
      <c r="C32" s="461"/>
      <c r="D32" s="158">
        <v>6700</v>
      </c>
      <c r="E32" s="147">
        <v>8380</v>
      </c>
      <c r="F32" s="147">
        <v>8490</v>
      </c>
      <c r="G32" s="147">
        <v>7400</v>
      </c>
      <c r="H32" s="147">
        <v>8520</v>
      </c>
      <c r="I32" s="147">
        <v>9860</v>
      </c>
      <c r="J32" s="147">
        <v>10550</v>
      </c>
      <c r="K32" s="147">
        <v>10010</v>
      </c>
    </row>
    <row r="33" spans="2:23" s="144" customFormat="1" ht="12.75" customHeight="1" x14ac:dyDescent="0.35">
      <c r="B33" s="460" t="s">
        <v>66</v>
      </c>
      <c r="C33" s="461"/>
      <c r="D33" s="158">
        <v>7700</v>
      </c>
      <c r="E33" s="147">
        <v>6900</v>
      </c>
      <c r="F33" s="147">
        <v>7730</v>
      </c>
      <c r="G33" s="147">
        <v>7990</v>
      </c>
      <c r="H33" s="147">
        <v>7060</v>
      </c>
      <c r="I33" s="147">
        <v>7850</v>
      </c>
      <c r="J33" s="147">
        <v>7450</v>
      </c>
      <c r="K33" s="147">
        <v>8190</v>
      </c>
    </row>
    <row r="34" spans="2:23" s="144" customFormat="1" ht="12.75" customHeight="1" x14ac:dyDescent="0.35">
      <c r="B34" s="460" t="s">
        <v>67</v>
      </c>
      <c r="C34" s="461"/>
      <c r="D34" s="158" t="s">
        <v>137</v>
      </c>
      <c r="E34" s="147" t="s">
        <v>137</v>
      </c>
      <c r="F34" s="147" t="s">
        <v>137</v>
      </c>
      <c r="G34" s="147" t="s">
        <v>137</v>
      </c>
      <c r="H34" s="147" t="s">
        <v>137</v>
      </c>
      <c r="I34" s="147" t="s">
        <v>137</v>
      </c>
      <c r="J34" s="147" t="s">
        <v>137</v>
      </c>
      <c r="K34" s="151" t="s">
        <v>137</v>
      </c>
      <c r="M34" s="6"/>
    </row>
    <row r="35" spans="2:23" s="144" customFormat="1" ht="12.75" customHeight="1" x14ac:dyDescent="0.35">
      <c r="B35" s="460" t="s">
        <v>68</v>
      </c>
      <c r="C35" s="461"/>
      <c r="D35" s="158">
        <v>7470</v>
      </c>
      <c r="E35" s="147">
        <v>7010</v>
      </c>
      <c r="F35" s="147" t="s">
        <v>137</v>
      </c>
      <c r="G35" s="147" t="s">
        <v>137</v>
      </c>
      <c r="H35" s="147" t="s">
        <v>137</v>
      </c>
      <c r="I35" s="147">
        <v>9740</v>
      </c>
      <c r="J35" s="147" t="s">
        <v>137</v>
      </c>
      <c r="K35" s="151" t="s">
        <v>137</v>
      </c>
      <c r="M35" s="6"/>
    </row>
    <row r="36" spans="2:23" s="144" customFormat="1" ht="12.75" customHeight="1" x14ac:dyDescent="0.35">
      <c r="B36" s="460" t="s">
        <v>69</v>
      </c>
      <c r="C36" s="461"/>
      <c r="D36" s="158" t="s">
        <v>137</v>
      </c>
      <c r="E36" s="147" t="s">
        <v>137</v>
      </c>
      <c r="F36" s="147" t="s">
        <v>137</v>
      </c>
      <c r="G36" s="147" t="s">
        <v>137</v>
      </c>
      <c r="H36" s="147" t="s">
        <v>137</v>
      </c>
      <c r="I36" s="147" t="s">
        <v>137</v>
      </c>
      <c r="J36" s="147" t="s">
        <v>137</v>
      </c>
      <c r="K36" s="151" t="s">
        <v>137</v>
      </c>
      <c r="M36" s="6"/>
    </row>
    <row r="37" spans="2:23" s="144" customFormat="1" ht="12.75" customHeight="1" x14ac:dyDescent="0.35">
      <c r="B37" s="460" t="s">
        <v>71</v>
      </c>
      <c r="C37" s="461"/>
      <c r="D37" s="158" t="s">
        <v>137</v>
      </c>
      <c r="E37" s="147" t="s">
        <v>137</v>
      </c>
      <c r="F37" s="147" t="s">
        <v>137</v>
      </c>
      <c r="G37" s="147" t="s">
        <v>137</v>
      </c>
      <c r="H37" s="147" t="s">
        <v>137</v>
      </c>
      <c r="I37" s="147" t="s">
        <v>137</v>
      </c>
      <c r="J37" s="147" t="s">
        <v>137</v>
      </c>
      <c r="K37" s="151" t="s">
        <v>137</v>
      </c>
      <c r="M37" s="6"/>
    </row>
    <row r="38" spans="2:23" s="144" customFormat="1" ht="12.75" customHeight="1" thickBot="1" x14ac:dyDescent="0.4">
      <c r="B38" s="490"/>
      <c r="C38" s="491"/>
      <c r="D38" s="159"/>
      <c r="E38" s="148"/>
      <c r="F38" s="148"/>
      <c r="G38" s="148"/>
      <c r="H38" s="148"/>
      <c r="I38" s="148"/>
      <c r="J38" s="148"/>
      <c r="K38" s="148"/>
    </row>
    <row r="39" spans="2:23" ht="12.75" customHeight="1" x14ac:dyDescent="0.35">
      <c r="B39" s="464" t="s">
        <v>38</v>
      </c>
      <c r="C39" s="464"/>
      <c r="D39" s="140"/>
      <c r="E39" s="140"/>
      <c r="F39" s="140"/>
      <c r="G39" s="140"/>
      <c r="I39" s="141"/>
      <c r="J39" s="141"/>
      <c r="K39" s="141" t="s">
        <v>70</v>
      </c>
      <c r="L39" s="140"/>
      <c r="M39" s="140"/>
      <c r="N39" s="140"/>
      <c r="O39" s="140"/>
      <c r="P39" s="140"/>
      <c r="Q39" s="140"/>
      <c r="R39" s="140"/>
      <c r="S39" s="140"/>
      <c r="T39" s="140"/>
      <c r="U39" s="140"/>
      <c r="V39" s="140"/>
      <c r="W39" s="140"/>
    </row>
    <row r="41" spans="2:23" ht="12.75" customHeight="1" x14ac:dyDescent="0.35">
      <c r="B41" s="487" t="s">
        <v>54</v>
      </c>
      <c r="C41" s="488"/>
      <c r="D41" s="488"/>
      <c r="E41" s="488"/>
      <c r="F41" s="488"/>
      <c r="G41" s="488"/>
      <c r="H41" s="488"/>
      <c r="I41" s="488"/>
      <c r="J41" s="488"/>
      <c r="K41" s="489"/>
      <c r="L41" s="150"/>
      <c r="M41" s="150"/>
      <c r="N41" s="150"/>
      <c r="O41" s="150"/>
    </row>
    <row r="42" spans="2:23" ht="14.5" x14ac:dyDescent="0.35">
      <c r="B42" s="161" t="s">
        <v>149</v>
      </c>
      <c r="C42" s="469" t="str">
        <f>VLOOKUP(B42,Footnotes!B:C,2,FALSE)</f>
        <v>All figures are rounded to the nearest 1 decimal point. All totals are calculated from the raw numbers and then rounded - Totals may therefore differ from adding up rounded components.</v>
      </c>
      <c r="D42" s="470"/>
      <c r="E42" s="470"/>
      <c r="F42" s="470"/>
      <c r="G42" s="470"/>
      <c r="H42" s="470"/>
      <c r="I42" s="470"/>
      <c r="J42" s="470"/>
      <c r="K42" s="471"/>
      <c r="L42" s="150"/>
      <c r="M42" s="150"/>
      <c r="N42" s="150"/>
      <c r="O42" s="150"/>
    </row>
    <row r="43" spans="2:23" ht="14.5" x14ac:dyDescent="0.35">
      <c r="B43" s="161" t="s">
        <v>151</v>
      </c>
      <c r="C43" s="469" t="str">
        <f>VLOOKUP(B43,Footnotes!B:C,2,FALSE)</f>
        <v xml:space="preserve">Rounded numbers of less than 0.1 are classed as negligible which is signified with a dash "-". </v>
      </c>
      <c r="D43" s="470"/>
      <c r="E43" s="470"/>
      <c r="F43" s="470"/>
      <c r="G43" s="470"/>
      <c r="H43" s="470"/>
      <c r="I43" s="470"/>
      <c r="J43" s="470"/>
      <c r="K43" s="471"/>
      <c r="L43" s="150"/>
      <c r="M43" s="150"/>
      <c r="N43" s="150"/>
      <c r="O43" s="150"/>
    </row>
    <row r="44" spans="2:23" ht="14.5" x14ac:dyDescent="0.35">
      <c r="B44" s="161" t="s">
        <v>153</v>
      </c>
      <c r="C44" s="469" t="str">
        <f>VLOOKUP(B44,Footnotes!B:C,2,FALSE)</f>
        <v xml:space="preserve">Averages are rounded to the nearest £10. Average amounts will be suppressed (signified as ".") if the total amount or the number of borrowers are negligible. </v>
      </c>
      <c r="D44" s="470"/>
      <c r="E44" s="470"/>
      <c r="F44" s="470"/>
      <c r="G44" s="470"/>
      <c r="H44" s="470"/>
      <c r="I44" s="470"/>
      <c r="J44" s="470"/>
      <c r="K44" s="471"/>
      <c r="L44" s="150"/>
      <c r="M44" s="150"/>
      <c r="N44" s="150"/>
      <c r="O44" s="150"/>
    </row>
    <row r="45" spans="2:23" ht="31.5" customHeight="1" x14ac:dyDescent="0.35">
      <c r="B45" s="161" t="s">
        <v>159</v>
      </c>
      <c r="C45" s="482" t="str">
        <f>VLOOKUP(B45,Footnotes!B:C,2,FALSE)</f>
        <v xml:space="preserve">The write-offs shown here do not include trivial balance write-offs. Trivial balance write-offs occur if there is a +/- balance on an account of £25 or less and no contact can be established with the borrower. In the context of this publication these borrowers are considered fully repaid and are therefore not included in this section. </v>
      </c>
      <c r="D45" s="483"/>
      <c r="E45" s="483"/>
      <c r="F45" s="483"/>
      <c r="G45" s="483"/>
      <c r="H45" s="483"/>
      <c r="I45" s="483"/>
      <c r="J45" s="483"/>
      <c r="K45" s="484"/>
      <c r="L45" s="150"/>
      <c r="M45" s="150"/>
      <c r="N45" s="150"/>
      <c r="O45" s="150"/>
    </row>
    <row r="46" spans="2:23" ht="41.25" customHeight="1" x14ac:dyDescent="0.35">
      <c r="B46" s="334" t="s">
        <v>169</v>
      </c>
      <c r="C46" s="482" t="str">
        <f>VLOOKUP(B46,Footnotes!B:C,2,FALSE)</f>
        <v>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 IVA / trust Deed are no longer allowed against Student Loans balances. Any figures shown arise from retrospective clear up exercises.</v>
      </c>
      <c r="D46" s="483"/>
      <c r="E46" s="483"/>
      <c r="F46" s="483"/>
      <c r="G46" s="483"/>
      <c r="H46" s="483"/>
      <c r="I46" s="483"/>
      <c r="J46" s="483"/>
      <c r="K46" s="484"/>
      <c r="L46" s="150"/>
      <c r="M46" s="150"/>
      <c r="N46" s="150"/>
      <c r="O46" s="150"/>
    </row>
    <row r="47" spans="2:23" ht="12.75" customHeight="1" x14ac:dyDescent="0.35">
      <c r="C47" s="149"/>
      <c r="D47" s="150"/>
      <c r="E47" s="150"/>
      <c r="F47" s="150"/>
      <c r="G47" s="150"/>
      <c r="H47" s="150"/>
      <c r="I47" s="150"/>
      <c r="J47" s="150"/>
      <c r="K47" s="150"/>
      <c r="L47" s="150"/>
      <c r="M47" s="150"/>
      <c r="N47" s="150"/>
      <c r="O47" s="150"/>
    </row>
    <row r="48" spans="2:23" ht="12.75" customHeight="1" x14ac:dyDescent="0.35">
      <c r="C48" s="149"/>
      <c r="D48" s="150"/>
      <c r="E48" s="150"/>
      <c r="F48" s="150"/>
      <c r="G48" s="150"/>
      <c r="H48" s="150"/>
      <c r="I48" s="150"/>
      <c r="J48" s="150"/>
      <c r="K48" s="150"/>
      <c r="L48" s="150"/>
      <c r="M48" s="150"/>
      <c r="N48" s="150"/>
      <c r="O48" s="150"/>
    </row>
    <row r="49" spans="3:3" ht="12.75" customHeight="1" x14ac:dyDescent="0.35">
      <c r="C49" s="149"/>
    </row>
    <row r="50" spans="3:3" ht="12.75" customHeight="1" x14ac:dyDescent="0.35">
      <c r="C50" s="149"/>
    </row>
  </sheetData>
  <mergeCells count="36">
    <mergeCell ref="C45:K45"/>
    <mergeCell ref="C46:K46"/>
    <mergeCell ref="B28:C28"/>
    <mergeCell ref="B39:C39"/>
    <mergeCell ref="B41:K41"/>
    <mergeCell ref="B37:C37"/>
    <mergeCell ref="B38:C38"/>
    <mergeCell ref="B31:C31"/>
    <mergeCell ref="B30:C30"/>
    <mergeCell ref="B29:C29"/>
    <mergeCell ref="B32:C32"/>
    <mergeCell ref="B33:C33"/>
    <mergeCell ref="B34:C34"/>
    <mergeCell ref="B35:C35"/>
    <mergeCell ref="B36:C36"/>
    <mergeCell ref="B27:C27"/>
    <mergeCell ref="C42:K42"/>
    <mergeCell ref="C43:K43"/>
    <mergeCell ref="C44:K44"/>
    <mergeCell ref="B7:C7"/>
    <mergeCell ref="B8:C8"/>
    <mergeCell ref="B9:C9"/>
    <mergeCell ref="B10:C10"/>
    <mergeCell ref="B11:C11"/>
    <mergeCell ref="B12:C12"/>
    <mergeCell ref="B13:C13"/>
    <mergeCell ref="B14:C14"/>
    <mergeCell ref="B15:C15"/>
    <mergeCell ref="D7:K7"/>
    <mergeCell ref="D26:K26"/>
    <mergeCell ref="B16:C16"/>
    <mergeCell ref="B17:C17"/>
    <mergeCell ref="B18:C18"/>
    <mergeCell ref="B19:C19"/>
    <mergeCell ref="B20:C20"/>
    <mergeCell ref="B26:C26"/>
  </mergeCells>
  <phoneticPr fontId="12" type="noConversion"/>
  <pageMargins left="0.70866141732283472" right="0.70866141732283472" top="0.74803149606299213" bottom="0.74803149606299213" header="0.31496062992125984" footer="0.31496062992125984"/>
  <pageSetup paperSize="9" scale="71" orientation="landscape" r:id="rId1"/>
  <headerFooter>
    <oddHeader>&amp;C&amp;"Calibri"&amp;11&amp;K000000OFFICIAL SENSITIVE - COMMERCIAL&amp;1#</oddHeader>
    <oddFooter>&amp;C&amp;1#&amp;"Calibri"&amp;9&amp;K000000OFFICIAL SENSITIVE - COMMERCIAL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315E3-639E-46FB-8B0E-5147DFB5AB77}">
  <sheetPr>
    <tabColor rgb="FF3D6497"/>
    <pageSetUpPr fitToPage="1"/>
  </sheetPr>
  <dimension ref="B1:V48"/>
  <sheetViews>
    <sheetView showGridLines="0" zoomScaleNormal="100" workbookViewId="0"/>
  </sheetViews>
  <sheetFormatPr defaultColWidth="9.1796875" defaultRowHeight="13" x14ac:dyDescent="0.35"/>
  <cols>
    <col min="1" max="1" width="1.7265625" style="18" customWidth="1"/>
    <col min="2" max="2" width="4.81640625" style="18" customWidth="1"/>
    <col min="3" max="3" width="34.453125" style="18" customWidth="1"/>
    <col min="4" max="8" width="11.7265625" style="18" customWidth="1"/>
    <col min="9" max="9" width="12.81640625" style="18" customWidth="1"/>
    <col min="10" max="10" width="13" style="18" customWidth="1"/>
    <col min="11" max="17" width="11.7265625" style="18" customWidth="1"/>
    <col min="18" max="18" width="11.26953125" style="18" customWidth="1"/>
    <col min="19" max="19" width="11.7265625" style="18" customWidth="1"/>
    <col min="20" max="20" width="3.453125" style="18" customWidth="1"/>
    <col min="21" max="16384" width="9.1796875" style="18"/>
  </cols>
  <sheetData>
    <row r="1" spans="2:22" s="73" customFormat="1" ht="14.5" x14ac:dyDescent="0.35">
      <c r="B1" s="162" t="s">
        <v>200</v>
      </c>
      <c r="C1" s="162"/>
      <c r="D1" s="162"/>
      <c r="E1" s="162"/>
      <c r="F1" s="162"/>
      <c r="G1" s="162"/>
      <c r="H1" s="162"/>
      <c r="I1" s="162"/>
      <c r="J1" s="162"/>
      <c r="K1" s="162"/>
      <c r="L1" s="162"/>
      <c r="M1" s="162"/>
      <c r="N1" s="162"/>
      <c r="O1" s="162"/>
      <c r="P1" s="162"/>
      <c r="Q1" s="162"/>
      <c r="R1" s="162"/>
      <c r="S1" s="162"/>
      <c r="V1" s="74"/>
    </row>
    <row r="2" spans="2:22" s="73" customFormat="1" ht="14.5" x14ac:dyDescent="0.35">
      <c r="B2" s="152" t="s">
        <v>39</v>
      </c>
      <c r="C2" s="152"/>
      <c r="D2" s="152"/>
      <c r="E2" s="152"/>
      <c r="F2" s="152"/>
      <c r="G2" s="152"/>
      <c r="H2" s="152"/>
      <c r="I2" s="152"/>
      <c r="J2" s="152"/>
      <c r="K2" s="118"/>
      <c r="L2" s="118"/>
      <c r="M2" s="118"/>
      <c r="N2" s="118"/>
      <c r="O2" s="118"/>
      <c r="P2" s="118"/>
      <c r="Q2" s="118"/>
      <c r="R2" s="118"/>
      <c r="S2" s="118"/>
      <c r="V2" s="74"/>
    </row>
    <row r="3" spans="2:22" s="73" customFormat="1" ht="14.5" x14ac:dyDescent="0.35">
      <c r="B3" s="119" t="s">
        <v>131</v>
      </c>
      <c r="C3" s="119"/>
      <c r="D3" s="118"/>
      <c r="E3" s="118"/>
      <c r="F3" s="118"/>
      <c r="G3" s="118"/>
      <c r="H3" s="118"/>
      <c r="I3" s="118"/>
      <c r="J3" s="118"/>
      <c r="K3" s="118"/>
      <c r="L3" s="118"/>
      <c r="M3" s="118"/>
      <c r="N3" s="118"/>
      <c r="O3" s="118"/>
      <c r="P3" s="118"/>
      <c r="Q3" s="118"/>
      <c r="R3" s="118"/>
      <c r="S3" s="118"/>
      <c r="V3" s="74"/>
    </row>
    <row r="4" spans="2:22" s="73" customFormat="1" x14ac:dyDescent="0.3">
      <c r="B4" s="163"/>
      <c r="C4" s="163"/>
      <c r="D4" s="164"/>
      <c r="E4" s="164"/>
      <c r="F4" s="164"/>
      <c r="G4" s="164"/>
      <c r="H4" s="164"/>
      <c r="I4" s="164"/>
      <c r="J4" s="165"/>
      <c r="K4" s="166"/>
      <c r="L4" s="165"/>
      <c r="M4" s="165"/>
      <c r="N4" s="165"/>
      <c r="O4" s="165"/>
      <c r="P4" s="165"/>
      <c r="Q4" s="167"/>
      <c r="R4" s="163"/>
      <c r="S4" s="167"/>
      <c r="V4" s="74"/>
    </row>
    <row r="5" spans="2:22" x14ac:dyDescent="0.35">
      <c r="B5" s="168" t="s">
        <v>74</v>
      </c>
      <c r="C5" s="168"/>
      <c r="D5" s="168"/>
      <c r="E5" s="168"/>
      <c r="F5" s="168"/>
      <c r="G5" s="168"/>
      <c r="H5" s="168"/>
      <c r="I5" s="168"/>
      <c r="J5" s="168"/>
      <c r="K5" s="168"/>
      <c r="L5" s="168"/>
      <c r="M5" s="168"/>
      <c r="N5" s="168"/>
      <c r="O5" s="168"/>
      <c r="P5" s="168"/>
      <c r="Q5" s="168"/>
      <c r="R5" s="168"/>
      <c r="S5" s="168"/>
    </row>
    <row r="6" spans="2:22" ht="6" customHeight="1" thickBot="1" x14ac:dyDescent="0.4">
      <c r="C6" s="169"/>
      <c r="D6" s="170"/>
      <c r="E6" s="170"/>
      <c r="F6" s="171"/>
      <c r="G6" s="170"/>
      <c r="H6" s="170"/>
      <c r="I6" s="170"/>
      <c r="J6" s="170"/>
      <c r="K6" s="170"/>
      <c r="L6" s="170"/>
      <c r="M6" s="170"/>
      <c r="N6" s="171"/>
      <c r="O6" s="172"/>
      <c r="P6" s="172"/>
      <c r="Q6" s="172"/>
      <c r="S6" s="172"/>
    </row>
    <row r="7" spans="2:22" s="173" customFormat="1" ht="14.25" customHeight="1" x14ac:dyDescent="0.35">
      <c r="B7" s="523" t="s">
        <v>75</v>
      </c>
      <c r="C7" s="524"/>
      <c r="D7" s="421" t="s">
        <v>114</v>
      </c>
      <c r="E7" s="529"/>
      <c r="F7" s="529"/>
      <c r="G7" s="529"/>
      <c r="H7" s="529"/>
      <c r="I7" s="529"/>
      <c r="J7" s="529"/>
      <c r="K7" s="529"/>
      <c r="L7" s="529"/>
      <c r="M7" s="529"/>
      <c r="N7" s="529"/>
      <c r="O7" s="529"/>
      <c r="P7" s="529"/>
      <c r="Q7" s="529"/>
      <c r="R7" s="529"/>
      <c r="S7" s="530"/>
    </row>
    <row r="8" spans="2:22" s="173" customFormat="1" ht="40.5" customHeight="1" x14ac:dyDescent="0.35">
      <c r="B8" s="525"/>
      <c r="C8" s="526"/>
      <c r="D8" s="174" t="s">
        <v>76</v>
      </c>
      <c r="E8" s="494" t="s">
        <v>77</v>
      </c>
      <c r="F8" s="495"/>
      <c r="G8" s="495"/>
      <c r="H8" s="495"/>
      <c r="I8" s="496"/>
      <c r="J8" s="174" t="s">
        <v>78</v>
      </c>
      <c r="K8" s="494" t="s">
        <v>100</v>
      </c>
      <c r="L8" s="495"/>
      <c r="M8" s="495"/>
      <c r="N8" s="496"/>
      <c r="O8" s="174" t="s">
        <v>79</v>
      </c>
      <c r="P8" s="497" t="s">
        <v>80</v>
      </c>
      <c r="Q8" s="496" t="s">
        <v>81</v>
      </c>
      <c r="R8" s="494" t="s">
        <v>82</v>
      </c>
      <c r="S8" s="500"/>
    </row>
    <row r="9" spans="2:22" s="173" customFormat="1" ht="41.25" customHeight="1" x14ac:dyDescent="0.35">
      <c r="B9" s="525"/>
      <c r="C9" s="526"/>
      <c r="D9" s="501" t="s">
        <v>203</v>
      </c>
      <c r="E9" s="503" t="s">
        <v>83</v>
      </c>
      <c r="F9" s="505" t="s">
        <v>84</v>
      </c>
      <c r="G9" s="516" t="s">
        <v>85</v>
      </c>
      <c r="H9" s="516" t="s">
        <v>86</v>
      </c>
      <c r="I9" s="518" t="s">
        <v>87</v>
      </c>
      <c r="J9" s="520" t="s">
        <v>88</v>
      </c>
      <c r="K9" s="494" t="s">
        <v>89</v>
      </c>
      <c r="L9" s="522"/>
      <c r="M9" s="516" t="s">
        <v>90</v>
      </c>
      <c r="N9" s="509" t="s">
        <v>91</v>
      </c>
      <c r="O9" s="511" t="s">
        <v>92</v>
      </c>
      <c r="P9" s="497"/>
      <c r="Q9" s="496"/>
      <c r="R9" s="497" t="s">
        <v>80</v>
      </c>
      <c r="S9" s="500" t="s">
        <v>81</v>
      </c>
    </row>
    <row r="10" spans="2:22" s="173" customFormat="1" ht="40.5" customHeight="1" x14ac:dyDescent="0.35">
      <c r="B10" s="527"/>
      <c r="C10" s="528"/>
      <c r="D10" s="502"/>
      <c r="E10" s="504"/>
      <c r="F10" s="506"/>
      <c r="G10" s="517"/>
      <c r="H10" s="517"/>
      <c r="I10" s="519"/>
      <c r="J10" s="521"/>
      <c r="K10" s="175" t="s">
        <v>93</v>
      </c>
      <c r="L10" s="176" t="s">
        <v>94</v>
      </c>
      <c r="M10" s="516"/>
      <c r="N10" s="510"/>
      <c r="O10" s="512"/>
      <c r="P10" s="498"/>
      <c r="Q10" s="499"/>
      <c r="R10" s="498"/>
      <c r="S10" s="513"/>
    </row>
    <row r="11" spans="2:22" x14ac:dyDescent="0.35">
      <c r="B11" s="514" t="s">
        <v>49</v>
      </c>
      <c r="C11" s="515"/>
      <c r="D11" s="177"/>
      <c r="E11" s="178"/>
      <c r="F11" s="179"/>
      <c r="G11" s="179"/>
      <c r="H11" s="179"/>
      <c r="I11" s="180"/>
      <c r="J11" s="181"/>
      <c r="K11" s="182"/>
      <c r="L11" s="179"/>
      <c r="M11" s="179"/>
      <c r="N11" s="184"/>
      <c r="O11" s="177"/>
      <c r="P11" s="178"/>
      <c r="Q11" s="185"/>
      <c r="R11" s="178"/>
      <c r="S11" s="186"/>
      <c r="V11" s="73"/>
    </row>
    <row r="12" spans="2:22" x14ac:dyDescent="0.35">
      <c r="B12" s="507">
        <v>2000</v>
      </c>
      <c r="C12" s="508"/>
      <c r="D12" s="187">
        <v>4.6210000000000004</v>
      </c>
      <c r="E12" s="188">
        <v>1.6379999999999999</v>
      </c>
      <c r="F12" s="189">
        <v>1.34</v>
      </c>
      <c r="G12" s="189" t="s">
        <v>134</v>
      </c>
      <c r="H12" s="189">
        <v>0.45800000000000002</v>
      </c>
      <c r="I12" s="190" t="s">
        <v>134</v>
      </c>
      <c r="J12" s="191">
        <v>1.044</v>
      </c>
      <c r="K12" s="187" t="s">
        <v>134</v>
      </c>
      <c r="L12" s="191" t="s">
        <v>134</v>
      </c>
      <c r="M12" s="89" t="s">
        <v>134</v>
      </c>
      <c r="N12" s="192" t="s">
        <v>134</v>
      </c>
      <c r="O12" s="187">
        <v>0.20899999999999999</v>
      </c>
      <c r="P12" s="188">
        <v>9.4210000000000012</v>
      </c>
      <c r="Q12" s="90">
        <v>4.7999999999999989</v>
      </c>
      <c r="R12" s="188">
        <v>9.4200000000000017</v>
      </c>
      <c r="S12" s="186">
        <v>5.0319999999999991</v>
      </c>
    </row>
    <row r="13" spans="2:22" x14ac:dyDescent="0.35">
      <c r="B13" s="507">
        <v>2001</v>
      </c>
      <c r="C13" s="508"/>
      <c r="D13" s="187">
        <v>6.141</v>
      </c>
      <c r="E13" s="188">
        <v>2.6989999999999998</v>
      </c>
      <c r="F13" s="189">
        <v>2.016</v>
      </c>
      <c r="G13" s="189">
        <v>6.6000000000000003E-2</v>
      </c>
      <c r="H13" s="189">
        <v>0.94099999999999995</v>
      </c>
      <c r="I13" s="190" t="s">
        <v>134</v>
      </c>
      <c r="J13" s="191">
        <v>0.94299999999999995</v>
      </c>
      <c r="K13" s="187" t="s">
        <v>134</v>
      </c>
      <c r="L13" s="191">
        <v>6.2E-2</v>
      </c>
      <c r="M13" s="89" t="s">
        <v>134</v>
      </c>
      <c r="N13" s="192" t="s">
        <v>134</v>
      </c>
      <c r="O13" s="187">
        <v>0.253</v>
      </c>
      <c r="P13" s="188">
        <v>13.188000000000001</v>
      </c>
      <c r="Q13" s="90">
        <v>7.0469999999999988</v>
      </c>
      <c r="R13" s="188">
        <v>13.191999999999998</v>
      </c>
      <c r="S13" s="186">
        <v>7.3579999999999997</v>
      </c>
    </row>
    <row r="14" spans="2:22" x14ac:dyDescent="0.35">
      <c r="B14" s="507">
        <v>2002</v>
      </c>
      <c r="C14" s="508"/>
      <c r="D14" s="187">
        <v>9.2409999999999997</v>
      </c>
      <c r="E14" s="188">
        <v>4.8940000000000001</v>
      </c>
      <c r="F14" s="189">
        <v>3.3410000000000002</v>
      </c>
      <c r="G14" s="189">
        <v>0.115</v>
      </c>
      <c r="H14" s="189">
        <v>1.621</v>
      </c>
      <c r="I14" s="190" t="s">
        <v>134</v>
      </c>
      <c r="J14" s="191">
        <v>1.3919999999999999</v>
      </c>
      <c r="K14" s="187" t="s">
        <v>134</v>
      </c>
      <c r="L14" s="191">
        <v>0.11600000000000001</v>
      </c>
      <c r="M14" s="89">
        <v>6.0999999999999999E-2</v>
      </c>
      <c r="N14" s="192" t="s">
        <v>134</v>
      </c>
      <c r="O14" s="187">
        <v>0.36799999999999999</v>
      </c>
      <c r="P14" s="188">
        <v>21.220999999999993</v>
      </c>
      <c r="Q14" s="90">
        <v>11.979999999999999</v>
      </c>
      <c r="R14" s="188">
        <v>21.219000000000001</v>
      </c>
      <c r="S14" s="186">
        <v>12.498000000000001</v>
      </c>
    </row>
    <row r="15" spans="2:22" x14ac:dyDescent="0.35">
      <c r="B15" s="507">
        <v>2003</v>
      </c>
      <c r="C15" s="508"/>
      <c r="D15" s="187">
        <v>16.896000000000001</v>
      </c>
      <c r="E15" s="188">
        <v>7.274</v>
      </c>
      <c r="F15" s="189">
        <v>4.4770000000000003</v>
      </c>
      <c r="G15" s="189">
        <v>0.155</v>
      </c>
      <c r="H15" s="189">
        <v>2.2530000000000001</v>
      </c>
      <c r="I15" s="190" t="s">
        <v>134</v>
      </c>
      <c r="J15" s="191">
        <v>1.92</v>
      </c>
      <c r="K15" s="187">
        <v>6.4000000000000001E-2</v>
      </c>
      <c r="L15" s="191">
        <v>0.21199999999999999</v>
      </c>
      <c r="M15" s="89">
        <v>0.13200000000000001</v>
      </c>
      <c r="N15" s="192">
        <v>6.2E-2</v>
      </c>
      <c r="O15" s="187">
        <v>0.56100000000000005</v>
      </c>
      <c r="P15" s="188">
        <v>34.007000000000005</v>
      </c>
      <c r="Q15" s="90">
        <v>17.111000000000001</v>
      </c>
      <c r="R15" s="188">
        <v>34.009</v>
      </c>
      <c r="S15" s="186">
        <v>17.93</v>
      </c>
    </row>
    <row r="16" spans="2:22" x14ac:dyDescent="0.35">
      <c r="B16" s="507">
        <v>2004</v>
      </c>
      <c r="C16" s="508"/>
      <c r="D16" s="187">
        <v>17.417999999999999</v>
      </c>
      <c r="E16" s="188">
        <v>7.694</v>
      </c>
      <c r="F16" s="189">
        <v>4.4569999999999999</v>
      </c>
      <c r="G16" s="189">
        <v>0.17499999999999999</v>
      </c>
      <c r="H16" s="189">
        <v>2.206</v>
      </c>
      <c r="I16" s="190" t="s">
        <v>134</v>
      </c>
      <c r="J16" s="191">
        <v>1.7410000000000001</v>
      </c>
      <c r="K16" s="187">
        <v>7.3999999999999996E-2</v>
      </c>
      <c r="L16" s="191">
        <v>0.21099999999999999</v>
      </c>
      <c r="M16" s="89">
        <v>0.161</v>
      </c>
      <c r="N16" s="192">
        <v>6.7000000000000004E-2</v>
      </c>
      <c r="O16" s="187">
        <v>0.51700000000000002</v>
      </c>
      <c r="P16" s="188">
        <v>34.728000000000002</v>
      </c>
      <c r="Q16" s="90">
        <v>17.310000000000002</v>
      </c>
      <c r="R16" s="188">
        <v>34.728999999999999</v>
      </c>
      <c r="S16" s="186">
        <v>18.234999999999996</v>
      </c>
    </row>
    <row r="17" spans="2:19" x14ac:dyDescent="0.35">
      <c r="B17" s="507">
        <v>2005</v>
      </c>
      <c r="C17" s="508"/>
      <c r="D17" s="187">
        <v>17.594000000000001</v>
      </c>
      <c r="E17" s="188">
        <v>7.7640000000000002</v>
      </c>
      <c r="F17" s="189">
        <v>4.3819999999999997</v>
      </c>
      <c r="G17" s="189">
        <v>0.17899999999999999</v>
      </c>
      <c r="H17" s="189">
        <v>2.036</v>
      </c>
      <c r="I17" s="190" t="s">
        <v>134</v>
      </c>
      <c r="J17" s="191">
        <v>1.605</v>
      </c>
      <c r="K17" s="187">
        <v>7.0000000000000007E-2</v>
      </c>
      <c r="L17" s="191">
        <v>0.187</v>
      </c>
      <c r="M17" s="89">
        <v>0.14899999999999999</v>
      </c>
      <c r="N17" s="192">
        <v>7.8E-2</v>
      </c>
      <c r="O17" s="187">
        <v>0.52800000000000002</v>
      </c>
      <c r="P17" s="188">
        <v>34.58</v>
      </c>
      <c r="Q17" s="90">
        <v>16.986000000000001</v>
      </c>
      <c r="R17" s="188">
        <v>34.57800000000001</v>
      </c>
      <c r="S17" s="186">
        <v>17.952999999999999</v>
      </c>
    </row>
    <row r="18" spans="2:19" x14ac:dyDescent="0.35">
      <c r="B18" s="507">
        <v>2006</v>
      </c>
      <c r="C18" s="508"/>
      <c r="D18" s="187">
        <v>16.192</v>
      </c>
      <c r="E18" s="188">
        <v>8.0039999999999996</v>
      </c>
      <c r="F18" s="189">
        <v>4.2249999999999996</v>
      </c>
      <c r="G18" s="189">
        <v>0.16700000000000001</v>
      </c>
      <c r="H18" s="189">
        <v>2.0009999999999999</v>
      </c>
      <c r="I18" s="190" t="s">
        <v>134</v>
      </c>
      <c r="J18" s="191">
        <v>1.421</v>
      </c>
      <c r="K18" s="187">
        <v>8.2000000000000003E-2</v>
      </c>
      <c r="L18" s="191">
        <v>0.20499999999999999</v>
      </c>
      <c r="M18" s="89">
        <v>0.16700000000000001</v>
      </c>
      <c r="N18" s="192">
        <v>5.7000000000000002E-2</v>
      </c>
      <c r="O18" s="187">
        <v>0.505</v>
      </c>
      <c r="P18" s="188">
        <v>33.032000000000011</v>
      </c>
      <c r="Q18" s="90">
        <v>16.839999999999996</v>
      </c>
      <c r="R18" s="188">
        <v>33.026000000000003</v>
      </c>
      <c r="S18" s="186">
        <v>17.771000000000004</v>
      </c>
    </row>
    <row r="19" spans="2:19" x14ac:dyDescent="0.35">
      <c r="B19" s="507">
        <v>2007</v>
      </c>
      <c r="C19" s="508"/>
      <c r="D19" s="187">
        <v>14.824999999999999</v>
      </c>
      <c r="E19" s="188">
        <v>8.0690000000000008</v>
      </c>
      <c r="F19" s="189">
        <v>3.988</v>
      </c>
      <c r="G19" s="189">
        <v>0.152</v>
      </c>
      <c r="H19" s="189">
        <v>1.89</v>
      </c>
      <c r="I19" s="190" t="s">
        <v>134</v>
      </c>
      <c r="J19" s="191">
        <v>1.361</v>
      </c>
      <c r="K19" s="187">
        <v>7.9000000000000001E-2</v>
      </c>
      <c r="L19" s="191">
        <v>0.188</v>
      </c>
      <c r="M19" s="89">
        <v>0.14899999999999999</v>
      </c>
      <c r="N19" s="192">
        <v>6.4000000000000001E-2</v>
      </c>
      <c r="O19" s="187">
        <v>0.46800000000000003</v>
      </c>
      <c r="P19" s="188">
        <v>31.244</v>
      </c>
      <c r="Q19" s="90">
        <v>16.419</v>
      </c>
      <c r="R19" s="188">
        <v>31.233999999999995</v>
      </c>
      <c r="S19" s="186">
        <v>17.366</v>
      </c>
    </row>
    <row r="20" spans="2:19" x14ac:dyDescent="0.35">
      <c r="B20" s="507">
        <v>2008</v>
      </c>
      <c r="C20" s="508"/>
      <c r="D20" s="187">
        <v>13.148999999999999</v>
      </c>
      <c r="E20" s="188">
        <v>7.5679999999999996</v>
      </c>
      <c r="F20" s="189">
        <v>3.786</v>
      </c>
      <c r="G20" s="189">
        <v>0.16300000000000001</v>
      </c>
      <c r="H20" s="189">
        <v>1.843</v>
      </c>
      <c r="I20" s="190" t="s">
        <v>134</v>
      </c>
      <c r="J20" s="191">
        <v>1.292</v>
      </c>
      <c r="K20" s="187">
        <v>9.6000000000000002E-2</v>
      </c>
      <c r="L20" s="191">
        <v>0.156</v>
      </c>
      <c r="M20" s="89">
        <v>0.126</v>
      </c>
      <c r="N20" s="192">
        <v>5.6000000000000001E-2</v>
      </c>
      <c r="O20" s="187">
        <v>0.47099999999999997</v>
      </c>
      <c r="P20" s="188">
        <v>28.722000000000001</v>
      </c>
      <c r="Q20" s="90">
        <v>15.572999999999999</v>
      </c>
      <c r="R20" s="188">
        <v>28.716999999999992</v>
      </c>
      <c r="S20" s="186">
        <v>16.419999999999998</v>
      </c>
    </row>
    <row r="21" spans="2:19" x14ac:dyDescent="0.35">
      <c r="B21" s="507">
        <v>2009</v>
      </c>
      <c r="C21" s="508"/>
      <c r="D21" s="187">
        <v>11.641999999999999</v>
      </c>
      <c r="E21" s="188">
        <v>7.8150000000000004</v>
      </c>
      <c r="F21" s="189">
        <v>3.7559999999999998</v>
      </c>
      <c r="G21" s="189">
        <v>0.16400000000000001</v>
      </c>
      <c r="H21" s="189">
        <v>1.63</v>
      </c>
      <c r="I21" s="190" t="s">
        <v>134</v>
      </c>
      <c r="J21" s="191">
        <v>1.2949999999999999</v>
      </c>
      <c r="K21" s="187">
        <v>8.5000000000000006E-2</v>
      </c>
      <c r="L21" s="191">
        <v>0.18</v>
      </c>
      <c r="M21" s="89">
        <v>0.126</v>
      </c>
      <c r="N21" s="192" t="s">
        <v>134</v>
      </c>
      <c r="O21" s="187">
        <v>0.40100000000000002</v>
      </c>
      <c r="P21" s="188">
        <v>27.14</v>
      </c>
      <c r="Q21" s="90">
        <v>15.497999999999999</v>
      </c>
      <c r="R21" s="188">
        <v>27.133000000000003</v>
      </c>
      <c r="S21" s="186">
        <v>16.369</v>
      </c>
    </row>
    <row r="22" spans="2:19" x14ac:dyDescent="0.35">
      <c r="B22" s="507">
        <v>2010</v>
      </c>
      <c r="C22" s="508"/>
      <c r="D22" s="187">
        <v>10.99</v>
      </c>
      <c r="E22" s="188">
        <v>8.81</v>
      </c>
      <c r="F22" s="189">
        <v>3.8660000000000001</v>
      </c>
      <c r="G22" s="189">
        <v>0.186</v>
      </c>
      <c r="H22" s="189">
        <v>1.786</v>
      </c>
      <c r="I22" s="190" t="s">
        <v>134</v>
      </c>
      <c r="J22" s="191">
        <v>1.2350000000000001</v>
      </c>
      <c r="K22" s="187">
        <v>0.105</v>
      </c>
      <c r="L22" s="191">
        <v>0.20200000000000001</v>
      </c>
      <c r="M22" s="89">
        <v>0.128</v>
      </c>
      <c r="N22" s="192" t="s">
        <v>134</v>
      </c>
      <c r="O22" s="187">
        <v>0.41</v>
      </c>
      <c r="P22" s="188">
        <v>27.771000000000004</v>
      </c>
      <c r="Q22" s="90">
        <v>16.781000000000002</v>
      </c>
      <c r="R22" s="188">
        <v>27.765000000000001</v>
      </c>
      <c r="S22" s="186">
        <v>17.742000000000001</v>
      </c>
    </row>
    <row r="23" spans="2:19" x14ac:dyDescent="0.35">
      <c r="B23" s="507">
        <v>2011</v>
      </c>
      <c r="C23" s="508"/>
      <c r="D23" s="187">
        <v>10.211</v>
      </c>
      <c r="E23" s="188">
        <v>9.4689999999999994</v>
      </c>
      <c r="F23" s="189">
        <v>4.0170000000000003</v>
      </c>
      <c r="G23" s="189">
        <v>0.17199999999999999</v>
      </c>
      <c r="H23" s="189">
        <v>1.8149999999999999</v>
      </c>
      <c r="I23" s="190" t="s">
        <v>134</v>
      </c>
      <c r="J23" s="191">
        <v>1.3140000000000001</v>
      </c>
      <c r="K23" s="187">
        <v>0.111</v>
      </c>
      <c r="L23" s="191">
        <v>0.17299999999999999</v>
      </c>
      <c r="M23" s="89">
        <v>0.13600000000000001</v>
      </c>
      <c r="N23" s="192" t="s">
        <v>134</v>
      </c>
      <c r="O23" s="187">
        <v>0.39500000000000002</v>
      </c>
      <c r="P23" s="188">
        <v>27.871999999999996</v>
      </c>
      <c r="Q23" s="90">
        <v>17.660999999999998</v>
      </c>
      <c r="R23" s="188">
        <v>27.869000000000003</v>
      </c>
      <c r="S23" s="186">
        <v>18.672000000000004</v>
      </c>
    </row>
    <row r="24" spans="2:19" x14ac:dyDescent="0.35">
      <c r="B24" s="507">
        <v>2012</v>
      </c>
      <c r="C24" s="508"/>
      <c r="D24" s="187">
        <v>7.9669999999999996</v>
      </c>
      <c r="E24" s="188">
        <v>9.3970000000000002</v>
      </c>
      <c r="F24" s="189">
        <v>3.7210000000000001</v>
      </c>
      <c r="G24" s="189">
        <v>0.17199999999999999</v>
      </c>
      <c r="H24" s="189">
        <v>1.571</v>
      </c>
      <c r="I24" s="190" t="s">
        <v>134</v>
      </c>
      <c r="J24" s="191">
        <v>1.1599999999999999</v>
      </c>
      <c r="K24" s="187">
        <v>9.8000000000000004E-2</v>
      </c>
      <c r="L24" s="191">
        <v>0.16300000000000001</v>
      </c>
      <c r="M24" s="89">
        <v>0.14199999999999999</v>
      </c>
      <c r="N24" s="192" t="s">
        <v>134</v>
      </c>
      <c r="O24" s="187">
        <v>0.34699999999999998</v>
      </c>
      <c r="P24" s="188">
        <v>24.791000000000004</v>
      </c>
      <c r="Q24" s="90">
        <v>16.824000000000002</v>
      </c>
      <c r="R24" s="188">
        <v>24.779999999999998</v>
      </c>
      <c r="S24" s="186">
        <v>17.752999999999993</v>
      </c>
    </row>
    <row r="25" spans="2:19" x14ac:dyDescent="0.35">
      <c r="B25" s="507">
        <v>2013</v>
      </c>
      <c r="C25" s="508"/>
      <c r="D25" s="187">
        <v>7.0149999999999997</v>
      </c>
      <c r="E25" s="188">
        <v>11.116</v>
      </c>
      <c r="F25" s="189">
        <v>4.0490000000000004</v>
      </c>
      <c r="G25" s="189">
        <v>0.24399999999999999</v>
      </c>
      <c r="H25" s="189">
        <v>1.6220000000000001</v>
      </c>
      <c r="I25" s="190" t="s">
        <v>134</v>
      </c>
      <c r="J25" s="191">
        <v>1.2769999999999999</v>
      </c>
      <c r="K25" s="187">
        <v>0.127</v>
      </c>
      <c r="L25" s="191">
        <v>0.157</v>
      </c>
      <c r="M25" s="89">
        <v>0.182</v>
      </c>
      <c r="N25" s="192" t="s">
        <v>134</v>
      </c>
      <c r="O25" s="187">
        <v>0.36699999999999999</v>
      </c>
      <c r="P25" s="188">
        <v>26.23</v>
      </c>
      <c r="Q25" s="90">
        <v>19.215</v>
      </c>
      <c r="R25" s="188">
        <v>26.209000000000003</v>
      </c>
      <c r="S25" s="186">
        <v>20.245000000000005</v>
      </c>
    </row>
    <row r="26" spans="2:19" x14ac:dyDescent="0.35">
      <c r="B26" s="507">
        <v>2014</v>
      </c>
      <c r="C26" s="508"/>
      <c r="D26" s="187">
        <v>6.4489999999999998</v>
      </c>
      <c r="E26" s="188">
        <v>13.119</v>
      </c>
      <c r="F26" s="189">
        <v>4.9189999999999996</v>
      </c>
      <c r="G26" s="189">
        <v>0.28699999999999998</v>
      </c>
      <c r="H26" s="189">
        <v>1.8260000000000001</v>
      </c>
      <c r="I26" s="190" t="s">
        <v>134</v>
      </c>
      <c r="J26" s="191">
        <v>1.57</v>
      </c>
      <c r="K26" s="187">
        <v>0.17499999999999999</v>
      </c>
      <c r="L26" s="191">
        <v>0.189</v>
      </c>
      <c r="M26" s="89">
        <v>0.21099999999999999</v>
      </c>
      <c r="N26" s="192">
        <v>5.0999999999999997E-2</v>
      </c>
      <c r="O26" s="187">
        <v>0.47299999999999998</v>
      </c>
      <c r="P26" s="188">
        <v>29.317999999999994</v>
      </c>
      <c r="Q26" s="90">
        <v>22.868999999999996</v>
      </c>
      <c r="R26" s="188">
        <v>29.300000000000004</v>
      </c>
      <c r="S26" s="186">
        <v>23.982000000000006</v>
      </c>
    </row>
    <row r="27" spans="2:19" x14ac:dyDescent="0.35">
      <c r="B27" s="507">
        <v>2015</v>
      </c>
      <c r="C27" s="508"/>
      <c r="D27" s="187">
        <v>4.3520000000000003</v>
      </c>
      <c r="E27" s="188">
        <v>15.475</v>
      </c>
      <c r="F27" s="189">
        <v>5.2169999999999996</v>
      </c>
      <c r="G27" s="189">
        <v>0.313</v>
      </c>
      <c r="H27" s="189">
        <v>1.419</v>
      </c>
      <c r="I27" s="190">
        <v>0.05</v>
      </c>
      <c r="J27" s="191">
        <v>1.9910000000000001</v>
      </c>
      <c r="K27" s="187">
        <v>0.21099999999999999</v>
      </c>
      <c r="L27" s="191">
        <v>0.191</v>
      </c>
      <c r="M27" s="89">
        <v>0.23899999999999999</v>
      </c>
      <c r="N27" s="192">
        <v>5.5E-2</v>
      </c>
      <c r="O27" s="187">
        <v>0.46100000000000002</v>
      </c>
      <c r="P27" s="188">
        <v>29.973999999999993</v>
      </c>
      <c r="Q27" s="90">
        <v>25.621999999999996</v>
      </c>
      <c r="R27" s="188">
        <v>29.956000000000003</v>
      </c>
      <c r="S27" s="186">
        <v>26.624000000000002</v>
      </c>
    </row>
    <row r="28" spans="2:19" x14ac:dyDescent="0.35">
      <c r="B28" s="507">
        <v>2016</v>
      </c>
      <c r="C28" s="508"/>
      <c r="D28" s="187">
        <v>2.9180000000000001</v>
      </c>
      <c r="E28" s="188">
        <v>18.306000000000001</v>
      </c>
      <c r="F28" s="189">
        <v>7.4409999999999998</v>
      </c>
      <c r="G28" s="189">
        <v>0.38100000000000001</v>
      </c>
      <c r="H28" s="189">
        <v>1.585</v>
      </c>
      <c r="I28" s="190">
        <v>0.13200000000000001</v>
      </c>
      <c r="J28" s="191">
        <v>3.169</v>
      </c>
      <c r="K28" s="187">
        <v>0.23400000000000001</v>
      </c>
      <c r="L28" s="191">
        <v>0.187</v>
      </c>
      <c r="M28" s="89">
        <v>0.29199999999999998</v>
      </c>
      <c r="N28" s="192">
        <v>7.2999999999999995E-2</v>
      </c>
      <c r="O28" s="187">
        <v>0.54</v>
      </c>
      <c r="P28" s="188">
        <v>35.258000000000003</v>
      </c>
      <c r="Q28" s="90">
        <v>32.340000000000011</v>
      </c>
      <c r="R28" s="188">
        <v>35.259999999999991</v>
      </c>
      <c r="S28" s="186">
        <v>33.220999999999989</v>
      </c>
    </row>
    <row r="29" spans="2:19" x14ac:dyDescent="0.35">
      <c r="B29" s="507">
        <v>2017</v>
      </c>
      <c r="C29" s="508"/>
      <c r="D29" s="187">
        <v>1.8149999999999999</v>
      </c>
      <c r="E29" s="188">
        <v>17.331</v>
      </c>
      <c r="F29" s="189">
        <v>7.97</v>
      </c>
      <c r="G29" s="189">
        <v>0.40100000000000002</v>
      </c>
      <c r="H29" s="189">
        <v>1.3440000000000001</v>
      </c>
      <c r="I29" s="190">
        <v>0.23200000000000001</v>
      </c>
      <c r="J29" s="191">
        <v>3.3140000000000001</v>
      </c>
      <c r="K29" s="187">
        <v>0.23200000000000001</v>
      </c>
      <c r="L29" s="191">
        <v>0.155</v>
      </c>
      <c r="M29" s="89">
        <v>0.28499999999999998</v>
      </c>
      <c r="N29" s="192">
        <v>7.5999999999999998E-2</v>
      </c>
      <c r="O29" s="187">
        <v>0.51300000000000001</v>
      </c>
      <c r="P29" s="188">
        <v>33.667999999999992</v>
      </c>
      <c r="Q29" s="90">
        <v>31.853000000000002</v>
      </c>
      <c r="R29" s="188">
        <v>33.678000000000004</v>
      </c>
      <c r="S29" s="186">
        <v>32.408000000000001</v>
      </c>
    </row>
    <row r="30" spans="2:19" x14ac:dyDescent="0.35">
      <c r="B30" s="507">
        <v>2018</v>
      </c>
      <c r="C30" s="508"/>
      <c r="D30" s="187">
        <v>1.165</v>
      </c>
      <c r="E30" s="188">
        <v>16.513000000000002</v>
      </c>
      <c r="F30" s="189">
        <v>9.4440000000000008</v>
      </c>
      <c r="G30" s="189">
        <v>0.41499999999999998</v>
      </c>
      <c r="H30" s="189">
        <v>1.2689999999999999</v>
      </c>
      <c r="I30" s="190">
        <v>0.35499999999999998</v>
      </c>
      <c r="J30" s="191">
        <v>3.8879999999999999</v>
      </c>
      <c r="K30" s="187">
        <v>0.191</v>
      </c>
      <c r="L30" s="191">
        <v>0.114</v>
      </c>
      <c r="M30" s="89">
        <v>0.309</v>
      </c>
      <c r="N30" s="192">
        <v>7.8E-2</v>
      </c>
      <c r="O30" s="187">
        <v>0.52600000000000002</v>
      </c>
      <c r="P30" s="188">
        <v>34.267000000000003</v>
      </c>
      <c r="Q30" s="90">
        <v>33.102000000000004</v>
      </c>
      <c r="R30" s="188">
        <v>34.279000000000003</v>
      </c>
      <c r="S30" s="186">
        <v>33.472000000000001</v>
      </c>
    </row>
    <row r="31" spans="2:19" ht="13.5" thickBot="1" x14ac:dyDescent="0.4">
      <c r="B31" s="348"/>
      <c r="C31" s="349">
        <v>2019</v>
      </c>
      <c r="D31" s="187">
        <v>0.82599999999999996</v>
      </c>
      <c r="E31" s="188">
        <v>14.428000000000001</v>
      </c>
      <c r="F31" s="189">
        <v>10.897</v>
      </c>
      <c r="G31" s="189">
        <v>0.45100000000000001</v>
      </c>
      <c r="H31" s="189">
        <v>1.319</v>
      </c>
      <c r="I31" s="190">
        <v>0.97099999999999997</v>
      </c>
      <c r="J31" s="191">
        <v>4.7750000000000004</v>
      </c>
      <c r="K31" s="187">
        <v>0.14399999999999999</v>
      </c>
      <c r="L31" s="191">
        <v>6.7000000000000004E-2</v>
      </c>
      <c r="M31" s="89">
        <v>0.28399999999999997</v>
      </c>
      <c r="N31" s="192">
        <v>6.6000000000000003E-2</v>
      </c>
      <c r="O31" s="187">
        <v>0.60799999999999998</v>
      </c>
      <c r="P31" s="188">
        <v>34.835999999999999</v>
      </c>
      <c r="Q31" s="90">
        <v>34.01</v>
      </c>
      <c r="R31" s="188" t="s">
        <v>137</v>
      </c>
      <c r="S31" s="186" t="s">
        <v>137</v>
      </c>
    </row>
    <row r="32" spans="2:19" s="6" customFormat="1" ht="16.5" customHeight="1" thickBot="1" x14ac:dyDescent="0.35">
      <c r="B32" s="532" t="s">
        <v>95</v>
      </c>
      <c r="C32" s="533"/>
      <c r="D32" s="193">
        <v>181.42700000000002</v>
      </c>
      <c r="E32" s="194">
        <v>197.38300000000001</v>
      </c>
      <c r="F32" s="195">
        <v>97.308999999999997</v>
      </c>
      <c r="G32" s="195">
        <v>4.3979999999999988</v>
      </c>
      <c r="H32" s="195">
        <v>32.435000000000002</v>
      </c>
      <c r="I32" s="196">
        <v>1.9319999999999999</v>
      </c>
      <c r="J32" s="197">
        <v>37.707000000000001</v>
      </c>
      <c r="K32" s="193">
        <v>2.2310000000000003</v>
      </c>
      <c r="L32" s="197">
        <v>3.1429999999999993</v>
      </c>
      <c r="M32" s="91">
        <v>3.3260000000000001</v>
      </c>
      <c r="N32" s="198">
        <v>1.056</v>
      </c>
      <c r="O32" s="193">
        <v>8.9210000000000012</v>
      </c>
      <c r="P32" s="194">
        <v>571.26800000000003</v>
      </c>
      <c r="Q32" s="92">
        <v>389.84100000000001</v>
      </c>
      <c r="R32" s="194">
        <v>536.35300000000007</v>
      </c>
      <c r="S32" s="199">
        <v>371.05099999999999</v>
      </c>
    </row>
    <row r="33" spans="2:21" x14ac:dyDescent="0.35">
      <c r="B33" s="534" t="s">
        <v>132</v>
      </c>
      <c r="C33" s="535"/>
      <c r="D33" s="221" t="s">
        <v>137</v>
      </c>
      <c r="E33" s="222" t="s">
        <v>137</v>
      </c>
      <c r="F33" s="223" t="s">
        <v>137</v>
      </c>
      <c r="G33" s="223" t="s">
        <v>137</v>
      </c>
      <c r="H33" s="223" t="s">
        <v>137</v>
      </c>
      <c r="I33" s="224" t="s">
        <v>137</v>
      </c>
      <c r="J33" s="225" t="s">
        <v>137</v>
      </c>
      <c r="K33" s="221" t="s">
        <v>137</v>
      </c>
      <c r="L33" s="225" t="s">
        <v>137</v>
      </c>
      <c r="M33" s="226" t="s">
        <v>137</v>
      </c>
      <c r="N33" s="227" t="s">
        <v>137</v>
      </c>
      <c r="O33" s="221" t="s">
        <v>137</v>
      </c>
      <c r="P33" s="222" t="s">
        <v>137</v>
      </c>
      <c r="Q33" s="228" t="s">
        <v>137</v>
      </c>
      <c r="R33" s="188">
        <v>34.911999999999999</v>
      </c>
      <c r="S33" s="186">
        <v>34.345999999999997</v>
      </c>
    </row>
    <row r="34" spans="2:21" x14ac:dyDescent="0.35">
      <c r="B34" s="507">
        <v>2020</v>
      </c>
      <c r="C34" s="508"/>
      <c r="D34" s="187">
        <v>0.63300000000000001</v>
      </c>
      <c r="E34" s="188">
        <v>3.1890000000000001</v>
      </c>
      <c r="F34" s="189">
        <v>2.7709999999999999</v>
      </c>
      <c r="G34" s="189">
        <v>0.313</v>
      </c>
      <c r="H34" s="189">
        <v>1.1639999999999999</v>
      </c>
      <c r="I34" s="190">
        <v>17.864000000000001</v>
      </c>
      <c r="J34" s="191">
        <v>5.6239999999999997</v>
      </c>
      <c r="K34" s="187">
        <v>0.17</v>
      </c>
      <c r="L34" s="191" t="s">
        <v>134</v>
      </c>
      <c r="M34" s="89">
        <v>0.45700000000000002</v>
      </c>
      <c r="N34" s="192">
        <v>5.7000000000000002E-2</v>
      </c>
      <c r="O34" s="187">
        <v>1.278</v>
      </c>
      <c r="P34" s="188">
        <v>33.562000000000005</v>
      </c>
      <c r="Q34" s="90">
        <v>32.929000000000002</v>
      </c>
      <c r="R34" s="188">
        <v>33.439000000000007</v>
      </c>
      <c r="S34" s="186">
        <v>33.033999999999999</v>
      </c>
    </row>
    <row r="35" spans="2:21" ht="13.5" thickBot="1" x14ac:dyDescent="0.4">
      <c r="B35" s="536">
        <v>2021</v>
      </c>
      <c r="C35" s="537"/>
      <c r="D35" s="187">
        <v>0.41699999999999998</v>
      </c>
      <c r="E35" s="188">
        <v>0.20399999999999999</v>
      </c>
      <c r="F35" s="189">
        <v>7.0000000000000007E-2</v>
      </c>
      <c r="G35" s="189">
        <v>0.79300000000000004</v>
      </c>
      <c r="H35" s="189">
        <v>1.4079999999999999</v>
      </c>
      <c r="I35" s="190">
        <v>21.582999999999998</v>
      </c>
      <c r="J35" s="191">
        <v>8.3620000000000001</v>
      </c>
      <c r="K35" s="187">
        <v>5.1999999999999998E-2</v>
      </c>
      <c r="L35" s="191" t="s">
        <v>134</v>
      </c>
      <c r="M35" s="89">
        <v>0.378</v>
      </c>
      <c r="N35" s="192" t="s">
        <v>134</v>
      </c>
      <c r="O35" s="187">
        <v>1.123</v>
      </c>
      <c r="P35" s="188">
        <v>34.409999999999989</v>
      </c>
      <c r="Q35" s="90">
        <v>33.992999999999995</v>
      </c>
      <c r="R35" s="188" t="s">
        <v>137</v>
      </c>
      <c r="S35" s="186" t="s">
        <v>137</v>
      </c>
    </row>
    <row r="36" spans="2:21" s="70" customFormat="1" ht="16.5" customHeight="1" thickBot="1" x14ac:dyDescent="0.35">
      <c r="B36" s="532" t="s">
        <v>96</v>
      </c>
      <c r="C36" s="533"/>
      <c r="D36" s="193">
        <v>182.47700000000003</v>
      </c>
      <c r="E36" s="194">
        <v>200.77600000000001</v>
      </c>
      <c r="F36" s="195">
        <v>100.14999999999999</v>
      </c>
      <c r="G36" s="195">
        <v>5.5039999999999987</v>
      </c>
      <c r="H36" s="195">
        <v>35.007000000000005</v>
      </c>
      <c r="I36" s="196">
        <v>41.378999999999998</v>
      </c>
      <c r="J36" s="197">
        <v>51.693000000000005</v>
      </c>
      <c r="K36" s="193">
        <v>2.4530000000000003</v>
      </c>
      <c r="L36" s="197">
        <v>3.1859999999999991</v>
      </c>
      <c r="M36" s="91">
        <v>4.1609999999999996</v>
      </c>
      <c r="N36" s="198">
        <v>1.1319999999999999</v>
      </c>
      <c r="O36" s="193">
        <v>11.322000000000001</v>
      </c>
      <c r="P36" s="194">
        <v>639.2399999999999</v>
      </c>
      <c r="Q36" s="92">
        <v>456.76299999999998</v>
      </c>
      <c r="R36" s="194">
        <v>604.70400000000006</v>
      </c>
      <c r="S36" s="199">
        <v>438.43099999999998</v>
      </c>
    </row>
    <row r="37" spans="2:21" ht="13.5" thickBot="1" x14ac:dyDescent="0.4">
      <c r="B37" s="538" t="s">
        <v>97</v>
      </c>
      <c r="C37" s="539"/>
      <c r="D37" s="187" t="s">
        <v>137</v>
      </c>
      <c r="E37" s="188" t="s">
        <v>137</v>
      </c>
      <c r="F37" s="189" t="s">
        <v>137</v>
      </c>
      <c r="G37" s="189" t="s">
        <v>137</v>
      </c>
      <c r="H37" s="189" t="s">
        <v>137</v>
      </c>
      <c r="I37" s="190" t="s">
        <v>137</v>
      </c>
      <c r="J37" s="191">
        <v>79.808000000000007</v>
      </c>
      <c r="K37" s="187" t="s">
        <v>137</v>
      </c>
      <c r="L37" s="191" t="s">
        <v>137</v>
      </c>
      <c r="M37" s="89" t="s">
        <v>137</v>
      </c>
      <c r="N37" s="192" t="s">
        <v>137</v>
      </c>
      <c r="O37" s="187" t="s">
        <v>137</v>
      </c>
      <c r="P37" s="188">
        <v>79.808000000000007</v>
      </c>
      <c r="Q37" s="90">
        <v>79.808000000000007</v>
      </c>
      <c r="R37" s="188">
        <v>82.959000000000003</v>
      </c>
      <c r="S37" s="200">
        <v>82.959000000000003</v>
      </c>
    </row>
    <row r="38" spans="2:21" s="70" customFormat="1" ht="16.5" customHeight="1" thickBot="1" x14ac:dyDescent="0.35">
      <c r="B38" s="532" t="s">
        <v>98</v>
      </c>
      <c r="C38" s="533"/>
      <c r="D38" s="193">
        <v>182.47700000000003</v>
      </c>
      <c r="E38" s="194">
        <v>200.77600000000001</v>
      </c>
      <c r="F38" s="195">
        <v>100.14999999999999</v>
      </c>
      <c r="G38" s="195">
        <v>5.5039999999999987</v>
      </c>
      <c r="H38" s="195">
        <v>35.007000000000005</v>
      </c>
      <c r="I38" s="196">
        <v>41.378999999999998</v>
      </c>
      <c r="J38" s="197">
        <v>131.501</v>
      </c>
      <c r="K38" s="193">
        <v>2.4530000000000003</v>
      </c>
      <c r="L38" s="197">
        <v>3.1859999999999991</v>
      </c>
      <c r="M38" s="91">
        <v>4.1609999999999996</v>
      </c>
      <c r="N38" s="198">
        <v>1.1319999999999999</v>
      </c>
      <c r="O38" s="193">
        <v>11.322000000000001</v>
      </c>
      <c r="P38" s="194">
        <v>719.04799999999989</v>
      </c>
      <c r="Q38" s="92">
        <v>536.57099999999991</v>
      </c>
      <c r="R38" s="194">
        <v>687.66300000000001</v>
      </c>
      <c r="S38" s="199">
        <v>521.39</v>
      </c>
      <c r="U38" s="201"/>
    </row>
    <row r="39" spans="2:21" ht="15" customHeight="1" x14ac:dyDescent="0.35">
      <c r="B39" s="543" t="s">
        <v>38</v>
      </c>
      <c r="C39" s="543"/>
      <c r="D39" s="543"/>
      <c r="E39" s="543"/>
      <c r="F39" s="543"/>
      <c r="G39" s="543"/>
      <c r="H39" s="172"/>
      <c r="I39" s="202"/>
      <c r="J39" s="202"/>
      <c r="K39" s="202"/>
      <c r="L39" s="202"/>
      <c r="M39" s="202"/>
      <c r="N39" s="202"/>
      <c r="O39" s="172"/>
      <c r="P39" s="172"/>
      <c r="Q39" s="203"/>
      <c r="R39" s="203"/>
      <c r="S39" s="203"/>
    </row>
    <row r="40" spans="2:21" ht="15" customHeight="1" x14ac:dyDescent="0.35"/>
    <row r="41" spans="2:21" ht="15" customHeight="1" x14ac:dyDescent="0.35">
      <c r="B41" s="540" t="s">
        <v>54</v>
      </c>
      <c r="C41" s="541"/>
      <c r="D41" s="541"/>
      <c r="E41" s="541"/>
      <c r="F41" s="541"/>
      <c r="G41" s="541"/>
      <c r="H41" s="541"/>
      <c r="I41" s="541"/>
      <c r="J41" s="541"/>
      <c r="K41" s="541"/>
      <c r="L41" s="541"/>
      <c r="M41" s="541"/>
      <c r="N41" s="541"/>
      <c r="O41" s="541"/>
      <c r="P41" s="541"/>
      <c r="Q41" s="541"/>
      <c r="R41" s="541"/>
      <c r="S41" s="542"/>
    </row>
    <row r="42" spans="2:21" s="120" customFormat="1" ht="14.5" x14ac:dyDescent="0.35">
      <c r="B42" s="106" t="s">
        <v>149</v>
      </c>
      <c r="C42" s="531" t="str">
        <f>VLOOKUP(B42,Footnotes!B:C,2,FALSE)</f>
        <v>All figures are rounded to the nearest 1 decimal point. All totals are calculated from the raw numbers and then rounded - Totals may therefore differ from adding up rounded components.</v>
      </c>
      <c r="D42" s="531"/>
      <c r="E42" s="531"/>
      <c r="F42" s="531"/>
      <c r="G42" s="531"/>
      <c r="H42" s="531"/>
      <c r="I42" s="531"/>
      <c r="J42" s="531"/>
      <c r="K42" s="531"/>
      <c r="L42" s="531"/>
      <c r="M42" s="531"/>
      <c r="N42" s="531"/>
      <c r="O42" s="531"/>
      <c r="P42" s="531"/>
      <c r="Q42" s="531"/>
      <c r="R42" s="531"/>
      <c r="S42" s="531"/>
    </row>
    <row r="43" spans="2:21" s="120" customFormat="1" ht="14.5" x14ac:dyDescent="0.35">
      <c r="B43" s="106" t="s">
        <v>151</v>
      </c>
      <c r="C43" s="531" t="str">
        <f>VLOOKUP(B43,Footnotes!B:C,2,FALSE)</f>
        <v xml:space="preserve">Rounded numbers of less than 0.1 are classed as negligible which is signified with a dash "-". </v>
      </c>
      <c r="D43" s="531"/>
      <c r="E43" s="531"/>
      <c r="F43" s="531"/>
      <c r="G43" s="531"/>
      <c r="H43" s="531"/>
      <c r="I43" s="531"/>
      <c r="J43" s="531"/>
      <c r="K43" s="531"/>
      <c r="L43" s="531"/>
      <c r="M43" s="531"/>
      <c r="N43" s="531"/>
      <c r="O43" s="531"/>
      <c r="P43" s="531"/>
      <c r="Q43" s="531"/>
      <c r="R43" s="531"/>
      <c r="S43" s="531"/>
    </row>
    <row r="44" spans="2:21" ht="28.5" customHeight="1" x14ac:dyDescent="0.35">
      <c r="B44" s="106" t="s">
        <v>155</v>
      </c>
      <c r="C44" s="531" t="str">
        <f>VLOOKUP(B44,Footnotes!B:C,2,FALSE)</f>
        <v>Each borrower has a loan account for each academic year of study in which they take out a loan.  The repayment status may be different for each loan account. Numbers in the Total IC loans column count each borrower once only. Given that borrowers could have loan accounts belonging to more than one Loan Type, the totals in this column is not the same as the sum of the individual Loan Type figures.</v>
      </c>
      <c r="D44" s="531"/>
      <c r="E44" s="531"/>
      <c r="F44" s="531"/>
      <c r="G44" s="531"/>
      <c r="H44" s="531"/>
      <c r="I44" s="531"/>
      <c r="J44" s="531"/>
      <c r="K44" s="531"/>
      <c r="L44" s="531"/>
      <c r="M44" s="531"/>
      <c r="N44" s="531"/>
      <c r="O44" s="531"/>
      <c r="P44" s="531"/>
      <c r="Q44" s="531"/>
      <c r="R44" s="531"/>
      <c r="S44" s="531"/>
    </row>
    <row r="45" spans="2:21" x14ac:dyDescent="0.35">
      <c r="B45" s="106" t="s">
        <v>157</v>
      </c>
      <c r="C45" s="531" t="str">
        <f>VLOOKUP(B45,Footnotes!B:C,2,FALSE)</f>
        <v xml:space="preserve">Borrowers who have at least one loan account cancelled or written off during the financial year.  Note that trivial balance write-offs are included in accounts repaid in full. </v>
      </c>
      <c r="D45" s="531"/>
      <c r="E45" s="531"/>
      <c r="F45" s="531"/>
      <c r="G45" s="531"/>
      <c r="H45" s="531"/>
      <c r="I45" s="531"/>
      <c r="J45" s="531"/>
      <c r="K45" s="531"/>
      <c r="L45" s="531"/>
      <c r="M45" s="531"/>
      <c r="N45" s="531"/>
      <c r="O45" s="531"/>
      <c r="P45" s="531"/>
      <c r="Q45" s="531"/>
      <c r="R45" s="531"/>
      <c r="S45" s="531"/>
    </row>
    <row r="46" spans="2:21" x14ac:dyDescent="0.35">
      <c r="B46" s="375" t="s">
        <v>161</v>
      </c>
      <c r="C46" s="531" t="str">
        <f>VLOOKUP(B46,Footnotes!B:C,2,FALSE)</f>
        <v>The repayment status is based on the information received from HMRC, on a weekly basis, or information collected by SLC directly from the borrower.</v>
      </c>
      <c r="D46" s="531"/>
      <c r="E46" s="531"/>
      <c r="F46" s="531"/>
      <c r="G46" s="531"/>
      <c r="H46" s="531"/>
      <c r="I46" s="531"/>
      <c r="J46" s="531"/>
      <c r="K46" s="531"/>
      <c r="L46" s="531"/>
      <c r="M46" s="531"/>
      <c r="N46" s="531"/>
      <c r="O46" s="531"/>
      <c r="P46" s="531"/>
      <c r="Q46" s="531"/>
      <c r="R46" s="531"/>
      <c r="S46" s="531"/>
    </row>
    <row r="47" spans="2:21" x14ac:dyDescent="0.35">
      <c r="B47" s="375" t="s">
        <v>162</v>
      </c>
      <c r="C47" s="531" t="str">
        <f>VLOOKUP(B47,Footnotes!B:C,2,FALSE)</f>
        <v>Borrowers with income contingent loans are shown in the table by their known status at the end of the financial year. Until their loan balance is fully repaid or cancelled, borrowers can move into and out of any of the statuses.</v>
      </c>
      <c r="D47" s="531"/>
      <c r="E47" s="531"/>
      <c r="F47" s="531"/>
      <c r="G47" s="531"/>
      <c r="H47" s="531"/>
      <c r="I47" s="531"/>
      <c r="J47" s="531"/>
      <c r="K47" s="531"/>
      <c r="L47" s="531"/>
      <c r="M47" s="531"/>
      <c r="N47" s="531"/>
      <c r="O47" s="531"/>
      <c r="P47" s="531"/>
      <c r="Q47" s="531"/>
      <c r="R47" s="531"/>
      <c r="S47" s="531"/>
    </row>
    <row r="48" spans="2:21" ht="27.75" customHeight="1" x14ac:dyDescent="0.35">
      <c r="B48" s="375" t="s">
        <v>163</v>
      </c>
      <c r="C48" s="531" t="str">
        <f>VLOOKUP(B48,Footnotes!B:C,2,FALSE)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48" s="531"/>
      <c r="E48" s="531"/>
      <c r="F48" s="531"/>
      <c r="G48" s="531"/>
      <c r="H48" s="531"/>
      <c r="I48" s="531"/>
      <c r="J48" s="531"/>
      <c r="K48" s="531"/>
      <c r="L48" s="531"/>
      <c r="M48" s="531"/>
      <c r="N48" s="531"/>
      <c r="O48" s="531"/>
      <c r="P48" s="531"/>
      <c r="Q48" s="531"/>
      <c r="R48" s="531"/>
      <c r="S48" s="531"/>
    </row>
  </sheetData>
  <mergeCells count="56">
    <mergeCell ref="C48:S48"/>
    <mergeCell ref="C45:S45"/>
    <mergeCell ref="B32:C32"/>
    <mergeCell ref="B33:C33"/>
    <mergeCell ref="B34:C34"/>
    <mergeCell ref="B35:C35"/>
    <mergeCell ref="B36:C36"/>
    <mergeCell ref="B37:C37"/>
    <mergeCell ref="B41:S41"/>
    <mergeCell ref="C43:S43"/>
    <mergeCell ref="B38:C38"/>
    <mergeCell ref="B39:G39"/>
    <mergeCell ref="C44:S44"/>
    <mergeCell ref="C42:S42"/>
    <mergeCell ref="C46:S46"/>
    <mergeCell ref="C47:S47"/>
    <mergeCell ref="B30:C30"/>
    <mergeCell ref="B19:C19"/>
    <mergeCell ref="B20:C20"/>
    <mergeCell ref="B21:C21"/>
    <mergeCell ref="B22:C22"/>
    <mergeCell ref="B23:C23"/>
    <mergeCell ref="B24:C24"/>
    <mergeCell ref="B25:C25"/>
    <mergeCell ref="B26:C26"/>
    <mergeCell ref="B27:C27"/>
    <mergeCell ref="B28:C28"/>
    <mergeCell ref="B29:C29"/>
    <mergeCell ref="B13:C13"/>
    <mergeCell ref="B14:C14"/>
    <mergeCell ref="B15:C15"/>
    <mergeCell ref="B16:C16"/>
    <mergeCell ref="B17:C17"/>
    <mergeCell ref="B18:C18"/>
    <mergeCell ref="N9:N10"/>
    <mergeCell ref="O9:O10"/>
    <mergeCell ref="R9:R10"/>
    <mergeCell ref="S9:S10"/>
    <mergeCell ref="B11:C11"/>
    <mergeCell ref="B12:C12"/>
    <mergeCell ref="G9:G10"/>
    <mergeCell ref="H9:H10"/>
    <mergeCell ref="I9:I10"/>
    <mergeCell ref="J9:J10"/>
    <mergeCell ref="K9:L9"/>
    <mergeCell ref="M9:M10"/>
    <mergeCell ref="B7:C10"/>
    <mergeCell ref="D7:S7"/>
    <mergeCell ref="E8:I8"/>
    <mergeCell ref="K8:N8"/>
    <mergeCell ref="P8:P10"/>
    <mergeCell ref="Q8:Q10"/>
    <mergeCell ref="R8:S8"/>
    <mergeCell ref="D9:D10"/>
    <mergeCell ref="E9:E10"/>
    <mergeCell ref="F9:F10"/>
  </mergeCells>
  <pageMargins left="0.70866141732283472" right="0.70866141732283472" top="0.74803149606299213" bottom="0.74803149606299213" header="0.31496062992125984" footer="0.31496062992125984"/>
  <pageSetup paperSize="9" scale="55" orientation="landscape" r:id="rId1"/>
  <headerFooter>
    <oddHeader>&amp;C&amp;"Calibri"&amp;11&amp;K000000OFFICIAL SENSITIVE - COMMERCIAL&amp;1#</oddHeader>
    <oddFooter>&amp;C&amp;1#&amp;"Calibri"&amp;9&amp;K000000OFFICIAL SENSITIVE - COMMERCIAL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9EEB-50C8-4C14-8EC3-16A64F8433EC}">
  <sheetPr>
    <tabColor rgb="FF3D6497"/>
    <pageSetUpPr fitToPage="1"/>
  </sheetPr>
  <dimension ref="B1:P45"/>
  <sheetViews>
    <sheetView showGridLines="0" zoomScaleNormal="100" workbookViewId="0"/>
  </sheetViews>
  <sheetFormatPr defaultColWidth="9.1796875" defaultRowHeight="13" x14ac:dyDescent="0.35"/>
  <cols>
    <col min="1" max="1" width="1.7265625" style="18" customWidth="1"/>
    <col min="2" max="2" width="4.7265625" style="18" customWidth="1"/>
    <col min="3" max="3" width="39.26953125" style="18" customWidth="1"/>
    <col min="4" max="8" width="11.7265625" style="18" customWidth="1"/>
    <col min="9" max="9" width="12.81640625" style="18" customWidth="1"/>
    <col min="10" max="10" width="13" style="18" customWidth="1"/>
    <col min="11" max="16" width="11.7265625" style="18" customWidth="1"/>
    <col min="17" max="17" width="2.81640625" style="18" customWidth="1"/>
    <col min="18" max="16384" width="9.1796875" style="18"/>
  </cols>
  <sheetData>
    <row r="1" spans="2:16" s="73" customFormat="1" ht="14.5" x14ac:dyDescent="0.35">
      <c r="B1" s="162" t="s">
        <v>180</v>
      </c>
      <c r="C1" s="162"/>
      <c r="D1" s="162"/>
      <c r="E1" s="162"/>
      <c r="F1" s="162"/>
      <c r="G1" s="162"/>
      <c r="H1" s="162"/>
      <c r="I1" s="162"/>
      <c r="J1" s="162"/>
      <c r="K1" s="162"/>
      <c r="L1" s="162"/>
      <c r="M1" s="162"/>
      <c r="N1" s="162"/>
      <c r="O1" s="162"/>
      <c r="P1" s="162"/>
    </row>
    <row r="2" spans="2:16" s="73" customFormat="1" ht="14.5" x14ac:dyDescent="0.35">
      <c r="B2" s="152" t="s">
        <v>39</v>
      </c>
      <c r="C2" s="152"/>
      <c r="D2" s="152"/>
      <c r="E2" s="152"/>
      <c r="F2" s="152"/>
      <c r="G2" s="152"/>
      <c r="H2" s="152"/>
      <c r="I2" s="152"/>
      <c r="J2" s="152"/>
      <c r="K2" s="118"/>
      <c r="L2" s="118"/>
      <c r="M2" s="118"/>
      <c r="N2" s="118"/>
      <c r="O2" s="118"/>
      <c r="P2" s="118"/>
    </row>
    <row r="3" spans="2:16" s="73" customFormat="1" ht="14.5" x14ac:dyDescent="0.35">
      <c r="B3" s="119" t="s">
        <v>131</v>
      </c>
      <c r="C3" s="119"/>
      <c r="D3" s="118"/>
      <c r="E3" s="118"/>
      <c r="F3" s="118"/>
      <c r="G3" s="118"/>
      <c r="H3" s="118"/>
      <c r="I3" s="118"/>
      <c r="J3" s="118"/>
      <c r="K3" s="118"/>
      <c r="L3" s="118"/>
      <c r="M3" s="118"/>
      <c r="N3" s="118"/>
      <c r="O3" s="118"/>
      <c r="P3" s="118"/>
    </row>
    <row r="4" spans="2:16" s="73" customFormat="1" x14ac:dyDescent="0.3">
      <c r="B4" s="163"/>
      <c r="C4" s="163"/>
      <c r="D4" s="164"/>
      <c r="E4" s="164"/>
      <c r="F4" s="164"/>
      <c r="G4" s="164"/>
      <c r="H4" s="164"/>
      <c r="I4" s="164"/>
      <c r="J4" s="165"/>
      <c r="K4" s="166"/>
      <c r="L4" s="165"/>
      <c r="M4" s="165"/>
      <c r="N4" s="165"/>
      <c r="O4" s="165"/>
      <c r="P4" s="165"/>
    </row>
    <row r="5" spans="2:16" x14ac:dyDescent="0.35">
      <c r="B5" s="168" t="s">
        <v>99</v>
      </c>
      <c r="C5" s="168"/>
      <c r="D5" s="168"/>
      <c r="E5" s="168"/>
      <c r="F5" s="168"/>
      <c r="G5" s="168"/>
      <c r="H5" s="168"/>
      <c r="I5" s="168"/>
      <c r="J5" s="168"/>
      <c r="K5" s="168"/>
      <c r="L5" s="168"/>
      <c r="M5" s="168"/>
      <c r="N5" s="168"/>
      <c r="O5" s="168"/>
      <c r="P5" s="168"/>
    </row>
    <row r="6" spans="2:16" ht="6" customHeight="1" thickBot="1" x14ac:dyDescent="0.4">
      <c r="C6" s="169"/>
      <c r="D6" s="170"/>
      <c r="E6" s="170"/>
      <c r="F6" s="171"/>
      <c r="G6" s="170"/>
      <c r="H6" s="170"/>
      <c r="I6" s="170"/>
      <c r="J6" s="170"/>
      <c r="K6" s="170"/>
      <c r="L6" s="170"/>
      <c r="M6" s="170"/>
      <c r="N6" s="171"/>
      <c r="O6" s="172"/>
      <c r="P6" s="172"/>
    </row>
    <row r="7" spans="2:16" s="173" customFormat="1" ht="12" customHeight="1" x14ac:dyDescent="0.35">
      <c r="B7" s="523" t="s">
        <v>75</v>
      </c>
      <c r="C7" s="524"/>
      <c r="D7" s="421" t="s">
        <v>115</v>
      </c>
      <c r="E7" s="529"/>
      <c r="F7" s="529"/>
      <c r="G7" s="529"/>
      <c r="H7" s="529"/>
      <c r="I7" s="529"/>
      <c r="J7" s="529"/>
      <c r="K7" s="529"/>
      <c r="L7" s="529"/>
      <c r="M7" s="529"/>
      <c r="N7" s="529"/>
      <c r="O7" s="529"/>
      <c r="P7" s="530"/>
    </row>
    <row r="8" spans="2:16" s="173" customFormat="1" ht="40.5" customHeight="1" x14ac:dyDescent="0.35">
      <c r="B8" s="525"/>
      <c r="C8" s="526"/>
      <c r="D8" s="174" t="s">
        <v>76</v>
      </c>
      <c r="E8" s="494" t="s">
        <v>77</v>
      </c>
      <c r="F8" s="495"/>
      <c r="G8" s="495"/>
      <c r="H8" s="495"/>
      <c r="I8" s="496"/>
      <c r="J8" s="174" t="s">
        <v>78</v>
      </c>
      <c r="K8" s="494" t="s">
        <v>100</v>
      </c>
      <c r="L8" s="495"/>
      <c r="M8" s="495"/>
      <c r="N8" s="496"/>
      <c r="O8" s="174" t="s">
        <v>79</v>
      </c>
      <c r="P8" s="544" t="s">
        <v>80</v>
      </c>
    </row>
    <row r="9" spans="2:16" s="173" customFormat="1" ht="41.25" customHeight="1" x14ac:dyDescent="0.35">
      <c r="B9" s="525"/>
      <c r="C9" s="526"/>
      <c r="D9" s="501" t="s">
        <v>203</v>
      </c>
      <c r="E9" s="503" t="s">
        <v>83</v>
      </c>
      <c r="F9" s="505" t="s">
        <v>84</v>
      </c>
      <c r="G9" s="516" t="s">
        <v>85</v>
      </c>
      <c r="H9" s="516" t="s">
        <v>86</v>
      </c>
      <c r="I9" s="518" t="s">
        <v>87</v>
      </c>
      <c r="J9" s="520" t="s">
        <v>88</v>
      </c>
      <c r="K9" s="494" t="s">
        <v>89</v>
      </c>
      <c r="L9" s="522"/>
      <c r="M9" s="516" t="s">
        <v>90</v>
      </c>
      <c r="N9" s="518" t="s">
        <v>91</v>
      </c>
      <c r="O9" s="520" t="s">
        <v>92</v>
      </c>
      <c r="P9" s="544"/>
    </row>
    <row r="10" spans="2:16" s="173" customFormat="1" ht="40.5" customHeight="1" x14ac:dyDescent="0.35">
      <c r="B10" s="527"/>
      <c r="C10" s="528"/>
      <c r="D10" s="502"/>
      <c r="E10" s="504"/>
      <c r="F10" s="506"/>
      <c r="G10" s="517"/>
      <c r="H10" s="517"/>
      <c r="I10" s="519"/>
      <c r="J10" s="521"/>
      <c r="K10" s="175" t="s">
        <v>93</v>
      </c>
      <c r="L10" s="176" t="s">
        <v>94</v>
      </c>
      <c r="M10" s="516"/>
      <c r="N10" s="519"/>
      <c r="O10" s="521"/>
      <c r="P10" s="545"/>
    </row>
    <row r="11" spans="2:16" x14ac:dyDescent="0.35">
      <c r="B11" s="514" t="s">
        <v>49</v>
      </c>
      <c r="C11" s="515"/>
      <c r="D11" s="177"/>
      <c r="E11" s="178"/>
      <c r="F11" s="179"/>
      <c r="G11" s="179"/>
      <c r="H11" s="179"/>
      <c r="I11" s="180"/>
      <c r="J11" s="181"/>
      <c r="K11" s="182"/>
      <c r="L11" s="179"/>
      <c r="M11" s="179"/>
      <c r="N11" s="183"/>
      <c r="O11" s="184"/>
      <c r="P11" s="177"/>
    </row>
    <row r="12" spans="2:16" x14ac:dyDescent="0.35">
      <c r="B12" s="507">
        <v>2000</v>
      </c>
      <c r="C12" s="508"/>
      <c r="D12" s="205">
        <v>0.49049994692707777</v>
      </c>
      <c r="E12" s="206">
        <v>0.17386689311113468</v>
      </c>
      <c r="F12" s="207">
        <v>0.14223543148285744</v>
      </c>
      <c r="G12" s="207">
        <v>4.2458337756076849E-3</v>
      </c>
      <c r="H12" s="207">
        <v>4.8614796730707989E-2</v>
      </c>
      <c r="I12" s="208" t="s">
        <v>134</v>
      </c>
      <c r="J12" s="209">
        <v>0.11081626154336056</v>
      </c>
      <c r="K12" s="205">
        <v>8.4916675512153685E-4</v>
      </c>
      <c r="L12" s="209">
        <v>2.9720836429253791E-3</v>
      </c>
      <c r="M12" s="210">
        <v>2.2290627321940345E-3</v>
      </c>
      <c r="N12" s="210">
        <v>1.2737501326823054E-3</v>
      </c>
      <c r="O12" s="211">
        <v>2.2184481477550151E-2</v>
      </c>
      <c r="P12" s="219">
        <v>1</v>
      </c>
    </row>
    <row r="13" spans="2:16" x14ac:dyDescent="0.35">
      <c r="B13" s="507">
        <v>2001</v>
      </c>
      <c r="C13" s="508"/>
      <c r="D13" s="205">
        <v>0.46565059144676979</v>
      </c>
      <c r="E13" s="206">
        <v>0.20465574764937819</v>
      </c>
      <c r="F13" s="207">
        <v>0.15286624203821655</v>
      </c>
      <c r="G13" s="207">
        <v>5.0045495905368517E-3</v>
      </c>
      <c r="H13" s="207">
        <v>7.1352744919623887E-2</v>
      </c>
      <c r="I13" s="208" t="s">
        <v>134</v>
      </c>
      <c r="J13" s="209">
        <v>7.1504397937518949E-2</v>
      </c>
      <c r="K13" s="205">
        <v>1.5165301789505611E-3</v>
      </c>
      <c r="L13" s="209">
        <v>4.7012435547467389E-3</v>
      </c>
      <c r="M13" s="210">
        <v>1.9714892326357291E-3</v>
      </c>
      <c r="N13" s="210">
        <v>1.4407036700030329E-3</v>
      </c>
      <c r="O13" s="211">
        <v>1.9184106763724597E-2</v>
      </c>
      <c r="P13" s="219">
        <v>1</v>
      </c>
    </row>
    <row r="14" spans="2:16" x14ac:dyDescent="0.35">
      <c r="B14" s="507">
        <v>2002</v>
      </c>
      <c r="C14" s="508"/>
      <c r="D14" s="205">
        <v>0.43546486970453807</v>
      </c>
      <c r="E14" s="206">
        <v>0.23062061165826311</v>
      </c>
      <c r="F14" s="207">
        <v>0.15743838650393485</v>
      </c>
      <c r="G14" s="207">
        <v>5.4191602657744711E-3</v>
      </c>
      <c r="H14" s="207">
        <v>7.6386598181047108E-2</v>
      </c>
      <c r="I14" s="208" t="s">
        <v>134</v>
      </c>
      <c r="J14" s="209">
        <v>6.5595400782244018E-2</v>
      </c>
      <c r="K14" s="205">
        <v>1.178078318646624E-3</v>
      </c>
      <c r="L14" s="209">
        <v>5.4662833985203354E-3</v>
      </c>
      <c r="M14" s="210">
        <v>2.8745110974977626E-3</v>
      </c>
      <c r="N14" s="210">
        <v>2.026294708072193E-3</v>
      </c>
      <c r="O14" s="211">
        <v>1.7341312850478307E-2</v>
      </c>
      <c r="P14" s="219">
        <v>1</v>
      </c>
    </row>
    <row r="15" spans="2:16" x14ac:dyDescent="0.35">
      <c r="B15" s="507">
        <v>2003</v>
      </c>
      <c r="C15" s="508"/>
      <c r="D15" s="205">
        <v>0.49683888611168286</v>
      </c>
      <c r="E15" s="206">
        <v>0.21389713882435965</v>
      </c>
      <c r="F15" s="207">
        <v>0.1316493663069368</v>
      </c>
      <c r="G15" s="207">
        <v>4.5578851412944391E-3</v>
      </c>
      <c r="H15" s="207">
        <v>6.6251065957008845E-2</v>
      </c>
      <c r="I15" s="208" t="s">
        <v>134</v>
      </c>
      <c r="J15" s="209">
        <v>5.6458964330873045E-2</v>
      </c>
      <c r="K15" s="205">
        <v>1.8819654776957683E-3</v>
      </c>
      <c r="L15" s="209">
        <v>6.2340106448672324E-3</v>
      </c>
      <c r="M15" s="210">
        <v>3.8815537977475224E-3</v>
      </c>
      <c r="N15" s="210">
        <v>1.8231540565177755E-3</v>
      </c>
      <c r="O15" s="211">
        <v>1.649660364042697E-2</v>
      </c>
      <c r="P15" s="219">
        <v>1</v>
      </c>
    </row>
    <row r="16" spans="2:16" x14ac:dyDescent="0.35">
      <c r="B16" s="507">
        <v>2004</v>
      </c>
      <c r="C16" s="508"/>
      <c r="D16" s="205">
        <v>0.50155494125777467</v>
      </c>
      <c r="E16" s="206">
        <v>0.22155033402441832</v>
      </c>
      <c r="F16" s="207">
        <v>0.12834024418336787</v>
      </c>
      <c r="G16" s="207">
        <v>5.0391614835291398E-3</v>
      </c>
      <c r="H16" s="207">
        <v>6.3522229900944485E-2</v>
      </c>
      <c r="I16" s="208" t="s">
        <v>134</v>
      </c>
      <c r="J16" s="209">
        <v>5.0132457958995624E-2</v>
      </c>
      <c r="K16" s="205">
        <v>2.1308454273208936E-3</v>
      </c>
      <c r="L16" s="209">
        <v>6.0757889887122782E-3</v>
      </c>
      <c r="M16" s="210">
        <v>4.6360285648468095E-3</v>
      </c>
      <c r="N16" s="210">
        <v>1.9292789679797283E-3</v>
      </c>
      <c r="O16" s="211">
        <v>1.4887122782768948E-2</v>
      </c>
      <c r="P16" s="219">
        <v>1</v>
      </c>
    </row>
    <row r="17" spans="2:16" x14ac:dyDescent="0.35">
      <c r="B17" s="507">
        <v>2005</v>
      </c>
      <c r="C17" s="508"/>
      <c r="D17" s="205">
        <v>0.50879120879120887</v>
      </c>
      <c r="E17" s="206">
        <v>0.22452284557547716</v>
      </c>
      <c r="F17" s="207">
        <v>0.12672064777327935</v>
      </c>
      <c r="G17" s="207">
        <v>5.1764025448235978E-3</v>
      </c>
      <c r="H17" s="207">
        <v>5.8877964141122043E-2</v>
      </c>
      <c r="I17" s="208" t="s">
        <v>134</v>
      </c>
      <c r="J17" s="209">
        <v>4.6414112203585892E-2</v>
      </c>
      <c r="K17" s="205">
        <v>2.024291497975709E-3</v>
      </c>
      <c r="L17" s="209">
        <v>5.4077501445922499E-3</v>
      </c>
      <c r="M17" s="210">
        <v>4.3088490456911514E-3</v>
      </c>
      <c r="N17" s="210">
        <v>2.255639097744361E-3</v>
      </c>
      <c r="O17" s="211">
        <v>1.526894158473106E-2</v>
      </c>
      <c r="P17" s="219">
        <v>1</v>
      </c>
    </row>
    <row r="18" spans="2:16" x14ac:dyDescent="0.35">
      <c r="B18" s="507">
        <v>2006</v>
      </c>
      <c r="C18" s="508"/>
      <c r="D18" s="205">
        <v>0.49019132961976253</v>
      </c>
      <c r="E18" s="206">
        <v>0.24231048680067804</v>
      </c>
      <c r="F18" s="207">
        <v>0.12790627270525545</v>
      </c>
      <c r="G18" s="207">
        <v>5.0557035601840623E-3</v>
      </c>
      <c r="H18" s="207">
        <v>6.0577621700169511E-2</v>
      </c>
      <c r="I18" s="208" t="s">
        <v>134</v>
      </c>
      <c r="J18" s="209">
        <v>4.3018890772584147E-2</v>
      </c>
      <c r="K18" s="205">
        <v>2.4824412690724138E-3</v>
      </c>
      <c r="L18" s="209">
        <v>6.2061031726810345E-3</v>
      </c>
      <c r="M18" s="210">
        <v>5.0557035601840623E-3</v>
      </c>
      <c r="N18" s="210">
        <v>1.7255994187454584E-3</v>
      </c>
      <c r="O18" s="211">
        <v>1.52882053766045E-2</v>
      </c>
      <c r="P18" s="219">
        <v>1</v>
      </c>
    </row>
    <row r="19" spans="2:16" x14ac:dyDescent="0.35">
      <c r="B19" s="507">
        <v>2007</v>
      </c>
      <c r="C19" s="508"/>
      <c r="D19" s="205">
        <v>0.47449110229163999</v>
      </c>
      <c r="E19" s="206">
        <v>0.25825758545640765</v>
      </c>
      <c r="F19" s="207">
        <v>0.12764050697733964</v>
      </c>
      <c r="G19" s="207">
        <v>4.8649340673409293E-3</v>
      </c>
      <c r="H19" s="207">
        <v>6.0491614389962874E-2</v>
      </c>
      <c r="I19" s="208" t="s">
        <v>134</v>
      </c>
      <c r="J19" s="209">
        <v>4.3560363589809241E-2</v>
      </c>
      <c r="K19" s="205">
        <v>2.5284854692100883E-3</v>
      </c>
      <c r="L19" s="209">
        <v>6.0171552938164128E-3</v>
      </c>
      <c r="M19" s="210">
        <v>4.768915631801306E-3</v>
      </c>
      <c r="N19" s="210">
        <v>2.0483932915119703E-3</v>
      </c>
      <c r="O19" s="211">
        <v>1.4978875944181284E-2</v>
      </c>
      <c r="P19" s="219">
        <v>1</v>
      </c>
    </row>
    <row r="20" spans="2:16" x14ac:dyDescent="0.35">
      <c r="B20" s="507">
        <v>2008</v>
      </c>
      <c r="C20" s="508"/>
      <c r="D20" s="205">
        <v>0.45780238144975971</v>
      </c>
      <c r="E20" s="206">
        <v>0.26349140032031193</v>
      </c>
      <c r="F20" s="207">
        <v>0.13181533319406727</v>
      </c>
      <c r="G20" s="207">
        <v>5.6750922637699326E-3</v>
      </c>
      <c r="H20" s="207">
        <v>6.4166840749251441E-2</v>
      </c>
      <c r="I20" s="208">
        <v>5.5706427129030014E-4</v>
      </c>
      <c r="J20" s="209">
        <v>4.4982939906691735E-2</v>
      </c>
      <c r="K20" s="205">
        <v>3.3423856277418006E-3</v>
      </c>
      <c r="L20" s="209">
        <v>5.4313766450804256E-3</v>
      </c>
      <c r="M20" s="210">
        <v>4.3868811364111129E-3</v>
      </c>
      <c r="N20" s="210">
        <v>1.9497249495160503E-3</v>
      </c>
      <c r="O20" s="211">
        <v>1.6398579486108209E-2</v>
      </c>
      <c r="P20" s="219">
        <v>1</v>
      </c>
    </row>
    <row r="21" spans="2:16" x14ac:dyDescent="0.35">
      <c r="B21" s="507">
        <v>2009</v>
      </c>
      <c r="C21" s="508"/>
      <c r="D21" s="205">
        <v>0.42896094325718492</v>
      </c>
      <c r="E21" s="206">
        <v>0.28795136330140014</v>
      </c>
      <c r="F21" s="207">
        <v>0.13839351510685335</v>
      </c>
      <c r="G21" s="207">
        <v>6.0427413411938101E-3</v>
      </c>
      <c r="H21" s="207">
        <v>6.0058953574060422E-2</v>
      </c>
      <c r="I21" s="208" t="s">
        <v>134</v>
      </c>
      <c r="J21" s="209">
        <v>4.7715549005158432E-2</v>
      </c>
      <c r="K21" s="205">
        <v>3.1319086219602065E-3</v>
      </c>
      <c r="L21" s="209">
        <v>6.6322770817980837E-3</v>
      </c>
      <c r="M21" s="210">
        <v>4.642593957258659E-3</v>
      </c>
      <c r="N21" s="210">
        <v>1.3633014001473839E-3</v>
      </c>
      <c r="O21" s="211">
        <v>1.4775239498894621E-2</v>
      </c>
      <c r="P21" s="219">
        <v>1</v>
      </c>
    </row>
    <row r="22" spans="2:16" x14ac:dyDescent="0.35">
      <c r="B22" s="507">
        <v>2010</v>
      </c>
      <c r="C22" s="508"/>
      <c r="D22" s="205">
        <v>0.39573655972057176</v>
      </c>
      <c r="E22" s="206">
        <v>0.31723740592704619</v>
      </c>
      <c r="F22" s="207">
        <v>0.1392099672320046</v>
      </c>
      <c r="G22" s="207">
        <v>6.6976342227503503E-3</v>
      </c>
      <c r="H22" s="207">
        <v>6.4311692052860886E-2</v>
      </c>
      <c r="I22" s="208" t="s">
        <v>134</v>
      </c>
      <c r="J22" s="209">
        <v>4.4470850887616577E-2</v>
      </c>
      <c r="K22" s="205">
        <v>3.7809225451010038E-3</v>
      </c>
      <c r="L22" s="209">
        <v>7.2737748010514563E-3</v>
      </c>
      <c r="M22" s="210">
        <v>4.6091246264088432E-3</v>
      </c>
      <c r="N22" s="210">
        <v>1.4763602318965826E-3</v>
      </c>
      <c r="O22" s="211">
        <v>1.4763602318965825E-2</v>
      </c>
      <c r="P22" s="219">
        <v>1</v>
      </c>
    </row>
    <row r="23" spans="2:16" x14ac:dyDescent="0.35">
      <c r="B23" s="507">
        <v>2011</v>
      </c>
      <c r="C23" s="508"/>
      <c r="D23" s="205">
        <v>0.36635332950631466</v>
      </c>
      <c r="E23" s="206">
        <v>0.33973163030998854</v>
      </c>
      <c r="F23" s="207">
        <v>0.14412313432835824</v>
      </c>
      <c r="G23" s="207">
        <v>6.171067738231918E-3</v>
      </c>
      <c r="H23" s="207">
        <v>6.5119115958668206E-2</v>
      </c>
      <c r="I23" s="208">
        <v>6.8168771526980491E-4</v>
      </c>
      <c r="J23" s="209">
        <v>4.7144087256027561E-2</v>
      </c>
      <c r="K23" s="205">
        <v>3.9824913892078078E-3</v>
      </c>
      <c r="L23" s="209">
        <v>6.2069460390355912E-3</v>
      </c>
      <c r="M23" s="210">
        <v>4.8794489092996562E-3</v>
      </c>
      <c r="N23" s="210">
        <v>1.4351320321469578E-3</v>
      </c>
      <c r="O23" s="211">
        <v>1.4171928817451208E-2</v>
      </c>
      <c r="P23" s="219">
        <v>1</v>
      </c>
    </row>
    <row r="24" spans="2:16" x14ac:dyDescent="0.35">
      <c r="B24" s="507">
        <v>2012</v>
      </c>
      <c r="C24" s="508"/>
      <c r="D24" s="205">
        <v>0.32136662498487345</v>
      </c>
      <c r="E24" s="206">
        <v>0.37904884837239317</v>
      </c>
      <c r="F24" s="207">
        <v>0.15009479246500745</v>
      </c>
      <c r="G24" s="207">
        <v>6.9380016941632027E-3</v>
      </c>
      <c r="H24" s="207">
        <v>6.3369771287967391E-2</v>
      </c>
      <c r="I24" s="208">
        <v>6.857327255858981E-4</v>
      </c>
      <c r="J24" s="209">
        <v>4.6791174216449509E-2</v>
      </c>
      <c r="K24" s="205">
        <v>3.9530474769069414E-3</v>
      </c>
      <c r="L24" s="209">
        <v>6.5749667217941989E-3</v>
      </c>
      <c r="M24" s="210">
        <v>5.7278851195998537E-3</v>
      </c>
      <c r="N24" s="210">
        <v>1.4521398894760192E-3</v>
      </c>
      <c r="O24" s="211">
        <v>1.399701504578274E-2</v>
      </c>
      <c r="P24" s="219">
        <v>1</v>
      </c>
    </row>
    <row r="25" spans="2:16" x14ac:dyDescent="0.35">
      <c r="B25" s="507">
        <v>2013</v>
      </c>
      <c r="C25" s="508"/>
      <c r="D25" s="205">
        <v>0.26744186046511625</v>
      </c>
      <c r="E25" s="206">
        <v>0.42378955394586348</v>
      </c>
      <c r="F25" s="207">
        <v>0.15436523065192528</v>
      </c>
      <c r="G25" s="207">
        <v>9.3023255813953487E-3</v>
      </c>
      <c r="H25" s="207">
        <v>6.1837590545177283E-2</v>
      </c>
      <c r="I25" s="208">
        <v>1.1056042699199391E-3</v>
      </c>
      <c r="J25" s="209">
        <v>4.8684712161646965E-2</v>
      </c>
      <c r="K25" s="205">
        <v>4.8417842165459401E-3</v>
      </c>
      <c r="L25" s="209">
        <v>5.9855127716355316E-3</v>
      </c>
      <c r="M25" s="210">
        <v>6.9386199008768584E-3</v>
      </c>
      <c r="N25" s="210">
        <v>1.715592832634388E-3</v>
      </c>
      <c r="O25" s="211">
        <v>1.3991612657262675E-2</v>
      </c>
      <c r="P25" s="219">
        <v>1</v>
      </c>
    </row>
    <row r="26" spans="2:16" x14ac:dyDescent="0.35">
      <c r="B26" s="507">
        <v>2014</v>
      </c>
      <c r="C26" s="508"/>
      <c r="D26" s="205">
        <v>0.21996725561088754</v>
      </c>
      <c r="E26" s="206">
        <v>0.44747254246537971</v>
      </c>
      <c r="F26" s="207">
        <v>0.16778088546285561</v>
      </c>
      <c r="G26" s="207">
        <v>9.7892079950883427E-3</v>
      </c>
      <c r="H26" s="207">
        <v>6.2282556791049881E-2</v>
      </c>
      <c r="I26" s="208">
        <v>1.6713281942833758E-3</v>
      </c>
      <c r="J26" s="209">
        <v>5.3550719694385712E-2</v>
      </c>
      <c r="K26" s="205">
        <v>5.9690292652977697E-3</v>
      </c>
      <c r="L26" s="209">
        <v>6.4465516065215925E-3</v>
      </c>
      <c r="M26" s="210">
        <v>7.1969438570161689E-3</v>
      </c>
      <c r="N26" s="210">
        <v>1.7395456716010644E-3</v>
      </c>
      <c r="O26" s="211">
        <v>1.6133433385633403E-2</v>
      </c>
      <c r="P26" s="219">
        <v>1</v>
      </c>
    </row>
    <row r="27" spans="2:16" x14ac:dyDescent="0.35">
      <c r="B27" s="507">
        <v>2015</v>
      </c>
      <c r="C27" s="508"/>
      <c r="D27" s="205">
        <v>0.14519250016681129</v>
      </c>
      <c r="E27" s="206">
        <v>0.51628077667311678</v>
      </c>
      <c r="F27" s="207">
        <v>0.17405084406485624</v>
      </c>
      <c r="G27" s="207">
        <v>1.0442383398945756E-2</v>
      </c>
      <c r="H27" s="207">
        <v>4.7341028891706161E-2</v>
      </c>
      <c r="I27" s="208">
        <v>1.6681123640488427E-3</v>
      </c>
      <c r="J27" s="209">
        <v>6.6424234336424914E-2</v>
      </c>
      <c r="K27" s="205">
        <v>7.0394341762861157E-3</v>
      </c>
      <c r="L27" s="209">
        <v>6.372189230666579E-3</v>
      </c>
      <c r="M27" s="210">
        <v>7.9735771001534679E-3</v>
      </c>
      <c r="N27" s="210">
        <v>1.8349236004537269E-3</v>
      </c>
      <c r="O27" s="211">
        <v>1.5379995996530331E-2</v>
      </c>
      <c r="P27" s="219">
        <v>1</v>
      </c>
    </row>
    <row r="28" spans="2:16" x14ac:dyDescent="0.35">
      <c r="B28" s="507">
        <v>2016</v>
      </c>
      <c r="C28" s="508"/>
      <c r="D28" s="205">
        <v>8.2761359124170403E-2</v>
      </c>
      <c r="E28" s="206">
        <v>0.51920131601338704</v>
      </c>
      <c r="F28" s="207">
        <v>0.21104430200238242</v>
      </c>
      <c r="G28" s="207">
        <v>1.0806058199557546E-2</v>
      </c>
      <c r="H28" s="207">
        <v>4.4954336604458557E-2</v>
      </c>
      <c r="I28" s="208">
        <v>3.7438311872482841E-3</v>
      </c>
      <c r="J28" s="209">
        <v>8.9880310851437967E-2</v>
      </c>
      <c r="K28" s="205">
        <v>6.6367916501219584E-3</v>
      </c>
      <c r="L28" s="209">
        <v>5.3037608486017351E-3</v>
      </c>
      <c r="M28" s="210">
        <v>8.2818083839128701E-3</v>
      </c>
      <c r="N28" s="210">
        <v>2.0704520959782175E-3</v>
      </c>
      <c r="O28" s="211">
        <v>1.5315673038742979E-2</v>
      </c>
      <c r="P28" s="219">
        <v>1</v>
      </c>
    </row>
    <row r="29" spans="2:16" x14ac:dyDescent="0.35">
      <c r="B29" s="507">
        <v>2017</v>
      </c>
      <c r="C29" s="508"/>
      <c r="D29" s="205">
        <v>5.3908756088867776E-2</v>
      </c>
      <c r="E29" s="206">
        <v>0.51476179161221347</v>
      </c>
      <c r="F29" s="207">
        <v>0.23672329808720452</v>
      </c>
      <c r="G29" s="207">
        <v>1.191041938933112E-2</v>
      </c>
      <c r="H29" s="207">
        <v>3.9919211120351683E-2</v>
      </c>
      <c r="I29" s="208">
        <v>6.8908162052988024E-3</v>
      </c>
      <c r="J29" s="209">
        <v>9.8431745277414787E-2</v>
      </c>
      <c r="K29" s="205">
        <v>6.8908162052988024E-3</v>
      </c>
      <c r="L29" s="209">
        <v>4.6037780681953203E-3</v>
      </c>
      <c r="M29" s="210">
        <v>8.4650112866817163E-3</v>
      </c>
      <c r="N29" s="210">
        <v>2.2573363431151248E-3</v>
      </c>
      <c r="O29" s="211">
        <v>1.5237020316027092E-2</v>
      </c>
      <c r="P29" s="219">
        <v>1</v>
      </c>
    </row>
    <row r="30" spans="2:16" x14ac:dyDescent="0.35">
      <c r="B30" s="507">
        <v>2018</v>
      </c>
      <c r="C30" s="508"/>
      <c r="D30" s="205">
        <v>3.3997723757550995E-2</v>
      </c>
      <c r="E30" s="206">
        <v>0.48189219949222284</v>
      </c>
      <c r="F30" s="207">
        <v>0.2756004319024134</v>
      </c>
      <c r="G30" s="207">
        <v>1.2110777132518164E-2</v>
      </c>
      <c r="H30" s="207">
        <v>3.7032713689555546E-2</v>
      </c>
      <c r="I30" s="208">
        <v>1.0359821402515538E-2</v>
      </c>
      <c r="J30" s="209">
        <v>0.11346193130417018</v>
      </c>
      <c r="K30" s="205">
        <v>5.5738757405083602E-3</v>
      </c>
      <c r="L30" s="209">
        <v>3.3268158870049902E-3</v>
      </c>
      <c r="M30" s="210">
        <v>9.017422009513526E-3</v>
      </c>
      <c r="N30" s="210">
        <v>2.2762424490034142E-3</v>
      </c>
      <c r="O30" s="211">
        <v>1.5350045233023024E-2</v>
      </c>
      <c r="P30" s="219">
        <v>1</v>
      </c>
    </row>
    <row r="31" spans="2:16" ht="13.5" thickBot="1" x14ac:dyDescent="0.4">
      <c r="B31" s="348"/>
      <c r="C31" s="349">
        <v>2019</v>
      </c>
      <c r="D31" s="205">
        <v>2.3711103456194742E-2</v>
      </c>
      <c r="E31" s="206">
        <v>0.41416925020094159</v>
      </c>
      <c r="F31" s="207">
        <v>0.31280858881616719</v>
      </c>
      <c r="G31" s="207">
        <v>1.2946377310827879E-2</v>
      </c>
      <c r="H31" s="207">
        <v>3.7863130095303711E-2</v>
      </c>
      <c r="I31" s="208">
        <v>2.787346423240326E-2</v>
      </c>
      <c r="J31" s="209">
        <v>0.13707084625100471</v>
      </c>
      <c r="K31" s="205">
        <v>4.1336548398208748E-3</v>
      </c>
      <c r="L31" s="209">
        <v>1.9232977379722129E-3</v>
      </c>
      <c r="M31" s="210">
        <v>8.15248593409117E-3</v>
      </c>
      <c r="N31" s="210">
        <v>1.8945918015845678E-3</v>
      </c>
      <c r="O31" s="211">
        <v>1.745320932368814E-2</v>
      </c>
      <c r="P31" s="219">
        <v>1</v>
      </c>
    </row>
    <row r="32" spans="2:16" s="6" customFormat="1" ht="16.5" customHeight="1" thickBot="1" x14ac:dyDescent="0.35">
      <c r="B32" s="532" t="s">
        <v>95</v>
      </c>
      <c r="C32" s="533"/>
      <c r="D32" s="212">
        <v>0.31758649180419701</v>
      </c>
      <c r="E32" s="213">
        <v>0.3455173403726447</v>
      </c>
      <c r="F32" s="214">
        <v>0.17033861515085738</v>
      </c>
      <c r="G32" s="214">
        <v>7.6986633243941519E-3</v>
      </c>
      <c r="H32" s="214">
        <v>5.6777204394434837E-2</v>
      </c>
      <c r="I32" s="215">
        <v>3.3819503280421797E-3</v>
      </c>
      <c r="J32" s="216">
        <v>6.6005797629133778E-2</v>
      </c>
      <c r="K32" s="212">
        <v>3.9053474026201364E-3</v>
      </c>
      <c r="L32" s="216">
        <v>5.501796004677313E-3</v>
      </c>
      <c r="M32" s="217">
        <v>5.8221360202216823E-3</v>
      </c>
      <c r="N32" s="217">
        <v>1.848519433960943E-3</v>
      </c>
      <c r="O32" s="218">
        <v>1.5616138134815884E-2</v>
      </c>
      <c r="P32" s="220">
        <v>1</v>
      </c>
    </row>
    <row r="33" spans="2:16" x14ac:dyDescent="0.35">
      <c r="B33" s="507">
        <v>2020</v>
      </c>
      <c r="C33" s="508"/>
      <c r="D33" s="205">
        <v>1.8860616173052853E-2</v>
      </c>
      <c r="E33" s="206">
        <v>9.501817531732315E-2</v>
      </c>
      <c r="F33" s="207">
        <v>8.2563613610631054E-2</v>
      </c>
      <c r="G33" s="207">
        <v>9.3260234789345076E-3</v>
      </c>
      <c r="H33" s="207">
        <v>3.4682080924855481E-2</v>
      </c>
      <c r="I33" s="208">
        <v>0.53226863714915673</v>
      </c>
      <c r="J33" s="209">
        <v>0.16757046659912994</v>
      </c>
      <c r="K33" s="205">
        <v>5.0652523687503724E-3</v>
      </c>
      <c r="L33" s="209">
        <v>1.251415291103033E-3</v>
      </c>
      <c r="M33" s="210">
        <v>1.3616590191287765E-2</v>
      </c>
      <c r="N33" s="210">
        <v>1.6983493236398307E-3</v>
      </c>
      <c r="O33" s="211">
        <v>3.8078779572135145E-2</v>
      </c>
      <c r="P33" s="219">
        <v>1</v>
      </c>
    </row>
    <row r="34" spans="2:16" ht="13.5" thickBot="1" x14ac:dyDescent="0.4">
      <c r="B34" s="536">
        <v>2021</v>
      </c>
      <c r="C34" s="537"/>
      <c r="D34" s="205">
        <v>1.2118570183086316E-2</v>
      </c>
      <c r="E34" s="206">
        <v>5.9285091543156074E-3</v>
      </c>
      <c r="F34" s="207">
        <v>2.034292356873003E-3</v>
      </c>
      <c r="G34" s="207">
        <v>2.304562627143273E-2</v>
      </c>
      <c r="H34" s="207">
        <v>4.0918337692531254E-2</v>
      </c>
      <c r="I34" s="208">
        <v>0.62723045626271445</v>
      </c>
      <c r="J34" s="209">
        <v>0.24301075268817213</v>
      </c>
      <c r="K34" s="205">
        <v>1.511188607962802E-3</v>
      </c>
      <c r="L34" s="209" t="s">
        <v>134</v>
      </c>
      <c r="M34" s="210">
        <v>1.0985178727114214E-2</v>
      </c>
      <c r="N34" s="210">
        <v>5.521650682941007E-4</v>
      </c>
      <c r="O34" s="211">
        <v>3.2635861668119742E-2</v>
      </c>
      <c r="P34" s="219">
        <v>1</v>
      </c>
    </row>
    <row r="35" spans="2:16" s="70" customFormat="1" ht="16.5" customHeight="1" thickBot="1" x14ac:dyDescent="0.35">
      <c r="B35" s="532" t="s">
        <v>96</v>
      </c>
      <c r="C35" s="533"/>
      <c r="D35" s="212">
        <v>0.28545929541330339</v>
      </c>
      <c r="E35" s="213">
        <v>0.31408547650334778</v>
      </c>
      <c r="F35" s="214">
        <v>0.15667042112508606</v>
      </c>
      <c r="G35" s="214">
        <v>8.610224641762091E-3</v>
      </c>
      <c r="H35" s="214">
        <v>5.4763469119579515E-2</v>
      </c>
      <c r="I35" s="215">
        <v>6.4731556223014838E-2</v>
      </c>
      <c r="J35" s="216">
        <v>8.0866341280270343E-2</v>
      </c>
      <c r="K35" s="212">
        <v>3.8373693761341605E-3</v>
      </c>
      <c r="L35" s="216">
        <v>4.9840435517176642E-3</v>
      </c>
      <c r="M35" s="217">
        <v>6.5092922845879485E-3</v>
      </c>
      <c r="N35" s="217">
        <v>1.7708528878042677E-3</v>
      </c>
      <c r="O35" s="218">
        <v>1.7711657593392157E-2</v>
      </c>
      <c r="P35" s="220">
        <v>1</v>
      </c>
    </row>
    <row r="36" spans="2:16" ht="13.5" thickBot="1" x14ac:dyDescent="0.4">
      <c r="B36" s="538" t="s">
        <v>97</v>
      </c>
      <c r="C36" s="539"/>
      <c r="D36" s="205" t="s">
        <v>137</v>
      </c>
      <c r="E36" s="206" t="s">
        <v>137</v>
      </c>
      <c r="F36" s="207" t="s">
        <v>137</v>
      </c>
      <c r="G36" s="207" t="s">
        <v>137</v>
      </c>
      <c r="H36" s="207" t="s">
        <v>137</v>
      </c>
      <c r="I36" s="208" t="s">
        <v>137</v>
      </c>
      <c r="J36" s="347">
        <v>1</v>
      </c>
      <c r="K36" s="205" t="s">
        <v>137</v>
      </c>
      <c r="L36" s="209" t="s">
        <v>137</v>
      </c>
      <c r="M36" s="210" t="s">
        <v>137</v>
      </c>
      <c r="N36" s="210" t="s">
        <v>137</v>
      </c>
      <c r="O36" s="211" t="s">
        <v>137</v>
      </c>
      <c r="P36" s="219">
        <v>1</v>
      </c>
    </row>
    <row r="37" spans="2:16" s="70" customFormat="1" ht="16.5" customHeight="1" thickBot="1" x14ac:dyDescent="0.35">
      <c r="B37" s="532" t="s">
        <v>98</v>
      </c>
      <c r="C37" s="533"/>
      <c r="D37" s="212">
        <v>0.25377582581413211</v>
      </c>
      <c r="E37" s="213">
        <v>0.27922475272860786</v>
      </c>
      <c r="F37" s="214">
        <v>0.13928138316218111</v>
      </c>
      <c r="G37" s="214">
        <v>7.6545654810249103E-3</v>
      </c>
      <c r="H37" s="214">
        <v>4.8685205994592862E-2</v>
      </c>
      <c r="I37" s="215">
        <v>5.7546923153948007E-2</v>
      </c>
      <c r="J37" s="216">
        <v>0.18288208853929089</v>
      </c>
      <c r="K37" s="212">
        <v>3.4114551462489299E-3</v>
      </c>
      <c r="L37" s="216">
        <v>4.4308585796775726E-3</v>
      </c>
      <c r="M37" s="217">
        <v>5.7868181261890722E-3</v>
      </c>
      <c r="N37" s="217">
        <v>1.5743038016933501E-3</v>
      </c>
      <c r="O37" s="218">
        <v>1.574581947241353E-2</v>
      </c>
      <c r="P37" s="220">
        <v>1</v>
      </c>
    </row>
    <row r="38" spans="2:16" ht="15" customHeight="1" x14ac:dyDescent="0.35">
      <c r="B38" s="543" t="s">
        <v>38</v>
      </c>
      <c r="C38" s="543"/>
      <c r="D38" s="543"/>
      <c r="E38" s="543"/>
      <c r="F38" s="543"/>
      <c r="G38" s="543"/>
      <c r="H38" s="172"/>
      <c r="I38" s="202"/>
      <c r="J38" s="202"/>
      <c r="K38" s="202"/>
      <c r="L38" s="202"/>
      <c r="M38" s="202"/>
      <c r="N38" s="202"/>
      <c r="O38" s="172"/>
      <c r="P38" s="172"/>
    </row>
    <row r="39" spans="2:16" ht="15" customHeight="1" x14ac:dyDescent="0.35">
      <c r="C39" s="204"/>
      <c r="D39" s="204"/>
      <c r="E39" s="204"/>
      <c r="F39" s="172"/>
      <c r="G39" s="172"/>
      <c r="H39" s="172"/>
      <c r="I39" s="202"/>
      <c r="J39" s="202"/>
      <c r="K39" s="202"/>
      <c r="L39" s="202"/>
      <c r="M39" s="202"/>
      <c r="N39" s="202"/>
      <c r="O39" s="172"/>
      <c r="P39" s="172"/>
    </row>
    <row r="40" spans="2:16" ht="15" customHeight="1" x14ac:dyDescent="0.35">
      <c r="B40" s="546" t="s">
        <v>54</v>
      </c>
      <c r="C40" s="546"/>
      <c r="D40" s="546"/>
      <c r="E40" s="546"/>
      <c r="F40" s="546"/>
      <c r="G40" s="546"/>
      <c r="H40" s="546"/>
      <c r="I40" s="546"/>
      <c r="J40" s="546"/>
      <c r="K40" s="546"/>
      <c r="L40" s="546"/>
      <c r="M40" s="546"/>
      <c r="N40" s="546"/>
      <c r="O40" s="546"/>
      <c r="P40" s="546"/>
    </row>
    <row r="41" spans="2:16" x14ac:dyDescent="0.35">
      <c r="B41" s="106" t="s">
        <v>149</v>
      </c>
      <c r="C41" s="531" t="str">
        <f>VLOOKUP(B41,Footnotes!B:C,2,FALSE)</f>
        <v>All figures are rounded to the nearest 1 decimal point. All totals are calculated from the raw numbers and then rounded - Totals may therefore differ from adding up rounded components.</v>
      </c>
      <c r="D41" s="531"/>
      <c r="E41" s="531"/>
      <c r="F41" s="531"/>
      <c r="G41" s="531"/>
      <c r="H41" s="531"/>
      <c r="I41" s="531"/>
      <c r="J41" s="531"/>
      <c r="K41" s="531"/>
      <c r="L41" s="531"/>
      <c r="M41" s="531"/>
      <c r="N41" s="531"/>
      <c r="O41" s="531"/>
      <c r="P41" s="531"/>
    </row>
    <row r="42" spans="2:16" x14ac:dyDescent="0.35">
      <c r="B42" s="106" t="s">
        <v>151</v>
      </c>
      <c r="C42" s="531" t="str">
        <f>VLOOKUP(B42,Footnotes!B:C,2,FALSE)</f>
        <v xml:space="preserve">Rounded numbers of less than 0.1 are classed as negligible which is signified with a dash "-". </v>
      </c>
      <c r="D42" s="531"/>
      <c r="E42" s="531"/>
      <c r="F42" s="531"/>
      <c r="G42" s="531"/>
      <c r="H42" s="531"/>
      <c r="I42" s="531"/>
      <c r="J42" s="531"/>
      <c r="K42" s="531"/>
      <c r="L42" s="531"/>
      <c r="M42" s="531"/>
      <c r="N42" s="531"/>
      <c r="O42" s="531"/>
      <c r="P42" s="531"/>
    </row>
    <row r="43" spans="2:16" ht="27.75" customHeight="1" x14ac:dyDescent="0.35">
      <c r="B43" s="106" t="s">
        <v>155</v>
      </c>
      <c r="C43" s="531" t="str">
        <f>VLOOKUP(B43,Footnotes!B:C,2,FALSE)</f>
        <v>Each borrower has a loan account for each academic year of study in which they take out a loan.  The repayment status may be different for each loan account. Numbers in the Total IC loans column count each borrower once only. Given that borrowers could have loan accounts belonging to more than one Loan Type, the totals in this column is not the same as the sum of the individual Loan Type figures.</v>
      </c>
      <c r="D43" s="531"/>
      <c r="E43" s="531"/>
      <c r="F43" s="531"/>
      <c r="G43" s="531"/>
      <c r="H43" s="531"/>
      <c r="I43" s="531"/>
      <c r="J43" s="531"/>
      <c r="K43" s="531"/>
      <c r="L43" s="531"/>
      <c r="M43" s="531"/>
      <c r="N43" s="531"/>
      <c r="O43" s="531"/>
      <c r="P43" s="531"/>
    </row>
    <row r="44" spans="2:16" x14ac:dyDescent="0.35">
      <c r="B44" s="106" t="s">
        <v>157</v>
      </c>
      <c r="C44" s="531" t="str">
        <f>VLOOKUP(B44,Footnotes!B:C,2,FALSE)</f>
        <v xml:space="preserve">Borrowers who have at least one loan account cancelled or written off during the financial year.  Note that trivial balance write-offs are included in accounts repaid in full. </v>
      </c>
      <c r="D44" s="531"/>
      <c r="E44" s="531"/>
      <c r="F44" s="531"/>
      <c r="G44" s="531"/>
      <c r="H44" s="531"/>
      <c r="I44" s="531"/>
      <c r="J44" s="531"/>
      <c r="K44" s="531"/>
      <c r="L44" s="531"/>
      <c r="M44" s="531"/>
      <c r="N44" s="531"/>
      <c r="O44" s="531"/>
      <c r="P44" s="531"/>
    </row>
    <row r="45" spans="2:16" ht="25.5" customHeight="1" x14ac:dyDescent="0.35">
      <c r="B45" s="106" t="s">
        <v>163</v>
      </c>
      <c r="C45" s="531" t="str">
        <f>VLOOKUP(B45,Footnotes!B:C,2,FALSE)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45" s="531"/>
      <c r="E45" s="531"/>
      <c r="F45" s="531"/>
      <c r="G45" s="531"/>
      <c r="H45" s="531"/>
      <c r="I45" s="531"/>
      <c r="J45" s="531"/>
      <c r="K45" s="531"/>
      <c r="L45" s="531"/>
      <c r="M45" s="531"/>
      <c r="N45" s="531"/>
      <c r="O45" s="531"/>
      <c r="P45" s="531"/>
    </row>
  </sheetData>
  <mergeCells count="49">
    <mergeCell ref="C43:P43"/>
    <mergeCell ref="C44:P44"/>
    <mergeCell ref="C45:P45"/>
    <mergeCell ref="B36:C36"/>
    <mergeCell ref="B37:C37"/>
    <mergeCell ref="B38:G38"/>
    <mergeCell ref="B40:P40"/>
    <mergeCell ref="C42:P42"/>
    <mergeCell ref="C41:P41"/>
    <mergeCell ref="B35:C35"/>
    <mergeCell ref="B23:C23"/>
    <mergeCell ref="B24:C24"/>
    <mergeCell ref="B25:C25"/>
    <mergeCell ref="B26:C26"/>
    <mergeCell ref="B27:C27"/>
    <mergeCell ref="B28:C28"/>
    <mergeCell ref="B29:C29"/>
    <mergeCell ref="B30:C30"/>
    <mergeCell ref="B32:C32"/>
    <mergeCell ref="B33:C33"/>
    <mergeCell ref="B34:C34"/>
    <mergeCell ref="B22:C22"/>
    <mergeCell ref="B11:C11"/>
    <mergeCell ref="B12:C12"/>
    <mergeCell ref="B13:C13"/>
    <mergeCell ref="B14:C14"/>
    <mergeCell ref="B15:C15"/>
    <mergeCell ref="B16:C16"/>
    <mergeCell ref="B17:C17"/>
    <mergeCell ref="B18:C18"/>
    <mergeCell ref="B19:C19"/>
    <mergeCell ref="B20:C20"/>
    <mergeCell ref="B21:C21"/>
    <mergeCell ref="O9:O10"/>
    <mergeCell ref="B7:C10"/>
    <mergeCell ref="D7:P7"/>
    <mergeCell ref="E8:I8"/>
    <mergeCell ref="K8:N8"/>
    <mergeCell ref="P8:P10"/>
    <mergeCell ref="D9:D10"/>
    <mergeCell ref="E9:E10"/>
    <mergeCell ref="F9:F10"/>
    <mergeCell ref="G9:G10"/>
    <mergeCell ref="H9:H10"/>
    <mergeCell ref="I9:I10"/>
    <mergeCell ref="J9:J10"/>
    <mergeCell ref="K9:L9"/>
    <mergeCell ref="M9:M10"/>
    <mergeCell ref="N9:N10"/>
  </mergeCells>
  <pageMargins left="0.70866141732283472" right="0.70866141732283472" top="0.74803149606299213" bottom="0.74803149606299213" header="0.31496062992125984" footer="0.31496062992125984"/>
  <pageSetup paperSize="9" scale="64" orientation="landscape" r:id="rId1"/>
  <headerFooter>
    <oddHeader>&amp;C&amp;"Calibri"&amp;11&amp;K000000OFFICIAL SENSITIVE - COMMERCIAL&amp;1#</oddHeader>
    <oddFooter>&amp;C&amp;1#&amp;"Calibri"&amp;9&amp;K000000OFFICIAL SENSITIVE - COMMERCIAL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2A4BD-2917-4F71-A4D2-59C668C4F228}">
  <sheetPr>
    <tabColor rgb="FF3D6497"/>
  </sheetPr>
  <dimension ref="B1:S88"/>
  <sheetViews>
    <sheetView showGridLines="0" zoomScaleNormal="100" workbookViewId="0"/>
  </sheetViews>
  <sheetFormatPr defaultColWidth="9.1796875" defaultRowHeight="14.5" x14ac:dyDescent="0.35"/>
  <cols>
    <col min="1" max="1" width="1.54296875" style="14" customWidth="1"/>
    <col min="2" max="2" width="4.26953125" style="14" customWidth="1"/>
    <col min="3" max="3" width="30.26953125" style="14" customWidth="1"/>
    <col min="4" max="12" width="11.26953125" style="14" customWidth="1"/>
    <col min="13" max="17" width="11.26953125" style="268" customWidth="1"/>
    <col min="18" max="18" width="14.54296875" style="268" customWidth="1"/>
    <col min="19" max="19" width="2.7265625" style="14" customWidth="1"/>
    <col min="20" max="16384" width="9.1796875" style="14"/>
  </cols>
  <sheetData>
    <row r="1" spans="2:18" s="5" customFormat="1" x14ac:dyDescent="0.35">
      <c r="B1" s="234" t="s">
        <v>181</v>
      </c>
      <c r="C1" s="235"/>
      <c r="D1" s="235"/>
      <c r="E1" s="236"/>
      <c r="F1" s="70"/>
      <c r="G1" s="70"/>
      <c r="H1" s="70"/>
      <c r="I1" s="70"/>
      <c r="J1" s="70"/>
      <c r="L1" s="70"/>
      <c r="M1" s="70"/>
      <c r="N1" s="70"/>
      <c r="O1" s="70"/>
      <c r="P1" s="70"/>
      <c r="Q1" s="70"/>
      <c r="R1" s="70"/>
    </row>
    <row r="2" spans="2:18" s="237" customFormat="1" x14ac:dyDescent="0.35">
      <c r="B2" s="232" t="s">
        <v>39</v>
      </c>
      <c r="C2" s="232"/>
      <c r="D2" s="232"/>
      <c r="E2" s="232"/>
      <c r="F2" s="232"/>
      <c r="G2" s="232"/>
      <c r="H2" s="232"/>
      <c r="I2" s="232"/>
      <c r="J2" s="232"/>
      <c r="L2" s="238"/>
      <c r="M2" s="238"/>
      <c r="N2" s="238"/>
      <c r="O2" s="238"/>
      <c r="P2" s="238"/>
      <c r="Q2" s="238"/>
      <c r="R2" s="238"/>
    </row>
    <row r="3" spans="2:18" s="73" customFormat="1" x14ac:dyDescent="0.35">
      <c r="B3" s="233" t="s">
        <v>131</v>
      </c>
      <c r="C3" s="231"/>
      <c r="D3" s="231"/>
      <c r="E3" s="231"/>
      <c r="F3" s="231"/>
      <c r="G3" s="231"/>
      <c r="H3" s="231"/>
      <c r="I3" s="231"/>
      <c r="J3" s="231"/>
      <c r="L3" s="231"/>
      <c r="M3" s="231"/>
      <c r="N3" s="231"/>
      <c r="R3" s="74"/>
    </row>
    <row r="4" spans="2:18" s="5" customFormat="1" x14ac:dyDescent="0.35">
      <c r="C4" s="234"/>
      <c r="D4" s="235"/>
      <c r="E4" s="235"/>
      <c r="F4" s="236"/>
      <c r="G4" s="70"/>
      <c r="H4" s="70"/>
      <c r="I4" s="70"/>
      <c r="J4" s="70"/>
      <c r="K4" s="70"/>
      <c r="L4" s="70"/>
      <c r="M4" s="70"/>
      <c r="N4" s="70"/>
      <c r="O4" s="70"/>
      <c r="P4" s="70"/>
      <c r="Q4" s="70"/>
      <c r="R4" s="70"/>
    </row>
    <row r="5" spans="2:18" s="15" customFormat="1" ht="13" x14ac:dyDescent="0.3">
      <c r="B5" s="239" t="s">
        <v>107</v>
      </c>
      <c r="D5" s="240"/>
      <c r="E5" s="240"/>
      <c r="F5" s="241"/>
      <c r="G5" s="6"/>
      <c r="H5" s="6"/>
      <c r="K5" s="6"/>
      <c r="L5" s="6"/>
      <c r="M5" s="242"/>
      <c r="N5" s="242"/>
      <c r="O5" s="242"/>
      <c r="P5" s="242"/>
      <c r="Q5" s="242"/>
      <c r="R5" s="242"/>
    </row>
    <row r="6" spans="2:18" s="15" customFormat="1" ht="6.75" customHeight="1" thickBot="1" x14ac:dyDescent="0.35">
      <c r="C6" s="125"/>
      <c r="D6" s="243"/>
      <c r="E6" s="240"/>
      <c r="F6" s="241"/>
      <c r="G6" s="6"/>
      <c r="H6" s="6"/>
      <c r="K6" s="6"/>
      <c r="L6" s="6"/>
      <c r="M6" s="242"/>
      <c r="N6" s="242"/>
      <c r="O6" s="242"/>
      <c r="P6" s="242"/>
      <c r="Q6" s="242"/>
      <c r="R6" s="242"/>
    </row>
    <row r="7" spans="2:18" s="15" customFormat="1" ht="15" customHeight="1" x14ac:dyDescent="0.3">
      <c r="B7" s="551" t="s">
        <v>108</v>
      </c>
      <c r="C7" s="552"/>
      <c r="D7" s="555" t="s">
        <v>182</v>
      </c>
      <c r="E7" s="555"/>
      <c r="F7" s="555"/>
      <c r="G7" s="555"/>
      <c r="H7" s="555"/>
      <c r="I7" s="555"/>
      <c r="J7" s="555"/>
      <c r="K7" s="555"/>
      <c r="L7" s="555"/>
      <c r="M7" s="555"/>
      <c r="N7" s="555"/>
      <c r="O7" s="555"/>
      <c r="P7" s="555"/>
      <c r="Q7" s="555"/>
      <c r="R7" s="556"/>
    </row>
    <row r="8" spans="2:18" s="244" customFormat="1" ht="13" x14ac:dyDescent="0.35">
      <c r="B8" s="553"/>
      <c r="C8" s="554"/>
      <c r="D8" s="549" t="s">
        <v>42</v>
      </c>
      <c r="E8" s="550" t="s">
        <v>43</v>
      </c>
      <c r="F8" s="550" t="s">
        <v>44</v>
      </c>
      <c r="G8" s="550" t="s">
        <v>45</v>
      </c>
      <c r="H8" s="550" t="s">
        <v>46</v>
      </c>
      <c r="I8" s="550" t="s">
        <v>47</v>
      </c>
      <c r="J8" s="550" t="s">
        <v>48</v>
      </c>
      <c r="K8" s="550" t="s">
        <v>1</v>
      </c>
      <c r="L8" s="550" t="s">
        <v>2</v>
      </c>
      <c r="M8" s="550" t="s">
        <v>3</v>
      </c>
      <c r="N8" s="550" t="s">
        <v>4</v>
      </c>
      <c r="O8" s="550" t="s">
        <v>5</v>
      </c>
      <c r="P8" s="550" t="s">
        <v>6</v>
      </c>
      <c r="Q8" s="561" t="s">
        <v>7</v>
      </c>
      <c r="R8" s="337" t="s">
        <v>130</v>
      </c>
    </row>
    <row r="9" spans="2:18" s="244" customFormat="1" ht="13" x14ac:dyDescent="0.35">
      <c r="B9" s="335"/>
      <c r="C9" s="336"/>
      <c r="D9" s="549"/>
      <c r="E9" s="550"/>
      <c r="F9" s="550"/>
      <c r="G9" s="550"/>
      <c r="H9" s="550"/>
      <c r="I9" s="550"/>
      <c r="J9" s="550"/>
      <c r="K9" s="550"/>
      <c r="L9" s="550"/>
      <c r="M9" s="550"/>
      <c r="N9" s="550"/>
      <c r="O9" s="550"/>
      <c r="P9" s="550"/>
      <c r="Q9" s="561"/>
      <c r="R9" s="338" t="s">
        <v>184</v>
      </c>
    </row>
    <row r="10" spans="2:18" s="117" customFormat="1" ht="13" x14ac:dyDescent="0.3">
      <c r="B10" s="557" t="s">
        <v>60</v>
      </c>
      <c r="C10" s="558"/>
      <c r="D10" s="339">
        <v>15000</v>
      </c>
      <c r="E10" s="339">
        <v>15000</v>
      </c>
      <c r="F10" s="339">
        <v>15000</v>
      </c>
      <c r="G10" s="339">
        <v>15000</v>
      </c>
      <c r="H10" s="339">
        <v>15000</v>
      </c>
      <c r="I10" s="339">
        <v>15000</v>
      </c>
      <c r="J10" s="339">
        <v>15795</v>
      </c>
      <c r="K10" s="339">
        <v>16365</v>
      </c>
      <c r="L10" s="339">
        <v>16910</v>
      </c>
      <c r="M10" s="339">
        <v>17335</v>
      </c>
      <c r="N10" s="339">
        <v>17495</v>
      </c>
      <c r="O10" s="339">
        <v>17775</v>
      </c>
      <c r="P10" s="339">
        <v>18330</v>
      </c>
      <c r="Q10" s="245">
        <v>18935</v>
      </c>
      <c r="R10" s="246">
        <v>19390</v>
      </c>
    </row>
    <row r="11" spans="2:18" s="15" customFormat="1" ht="15" customHeight="1" x14ac:dyDescent="0.3">
      <c r="B11" s="559" t="s">
        <v>49</v>
      </c>
      <c r="C11" s="560"/>
      <c r="D11" s="247"/>
      <c r="E11" s="384"/>
      <c r="F11" s="385"/>
      <c r="G11" s="381"/>
      <c r="H11" s="247"/>
      <c r="I11" s="247"/>
      <c r="J11" s="247"/>
      <c r="K11" s="247"/>
      <c r="L11" s="247"/>
      <c r="M11" s="247"/>
      <c r="N11" s="247"/>
      <c r="O11" s="247"/>
      <c r="P11" s="384"/>
      <c r="Q11" s="386"/>
      <c r="R11" s="249"/>
    </row>
    <row r="12" spans="2:18" s="15" customFormat="1" ht="15" customHeight="1" x14ac:dyDescent="0.3">
      <c r="B12" s="547">
        <v>2006</v>
      </c>
      <c r="C12" s="548"/>
      <c r="D12" s="250">
        <v>11.952</v>
      </c>
      <c r="E12" s="253">
        <v>15.252000000000001</v>
      </c>
      <c r="F12" s="382">
        <v>16.574999999999999</v>
      </c>
      <c r="G12" s="250">
        <v>17.11</v>
      </c>
      <c r="H12" s="251">
        <v>18.120999999999999</v>
      </c>
      <c r="I12" s="251">
        <v>17.562000000000001</v>
      </c>
      <c r="J12" s="251">
        <v>16.591999999999999</v>
      </c>
      <c r="K12" s="251">
        <v>15.595000000000001</v>
      </c>
      <c r="L12" s="251">
        <v>14.515000000000001</v>
      </c>
      <c r="M12" s="251">
        <v>13.541</v>
      </c>
      <c r="N12" s="251">
        <v>12.468</v>
      </c>
      <c r="O12" s="251">
        <v>11.66</v>
      </c>
      <c r="P12" s="253">
        <v>10.875</v>
      </c>
      <c r="Q12" s="254">
        <v>10.659000000000001</v>
      </c>
      <c r="R12" s="252">
        <v>8.5350000000000001</v>
      </c>
    </row>
    <row r="13" spans="2:18" s="15" customFormat="1" ht="13" x14ac:dyDescent="0.3">
      <c r="B13" s="547">
        <v>2007</v>
      </c>
      <c r="C13" s="548"/>
      <c r="D13" s="253" t="s">
        <v>137</v>
      </c>
      <c r="E13" s="382">
        <v>11.407</v>
      </c>
      <c r="F13" s="382">
        <v>14.182</v>
      </c>
      <c r="G13" s="382">
        <v>15.407999999999999</v>
      </c>
      <c r="H13" s="382">
        <v>16.832999999999998</v>
      </c>
      <c r="I13" s="382">
        <v>16.893000000000001</v>
      </c>
      <c r="J13" s="382">
        <v>16.315999999999999</v>
      </c>
      <c r="K13" s="382">
        <v>15.382999999999999</v>
      </c>
      <c r="L13" s="382">
        <v>14.574</v>
      </c>
      <c r="M13" s="382">
        <v>13.454000000000001</v>
      </c>
      <c r="N13" s="382">
        <v>12.565</v>
      </c>
      <c r="O13" s="382">
        <v>11.667</v>
      </c>
      <c r="P13" s="253">
        <v>10.954000000000001</v>
      </c>
      <c r="Q13" s="254">
        <v>10.738</v>
      </c>
      <c r="R13" s="252">
        <v>8.6809999999999992</v>
      </c>
    </row>
    <row r="14" spans="2:18" s="15" customFormat="1" ht="13" x14ac:dyDescent="0.3">
      <c r="B14" s="547">
        <v>2008</v>
      </c>
      <c r="C14" s="548"/>
      <c r="D14" s="253" t="s">
        <v>137</v>
      </c>
      <c r="E14" s="253" t="s">
        <v>137</v>
      </c>
      <c r="F14" s="382">
        <v>11.510999999999999</v>
      </c>
      <c r="G14" s="382">
        <v>12.904</v>
      </c>
      <c r="H14" s="253">
        <v>14.417999999999999</v>
      </c>
      <c r="I14" s="253">
        <v>14.965</v>
      </c>
      <c r="J14" s="253">
        <v>14.683999999999999</v>
      </c>
      <c r="K14" s="253">
        <v>14.265000000000001</v>
      </c>
      <c r="L14" s="253">
        <v>13.51</v>
      </c>
      <c r="M14" s="253">
        <v>12.683</v>
      </c>
      <c r="N14" s="253">
        <v>11.946999999999999</v>
      </c>
      <c r="O14" s="253">
        <v>11.085000000000001</v>
      </c>
      <c r="P14" s="253">
        <v>10.337999999999999</v>
      </c>
      <c r="Q14" s="254">
        <v>10.105</v>
      </c>
      <c r="R14" s="252">
        <v>8.2279999999999998</v>
      </c>
    </row>
    <row r="15" spans="2:18" s="15" customFormat="1" ht="13" x14ac:dyDescent="0.3">
      <c r="B15" s="547">
        <v>2009</v>
      </c>
      <c r="C15" s="548"/>
      <c r="D15" s="253" t="s">
        <v>137</v>
      </c>
      <c r="E15" s="253" t="s">
        <v>137</v>
      </c>
      <c r="F15" s="382" t="s">
        <v>137</v>
      </c>
      <c r="G15" s="382">
        <v>10.752000000000001</v>
      </c>
      <c r="H15" s="253">
        <v>12.875999999999999</v>
      </c>
      <c r="I15" s="253">
        <v>13.829000000000001</v>
      </c>
      <c r="J15" s="253">
        <v>14.151</v>
      </c>
      <c r="K15" s="253">
        <v>14.021000000000001</v>
      </c>
      <c r="L15" s="253">
        <v>13.481999999999999</v>
      </c>
      <c r="M15" s="253">
        <v>12.862</v>
      </c>
      <c r="N15" s="253">
        <v>12.257999999999999</v>
      </c>
      <c r="O15" s="253">
        <v>11.504</v>
      </c>
      <c r="P15" s="253">
        <v>10.746</v>
      </c>
      <c r="Q15" s="254">
        <v>10.397</v>
      </c>
      <c r="R15" s="252">
        <v>8.4730000000000008</v>
      </c>
    </row>
    <row r="16" spans="2:18" s="15" customFormat="1" ht="13" x14ac:dyDescent="0.3">
      <c r="B16" s="547">
        <v>2010</v>
      </c>
      <c r="C16" s="548"/>
      <c r="D16" s="253" t="s">
        <v>137</v>
      </c>
      <c r="E16" s="253" t="s">
        <v>137</v>
      </c>
      <c r="F16" s="382" t="s">
        <v>137</v>
      </c>
      <c r="G16" s="382" t="s">
        <v>137</v>
      </c>
      <c r="H16" s="253">
        <v>10.99</v>
      </c>
      <c r="I16" s="253">
        <v>12.951000000000001</v>
      </c>
      <c r="J16" s="253">
        <v>13.824999999999999</v>
      </c>
      <c r="K16" s="253">
        <v>14.249000000000001</v>
      </c>
      <c r="L16" s="253">
        <v>14.263</v>
      </c>
      <c r="M16" s="253">
        <v>13.939</v>
      </c>
      <c r="N16" s="253">
        <v>13.56</v>
      </c>
      <c r="O16" s="253">
        <v>12.75</v>
      </c>
      <c r="P16" s="253">
        <v>11.913</v>
      </c>
      <c r="Q16" s="254">
        <v>11.722</v>
      </c>
      <c r="R16" s="252">
        <v>9.5370000000000008</v>
      </c>
    </row>
    <row r="17" spans="2:18" s="15" customFormat="1" ht="13" x14ac:dyDescent="0.3">
      <c r="B17" s="547">
        <v>2011</v>
      </c>
      <c r="C17" s="548"/>
      <c r="D17" s="253" t="s">
        <v>137</v>
      </c>
      <c r="E17" s="253" t="s">
        <v>137</v>
      </c>
      <c r="F17" s="382" t="s">
        <v>137</v>
      </c>
      <c r="G17" s="253" t="s">
        <v>137</v>
      </c>
      <c r="H17" s="253" t="s">
        <v>137</v>
      </c>
      <c r="I17" s="253">
        <v>11.077999999999999</v>
      </c>
      <c r="J17" s="253">
        <v>13.031000000000001</v>
      </c>
      <c r="K17" s="253">
        <v>14.096</v>
      </c>
      <c r="L17" s="253">
        <v>14.53</v>
      </c>
      <c r="M17" s="253">
        <v>14.678000000000001</v>
      </c>
      <c r="N17" s="253">
        <v>14.46</v>
      </c>
      <c r="O17" s="253">
        <v>13.831</v>
      </c>
      <c r="P17" s="253">
        <v>12.941000000000001</v>
      </c>
      <c r="Q17" s="254">
        <v>12.728999999999999</v>
      </c>
      <c r="R17" s="252">
        <v>10.388</v>
      </c>
    </row>
    <row r="18" spans="2:18" s="15" customFormat="1" ht="13" x14ac:dyDescent="0.3">
      <c r="B18" s="547">
        <v>2012</v>
      </c>
      <c r="C18" s="548"/>
      <c r="D18" s="253" t="s">
        <v>137</v>
      </c>
      <c r="E18" s="253" t="s">
        <v>137</v>
      </c>
      <c r="F18" s="382" t="s">
        <v>137</v>
      </c>
      <c r="G18" s="253" t="s">
        <v>137</v>
      </c>
      <c r="H18" s="253" t="s">
        <v>137</v>
      </c>
      <c r="I18" s="253" t="s">
        <v>137</v>
      </c>
      <c r="J18" s="253">
        <v>9.9060000000000006</v>
      </c>
      <c r="K18" s="253">
        <v>11.925000000000001</v>
      </c>
      <c r="L18" s="253">
        <v>12.756</v>
      </c>
      <c r="M18" s="253">
        <v>13.202</v>
      </c>
      <c r="N18" s="253">
        <v>13.413</v>
      </c>
      <c r="O18" s="253">
        <v>12.968999999999999</v>
      </c>
      <c r="P18" s="253">
        <v>12.465</v>
      </c>
      <c r="Q18" s="254">
        <v>12.324999999999999</v>
      </c>
      <c r="R18" s="252">
        <v>10.179</v>
      </c>
    </row>
    <row r="19" spans="2:18" s="15" customFormat="1" ht="13" x14ac:dyDescent="0.3">
      <c r="B19" s="547">
        <v>2013</v>
      </c>
      <c r="C19" s="548"/>
      <c r="D19" s="253" t="s">
        <v>137</v>
      </c>
      <c r="E19" s="253" t="s">
        <v>137</v>
      </c>
      <c r="F19" s="382" t="s">
        <v>137</v>
      </c>
      <c r="G19" s="253" t="s">
        <v>137</v>
      </c>
      <c r="H19" s="253" t="s">
        <v>137</v>
      </c>
      <c r="I19" s="253" t="s">
        <v>137</v>
      </c>
      <c r="J19" s="253" t="s">
        <v>137</v>
      </c>
      <c r="K19" s="253">
        <v>10.874000000000001</v>
      </c>
      <c r="L19" s="253">
        <v>12.856999999999999</v>
      </c>
      <c r="M19" s="253">
        <v>13.862</v>
      </c>
      <c r="N19" s="253">
        <v>14.574999999999999</v>
      </c>
      <c r="O19" s="253">
        <v>14.593</v>
      </c>
      <c r="P19" s="253">
        <v>14.285</v>
      </c>
      <c r="Q19" s="254">
        <v>14.278</v>
      </c>
      <c r="R19" s="252">
        <v>12.106</v>
      </c>
    </row>
    <row r="20" spans="2:18" s="15" customFormat="1" ht="13" x14ac:dyDescent="0.3">
      <c r="B20" s="547">
        <v>2014</v>
      </c>
      <c r="C20" s="548"/>
      <c r="D20" s="253" t="s">
        <v>137</v>
      </c>
      <c r="E20" s="253" t="s">
        <v>137</v>
      </c>
      <c r="F20" s="382" t="s">
        <v>137</v>
      </c>
      <c r="G20" s="253" t="s">
        <v>137</v>
      </c>
      <c r="H20" s="253" t="s">
        <v>137</v>
      </c>
      <c r="I20" s="253" t="s">
        <v>137</v>
      </c>
      <c r="J20" s="253" t="s">
        <v>137</v>
      </c>
      <c r="K20" s="253" t="s">
        <v>137</v>
      </c>
      <c r="L20" s="253">
        <v>12.127000000000001</v>
      </c>
      <c r="M20" s="253">
        <v>14.327999999999999</v>
      </c>
      <c r="N20" s="253">
        <v>15.747</v>
      </c>
      <c r="O20" s="253">
        <v>16.521000000000001</v>
      </c>
      <c r="P20" s="253">
        <v>16.437000000000001</v>
      </c>
      <c r="Q20" s="254">
        <v>16.760000000000002</v>
      </c>
      <c r="R20" s="252">
        <v>14.407</v>
      </c>
    </row>
    <row r="21" spans="2:18" s="15" customFormat="1" ht="13" x14ac:dyDescent="0.3">
      <c r="B21" s="547">
        <v>2015</v>
      </c>
      <c r="C21" s="548"/>
      <c r="D21" s="253" t="s">
        <v>137</v>
      </c>
      <c r="E21" s="253" t="s">
        <v>137</v>
      </c>
      <c r="F21" s="382" t="s">
        <v>137</v>
      </c>
      <c r="G21" s="253" t="s">
        <v>137</v>
      </c>
      <c r="H21" s="253" t="s">
        <v>137</v>
      </c>
      <c r="I21" s="253" t="s">
        <v>137</v>
      </c>
      <c r="J21" s="253" t="s">
        <v>137</v>
      </c>
      <c r="K21" s="253" t="s">
        <v>137</v>
      </c>
      <c r="L21" s="253" t="s">
        <v>137</v>
      </c>
      <c r="M21" s="253">
        <v>12.964</v>
      </c>
      <c r="N21" s="253">
        <v>15.571</v>
      </c>
      <c r="O21" s="253">
        <v>17.088000000000001</v>
      </c>
      <c r="P21" s="253">
        <v>17.95</v>
      </c>
      <c r="Q21" s="254">
        <v>18.861999999999998</v>
      </c>
      <c r="R21" s="252">
        <v>16.788</v>
      </c>
    </row>
    <row r="22" spans="2:18" s="15" customFormat="1" ht="13" x14ac:dyDescent="0.3">
      <c r="B22" s="547">
        <v>2016</v>
      </c>
      <c r="C22" s="548"/>
      <c r="D22" s="253" t="s">
        <v>137</v>
      </c>
      <c r="E22" s="253" t="s">
        <v>137</v>
      </c>
      <c r="F22" s="382" t="s">
        <v>137</v>
      </c>
      <c r="G22" s="253" t="s">
        <v>137</v>
      </c>
      <c r="H22" s="253" t="s">
        <v>137</v>
      </c>
      <c r="I22" s="253" t="s">
        <v>137</v>
      </c>
      <c r="J22" s="253" t="s">
        <v>137</v>
      </c>
      <c r="K22" s="253" t="s">
        <v>137</v>
      </c>
      <c r="L22" s="253" t="s">
        <v>137</v>
      </c>
      <c r="M22" s="253" t="s">
        <v>137</v>
      </c>
      <c r="N22" s="253">
        <v>15.109</v>
      </c>
      <c r="O22" s="253">
        <v>17.975000000000001</v>
      </c>
      <c r="P22" s="253">
        <v>19.670999999999999</v>
      </c>
      <c r="Q22" s="254">
        <v>21.582999999999998</v>
      </c>
      <c r="R22" s="252">
        <v>20.050999999999998</v>
      </c>
    </row>
    <row r="23" spans="2:18" s="15" customFormat="1" ht="13" x14ac:dyDescent="0.3">
      <c r="B23" s="547">
        <v>2017</v>
      </c>
      <c r="C23" s="548"/>
      <c r="D23" s="253" t="s">
        <v>137</v>
      </c>
      <c r="E23" s="253" t="s">
        <v>137</v>
      </c>
      <c r="F23" s="382" t="s">
        <v>137</v>
      </c>
      <c r="G23" s="253" t="s">
        <v>137</v>
      </c>
      <c r="H23" s="253" t="s">
        <v>137</v>
      </c>
      <c r="I23" s="253" t="s">
        <v>137</v>
      </c>
      <c r="J23" s="253" t="s">
        <v>137</v>
      </c>
      <c r="K23" s="253" t="s">
        <v>137</v>
      </c>
      <c r="L23" s="253" t="s">
        <v>137</v>
      </c>
      <c r="M23" s="253" t="s">
        <v>137</v>
      </c>
      <c r="N23" s="253" t="s">
        <v>137</v>
      </c>
      <c r="O23" s="253">
        <v>14.904</v>
      </c>
      <c r="P23" s="253">
        <v>17.576000000000001</v>
      </c>
      <c r="Q23" s="254">
        <v>20.106000000000002</v>
      </c>
      <c r="R23" s="252">
        <v>19.212</v>
      </c>
    </row>
    <row r="24" spans="2:18" s="15" customFormat="1" ht="13" x14ac:dyDescent="0.3">
      <c r="B24" s="547">
        <v>2018</v>
      </c>
      <c r="C24" s="548"/>
      <c r="D24" s="253" t="s">
        <v>137</v>
      </c>
      <c r="E24" s="253" t="s">
        <v>137</v>
      </c>
      <c r="F24" s="382" t="s">
        <v>137</v>
      </c>
      <c r="G24" s="253" t="s">
        <v>137</v>
      </c>
      <c r="H24" s="253" t="s">
        <v>137</v>
      </c>
      <c r="I24" s="253" t="s">
        <v>137</v>
      </c>
      <c r="J24" s="253" t="s">
        <v>137</v>
      </c>
      <c r="K24" s="253" t="s">
        <v>137</v>
      </c>
      <c r="L24" s="253" t="s">
        <v>137</v>
      </c>
      <c r="M24" s="253" t="s">
        <v>137</v>
      </c>
      <c r="N24" s="253" t="s">
        <v>137</v>
      </c>
      <c r="O24" s="253" t="s">
        <v>137</v>
      </c>
      <c r="P24" s="253">
        <v>15.073</v>
      </c>
      <c r="Q24" s="254">
        <v>18.774999999999999</v>
      </c>
      <c r="R24" s="252">
        <v>18.846</v>
      </c>
    </row>
    <row r="25" spans="2:18" s="15" customFormat="1" ht="13" x14ac:dyDescent="0.3">
      <c r="B25" s="350"/>
      <c r="C25" s="351">
        <v>2019</v>
      </c>
      <c r="D25" s="251" t="s">
        <v>137</v>
      </c>
      <c r="E25" s="253" t="s">
        <v>137</v>
      </c>
      <c r="F25" s="250" t="s">
        <v>137</v>
      </c>
      <c r="G25" s="251" t="s">
        <v>137</v>
      </c>
      <c r="H25" s="251" t="s">
        <v>137</v>
      </c>
      <c r="I25" s="251" t="s">
        <v>137</v>
      </c>
      <c r="J25" s="251" t="s">
        <v>137</v>
      </c>
      <c r="K25" s="251" t="s">
        <v>137</v>
      </c>
      <c r="L25" s="251" t="s">
        <v>137</v>
      </c>
      <c r="M25" s="251" t="s">
        <v>137</v>
      </c>
      <c r="N25" s="251" t="s">
        <v>137</v>
      </c>
      <c r="O25" s="251" t="s">
        <v>137</v>
      </c>
      <c r="P25" s="253" t="s">
        <v>137</v>
      </c>
      <c r="Q25" s="254">
        <v>16.239000000000001</v>
      </c>
      <c r="R25" s="252">
        <v>17.358000000000001</v>
      </c>
    </row>
    <row r="26" spans="2:18" s="15" customFormat="1" ht="13.5" thickBot="1" x14ac:dyDescent="0.35">
      <c r="B26" s="562">
        <v>2020</v>
      </c>
      <c r="C26" s="563"/>
      <c r="D26" s="251" t="s">
        <v>137</v>
      </c>
      <c r="E26" s="253" t="s">
        <v>137</v>
      </c>
      <c r="F26" s="250" t="s">
        <v>137</v>
      </c>
      <c r="G26" s="251" t="s">
        <v>137</v>
      </c>
      <c r="H26" s="251" t="s">
        <v>137</v>
      </c>
      <c r="I26" s="251" t="s">
        <v>137</v>
      </c>
      <c r="J26" s="251" t="s">
        <v>137</v>
      </c>
      <c r="K26" s="251" t="s">
        <v>137</v>
      </c>
      <c r="L26" s="251" t="s">
        <v>137</v>
      </c>
      <c r="M26" s="251" t="s">
        <v>137</v>
      </c>
      <c r="N26" s="251" t="s">
        <v>137</v>
      </c>
      <c r="O26" s="251" t="s">
        <v>137</v>
      </c>
      <c r="P26" s="253" t="s">
        <v>137</v>
      </c>
      <c r="Q26" s="254" t="s">
        <v>137</v>
      </c>
      <c r="R26" s="252">
        <v>14.007</v>
      </c>
    </row>
    <row r="27" spans="2:18" s="15" customFormat="1" ht="38.25" customHeight="1" thickBot="1" x14ac:dyDescent="0.35">
      <c r="B27" s="564" t="s">
        <v>117</v>
      </c>
      <c r="C27" s="565"/>
      <c r="D27" s="255">
        <v>75.016000000000005</v>
      </c>
      <c r="E27" s="295">
        <v>95.453000000000003</v>
      </c>
      <c r="F27" s="383">
        <v>112.384</v>
      </c>
      <c r="G27" s="255">
        <v>125.532</v>
      </c>
      <c r="H27" s="255">
        <v>144.023</v>
      </c>
      <c r="I27" s="255">
        <v>154.898</v>
      </c>
      <c r="J27" s="255">
        <v>161.61699999999999</v>
      </c>
      <c r="K27" s="255">
        <v>169.21</v>
      </c>
      <c r="L27" s="255">
        <v>177.52500000000001</v>
      </c>
      <c r="M27" s="255">
        <v>186.77</v>
      </c>
      <c r="N27" s="255">
        <v>199.60900000000001</v>
      </c>
      <c r="O27" s="255">
        <v>211.49</v>
      </c>
      <c r="P27" s="295">
        <v>223.845</v>
      </c>
      <c r="Q27" s="387">
        <v>247.44200000000001</v>
      </c>
      <c r="R27" s="256">
        <v>230.982</v>
      </c>
    </row>
    <row r="28" spans="2:18" s="15" customFormat="1" ht="13" x14ac:dyDescent="0.3">
      <c r="B28" s="257" t="s">
        <v>38</v>
      </c>
      <c r="D28" s="258"/>
      <c r="E28" s="258"/>
      <c r="K28" s="259"/>
      <c r="L28" s="259"/>
      <c r="M28" s="259"/>
      <c r="N28" s="259"/>
      <c r="O28" s="259"/>
      <c r="P28" s="259"/>
      <c r="Q28" s="259"/>
      <c r="R28" s="259" t="s">
        <v>50</v>
      </c>
    </row>
    <row r="29" spans="2:18" s="15" customFormat="1" ht="13" x14ac:dyDescent="0.3">
      <c r="C29" s="257"/>
      <c r="D29" s="258"/>
      <c r="E29" s="258"/>
      <c r="K29" s="259"/>
      <c r="L29" s="259"/>
      <c r="M29" s="259"/>
      <c r="N29" s="259"/>
      <c r="O29" s="259"/>
      <c r="P29" s="259"/>
      <c r="Q29" s="259"/>
      <c r="R29" s="259"/>
    </row>
    <row r="30" spans="2:18" s="15" customFormat="1" ht="13" x14ac:dyDescent="0.3">
      <c r="C30" s="259"/>
      <c r="D30" s="240"/>
      <c r="E30" s="240"/>
      <c r="F30" s="241"/>
      <c r="G30" s="6"/>
      <c r="H30" s="6"/>
      <c r="I30" s="6"/>
      <c r="J30" s="6"/>
      <c r="K30" s="6"/>
      <c r="L30" s="6"/>
      <c r="M30" s="242"/>
      <c r="N30" s="242"/>
      <c r="O30" s="242"/>
      <c r="P30" s="242"/>
      <c r="Q30" s="242"/>
      <c r="R30" s="242"/>
    </row>
    <row r="31" spans="2:18" s="15" customFormat="1" ht="13" x14ac:dyDescent="0.3">
      <c r="B31" s="239" t="s">
        <v>109</v>
      </c>
      <c r="D31" s="240"/>
      <c r="E31" s="240"/>
      <c r="F31" s="241"/>
      <c r="G31" s="6"/>
      <c r="H31" s="6"/>
      <c r="I31" s="6"/>
      <c r="J31" s="6"/>
      <c r="K31" s="6"/>
      <c r="L31" s="6"/>
      <c r="M31" s="242"/>
      <c r="N31" s="242"/>
      <c r="O31" s="242"/>
      <c r="P31" s="242"/>
      <c r="Q31" s="242"/>
      <c r="R31" s="242"/>
    </row>
    <row r="32" spans="2:18" s="15" customFormat="1" ht="6.75" customHeight="1" thickBot="1" x14ac:dyDescent="0.35">
      <c r="C32" s="125"/>
      <c r="D32" s="243"/>
      <c r="E32" s="240"/>
      <c r="F32" s="241"/>
      <c r="G32" s="6"/>
      <c r="H32" s="6"/>
      <c r="I32" s="6"/>
      <c r="J32" s="6"/>
      <c r="K32" s="6"/>
      <c r="L32" s="6"/>
      <c r="M32" s="242"/>
      <c r="N32" s="242"/>
      <c r="O32" s="242"/>
      <c r="P32" s="242"/>
      <c r="Q32" s="242"/>
      <c r="R32" s="242"/>
    </row>
    <row r="33" spans="2:18" s="15" customFormat="1" ht="15" customHeight="1" x14ac:dyDescent="0.3">
      <c r="B33" s="551" t="s">
        <v>108</v>
      </c>
      <c r="C33" s="552"/>
      <c r="D33" s="555" t="s">
        <v>183</v>
      </c>
      <c r="E33" s="555"/>
      <c r="F33" s="555"/>
      <c r="G33" s="555"/>
      <c r="H33" s="555"/>
      <c r="I33" s="555"/>
      <c r="J33" s="555"/>
      <c r="K33" s="555"/>
      <c r="L33" s="555"/>
      <c r="M33" s="555"/>
      <c r="N33" s="555"/>
      <c r="O33" s="555"/>
      <c r="P33" s="555"/>
      <c r="Q33" s="555"/>
      <c r="R33" s="556"/>
    </row>
    <row r="34" spans="2:18" s="260" customFormat="1" ht="13" x14ac:dyDescent="0.35">
      <c r="B34" s="553"/>
      <c r="C34" s="554"/>
      <c r="D34" s="549" t="s">
        <v>42</v>
      </c>
      <c r="E34" s="550" t="s">
        <v>43</v>
      </c>
      <c r="F34" s="550" t="s">
        <v>44</v>
      </c>
      <c r="G34" s="550" t="s">
        <v>45</v>
      </c>
      <c r="H34" s="550" t="s">
        <v>46</v>
      </c>
      <c r="I34" s="550" t="s">
        <v>47</v>
      </c>
      <c r="J34" s="550" t="s">
        <v>48</v>
      </c>
      <c r="K34" s="550" t="s">
        <v>1</v>
      </c>
      <c r="L34" s="550" t="s">
        <v>2</v>
      </c>
      <c r="M34" s="550" t="s">
        <v>3</v>
      </c>
      <c r="N34" s="550" t="s">
        <v>4</v>
      </c>
      <c r="O34" s="550" t="s">
        <v>5</v>
      </c>
      <c r="P34" s="550" t="s">
        <v>6</v>
      </c>
      <c r="Q34" s="561" t="s">
        <v>7</v>
      </c>
      <c r="R34" s="337" t="s">
        <v>130</v>
      </c>
    </row>
    <row r="35" spans="2:18" s="260" customFormat="1" ht="13" x14ac:dyDescent="0.35">
      <c r="B35" s="335"/>
      <c r="C35" s="336"/>
      <c r="D35" s="549"/>
      <c r="E35" s="550"/>
      <c r="F35" s="550"/>
      <c r="G35" s="550"/>
      <c r="H35" s="550"/>
      <c r="I35" s="550"/>
      <c r="J35" s="550"/>
      <c r="K35" s="550"/>
      <c r="L35" s="550"/>
      <c r="M35" s="550"/>
      <c r="N35" s="550"/>
      <c r="O35" s="550"/>
      <c r="P35" s="550"/>
      <c r="Q35" s="561"/>
      <c r="R35" s="338" t="s">
        <v>184</v>
      </c>
    </row>
    <row r="36" spans="2:18" s="117" customFormat="1" ht="13" x14ac:dyDescent="0.3">
      <c r="B36" s="557" t="s">
        <v>60</v>
      </c>
      <c r="C36" s="558"/>
      <c r="D36" s="339">
        <v>15000</v>
      </c>
      <c r="E36" s="339">
        <v>15000</v>
      </c>
      <c r="F36" s="339">
        <v>15000</v>
      </c>
      <c r="G36" s="339">
        <v>15000</v>
      </c>
      <c r="H36" s="339">
        <v>15000</v>
      </c>
      <c r="I36" s="339">
        <v>15000</v>
      </c>
      <c r="J36" s="339">
        <v>15795</v>
      </c>
      <c r="K36" s="339">
        <v>16365</v>
      </c>
      <c r="L36" s="339">
        <v>16910</v>
      </c>
      <c r="M36" s="339">
        <v>17335</v>
      </c>
      <c r="N36" s="339">
        <v>17495</v>
      </c>
      <c r="O36" s="339">
        <v>17775</v>
      </c>
      <c r="P36" s="339">
        <v>18330</v>
      </c>
      <c r="Q36" s="245">
        <v>18935</v>
      </c>
      <c r="R36" s="246">
        <v>19390</v>
      </c>
    </row>
    <row r="37" spans="2:18" s="15" customFormat="1" ht="13" x14ac:dyDescent="0.3">
      <c r="B37" s="559" t="s">
        <v>49</v>
      </c>
      <c r="C37" s="560"/>
      <c r="D37" s="247"/>
      <c r="E37" s="247"/>
      <c r="F37" s="248"/>
      <c r="G37" s="388"/>
      <c r="H37" s="388"/>
      <c r="I37" s="388"/>
      <c r="J37" s="389"/>
      <c r="K37" s="389"/>
      <c r="L37" s="389"/>
      <c r="M37" s="389"/>
      <c r="N37" s="389"/>
      <c r="O37" s="389"/>
      <c r="P37" s="389"/>
      <c r="Q37" s="386"/>
      <c r="R37" s="249"/>
    </row>
    <row r="38" spans="2:18" s="15" customFormat="1" ht="13" x14ac:dyDescent="0.3">
      <c r="B38" s="547">
        <v>2006</v>
      </c>
      <c r="C38" s="548"/>
      <c r="D38" s="251">
        <v>4.2937890000000003</v>
      </c>
      <c r="E38" s="251">
        <v>7.6898030000000004</v>
      </c>
      <c r="F38" s="251">
        <v>10.442928</v>
      </c>
      <c r="G38" s="253">
        <v>12.062529</v>
      </c>
      <c r="H38" s="253">
        <v>13.846970000000001</v>
      </c>
      <c r="I38" s="253">
        <v>14.392699</v>
      </c>
      <c r="J38" s="253">
        <v>13.520315999999999</v>
      </c>
      <c r="K38" s="253">
        <v>12.793466</v>
      </c>
      <c r="L38" s="253">
        <v>11.813523</v>
      </c>
      <c r="M38" s="253">
        <v>10.808458999999999</v>
      </c>
      <c r="N38" s="253">
        <v>9.7572139999999994</v>
      </c>
      <c r="O38" s="253">
        <v>8.9770579999999995</v>
      </c>
      <c r="P38" s="253">
        <v>8.3818020000000004</v>
      </c>
      <c r="Q38" s="254">
        <v>7.9569400000000003</v>
      </c>
      <c r="R38" s="252">
        <v>6.4393979999999997</v>
      </c>
    </row>
    <row r="39" spans="2:18" s="15" customFormat="1" ht="13" x14ac:dyDescent="0.3">
      <c r="B39" s="547">
        <v>2007</v>
      </c>
      <c r="C39" s="548"/>
      <c r="D39" s="251" t="s">
        <v>137</v>
      </c>
      <c r="E39" s="251">
        <v>4.4600710000000001</v>
      </c>
      <c r="F39" s="251">
        <v>7.5723599999999998</v>
      </c>
      <c r="G39" s="253">
        <v>9.6197750000000006</v>
      </c>
      <c r="H39" s="253">
        <v>11.654995</v>
      </c>
      <c r="I39" s="253">
        <v>12.866595</v>
      </c>
      <c r="J39" s="253">
        <v>12.42774</v>
      </c>
      <c r="K39" s="253">
        <v>11.999193</v>
      </c>
      <c r="L39" s="253">
        <v>11.456600999999999</v>
      </c>
      <c r="M39" s="253">
        <v>10.509525999999999</v>
      </c>
      <c r="N39" s="253">
        <v>9.59633</v>
      </c>
      <c r="O39" s="253">
        <v>8.9303080000000001</v>
      </c>
      <c r="P39" s="253">
        <v>8.2282030000000006</v>
      </c>
      <c r="Q39" s="254">
        <v>7.8195249999999996</v>
      </c>
      <c r="R39" s="252">
        <v>6.3693270000000002</v>
      </c>
    </row>
    <row r="40" spans="2:18" s="15" customFormat="1" ht="13" x14ac:dyDescent="0.3">
      <c r="B40" s="547">
        <v>2008</v>
      </c>
      <c r="C40" s="548"/>
      <c r="D40" s="251" t="s">
        <v>137</v>
      </c>
      <c r="E40" s="251" t="s">
        <v>137</v>
      </c>
      <c r="F40" s="251">
        <v>4.8015629999999998</v>
      </c>
      <c r="G40" s="253">
        <v>6.7652549999999998</v>
      </c>
      <c r="H40" s="253">
        <v>8.6805230000000009</v>
      </c>
      <c r="I40" s="253">
        <v>10.060822</v>
      </c>
      <c r="J40" s="253">
        <v>10.269759000000001</v>
      </c>
      <c r="K40" s="253">
        <v>10.198468999999999</v>
      </c>
      <c r="L40" s="253">
        <v>10.030265</v>
      </c>
      <c r="M40" s="253">
        <v>9.3061690000000006</v>
      </c>
      <c r="N40" s="253">
        <v>8.7056039999999992</v>
      </c>
      <c r="O40" s="253">
        <v>8.0205889999999993</v>
      </c>
      <c r="P40" s="253">
        <v>7.4804979999999999</v>
      </c>
      <c r="Q40" s="254">
        <v>7.147678</v>
      </c>
      <c r="R40" s="252">
        <v>5.8385189999999998</v>
      </c>
    </row>
    <row r="41" spans="2:18" s="15" customFormat="1" ht="13" x14ac:dyDescent="0.3">
      <c r="B41" s="547">
        <v>2009</v>
      </c>
      <c r="C41" s="548"/>
      <c r="D41" s="251" t="s">
        <v>137</v>
      </c>
      <c r="E41" s="251" t="s">
        <v>137</v>
      </c>
      <c r="F41" s="251" t="s">
        <v>137</v>
      </c>
      <c r="G41" s="253">
        <v>4.4782650000000004</v>
      </c>
      <c r="H41" s="253">
        <v>6.6010179999999998</v>
      </c>
      <c r="I41" s="253">
        <v>8.3798729999999999</v>
      </c>
      <c r="J41" s="253">
        <v>9.1573810000000009</v>
      </c>
      <c r="K41" s="253">
        <v>9.5500930000000004</v>
      </c>
      <c r="L41" s="253">
        <v>9.62575</v>
      </c>
      <c r="M41" s="253">
        <v>9.2537040000000008</v>
      </c>
      <c r="N41" s="253">
        <v>8.8608370000000001</v>
      </c>
      <c r="O41" s="253">
        <v>8.3547170000000008</v>
      </c>
      <c r="P41" s="253">
        <v>7.925935</v>
      </c>
      <c r="Q41" s="254">
        <v>7.5185810000000002</v>
      </c>
      <c r="R41" s="252">
        <v>6.2928100000000002</v>
      </c>
    </row>
    <row r="42" spans="2:18" s="15" customFormat="1" ht="13" x14ac:dyDescent="0.3">
      <c r="B42" s="547">
        <v>2010</v>
      </c>
      <c r="C42" s="548"/>
      <c r="D42" s="251" t="s">
        <v>137</v>
      </c>
      <c r="E42" s="251" t="s">
        <v>137</v>
      </c>
      <c r="F42" s="251" t="s">
        <v>137</v>
      </c>
      <c r="G42" s="253" t="s">
        <v>137</v>
      </c>
      <c r="H42" s="253">
        <v>4.5089639999999997</v>
      </c>
      <c r="I42" s="253">
        <v>6.6884410000000001</v>
      </c>
      <c r="J42" s="253">
        <v>7.8527560000000003</v>
      </c>
      <c r="K42" s="253">
        <v>8.8229699999999998</v>
      </c>
      <c r="L42" s="253">
        <v>9.5469860000000004</v>
      </c>
      <c r="M42" s="253">
        <v>9.6825139999999994</v>
      </c>
      <c r="N42" s="253">
        <v>9.4357839999999999</v>
      </c>
      <c r="O42" s="253">
        <v>9.0951789999999999</v>
      </c>
      <c r="P42" s="253">
        <v>8.6885750000000002</v>
      </c>
      <c r="Q42" s="254">
        <v>8.5455009999999998</v>
      </c>
      <c r="R42" s="252">
        <v>7.2086370000000004</v>
      </c>
    </row>
    <row r="43" spans="2:18" s="15" customFormat="1" ht="13" x14ac:dyDescent="0.3">
      <c r="B43" s="547">
        <v>2011</v>
      </c>
      <c r="C43" s="548"/>
      <c r="D43" s="251" t="s">
        <v>137</v>
      </c>
      <c r="E43" s="251" t="s">
        <v>137</v>
      </c>
      <c r="F43" s="251" t="s">
        <v>137</v>
      </c>
      <c r="G43" s="253" t="s">
        <v>137</v>
      </c>
      <c r="H43" s="253" t="s">
        <v>137</v>
      </c>
      <c r="I43" s="253">
        <v>4.6161630000000002</v>
      </c>
      <c r="J43" s="253">
        <v>6.4945209999999998</v>
      </c>
      <c r="K43" s="253">
        <v>8.0050860000000004</v>
      </c>
      <c r="L43" s="253">
        <v>9.2095260000000003</v>
      </c>
      <c r="M43" s="253">
        <v>9.6941009999999999</v>
      </c>
      <c r="N43" s="253">
        <v>9.9107210000000006</v>
      </c>
      <c r="O43" s="253">
        <v>9.6993829999999992</v>
      </c>
      <c r="P43" s="253">
        <v>9.4578559999999996</v>
      </c>
      <c r="Q43" s="254">
        <v>9.2263520000000003</v>
      </c>
      <c r="R43" s="252">
        <v>7.6967449999999999</v>
      </c>
    </row>
    <row r="44" spans="2:18" s="15" customFormat="1" ht="13" x14ac:dyDescent="0.3">
      <c r="B44" s="547">
        <v>2012</v>
      </c>
      <c r="C44" s="548"/>
      <c r="D44" s="251" t="s">
        <v>137</v>
      </c>
      <c r="E44" s="251" t="s">
        <v>137</v>
      </c>
      <c r="F44" s="251" t="s">
        <v>137</v>
      </c>
      <c r="G44" s="253" t="s">
        <v>137</v>
      </c>
      <c r="H44" s="253" t="s">
        <v>137</v>
      </c>
      <c r="I44" s="253" t="s">
        <v>137</v>
      </c>
      <c r="J44" s="253">
        <v>4.2034289999999999</v>
      </c>
      <c r="K44" s="253">
        <v>6.2625830000000002</v>
      </c>
      <c r="L44" s="253">
        <v>7.4713039999999999</v>
      </c>
      <c r="M44" s="253">
        <v>8.2611749999999997</v>
      </c>
      <c r="N44" s="253">
        <v>8.9429780000000001</v>
      </c>
      <c r="O44" s="253">
        <v>9.1545740000000002</v>
      </c>
      <c r="P44" s="253">
        <v>9.0326190000000004</v>
      </c>
      <c r="Q44" s="254">
        <v>9.0398990000000001</v>
      </c>
      <c r="R44" s="252">
        <v>7.7961099999999997</v>
      </c>
    </row>
    <row r="45" spans="2:18" s="15" customFormat="1" ht="13" x14ac:dyDescent="0.3">
      <c r="B45" s="547">
        <v>2013</v>
      </c>
      <c r="C45" s="548"/>
      <c r="D45" s="251" t="s">
        <v>137</v>
      </c>
      <c r="E45" s="251" t="s">
        <v>137</v>
      </c>
      <c r="F45" s="251" t="s">
        <v>137</v>
      </c>
      <c r="G45" s="253" t="s">
        <v>137</v>
      </c>
      <c r="H45" s="253" t="s">
        <v>137</v>
      </c>
      <c r="I45" s="253" t="s">
        <v>137</v>
      </c>
      <c r="J45" s="253" t="s">
        <v>137</v>
      </c>
      <c r="K45" s="253">
        <v>4.4465630000000003</v>
      </c>
      <c r="L45" s="253">
        <v>6.5897370000000004</v>
      </c>
      <c r="M45" s="253">
        <v>7.8247119999999999</v>
      </c>
      <c r="N45" s="253">
        <v>9.0276409999999991</v>
      </c>
      <c r="O45" s="253">
        <v>9.7388670000000008</v>
      </c>
      <c r="P45" s="253">
        <v>10.211992</v>
      </c>
      <c r="Q45" s="254">
        <v>10.458555</v>
      </c>
      <c r="R45" s="252">
        <v>9.2223290000000002</v>
      </c>
    </row>
    <row r="46" spans="2:18" s="15" customFormat="1" ht="13" x14ac:dyDescent="0.3">
      <c r="B46" s="547">
        <v>2014</v>
      </c>
      <c r="C46" s="548"/>
      <c r="D46" s="251" t="s">
        <v>137</v>
      </c>
      <c r="E46" s="251" t="s">
        <v>137</v>
      </c>
      <c r="F46" s="251" t="s">
        <v>137</v>
      </c>
      <c r="G46" s="253" t="s">
        <v>137</v>
      </c>
      <c r="H46" s="253" t="s">
        <v>137</v>
      </c>
      <c r="I46" s="253" t="s">
        <v>137</v>
      </c>
      <c r="J46" s="253" t="s">
        <v>137</v>
      </c>
      <c r="K46" s="253" t="s">
        <v>137</v>
      </c>
      <c r="L46" s="253">
        <v>4.9524609999999996</v>
      </c>
      <c r="M46" s="253">
        <v>7.00631</v>
      </c>
      <c r="N46" s="253">
        <v>8.6694320000000005</v>
      </c>
      <c r="O46" s="253">
        <v>10.009959</v>
      </c>
      <c r="P46" s="253">
        <v>11.067773000000001</v>
      </c>
      <c r="Q46" s="254">
        <v>11.947085</v>
      </c>
      <c r="R46" s="252">
        <v>10.796982</v>
      </c>
    </row>
    <row r="47" spans="2:18" s="15" customFormat="1" ht="13" x14ac:dyDescent="0.3">
      <c r="B47" s="547">
        <v>2015</v>
      </c>
      <c r="C47" s="548"/>
      <c r="D47" s="251" t="s">
        <v>137</v>
      </c>
      <c r="E47" s="251" t="s">
        <v>137</v>
      </c>
      <c r="F47" s="251" t="s">
        <v>137</v>
      </c>
      <c r="G47" s="253" t="s">
        <v>137</v>
      </c>
      <c r="H47" s="253" t="s">
        <v>137</v>
      </c>
      <c r="I47" s="253" t="s">
        <v>137</v>
      </c>
      <c r="J47" s="253" t="s">
        <v>137</v>
      </c>
      <c r="K47" s="253" t="s">
        <v>137</v>
      </c>
      <c r="L47" s="253" t="s">
        <v>137</v>
      </c>
      <c r="M47" s="253">
        <v>5.3674229999999996</v>
      </c>
      <c r="N47" s="253">
        <v>7.8845989999999997</v>
      </c>
      <c r="O47" s="253">
        <v>10.121508</v>
      </c>
      <c r="P47" s="253">
        <v>11.972220999999999</v>
      </c>
      <c r="Q47" s="254">
        <v>13.728577</v>
      </c>
      <c r="R47" s="252">
        <v>13.187271000000001</v>
      </c>
    </row>
    <row r="48" spans="2:18" s="15" customFormat="1" ht="13" x14ac:dyDescent="0.3">
      <c r="B48" s="547">
        <v>2016</v>
      </c>
      <c r="C48" s="548"/>
      <c r="D48" s="251" t="s">
        <v>137</v>
      </c>
      <c r="E48" s="251" t="s">
        <v>137</v>
      </c>
      <c r="F48" s="251" t="s">
        <v>137</v>
      </c>
      <c r="G48" s="253" t="s">
        <v>137</v>
      </c>
      <c r="H48" s="253" t="s">
        <v>137</v>
      </c>
      <c r="I48" s="253" t="s">
        <v>137</v>
      </c>
      <c r="J48" s="253" t="s">
        <v>137</v>
      </c>
      <c r="K48" s="253" t="s">
        <v>137</v>
      </c>
      <c r="L48" s="253" t="s">
        <v>137</v>
      </c>
      <c r="M48" s="253" t="s">
        <v>137</v>
      </c>
      <c r="N48" s="253">
        <v>5.6229509999999996</v>
      </c>
      <c r="O48" s="253">
        <v>8.6619720000000004</v>
      </c>
      <c r="P48" s="253">
        <v>11.367053</v>
      </c>
      <c r="Q48" s="254">
        <v>14.402924000000001</v>
      </c>
      <c r="R48" s="252">
        <v>15.011051999999999</v>
      </c>
    </row>
    <row r="49" spans="2:19" s="15" customFormat="1" ht="13" x14ac:dyDescent="0.3">
      <c r="B49" s="547">
        <v>2017</v>
      </c>
      <c r="C49" s="548"/>
      <c r="D49" s="251" t="s">
        <v>137</v>
      </c>
      <c r="E49" s="251" t="s">
        <v>137</v>
      </c>
      <c r="F49" s="251" t="s">
        <v>137</v>
      </c>
      <c r="G49" s="253" t="s">
        <v>137</v>
      </c>
      <c r="H49" s="253" t="s">
        <v>137</v>
      </c>
      <c r="I49" s="253" t="s">
        <v>137</v>
      </c>
      <c r="J49" s="253" t="s">
        <v>137</v>
      </c>
      <c r="K49" s="253" t="s">
        <v>137</v>
      </c>
      <c r="L49" s="253" t="s">
        <v>137</v>
      </c>
      <c r="M49" s="253" t="s">
        <v>137</v>
      </c>
      <c r="N49" s="253" t="s">
        <v>137</v>
      </c>
      <c r="O49" s="253">
        <v>5.7585870000000003</v>
      </c>
      <c r="P49" s="253">
        <v>8.7603390000000001</v>
      </c>
      <c r="Q49" s="254">
        <v>12.098497999999999</v>
      </c>
      <c r="R49" s="252">
        <v>13.709693</v>
      </c>
    </row>
    <row r="50" spans="2:19" s="15" customFormat="1" ht="13" x14ac:dyDescent="0.3">
      <c r="B50" s="547">
        <v>2018</v>
      </c>
      <c r="C50" s="548"/>
      <c r="D50" s="251" t="s">
        <v>137</v>
      </c>
      <c r="E50" s="251" t="s">
        <v>137</v>
      </c>
      <c r="F50" s="251" t="s">
        <v>137</v>
      </c>
      <c r="G50" s="253" t="s">
        <v>137</v>
      </c>
      <c r="H50" s="253" t="s">
        <v>137</v>
      </c>
      <c r="I50" s="253" t="s">
        <v>137</v>
      </c>
      <c r="J50" s="253" t="s">
        <v>137</v>
      </c>
      <c r="K50" s="253" t="s">
        <v>137</v>
      </c>
      <c r="L50" s="253" t="s">
        <v>137</v>
      </c>
      <c r="M50" s="253" t="s">
        <v>137</v>
      </c>
      <c r="N50" s="253" t="s">
        <v>137</v>
      </c>
      <c r="O50" s="253" t="s">
        <v>137</v>
      </c>
      <c r="P50" s="253">
        <v>5.8448060000000002</v>
      </c>
      <c r="Q50" s="254">
        <v>9.7633349999999997</v>
      </c>
      <c r="R50" s="252">
        <v>11.926247999999999</v>
      </c>
    </row>
    <row r="51" spans="2:19" s="15" customFormat="1" ht="13" x14ac:dyDescent="0.3">
      <c r="B51" s="350"/>
      <c r="C51" s="351">
        <v>2019</v>
      </c>
      <c r="D51" s="251" t="s">
        <v>137</v>
      </c>
      <c r="E51" s="251" t="s">
        <v>137</v>
      </c>
      <c r="F51" s="251" t="s">
        <v>137</v>
      </c>
      <c r="G51" s="253" t="s">
        <v>137</v>
      </c>
      <c r="H51" s="253" t="s">
        <v>137</v>
      </c>
      <c r="I51" s="253" t="s">
        <v>137</v>
      </c>
      <c r="J51" s="253" t="s">
        <v>137</v>
      </c>
      <c r="K51" s="253" t="s">
        <v>137</v>
      </c>
      <c r="L51" s="253" t="s">
        <v>137</v>
      </c>
      <c r="M51" s="253" t="s">
        <v>137</v>
      </c>
      <c r="N51" s="253" t="s">
        <v>137</v>
      </c>
      <c r="O51" s="253" t="s">
        <v>137</v>
      </c>
      <c r="P51" s="253" t="s">
        <v>137</v>
      </c>
      <c r="Q51" s="254">
        <v>6.4711600000000002</v>
      </c>
      <c r="R51" s="252">
        <v>8.9588859999999997</v>
      </c>
    </row>
    <row r="52" spans="2:19" s="15" customFormat="1" ht="13.5" thickBot="1" x14ac:dyDescent="0.35">
      <c r="B52" s="562">
        <v>2020</v>
      </c>
      <c r="C52" s="563"/>
      <c r="D52" s="251" t="s">
        <v>137</v>
      </c>
      <c r="E52" s="251" t="s">
        <v>137</v>
      </c>
      <c r="F52" s="251" t="s">
        <v>137</v>
      </c>
      <c r="G52" s="253" t="s">
        <v>137</v>
      </c>
      <c r="H52" s="253" t="s">
        <v>137</v>
      </c>
      <c r="I52" s="253" t="s">
        <v>137</v>
      </c>
      <c r="J52" s="253" t="s">
        <v>137</v>
      </c>
      <c r="K52" s="253" t="s">
        <v>137</v>
      </c>
      <c r="L52" s="253" t="s">
        <v>137</v>
      </c>
      <c r="M52" s="253" t="s">
        <v>137</v>
      </c>
      <c r="N52" s="253" t="s">
        <v>137</v>
      </c>
      <c r="O52" s="253" t="s">
        <v>137</v>
      </c>
      <c r="P52" s="253" t="s">
        <v>137</v>
      </c>
      <c r="Q52" s="254" t="s">
        <v>137</v>
      </c>
      <c r="R52" s="252">
        <v>5.9678529999999999</v>
      </c>
    </row>
    <row r="53" spans="2:19" s="15" customFormat="1" ht="39" customHeight="1" thickBot="1" x14ac:dyDescent="0.35">
      <c r="B53" s="564" t="s">
        <v>117</v>
      </c>
      <c r="C53" s="565"/>
      <c r="D53" s="255">
        <v>33.047936999999997</v>
      </c>
      <c r="E53" s="255">
        <v>50.978693999999997</v>
      </c>
      <c r="F53" s="255">
        <v>67.938638999999995</v>
      </c>
      <c r="G53" s="295">
        <v>80.737099999999998</v>
      </c>
      <c r="H53" s="295">
        <v>96.540852999999998</v>
      </c>
      <c r="I53" s="295">
        <v>107.79533499999999</v>
      </c>
      <c r="J53" s="295">
        <v>110.285455</v>
      </c>
      <c r="K53" s="295">
        <v>114.98168800000001</v>
      </c>
      <c r="L53" s="295">
        <v>120.79797499999999</v>
      </c>
      <c r="M53" s="295">
        <v>124.382226</v>
      </c>
      <c r="N53" s="295">
        <v>129.92145500000001</v>
      </c>
      <c r="O53" s="295">
        <v>137.98128700000001</v>
      </c>
      <c r="P53" s="295">
        <v>147.89818500000001</v>
      </c>
      <c r="Q53" s="387">
        <v>164.32263800000001</v>
      </c>
      <c r="R53" s="256">
        <v>159.54736299999999</v>
      </c>
    </row>
    <row r="54" spans="2:19" s="15" customFormat="1" ht="13" x14ac:dyDescent="0.3">
      <c r="B54" s="257" t="s">
        <v>38</v>
      </c>
      <c r="D54" s="258"/>
      <c r="E54" s="258"/>
      <c r="K54" s="259"/>
      <c r="L54" s="259"/>
      <c r="M54" s="259"/>
      <c r="N54" s="259"/>
      <c r="O54" s="259"/>
      <c r="P54" s="259"/>
      <c r="Q54" s="259"/>
      <c r="R54" s="259" t="s">
        <v>50</v>
      </c>
    </row>
    <row r="55" spans="2:19" s="15" customFormat="1" ht="13" x14ac:dyDescent="0.3">
      <c r="C55" s="257"/>
      <c r="D55" s="258"/>
      <c r="E55" s="258"/>
      <c r="K55" s="259"/>
      <c r="L55" s="259"/>
      <c r="M55" s="259"/>
      <c r="N55" s="259"/>
      <c r="O55" s="259"/>
      <c r="P55" s="259"/>
      <c r="Q55" s="259"/>
      <c r="R55" s="259"/>
    </row>
    <row r="57" spans="2:19" s="15" customFormat="1" ht="13" x14ac:dyDescent="0.3">
      <c r="B57" s="239" t="s">
        <v>110</v>
      </c>
      <c r="D57" s="240"/>
      <c r="E57" s="240"/>
      <c r="F57" s="241"/>
      <c r="G57" s="6"/>
      <c r="H57" s="6"/>
      <c r="I57" s="6"/>
      <c r="J57" s="6"/>
      <c r="K57" s="6"/>
      <c r="L57" s="6"/>
      <c r="M57" s="6"/>
      <c r="N57" s="6"/>
      <c r="O57" s="6"/>
      <c r="P57" s="6"/>
      <c r="Q57" s="6"/>
      <c r="R57" s="6"/>
    </row>
    <row r="58" spans="2:19" s="15" customFormat="1" ht="6.75" customHeight="1" thickBot="1" x14ac:dyDescent="0.35">
      <c r="C58" s="125"/>
      <c r="D58" s="243"/>
      <c r="E58" s="240"/>
      <c r="F58" s="241"/>
      <c r="G58" s="6"/>
      <c r="H58" s="6"/>
      <c r="K58" s="6"/>
      <c r="L58" s="6"/>
      <c r="M58" s="242"/>
      <c r="N58" s="242"/>
      <c r="O58" s="242"/>
      <c r="P58" s="242"/>
      <c r="Q58" s="242"/>
      <c r="R58" s="242"/>
      <c r="S58" s="6"/>
    </row>
    <row r="59" spans="2:19" s="15" customFormat="1" ht="12.75" customHeight="1" x14ac:dyDescent="0.3">
      <c r="B59" s="551" t="s">
        <v>108</v>
      </c>
      <c r="C59" s="552"/>
      <c r="D59" s="555" t="s">
        <v>116</v>
      </c>
      <c r="E59" s="555"/>
      <c r="F59" s="555"/>
      <c r="G59" s="555"/>
      <c r="H59" s="555"/>
      <c r="I59" s="555"/>
      <c r="J59" s="555"/>
      <c r="K59" s="555"/>
      <c r="L59" s="555"/>
      <c r="M59" s="555"/>
      <c r="N59" s="555"/>
      <c r="O59" s="555"/>
      <c r="P59" s="555"/>
      <c r="Q59" s="555"/>
      <c r="R59" s="556"/>
    </row>
    <row r="60" spans="2:19" s="15" customFormat="1" ht="13" x14ac:dyDescent="0.3">
      <c r="B60" s="553"/>
      <c r="C60" s="554"/>
      <c r="D60" s="549" t="s">
        <v>42</v>
      </c>
      <c r="E60" s="550" t="s">
        <v>43</v>
      </c>
      <c r="F60" s="550" t="s">
        <v>44</v>
      </c>
      <c r="G60" s="550" t="s">
        <v>45</v>
      </c>
      <c r="H60" s="550" t="s">
        <v>46</v>
      </c>
      <c r="I60" s="550" t="s">
        <v>47</v>
      </c>
      <c r="J60" s="550" t="s">
        <v>48</v>
      </c>
      <c r="K60" s="550" t="s">
        <v>1</v>
      </c>
      <c r="L60" s="550" t="s">
        <v>2</v>
      </c>
      <c r="M60" s="550" t="s">
        <v>3</v>
      </c>
      <c r="N60" s="550" t="s">
        <v>4</v>
      </c>
      <c r="O60" s="550" t="s">
        <v>5</v>
      </c>
      <c r="P60" s="550" t="s">
        <v>6</v>
      </c>
      <c r="Q60" s="561" t="s">
        <v>7</v>
      </c>
      <c r="R60" s="337" t="s">
        <v>130</v>
      </c>
    </row>
    <row r="61" spans="2:19" s="15" customFormat="1" ht="13" x14ac:dyDescent="0.3">
      <c r="B61" s="335"/>
      <c r="C61" s="336"/>
      <c r="D61" s="549"/>
      <c r="E61" s="550"/>
      <c r="F61" s="550"/>
      <c r="G61" s="550"/>
      <c r="H61" s="550"/>
      <c r="I61" s="550"/>
      <c r="J61" s="550"/>
      <c r="K61" s="550"/>
      <c r="L61" s="550"/>
      <c r="M61" s="550"/>
      <c r="N61" s="550"/>
      <c r="O61" s="550"/>
      <c r="P61" s="550"/>
      <c r="Q61" s="561"/>
      <c r="R61" s="338" t="s">
        <v>184</v>
      </c>
    </row>
    <row r="62" spans="2:19" s="15" customFormat="1" ht="12.75" customHeight="1" x14ac:dyDescent="0.3">
      <c r="B62" s="557" t="s">
        <v>60</v>
      </c>
      <c r="C62" s="558"/>
      <c r="D62" s="339">
        <v>15000</v>
      </c>
      <c r="E62" s="339">
        <v>15000</v>
      </c>
      <c r="F62" s="339">
        <v>15000</v>
      </c>
      <c r="G62" s="339">
        <v>15000</v>
      </c>
      <c r="H62" s="339">
        <v>15000</v>
      </c>
      <c r="I62" s="339">
        <v>15000</v>
      </c>
      <c r="J62" s="339">
        <v>15795</v>
      </c>
      <c r="K62" s="339">
        <v>16365</v>
      </c>
      <c r="L62" s="339">
        <v>16910</v>
      </c>
      <c r="M62" s="339">
        <v>17335</v>
      </c>
      <c r="N62" s="339">
        <v>17495</v>
      </c>
      <c r="O62" s="339">
        <v>17775</v>
      </c>
      <c r="P62" s="339">
        <v>18330</v>
      </c>
      <c r="Q62" s="245">
        <v>18935</v>
      </c>
      <c r="R62" s="246">
        <v>19390</v>
      </c>
    </row>
    <row r="63" spans="2:19" s="15" customFormat="1" ht="12.75" customHeight="1" x14ac:dyDescent="0.3">
      <c r="B63" s="559" t="s">
        <v>49</v>
      </c>
      <c r="C63" s="560"/>
      <c r="D63" s="247"/>
      <c r="E63" s="247"/>
      <c r="F63" s="248"/>
      <c r="G63" s="388"/>
      <c r="H63" s="388"/>
      <c r="I63" s="388"/>
      <c r="J63" s="392"/>
      <c r="K63" s="392"/>
      <c r="L63" s="392"/>
      <c r="M63" s="392"/>
      <c r="N63" s="392"/>
      <c r="O63" s="392"/>
      <c r="P63" s="392"/>
      <c r="Q63" s="390"/>
      <c r="R63" s="261"/>
    </row>
    <row r="64" spans="2:19" s="15" customFormat="1" ht="12.75" customHeight="1" x14ac:dyDescent="0.3">
      <c r="B64" s="547">
        <v>2006</v>
      </c>
      <c r="C64" s="548"/>
      <c r="D64" s="262">
        <v>360</v>
      </c>
      <c r="E64" s="262">
        <v>500</v>
      </c>
      <c r="F64" s="262">
        <v>630</v>
      </c>
      <c r="G64" s="393">
        <v>700</v>
      </c>
      <c r="H64" s="393">
        <v>760</v>
      </c>
      <c r="I64" s="393">
        <v>820</v>
      </c>
      <c r="J64" s="393">
        <v>810</v>
      </c>
      <c r="K64" s="393">
        <v>820</v>
      </c>
      <c r="L64" s="393">
        <v>810</v>
      </c>
      <c r="M64" s="393">
        <v>800</v>
      </c>
      <c r="N64" s="393">
        <v>780</v>
      </c>
      <c r="O64" s="393">
        <v>770</v>
      </c>
      <c r="P64" s="393">
        <v>770</v>
      </c>
      <c r="Q64" s="264">
        <v>750</v>
      </c>
      <c r="R64" s="263">
        <v>750</v>
      </c>
    </row>
    <row r="65" spans="2:18" s="15" customFormat="1" ht="12.75" customHeight="1" x14ac:dyDescent="0.3">
      <c r="B65" s="547">
        <v>2007</v>
      </c>
      <c r="C65" s="548"/>
      <c r="D65" s="262" t="s">
        <v>137</v>
      </c>
      <c r="E65" s="262">
        <v>390</v>
      </c>
      <c r="F65" s="262">
        <v>530</v>
      </c>
      <c r="G65" s="393">
        <v>620</v>
      </c>
      <c r="H65" s="393">
        <v>690</v>
      </c>
      <c r="I65" s="393">
        <v>760</v>
      </c>
      <c r="J65" s="393">
        <v>760</v>
      </c>
      <c r="K65" s="393">
        <v>780</v>
      </c>
      <c r="L65" s="393">
        <v>790</v>
      </c>
      <c r="M65" s="393">
        <v>780</v>
      </c>
      <c r="N65" s="393">
        <v>760</v>
      </c>
      <c r="O65" s="393">
        <v>770</v>
      </c>
      <c r="P65" s="393">
        <v>750</v>
      </c>
      <c r="Q65" s="264">
        <v>730</v>
      </c>
      <c r="R65" s="263">
        <v>730</v>
      </c>
    </row>
    <row r="66" spans="2:18" s="15" customFormat="1" ht="12.75" customHeight="1" x14ac:dyDescent="0.3">
      <c r="B66" s="547">
        <v>2008</v>
      </c>
      <c r="C66" s="548"/>
      <c r="D66" s="262" t="s">
        <v>137</v>
      </c>
      <c r="E66" s="262" t="s">
        <v>137</v>
      </c>
      <c r="F66" s="262">
        <v>420</v>
      </c>
      <c r="G66" s="393">
        <v>520</v>
      </c>
      <c r="H66" s="393">
        <v>600</v>
      </c>
      <c r="I66" s="393">
        <v>670</v>
      </c>
      <c r="J66" s="393">
        <v>700</v>
      </c>
      <c r="K66" s="393">
        <v>710</v>
      </c>
      <c r="L66" s="393">
        <v>740</v>
      </c>
      <c r="M66" s="393">
        <v>730</v>
      </c>
      <c r="N66" s="393">
        <v>730</v>
      </c>
      <c r="O66" s="393">
        <v>720</v>
      </c>
      <c r="P66" s="393">
        <v>720</v>
      </c>
      <c r="Q66" s="264">
        <v>710</v>
      </c>
      <c r="R66" s="263">
        <v>710</v>
      </c>
    </row>
    <row r="67" spans="2:18" s="15" customFormat="1" ht="12.75" customHeight="1" x14ac:dyDescent="0.3">
      <c r="B67" s="547">
        <v>2009</v>
      </c>
      <c r="C67" s="548"/>
      <c r="D67" s="262" t="s">
        <v>137</v>
      </c>
      <c r="E67" s="262" t="s">
        <v>137</v>
      </c>
      <c r="F67" s="262" t="s">
        <v>137</v>
      </c>
      <c r="G67" s="393">
        <v>420</v>
      </c>
      <c r="H67" s="393">
        <v>510</v>
      </c>
      <c r="I67" s="393">
        <v>610</v>
      </c>
      <c r="J67" s="393">
        <v>650</v>
      </c>
      <c r="K67" s="393">
        <v>680</v>
      </c>
      <c r="L67" s="393">
        <v>710</v>
      </c>
      <c r="M67" s="393">
        <v>720</v>
      </c>
      <c r="N67" s="393">
        <v>720</v>
      </c>
      <c r="O67" s="393">
        <v>730</v>
      </c>
      <c r="P67" s="393">
        <v>740</v>
      </c>
      <c r="Q67" s="264">
        <v>720</v>
      </c>
      <c r="R67" s="263">
        <v>740</v>
      </c>
    </row>
    <row r="68" spans="2:18" s="15" customFormat="1" ht="12.75" customHeight="1" x14ac:dyDescent="0.3">
      <c r="B68" s="547">
        <v>2010</v>
      </c>
      <c r="C68" s="548"/>
      <c r="D68" s="262" t="s">
        <v>137</v>
      </c>
      <c r="E68" s="262" t="s">
        <v>137</v>
      </c>
      <c r="F68" s="262" t="s">
        <v>137</v>
      </c>
      <c r="G68" s="393" t="s">
        <v>137</v>
      </c>
      <c r="H68" s="393">
        <v>410</v>
      </c>
      <c r="I68" s="393">
        <v>520</v>
      </c>
      <c r="J68" s="393">
        <v>570</v>
      </c>
      <c r="K68" s="393">
        <v>620</v>
      </c>
      <c r="L68" s="393">
        <v>670</v>
      </c>
      <c r="M68" s="393">
        <v>690</v>
      </c>
      <c r="N68" s="393">
        <v>700</v>
      </c>
      <c r="O68" s="393">
        <v>710</v>
      </c>
      <c r="P68" s="393">
        <v>730</v>
      </c>
      <c r="Q68" s="264">
        <v>730</v>
      </c>
      <c r="R68" s="263">
        <v>760</v>
      </c>
    </row>
    <row r="69" spans="2:18" s="15" customFormat="1" ht="12.75" customHeight="1" x14ac:dyDescent="0.3">
      <c r="B69" s="547">
        <v>2011</v>
      </c>
      <c r="C69" s="548"/>
      <c r="D69" s="262" t="s">
        <v>137</v>
      </c>
      <c r="E69" s="262" t="s">
        <v>137</v>
      </c>
      <c r="F69" s="262" t="s">
        <v>137</v>
      </c>
      <c r="G69" s="393" t="s">
        <v>137</v>
      </c>
      <c r="H69" s="393" t="s">
        <v>137</v>
      </c>
      <c r="I69" s="393">
        <v>420</v>
      </c>
      <c r="J69" s="393">
        <v>500</v>
      </c>
      <c r="K69" s="393">
        <v>570</v>
      </c>
      <c r="L69" s="393">
        <v>630</v>
      </c>
      <c r="M69" s="393">
        <v>660</v>
      </c>
      <c r="N69" s="393">
        <v>690</v>
      </c>
      <c r="O69" s="393">
        <v>700</v>
      </c>
      <c r="P69" s="393">
        <v>730</v>
      </c>
      <c r="Q69" s="264">
        <v>720</v>
      </c>
      <c r="R69" s="263">
        <v>740</v>
      </c>
    </row>
    <row r="70" spans="2:18" s="15" customFormat="1" ht="12.75" customHeight="1" x14ac:dyDescent="0.3">
      <c r="B70" s="547">
        <v>2012</v>
      </c>
      <c r="C70" s="548"/>
      <c r="D70" s="262" t="s">
        <v>137</v>
      </c>
      <c r="E70" s="262" t="s">
        <v>137</v>
      </c>
      <c r="F70" s="262" t="s">
        <v>137</v>
      </c>
      <c r="G70" s="393" t="s">
        <v>137</v>
      </c>
      <c r="H70" s="393" t="s">
        <v>137</v>
      </c>
      <c r="I70" s="393" t="s">
        <v>137</v>
      </c>
      <c r="J70" s="393">
        <v>420</v>
      </c>
      <c r="K70" s="393">
        <v>530</v>
      </c>
      <c r="L70" s="393">
        <v>590</v>
      </c>
      <c r="M70" s="393">
        <v>630</v>
      </c>
      <c r="N70" s="393">
        <v>670</v>
      </c>
      <c r="O70" s="393">
        <v>710</v>
      </c>
      <c r="P70" s="393">
        <v>720</v>
      </c>
      <c r="Q70" s="264">
        <v>730</v>
      </c>
      <c r="R70" s="263">
        <v>770</v>
      </c>
    </row>
    <row r="71" spans="2:18" s="15" customFormat="1" ht="12.75" customHeight="1" x14ac:dyDescent="0.3">
      <c r="B71" s="547">
        <v>2013</v>
      </c>
      <c r="C71" s="548"/>
      <c r="D71" s="262" t="s">
        <v>137</v>
      </c>
      <c r="E71" s="262" t="s">
        <v>137</v>
      </c>
      <c r="F71" s="262" t="s">
        <v>137</v>
      </c>
      <c r="G71" s="393" t="s">
        <v>137</v>
      </c>
      <c r="H71" s="393" t="s">
        <v>137</v>
      </c>
      <c r="I71" s="393" t="s">
        <v>137</v>
      </c>
      <c r="J71" s="393" t="s">
        <v>137</v>
      </c>
      <c r="K71" s="393">
        <v>410</v>
      </c>
      <c r="L71" s="393">
        <v>510</v>
      </c>
      <c r="M71" s="393">
        <v>560</v>
      </c>
      <c r="N71" s="393">
        <v>620</v>
      </c>
      <c r="O71" s="393">
        <v>670</v>
      </c>
      <c r="P71" s="393">
        <v>710</v>
      </c>
      <c r="Q71" s="264">
        <v>730</v>
      </c>
      <c r="R71" s="263">
        <v>760</v>
      </c>
    </row>
    <row r="72" spans="2:18" s="15" customFormat="1" ht="12.75" customHeight="1" x14ac:dyDescent="0.3">
      <c r="B72" s="547">
        <v>2014</v>
      </c>
      <c r="C72" s="548"/>
      <c r="D72" s="262" t="s">
        <v>137</v>
      </c>
      <c r="E72" s="262" t="s">
        <v>137</v>
      </c>
      <c r="F72" s="262" t="s">
        <v>137</v>
      </c>
      <c r="G72" s="393" t="s">
        <v>137</v>
      </c>
      <c r="H72" s="393" t="s">
        <v>137</v>
      </c>
      <c r="I72" s="393" t="s">
        <v>137</v>
      </c>
      <c r="J72" s="393" t="s">
        <v>137</v>
      </c>
      <c r="K72" s="393" t="s">
        <v>137</v>
      </c>
      <c r="L72" s="393">
        <v>410</v>
      </c>
      <c r="M72" s="393">
        <v>490</v>
      </c>
      <c r="N72" s="393">
        <v>550</v>
      </c>
      <c r="O72" s="393">
        <v>610</v>
      </c>
      <c r="P72" s="393">
        <v>670</v>
      </c>
      <c r="Q72" s="264">
        <v>710</v>
      </c>
      <c r="R72" s="263">
        <v>750</v>
      </c>
    </row>
    <row r="73" spans="2:18" s="15" customFormat="1" ht="12.75" customHeight="1" x14ac:dyDescent="0.3">
      <c r="B73" s="547">
        <v>2015</v>
      </c>
      <c r="C73" s="548"/>
      <c r="D73" s="262" t="s">
        <v>137</v>
      </c>
      <c r="E73" s="262" t="s">
        <v>137</v>
      </c>
      <c r="F73" s="262" t="s">
        <v>137</v>
      </c>
      <c r="G73" s="393" t="s">
        <v>137</v>
      </c>
      <c r="H73" s="393" t="s">
        <v>137</v>
      </c>
      <c r="I73" s="393" t="s">
        <v>137</v>
      </c>
      <c r="J73" s="393" t="s">
        <v>137</v>
      </c>
      <c r="K73" s="393" t="s">
        <v>137</v>
      </c>
      <c r="L73" s="393" t="s">
        <v>137</v>
      </c>
      <c r="M73" s="393">
        <v>410</v>
      </c>
      <c r="N73" s="393">
        <v>510</v>
      </c>
      <c r="O73" s="393">
        <v>590</v>
      </c>
      <c r="P73" s="393">
        <v>670</v>
      </c>
      <c r="Q73" s="264">
        <v>730</v>
      </c>
      <c r="R73" s="263">
        <v>790</v>
      </c>
    </row>
    <row r="74" spans="2:18" s="15" customFormat="1" ht="12.75" customHeight="1" x14ac:dyDescent="0.3">
      <c r="B74" s="547">
        <v>2016</v>
      </c>
      <c r="C74" s="548"/>
      <c r="D74" s="262" t="s">
        <v>137</v>
      </c>
      <c r="E74" s="262" t="s">
        <v>137</v>
      </c>
      <c r="F74" s="262" t="s">
        <v>137</v>
      </c>
      <c r="G74" s="393" t="s">
        <v>137</v>
      </c>
      <c r="H74" s="393" t="s">
        <v>137</v>
      </c>
      <c r="I74" s="393" t="s">
        <v>137</v>
      </c>
      <c r="J74" s="393" t="s">
        <v>137</v>
      </c>
      <c r="K74" s="393" t="s">
        <v>137</v>
      </c>
      <c r="L74" s="393" t="s">
        <v>137</v>
      </c>
      <c r="M74" s="393" t="s">
        <v>137</v>
      </c>
      <c r="N74" s="393">
        <v>370</v>
      </c>
      <c r="O74" s="393">
        <v>480</v>
      </c>
      <c r="P74" s="393">
        <v>580</v>
      </c>
      <c r="Q74" s="264">
        <v>670</v>
      </c>
      <c r="R74" s="263">
        <v>750</v>
      </c>
    </row>
    <row r="75" spans="2:18" s="15" customFormat="1" ht="12.75" customHeight="1" x14ac:dyDescent="0.3">
      <c r="B75" s="547">
        <v>2017</v>
      </c>
      <c r="C75" s="548"/>
      <c r="D75" s="262" t="s">
        <v>137</v>
      </c>
      <c r="E75" s="262" t="s">
        <v>137</v>
      </c>
      <c r="F75" s="262" t="s">
        <v>137</v>
      </c>
      <c r="G75" s="393" t="s">
        <v>137</v>
      </c>
      <c r="H75" s="393" t="s">
        <v>137</v>
      </c>
      <c r="I75" s="393" t="s">
        <v>137</v>
      </c>
      <c r="J75" s="393" t="s">
        <v>137</v>
      </c>
      <c r="K75" s="393" t="s">
        <v>137</v>
      </c>
      <c r="L75" s="393" t="s">
        <v>137</v>
      </c>
      <c r="M75" s="393" t="s">
        <v>137</v>
      </c>
      <c r="N75" s="393" t="s">
        <v>137</v>
      </c>
      <c r="O75" s="393">
        <v>390</v>
      </c>
      <c r="P75" s="393">
        <v>500</v>
      </c>
      <c r="Q75" s="264">
        <v>600</v>
      </c>
      <c r="R75" s="263">
        <v>710</v>
      </c>
    </row>
    <row r="76" spans="2:18" s="15" customFormat="1" ht="12.75" customHeight="1" x14ac:dyDescent="0.3">
      <c r="B76" s="547">
        <v>2018</v>
      </c>
      <c r="C76" s="548"/>
      <c r="D76" s="262" t="s">
        <v>137</v>
      </c>
      <c r="E76" s="262" t="s">
        <v>137</v>
      </c>
      <c r="F76" s="262" t="s">
        <v>137</v>
      </c>
      <c r="G76" s="393" t="s">
        <v>137</v>
      </c>
      <c r="H76" s="393" t="s">
        <v>137</v>
      </c>
      <c r="I76" s="393" t="s">
        <v>137</v>
      </c>
      <c r="J76" s="393" t="s">
        <v>137</v>
      </c>
      <c r="K76" s="393" t="s">
        <v>137</v>
      </c>
      <c r="L76" s="393" t="s">
        <v>137</v>
      </c>
      <c r="M76" s="393" t="s">
        <v>137</v>
      </c>
      <c r="N76" s="393" t="s">
        <v>137</v>
      </c>
      <c r="O76" s="393" t="s">
        <v>137</v>
      </c>
      <c r="P76" s="393">
        <v>390</v>
      </c>
      <c r="Q76" s="264">
        <v>520</v>
      </c>
      <c r="R76" s="263">
        <v>630</v>
      </c>
    </row>
    <row r="77" spans="2:18" s="15" customFormat="1" ht="12.75" customHeight="1" x14ac:dyDescent="0.3">
      <c r="B77" s="350"/>
      <c r="C77" s="351">
        <v>2019</v>
      </c>
      <c r="D77" s="262" t="s">
        <v>137</v>
      </c>
      <c r="E77" s="262" t="s">
        <v>137</v>
      </c>
      <c r="F77" s="262" t="s">
        <v>137</v>
      </c>
      <c r="G77" s="393" t="s">
        <v>137</v>
      </c>
      <c r="H77" s="393" t="s">
        <v>137</v>
      </c>
      <c r="I77" s="393" t="s">
        <v>137</v>
      </c>
      <c r="J77" s="393" t="s">
        <v>137</v>
      </c>
      <c r="K77" s="393" t="s">
        <v>137</v>
      </c>
      <c r="L77" s="393" t="s">
        <v>137</v>
      </c>
      <c r="M77" s="393" t="s">
        <v>137</v>
      </c>
      <c r="N77" s="393" t="s">
        <v>137</v>
      </c>
      <c r="O77" s="393" t="s">
        <v>137</v>
      </c>
      <c r="P77" s="393" t="s">
        <v>137</v>
      </c>
      <c r="Q77" s="264">
        <v>400</v>
      </c>
      <c r="R77" s="263">
        <v>520</v>
      </c>
    </row>
    <row r="78" spans="2:18" s="15" customFormat="1" ht="12.75" customHeight="1" thickBot="1" x14ac:dyDescent="0.35">
      <c r="B78" s="562">
        <v>2020</v>
      </c>
      <c r="C78" s="563"/>
      <c r="D78" s="262" t="s">
        <v>137</v>
      </c>
      <c r="E78" s="262" t="s">
        <v>137</v>
      </c>
      <c r="F78" s="262" t="s">
        <v>137</v>
      </c>
      <c r="G78" s="393" t="s">
        <v>137</v>
      </c>
      <c r="H78" s="393" t="s">
        <v>137</v>
      </c>
      <c r="I78" s="393" t="s">
        <v>137</v>
      </c>
      <c r="J78" s="393" t="s">
        <v>137</v>
      </c>
      <c r="K78" s="393" t="s">
        <v>137</v>
      </c>
      <c r="L78" s="393" t="s">
        <v>137</v>
      </c>
      <c r="M78" s="393" t="s">
        <v>137</v>
      </c>
      <c r="N78" s="393" t="s">
        <v>137</v>
      </c>
      <c r="O78" s="393" t="s">
        <v>137</v>
      </c>
      <c r="P78" s="393" t="s">
        <v>137</v>
      </c>
      <c r="Q78" s="264" t="s">
        <v>137</v>
      </c>
      <c r="R78" s="263">
        <v>430</v>
      </c>
    </row>
    <row r="79" spans="2:18" s="15" customFormat="1" ht="37.5" customHeight="1" thickBot="1" x14ac:dyDescent="0.35">
      <c r="B79" s="564" t="s">
        <v>117</v>
      </c>
      <c r="C79" s="565"/>
      <c r="D79" s="265">
        <v>440</v>
      </c>
      <c r="E79" s="265">
        <v>530</v>
      </c>
      <c r="F79" s="265">
        <v>600</v>
      </c>
      <c r="G79" s="343">
        <v>640</v>
      </c>
      <c r="H79" s="343">
        <v>670</v>
      </c>
      <c r="I79" s="343">
        <v>700</v>
      </c>
      <c r="J79" s="343">
        <v>680</v>
      </c>
      <c r="K79" s="343">
        <v>680</v>
      </c>
      <c r="L79" s="343">
        <v>680</v>
      </c>
      <c r="M79" s="343">
        <v>670</v>
      </c>
      <c r="N79" s="343">
        <v>650</v>
      </c>
      <c r="O79" s="343">
        <v>650</v>
      </c>
      <c r="P79" s="343">
        <v>660</v>
      </c>
      <c r="Q79" s="391">
        <v>660</v>
      </c>
      <c r="R79" s="266">
        <v>690</v>
      </c>
    </row>
    <row r="80" spans="2:18" s="15" customFormat="1" ht="13" x14ac:dyDescent="0.3">
      <c r="B80" s="257" t="s">
        <v>38</v>
      </c>
      <c r="D80" s="258"/>
      <c r="E80" s="258"/>
      <c r="H80" s="259"/>
      <c r="J80" s="259"/>
      <c r="K80" s="6"/>
      <c r="L80" s="259"/>
      <c r="N80" s="259"/>
      <c r="O80" s="259"/>
      <c r="P80" s="259"/>
      <c r="Q80" s="259"/>
      <c r="R80" s="259" t="s">
        <v>50</v>
      </c>
    </row>
    <row r="81" spans="2:18" s="15" customFormat="1" ht="13" x14ac:dyDescent="0.3">
      <c r="C81" s="257"/>
      <c r="D81" s="258"/>
      <c r="E81" s="258"/>
      <c r="H81" s="259"/>
      <c r="J81" s="259"/>
      <c r="K81" s="6"/>
      <c r="L81" s="259"/>
      <c r="N81" s="259"/>
      <c r="O81" s="259"/>
      <c r="P81" s="259"/>
      <c r="Q81" s="259"/>
      <c r="R81" s="259"/>
    </row>
    <row r="82" spans="2:18" s="15" customFormat="1" ht="12.75" customHeight="1" x14ac:dyDescent="0.3">
      <c r="B82" s="449" t="s">
        <v>54</v>
      </c>
      <c r="C82" s="450"/>
      <c r="D82" s="450"/>
      <c r="E82" s="450"/>
      <c r="F82" s="450"/>
      <c r="G82" s="450"/>
      <c r="H82" s="450"/>
      <c r="I82" s="450"/>
      <c r="J82" s="450"/>
      <c r="K82" s="450"/>
      <c r="L82" s="450"/>
      <c r="M82" s="450"/>
      <c r="N82" s="450"/>
      <c r="O82" s="450"/>
      <c r="P82" s="450"/>
      <c r="Q82" s="450"/>
      <c r="R82" s="451"/>
    </row>
    <row r="83" spans="2:18" s="15" customFormat="1" ht="13" x14ac:dyDescent="0.3">
      <c r="B83" s="340" t="s">
        <v>149</v>
      </c>
      <c r="C83" s="566" t="str">
        <f>VLOOKUP(B83,Footnotes!B:C,2,FALSE)</f>
        <v>All figures are rounded to the nearest 1 decimal point. All totals are calculated from the raw numbers and then rounded - Totals may therefore differ from adding up rounded components.</v>
      </c>
      <c r="D83" s="567"/>
      <c r="E83" s="567"/>
      <c r="F83" s="567"/>
      <c r="G83" s="567"/>
      <c r="H83" s="567"/>
      <c r="I83" s="567"/>
      <c r="J83" s="567"/>
      <c r="K83" s="567"/>
      <c r="L83" s="567"/>
      <c r="M83" s="567"/>
      <c r="N83" s="567"/>
      <c r="O83" s="567"/>
      <c r="P83" s="567"/>
      <c r="Q83" s="567"/>
      <c r="R83" s="568"/>
    </row>
    <row r="84" spans="2:18" s="269" customFormat="1" ht="13" x14ac:dyDescent="0.3">
      <c r="B84" s="340" t="s">
        <v>151</v>
      </c>
      <c r="C84" s="566" t="str">
        <f>VLOOKUP(B84,Footnotes!B:C,2,FALSE)</f>
        <v xml:space="preserve">Rounded numbers of less than 0.1 are classed as negligible which is signified with a dash "-". </v>
      </c>
      <c r="D84" s="567"/>
      <c r="E84" s="567"/>
      <c r="F84" s="567"/>
      <c r="G84" s="567"/>
      <c r="H84" s="567"/>
      <c r="I84" s="567"/>
      <c r="J84" s="567"/>
      <c r="K84" s="567"/>
      <c r="L84" s="567"/>
      <c r="M84" s="567"/>
      <c r="N84" s="567"/>
      <c r="O84" s="567"/>
      <c r="P84" s="567"/>
      <c r="Q84" s="567"/>
      <c r="R84" s="568"/>
    </row>
    <row r="85" spans="2:18" s="15" customFormat="1" ht="13" x14ac:dyDescent="0.3">
      <c r="B85" s="340" t="s">
        <v>138</v>
      </c>
      <c r="C85" s="566" t="str">
        <f>VLOOKUP(B85,Footnotes!B:C,2,FALSE)</f>
        <v>The 'Total' row includes all ICR Borrowers with a balance (from 1999-00), not just the individual Repayment Cohorts shown in the table, therefore total will not match the sum / average of columns.</v>
      </c>
      <c r="D85" s="567"/>
      <c r="E85" s="567"/>
      <c r="F85" s="567"/>
      <c r="G85" s="567"/>
      <c r="H85" s="567"/>
      <c r="I85" s="567"/>
      <c r="J85" s="567"/>
      <c r="K85" s="567"/>
      <c r="L85" s="567"/>
      <c r="M85" s="567"/>
      <c r="N85" s="567"/>
      <c r="O85" s="567"/>
      <c r="P85" s="567"/>
      <c r="Q85" s="567"/>
      <c r="R85" s="568"/>
    </row>
    <row r="86" spans="2:18" s="15" customFormat="1" ht="13" x14ac:dyDescent="0.3">
      <c r="B86" s="340" t="s">
        <v>168</v>
      </c>
      <c r="C86" s="566" t="str">
        <f>VLOOKUP(B86,Footnotes!B:C,2,FALSE)</f>
        <v>Marked as 'provisional' due to the 2020-21 Self-Assessment earnings information being received from HMRC after the 31/04/2021 effective date. This will be included in the June 2022 publication.</v>
      </c>
      <c r="D86" s="567"/>
      <c r="E86" s="567"/>
      <c r="F86" s="567"/>
      <c r="G86" s="567"/>
      <c r="H86" s="567"/>
      <c r="I86" s="567"/>
      <c r="J86" s="567"/>
      <c r="K86" s="567"/>
      <c r="L86" s="567"/>
      <c r="M86" s="567"/>
      <c r="N86" s="567"/>
      <c r="O86" s="567"/>
      <c r="P86" s="567"/>
      <c r="Q86" s="567"/>
      <c r="R86" s="568"/>
    </row>
    <row r="87" spans="2:18" s="15" customFormat="1" ht="12.75" customHeight="1" x14ac:dyDescent="0.3">
      <c r="C87" s="267"/>
      <c r="D87" s="267"/>
      <c r="E87" s="267"/>
      <c r="F87" s="267"/>
      <c r="G87" s="267"/>
      <c r="H87" s="267"/>
      <c r="I87" s="267"/>
      <c r="J87" s="267"/>
      <c r="K87" s="267"/>
      <c r="L87" s="267"/>
      <c r="M87" s="267"/>
    </row>
    <row r="88" spans="2:18" s="15" customFormat="1" ht="12.75" customHeight="1" x14ac:dyDescent="0.3">
      <c r="C88" s="267"/>
      <c r="D88" s="267"/>
      <c r="E88" s="267"/>
      <c r="F88" s="267"/>
      <c r="G88" s="267"/>
      <c r="H88" s="267"/>
      <c r="I88" s="267"/>
      <c r="J88" s="267"/>
      <c r="K88" s="267"/>
      <c r="L88" s="267"/>
      <c r="M88" s="267"/>
    </row>
  </sheetData>
  <mergeCells count="104">
    <mergeCell ref="B45:C45"/>
    <mergeCell ref="B46:C46"/>
    <mergeCell ref="B47:C47"/>
    <mergeCell ref="B48:C48"/>
    <mergeCell ref="B49:C49"/>
    <mergeCell ref="B50:C50"/>
    <mergeCell ref="D60:D61"/>
    <mergeCell ref="E60:E61"/>
    <mergeCell ref="B82:R82"/>
    <mergeCell ref="B52:C52"/>
    <mergeCell ref="B53:C53"/>
    <mergeCell ref="C83:R83"/>
    <mergeCell ref="P60:P61"/>
    <mergeCell ref="B70:C70"/>
    <mergeCell ref="B64:C64"/>
    <mergeCell ref="B65:C65"/>
    <mergeCell ref="B66:C66"/>
    <mergeCell ref="B67:C67"/>
    <mergeCell ref="B68:C68"/>
    <mergeCell ref="B69:C69"/>
    <mergeCell ref="G60:G61"/>
    <mergeCell ref="H60:H61"/>
    <mergeCell ref="I60:I61"/>
    <mergeCell ref="J60:J61"/>
    <mergeCell ref="F60:F61"/>
    <mergeCell ref="B59:C60"/>
    <mergeCell ref="K60:K61"/>
    <mergeCell ref="L60:L61"/>
    <mergeCell ref="M60:M61"/>
    <mergeCell ref="Q60:Q61"/>
    <mergeCell ref="C85:R85"/>
    <mergeCell ref="C86:R86"/>
    <mergeCell ref="C84:R84"/>
    <mergeCell ref="K34:K35"/>
    <mergeCell ref="L34:L35"/>
    <mergeCell ref="M34:M35"/>
    <mergeCell ref="N34:N35"/>
    <mergeCell ref="O34:O35"/>
    <mergeCell ref="B41:C41"/>
    <mergeCell ref="B42:C42"/>
    <mergeCell ref="B43:C43"/>
    <mergeCell ref="N60:N61"/>
    <mergeCell ref="O60:O61"/>
    <mergeCell ref="D59:R59"/>
    <mergeCell ref="B62:C62"/>
    <mergeCell ref="B76:C76"/>
    <mergeCell ref="B78:C78"/>
    <mergeCell ref="B79:C79"/>
    <mergeCell ref="B71:C71"/>
    <mergeCell ref="B72:C72"/>
    <mergeCell ref="B73:C73"/>
    <mergeCell ref="B74:C74"/>
    <mergeCell ref="B75:C75"/>
    <mergeCell ref="B63:C63"/>
    <mergeCell ref="B44:C44"/>
    <mergeCell ref="B27:C27"/>
    <mergeCell ref="B33:C34"/>
    <mergeCell ref="D33:R33"/>
    <mergeCell ref="B36:C36"/>
    <mergeCell ref="B37:C37"/>
    <mergeCell ref="B38:C38"/>
    <mergeCell ref="G34:G35"/>
    <mergeCell ref="H34:H35"/>
    <mergeCell ref="I34:I35"/>
    <mergeCell ref="J34:J35"/>
    <mergeCell ref="F34:F35"/>
    <mergeCell ref="D34:D35"/>
    <mergeCell ref="E34:E35"/>
    <mergeCell ref="B39:C39"/>
    <mergeCell ref="B40:C40"/>
    <mergeCell ref="P34:P35"/>
    <mergeCell ref="Q34:Q35"/>
    <mergeCell ref="B26:C26"/>
    <mergeCell ref="B14:C14"/>
    <mergeCell ref="B15:C15"/>
    <mergeCell ref="B16:C16"/>
    <mergeCell ref="B17:C17"/>
    <mergeCell ref="B18:C18"/>
    <mergeCell ref="B19:C19"/>
    <mergeCell ref="B20:C20"/>
    <mergeCell ref="B21:C21"/>
    <mergeCell ref="B22:C22"/>
    <mergeCell ref="B23:C23"/>
    <mergeCell ref="B24:C24"/>
    <mergeCell ref="B13:C13"/>
    <mergeCell ref="D8:D9"/>
    <mergeCell ref="E8:E9"/>
    <mergeCell ref="F8:F9"/>
    <mergeCell ref="G8:G9"/>
    <mergeCell ref="B7:C8"/>
    <mergeCell ref="D7:R7"/>
    <mergeCell ref="B10:C10"/>
    <mergeCell ref="B11:C11"/>
    <mergeCell ref="B12:C12"/>
    <mergeCell ref="N8:N9"/>
    <mergeCell ref="O8:O9"/>
    <mergeCell ref="P8:P9"/>
    <mergeCell ref="H8:H9"/>
    <mergeCell ref="I8:I9"/>
    <mergeCell ref="J8:J9"/>
    <mergeCell ref="K8:K9"/>
    <mergeCell ref="L8:L9"/>
    <mergeCell ref="M8:M9"/>
    <mergeCell ref="Q8:Q9"/>
  </mergeCells>
  <phoneticPr fontId="12" type="noConversion"/>
  <pageMargins left="0.70866141732283472" right="0.70866141732283472" top="0.74803149606299213" bottom="0.74803149606299213" header="0.31496062992125984" footer="0.31496062992125984"/>
  <pageSetup paperSize="9" scale="58" fitToHeight="2" orientation="landscape" r:id="rId1"/>
  <headerFooter>
    <oddHeader>&amp;C&amp;"Calibri"&amp;11&amp;K000000OFFICIAL SENSITIVE - COMMERCIAL&amp;1#</oddHeader>
    <oddFooter>&amp;C&amp;1#&amp;"Calibri"&amp;9&amp;K000000OFFICIAL SENSITIVE - COMMERCIAL</oddFooter>
  </headerFooter>
  <rowBreaks count="1" manualBreakCount="1">
    <brk id="56"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C1A4-7B10-4A9B-BB59-878EA0F5BCE9}">
  <sheetPr>
    <tabColor rgb="FF3D6497"/>
  </sheetPr>
  <dimension ref="A1:U78"/>
  <sheetViews>
    <sheetView showGridLines="0" zoomScaleNormal="100" zoomScaleSheetLayoutView="40" workbookViewId="0"/>
  </sheetViews>
  <sheetFormatPr defaultColWidth="9.1796875" defaultRowHeight="13" x14ac:dyDescent="0.3"/>
  <cols>
    <col min="1" max="1" width="1.7265625" style="269" customWidth="1"/>
    <col min="2" max="2" width="3.7265625" style="269" customWidth="1"/>
    <col min="3" max="3" width="41" style="269" customWidth="1"/>
    <col min="4" max="18" width="8.453125" style="269" customWidth="1"/>
    <col min="19" max="19" width="3.453125" style="269" customWidth="1"/>
    <col min="20" max="37" width="9.1796875" style="269"/>
    <col min="38" max="38" width="2.54296875" style="269" customWidth="1"/>
    <col min="39" max="16384" width="9.1796875" style="269"/>
  </cols>
  <sheetData>
    <row r="1" spans="1:21" ht="12.75" customHeight="1" x14ac:dyDescent="0.35">
      <c r="B1" s="270" t="s">
        <v>185</v>
      </c>
      <c r="M1" s="271"/>
    </row>
    <row r="2" spans="1:21" ht="12.75" customHeight="1" x14ac:dyDescent="0.35">
      <c r="B2" s="232" t="s">
        <v>39</v>
      </c>
      <c r="C2" s="232"/>
      <c r="D2" s="232"/>
      <c r="E2" s="232"/>
      <c r="F2" s="232"/>
      <c r="G2" s="232"/>
      <c r="H2" s="232"/>
      <c r="I2" s="232"/>
      <c r="J2" s="232"/>
      <c r="M2" s="271"/>
    </row>
    <row r="3" spans="1:21" s="73" customFormat="1" ht="14.5" x14ac:dyDescent="0.35">
      <c r="B3" s="233" t="s">
        <v>131</v>
      </c>
      <c r="C3" s="231"/>
      <c r="D3" s="231"/>
      <c r="E3" s="231"/>
      <c r="F3" s="231"/>
      <c r="G3" s="231"/>
      <c r="H3" s="231"/>
      <c r="I3" s="231"/>
      <c r="J3" s="231"/>
      <c r="L3" s="231"/>
      <c r="M3" s="231"/>
      <c r="N3" s="231"/>
      <c r="O3" s="231"/>
      <c r="S3" s="74"/>
    </row>
    <row r="4" spans="1:21" ht="12.75" customHeight="1" x14ac:dyDescent="0.35">
      <c r="C4" s="272"/>
      <c r="M4" s="273"/>
    </row>
    <row r="5" spans="1:21" ht="12.75" customHeight="1" x14ac:dyDescent="0.3">
      <c r="B5" s="274" t="s">
        <v>186</v>
      </c>
      <c r="D5" s="274"/>
      <c r="E5" s="274"/>
      <c r="F5" s="274"/>
      <c r="G5" s="274"/>
      <c r="H5" s="274"/>
      <c r="M5" s="275"/>
    </row>
    <row r="6" spans="1:21" ht="6.75" customHeight="1" thickBot="1" x14ac:dyDescent="0.35">
      <c r="C6" s="276"/>
    </row>
    <row r="7" spans="1:21" ht="12.75" customHeight="1" x14ac:dyDescent="0.3">
      <c r="B7" s="571" t="s">
        <v>111</v>
      </c>
      <c r="C7" s="572"/>
      <c r="D7" s="575" t="s">
        <v>182</v>
      </c>
      <c r="E7" s="575"/>
      <c r="F7" s="575"/>
      <c r="G7" s="575"/>
      <c r="H7" s="575"/>
      <c r="I7" s="575"/>
      <c r="J7" s="575"/>
      <c r="K7" s="575"/>
      <c r="L7" s="575"/>
      <c r="M7" s="575"/>
      <c r="N7" s="575"/>
      <c r="O7" s="575"/>
      <c r="P7" s="575"/>
      <c r="Q7" s="575"/>
      <c r="R7" s="576"/>
    </row>
    <row r="8" spans="1:21" s="305" customFormat="1" ht="22.5" customHeight="1" x14ac:dyDescent="0.35">
      <c r="B8" s="573"/>
      <c r="C8" s="574"/>
      <c r="D8" s="376" t="s">
        <v>42</v>
      </c>
      <c r="E8" s="376" t="s">
        <v>43</v>
      </c>
      <c r="F8" s="376" t="s">
        <v>44</v>
      </c>
      <c r="G8" s="376" t="s">
        <v>45</v>
      </c>
      <c r="H8" s="376" t="s">
        <v>46</v>
      </c>
      <c r="I8" s="376" t="s">
        <v>47</v>
      </c>
      <c r="J8" s="377" t="s">
        <v>48</v>
      </c>
      <c r="K8" s="377" t="s">
        <v>1</v>
      </c>
      <c r="L8" s="377" t="s">
        <v>2</v>
      </c>
      <c r="M8" s="377" t="s">
        <v>3</v>
      </c>
      <c r="N8" s="377" t="s">
        <v>4</v>
      </c>
      <c r="O8" s="377" t="s">
        <v>5</v>
      </c>
      <c r="P8" s="377" t="s">
        <v>6</v>
      </c>
      <c r="Q8" s="377" t="s">
        <v>7</v>
      </c>
      <c r="R8" s="378" t="s">
        <v>130</v>
      </c>
    </row>
    <row r="9" spans="1:21" ht="12.75" customHeight="1" x14ac:dyDescent="0.3">
      <c r="B9" s="577" t="s">
        <v>49</v>
      </c>
      <c r="C9" s="578"/>
      <c r="D9" s="277"/>
      <c r="E9" s="277"/>
      <c r="F9" s="278"/>
      <c r="G9" s="278"/>
      <c r="H9" s="279"/>
      <c r="I9" s="278"/>
      <c r="J9" s="280"/>
      <c r="K9" s="280"/>
      <c r="L9" s="280"/>
      <c r="M9" s="280"/>
      <c r="N9" s="281"/>
      <c r="O9" s="281"/>
      <c r="P9" s="281"/>
      <c r="Q9" s="281"/>
      <c r="R9" s="282"/>
    </row>
    <row r="10" spans="1:21" ht="12.75" customHeight="1" x14ac:dyDescent="0.3">
      <c r="A10" s="283"/>
      <c r="B10" s="569">
        <v>2006</v>
      </c>
      <c r="C10" s="570"/>
      <c r="D10" s="284" t="s">
        <v>134</v>
      </c>
      <c r="E10" s="284">
        <v>7.6999999999999999E-2</v>
      </c>
      <c r="F10" s="284">
        <v>0.113</v>
      </c>
      <c r="G10" s="284">
        <v>0.17599999999999999</v>
      </c>
      <c r="H10" s="284">
        <v>0.26300000000000001</v>
      </c>
      <c r="I10" s="284">
        <v>0.38300000000000001</v>
      </c>
      <c r="J10" s="284">
        <v>0.496</v>
      </c>
      <c r="K10" s="284">
        <v>0.63800000000000001</v>
      </c>
      <c r="L10" s="284">
        <v>0.70499999999999996</v>
      </c>
      <c r="M10" s="284">
        <v>0.72399999999999998</v>
      </c>
      <c r="N10" s="284">
        <v>0.68200000000000005</v>
      </c>
      <c r="O10" s="284">
        <v>0.63</v>
      </c>
      <c r="P10" s="284">
        <v>0.59799999999999998</v>
      </c>
      <c r="Q10" s="284">
        <v>0.58199999999999996</v>
      </c>
      <c r="R10" s="285">
        <v>0.46800000000000003</v>
      </c>
    </row>
    <row r="11" spans="1:21" ht="12.75" customHeight="1" x14ac:dyDescent="0.3">
      <c r="A11" s="283"/>
      <c r="B11" s="569">
        <v>2007</v>
      </c>
      <c r="C11" s="570"/>
      <c r="D11" s="286" t="s">
        <v>137</v>
      </c>
      <c r="E11" s="284">
        <v>6.3E-2</v>
      </c>
      <c r="F11" s="284">
        <v>9.6000000000000002E-2</v>
      </c>
      <c r="G11" s="284">
        <v>0.13800000000000001</v>
      </c>
      <c r="H11" s="284">
        <v>0.24099999999999999</v>
      </c>
      <c r="I11" s="284">
        <v>0.35399999999999998</v>
      </c>
      <c r="J11" s="284">
        <v>0.51</v>
      </c>
      <c r="K11" s="284">
        <v>0.58699999999999997</v>
      </c>
      <c r="L11" s="284">
        <v>0.63600000000000001</v>
      </c>
      <c r="M11" s="284">
        <v>0.68400000000000005</v>
      </c>
      <c r="N11" s="284">
        <v>0.65</v>
      </c>
      <c r="O11" s="284">
        <v>0.63400000000000001</v>
      </c>
      <c r="P11" s="284">
        <v>0.627</v>
      </c>
      <c r="Q11" s="284">
        <v>0.57299999999999995</v>
      </c>
      <c r="R11" s="285">
        <v>0.45500000000000002</v>
      </c>
    </row>
    <row r="12" spans="1:21" ht="12.75" customHeight="1" x14ac:dyDescent="0.3">
      <c r="A12" s="283"/>
      <c r="B12" s="569">
        <v>2008</v>
      </c>
      <c r="C12" s="570"/>
      <c r="D12" s="286" t="s">
        <v>137</v>
      </c>
      <c r="E12" s="286" t="s">
        <v>137</v>
      </c>
      <c r="F12" s="284">
        <v>6.8000000000000005E-2</v>
      </c>
      <c r="G12" s="284">
        <v>0.121</v>
      </c>
      <c r="H12" s="284">
        <v>0.20899999999999999</v>
      </c>
      <c r="I12" s="284">
        <v>0.26600000000000001</v>
      </c>
      <c r="J12" s="284">
        <v>0.40100000000000002</v>
      </c>
      <c r="K12" s="284">
        <v>0.51200000000000001</v>
      </c>
      <c r="L12" s="284">
        <v>0.56499999999999995</v>
      </c>
      <c r="M12" s="284">
        <v>0.60899999999999999</v>
      </c>
      <c r="N12" s="284">
        <v>0.55800000000000005</v>
      </c>
      <c r="O12" s="284">
        <v>0.56799999999999995</v>
      </c>
      <c r="P12" s="284">
        <v>0.57199999999999995</v>
      </c>
      <c r="Q12" s="284">
        <v>0.52900000000000003</v>
      </c>
      <c r="R12" s="285">
        <v>0.41899999999999998</v>
      </c>
    </row>
    <row r="13" spans="1:21" ht="12.75" customHeight="1" x14ac:dyDescent="0.3">
      <c r="A13" s="283"/>
      <c r="B13" s="569">
        <v>2009</v>
      </c>
      <c r="C13" s="570"/>
      <c r="D13" s="286" t="s">
        <v>137</v>
      </c>
      <c r="E13" s="286" t="s">
        <v>137</v>
      </c>
      <c r="F13" s="286" t="s">
        <v>137</v>
      </c>
      <c r="G13" s="284">
        <v>0.105</v>
      </c>
      <c r="H13" s="284">
        <v>0.17399999999999999</v>
      </c>
      <c r="I13" s="284">
        <v>0.245</v>
      </c>
      <c r="J13" s="284">
        <v>0.36699999999999999</v>
      </c>
      <c r="K13" s="284">
        <v>0.46100000000000002</v>
      </c>
      <c r="L13" s="284">
        <v>0.53</v>
      </c>
      <c r="M13" s="284">
        <v>0.56200000000000006</v>
      </c>
      <c r="N13" s="284">
        <v>0.54100000000000004</v>
      </c>
      <c r="O13" s="284">
        <v>0.57699999999999996</v>
      </c>
      <c r="P13" s="284">
        <v>0.59299999999999997</v>
      </c>
      <c r="Q13" s="284">
        <v>0.56899999999999995</v>
      </c>
      <c r="R13" s="285">
        <v>0.437</v>
      </c>
    </row>
    <row r="14" spans="1:21" ht="12.75" customHeight="1" x14ac:dyDescent="0.3">
      <c r="A14" s="283"/>
      <c r="B14" s="569">
        <v>2010</v>
      </c>
      <c r="C14" s="570"/>
      <c r="D14" s="286" t="s">
        <v>137</v>
      </c>
      <c r="E14" s="286" t="s">
        <v>137</v>
      </c>
      <c r="F14" s="286" t="s">
        <v>137</v>
      </c>
      <c r="G14" s="286" t="s">
        <v>137</v>
      </c>
      <c r="H14" s="284">
        <v>9.0999999999999998E-2</v>
      </c>
      <c r="I14" s="284">
        <v>0.183</v>
      </c>
      <c r="J14" s="284">
        <v>0.308</v>
      </c>
      <c r="K14" s="284">
        <v>0.4</v>
      </c>
      <c r="L14" s="284">
        <v>0.54400000000000004</v>
      </c>
      <c r="M14" s="284">
        <v>0.59699999999999998</v>
      </c>
      <c r="N14" s="284">
        <v>0.61799999999999999</v>
      </c>
      <c r="O14" s="284">
        <v>0.629</v>
      </c>
      <c r="P14" s="284">
        <v>0.59099999999999997</v>
      </c>
      <c r="Q14" s="284">
        <v>0.58499999999999996</v>
      </c>
      <c r="R14" s="285">
        <v>0.50700000000000001</v>
      </c>
    </row>
    <row r="15" spans="1:21" ht="12.75" customHeight="1" x14ac:dyDescent="0.3">
      <c r="A15" s="283"/>
      <c r="B15" s="569">
        <v>2011</v>
      </c>
      <c r="C15" s="570"/>
      <c r="D15" s="286" t="s">
        <v>137</v>
      </c>
      <c r="E15" s="286" t="s">
        <v>137</v>
      </c>
      <c r="F15" s="286" t="s">
        <v>137</v>
      </c>
      <c r="G15" s="286" t="s">
        <v>137</v>
      </c>
      <c r="H15" s="286" t="s">
        <v>137</v>
      </c>
      <c r="I15" s="284">
        <v>9.7000000000000003E-2</v>
      </c>
      <c r="J15" s="284">
        <v>0.23599999999999999</v>
      </c>
      <c r="K15" s="284">
        <v>0.35399999999999998</v>
      </c>
      <c r="L15" s="284">
        <v>0.45800000000000002</v>
      </c>
      <c r="M15" s="284">
        <v>0.58599999999999997</v>
      </c>
      <c r="N15" s="284">
        <v>0.629</v>
      </c>
      <c r="O15" s="284">
        <v>0.67400000000000004</v>
      </c>
      <c r="P15" s="284">
        <v>0.68300000000000005</v>
      </c>
      <c r="Q15" s="284">
        <v>0.64300000000000002</v>
      </c>
      <c r="R15" s="285">
        <v>0.54400000000000004</v>
      </c>
      <c r="U15" s="15"/>
    </row>
    <row r="16" spans="1:21" ht="12.75" customHeight="1" x14ac:dyDescent="0.3">
      <c r="A16" s="283"/>
      <c r="B16" s="569">
        <v>2012</v>
      </c>
      <c r="C16" s="570"/>
      <c r="D16" s="286" t="s">
        <v>137</v>
      </c>
      <c r="E16" s="286" t="s">
        <v>137</v>
      </c>
      <c r="F16" s="286" t="s">
        <v>137</v>
      </c>
      <c r="G16" s="286" t="s">
        <v>137</v>
      </c>
      <c r="H16" s="286" t="s">
        <v>137</v>
      </c>
      <c r="I16" s="286" t="s">
        <v>137</v>
      </c>
      <c r="J16" s="284">
        <v>0.111</v>
      </c>
      <c r="K16" s="284">
        <v>0.21299999999999999</v>
      </c>
      <c r="L16" s="284">
        <v>0.36</v>
      </c>
      <c r="M16" s="284">
        <v>0.44900000000000001</v>
      </c>
      <c r="N16" s="284">
        <v>0.45500000000000002</v>
      </c>
      <c r="O16" s="284">
        <v>0.52700000000000002</v>
      </c>
      <c r="P16" s="284">
        <v>0.60599999999999998</v>
      </c>
      <c r="Q16" s="284">
        <v>0.60499999999999998</v>
      </c>
      <c r="R16" s="285">
        <v>0.48799999999999999</v>
      </c>
      <c r="U16" s="15"/>
    </row>
    <row r="17" spans="1:21" ht="12.75" customHeight="1" x14ac:dyDescent="0.3">
      <c r="A17" s="283"/>
      <c r="B17" s="569">
        <v>2013</v>
      </c>
      <c r="C17" s="570"/>
      <c r="D17" s="286" t="s">
        <v>137</v>
      </c>
      <c r="E17" s="286" t="s">
        <v>137</v>
      </c>
      <c r="F17" s="286" t="s">
        <v>137</v>
      </c>
      <c r="G17" s="286" t="s">
        <v>137</v>
      </c>
      <c r="H17" s="286" t="s">
        <v>137</v>
      </c>
      <c r="I17" s="286" t="s">
        <v>137</v>
      </c>
      <c r="J17" s="286" t="s">
        <v>137</v>
      </c>
      <c r="K17" s="284">
        <v>0.107</v>
      </c>
      <c r="L17" s="284">
        <v>0.22500000000000001</v>
      </c>
      <c r="M17" s="284">
        <v>0.36899999999999999</v>
      </c>
      <c r="N17" s="284">
        <v>0.42899999999999999</v>
      </c>
      <c r="O17" s="284">
        <v>0.50800000000000001</v>
      </c>
      <c r="P17" s="284">
        <v>0.61799999999999999</v>
      </c>
      <c r="Q17" s="284">
        <v>0.71299999999999997</v>
      </c>
      <c r="R17" s="285">
        <v>0.60599999999999998</v>
      </c>
      <c r="U17" s="15"/>
    </row>
    <row r="18" spans="1:21" ht="12.75" customHeight="1" x14ac:dyDescent="0.3">
      <c r="A18" s="283"/>
      <c r="B18" s="569">
        <v>2014</v>
      </c>
      <c r="C18" s="570"/>
      <c r="D18" s="286" t="s">
        <v>137</v>
      </c>
      <c r="E18" s="286" t="s">
        <v>137</v>
      </c>
      <c r="F18" s="286" t="s">
        <v>137</v>
      </c>
      <c r="G18" s="286" t="s">
        <v>137</v>
      </c>
      <c r="H18" s="286" t="s">
        <v>137</v>
      </c>
      <c r="I18" s="286" t="s">
        <v>137</v>
      </c>
      <c r="J18" s="286" t="s">
        <v>137</v>
      </c>
      <c r="K18" s="286" t="s">
        <v>137</v>
      </c>
      <c r="L18" s="284">
        <v>0.14199999999999999</v>
      </c>
      <c r="M18" s="284">
        <v>0.29399999999999998</v>
      </c>
      <c r="N18" s="284">
        <v>0.41799999999999998</v>
      </c>
      <c r="O18" s="284">
        <v>0.52300000000000002</v>
      </c>
      <c r="P18" s="284">
        <v>0.65200000000000002</v>
      </c>
      <c r="Q18" s="284">
        <v>0.73799999999999999</v>
      </c>
      <c r="R18" s="285">
        <v>0.68500000000000005</v>
      </c>
      <c r="U18" s="15"/>
    </row>
    <row r="19" spans="1:21" ht="12.75" customHeight="1" x14ac:dyDescent="0.3">
      <c r="A19" s="283"/>
      <c r="B19" s="569">
        <v>2015</v>
      </c>
      <c r="C19" s="570"/>
      <c r="D19" s="286" t="s">
        <v>137</v>
      </c>
      <c r="E19" s="286" t="s">
        <v>137</v>
      </c>
      <c r="F19" s="286" t="s">
        <v>137</v>
      </c>
      <c r="G19" s="286" t="s">
        <v>137</v>
      </c>
      <c r="H19" s="286" t="s">
        <v>137</v>
      </c>
      <c r="I19" s="286" t="s">
        <v>137</v>
      </c>
      <c r="J19" s="286" t="s">
        <v>137</v>
      </c>
      <c r="K19" s="286" t="s">
        <v>137</v>
      </c>
      <c r="L19" s="286" t="s">
        <v>137</v>
      </c>
      <c r="M19" s="284">
        <v>0.128</v>
      </c>
      <c r="N19" s="284">
        <v>0.252</v>
      </c>
      <c r="O19" s="284">
        <v>0.40300000000000002</v>
      </c>
      <c r="P19" s="284">
        <v>0.61399999999999999</v>
      </c>
      <c r="Q19" s="284">
        <v>0.77400000000000002</v>
      </c>
      <c r="R19" s="285">
        <v>0.70299999999999996</v>
      </c>
      <c r="U19" s="15"/>
    </row>
    <row r="20" spans="1:21" ht="12.75" customHeight="1" x14ac:dyDescent="0.3">
      <c r="A20" s="283"/>
      <c r="B20" s="569">
        <v>2016</v>
      </c>
      <c r="C20" s="570"/>
      <c r="D20" s="286" t="s">
        <v>137</v>
      </c>
      <c r="E20" s="286" t="s">
        <v>137</v>
      </c>
      <c r="F20" s="286" t="s">
        <v>137</v>
      </c>
      <c r="G20" s="286" t="s">
        <v>137</v>
      </c>
      <c r="H20" s="286" t="s">
        <v>137</v>
      </c>
      <c r="I20" s="286" t="s">
        <v>137</v>
      </c>
      <c r="J20" s="286" t="s">
        <v>137</v>
      </c>
      <c r="K20" s="286" t="s">
        <v>137</v>
      </c>
      <c r="L20" s="286" t="s">
        <v>137</v>
      </c>
      <c r="M20" s="286" t="s">
        <v>137</v>
      </c>
      <c r="N20" s="284">
        <v>0.122</v>
      </c>
      <c r="O20" s="284">
        <v>0.22600000000000001</v>
      </c>
      <c r="P20" s="284">
        <v>0.42</v>
      </c>
      <c r="Q20" s="284">
        <v>0.61599999999999999</v>
      </c>
      <c r="R20" s="285">
        <v>0.64200000000000002</v>
      </c>
      <c r="U20" s="15"/>
    </row>
    <row r="21" spans="1:21" ht="12.75" customHeight="1" x14ac:dyDescent="0.3">
      <c r="A21" s="283"/>
      <c r="B21" s="569">
        <v>2017</v>
      </c>
      <c r="C21" s="570"/>
      <c r="D21" s="286" t="s">
        <v>137</v>
      </c>
      <c r="E21" s="286" t="s">
        <v>137</v>
      </c>
      <c r="F21" s="286" t="s">
        <v>137</v>
      </c>
      <c r="G21" s="286" t="s">
        <v>137</v>
      </c>
      <c r="H21" s="286" t="s">
        <v>137</v>
      </c>
      <c r="I21" s="286" t="s">
        <v>137</v>
      </c>
      <c r="J21" s="286" t="s">
        <v>137</v>
      </c>
      <c r="K21" s="286" t="s">
        <v>137</v>
      </c>
      <c r="L21" s="286" t="s">
        <v>137</v>
      </c>
      <c r="M21" s="286" t="s">
        <v>137</v>
      </c>
      <c r="N21" s="286" t="s">
        <v>137</v>
      </c>
      <c r="O21" s="284">
        <v>0.13600000000000001</v>
      </c>
      <c r="P21" s="284">
        <v>0.33</v>
      </c>
      <c r="Q21" s="284">
        <v>0.48599999999999999</v>
      </c>
      <c r="R21" s="285">
        <v>0.50600000000000001</v>
      </c>
      <c r="U21" s="15"/>
    </row>
    <row r="22" spans="1:21" ht="12.75" customHeight="1" x14ac:dyDescent="0.3">
      <c r="A22" s="283"/>
      <c r="B22" s="569">
        <v>2018</v>
      </c>
      <c r="C22" s="570"/>
      <c r="D22" s="286" t="s">
        <v>137</v>
      </c>
      <c r="E22" s="286" t="s">
        <v>137</v>
      </c>
      <c r="F22" s="286" t="s">
        <v>137</v>
      </c>
      <c r="G22" s="286" t="s">
        <v>137</v>
      </c>
      <c r="H22" s="286" t="s">
        <v>137</v>
      </c>
      <c r="I22" s="286" t="s">
        <v>137</v>
      </c>
      <c r="J22" s="286" t="s">
        <v>137</v>
      </c>
      <c r="K22" s="286" t="s">
        <v>137</v>
      </c>
      <c r="L22" s="286" t="s">
        <v>137</v>
      </c>
      <c r="M22" s="286" t="s">
        <v>137</v>
      </c>
      <c r="N22" s="286" t="s">
        <v>137</v>
      </c>
      <c r="O22" s="286" t="s">
        <v>137</v>
      </c>
      <c r="P22" s="286">
        <v>0.17499999999999999</v>
      </c>
      <c r="Q22" s="286">
        <v>0.32600000000000001</v>
      </c>
      <c r="R22" s="285">
        <v>0.39700000000000002</v>
      </c>
      <c r="U22" s="15"/>
    </row>
    <row r="23" spans="1:21" ht="12.75" customHeight="1" x14ac:dyDescent="0.3">
      <c r="A23" s="283"/>
      <c r="B23" s="352"/>
      <c r="C23" s="353">
        <v>2019</v>
      </c>
      <c r="D23" s="286" t="s">
        <v>137</v>
      </c>
      <c r="E23" s="286" t="s">
        <v>137</v>
      </c>
      <c r="F23" s="286" t="s">
        <v>137</v>
      </c>
      <c r="G23" s="286" t="s">
        <v>137</v>
      </c>
      <c r="H23" s="286" t="s">
        <v>137</v>
      </c>
      <c r="I23" s="286" t="s">
        <v>137</v>
      </c>
      <c r="J23" s="286" t="s">
        <v>137</v>
      </c>
      <c r="K23" s="286" t="s">
        <v>137</v>
      </c>
      <c r="L23" s="286" t="s">
        <v>137</v>
      </c>
      <c r="M23" s="286" t="s">
        <v>137</v>
      </c>
      <c r="N23" s="286" t="s">
        <v>137</v>
      </c>
      <c r="O23" s="286" t="s">
        <v>137</v>
      </c>
      <c r="P23" s="286" t="s">
        <v>137</v>
      </c>
      <c r="Q23" s="286">
        <v>0.191</v>
      </c>
      <c r="R23" s="285">
        <v>0.27500000000000002</v>
      </c>
      <c r="U23" s="15"/>
    </row>
    <row r="24" spans="1:21" ht="12.75" customHeight="1" thickBot="1" x14ac:dyDescent="0.35">
      <c r="A24" s="283"/>
      <c r="B24" s="569">
        <v>2020</v>
      </c>
      <c r="C24" s="570"/>
      <c r="D24" s="286" t="s">
        <v>137</v>
      </c>
      <c r="E24" s="286" t="s">
        <v>137</v>
      </c>
      <c r="F24" s="286" t="s">
        <v>137</v>
      </c>
      <c r="G24" s="286" t="s">
        <v>137</v>
      </c>
      <c r="H24" s="286" t="s">
        <v>137</v>
      </c>
      <c r="I24" s="286" t="s">
        <v>137</v>
      </c>
      <c r="J24" s="286" t="s">
        <v>137</v>
      </c>
      <c r="K24" s="286" t="s">
        <v>137</v>
      </c>
      <c r="L24" s="286" t="s">
        <v>137</v>
      </c>
      <c r="M24" s="286" t="s">
        <v>137</v>
      </c>
      <c r="N24" s="286" t="s">
        <v>137</v>
      </c>
      <c r="O24" s="286" t="s">
        <v>137</v>
      </c>
      <c r="P24" s="286" t="s">
        <v>137</v>
      </c>
      <c r="Q24" s="286" t="s">
        <v>137</v>
      </c>
      <c r="R24" s="285">
        <v>0.23400000000000001</v>
      </c>
      <c r="U24" s="15"/>
    </row>
    <row r="25" spans="1:21" ht="26.25" customHeight="1" thickBot="1" x14ac:dyDescent="0.35">
      <c r="A25" s="283"/>
      <c r="B25" s="579" t="s">
        <v>201</v>
      </c>
      <c r="C25" s="580"/>
      <c r="D25" s="255" t="s">
        <v>134</v>
      </c>
      <c r="E25" s="255">
        <v>0.14000000000000001</v>
      </c>
      <c r="F25" s="255">
        <v>0.27700000000000002</v>
      </c>
      <c r="G25" s="255">
        <v>0.54</v>
      </c>
      <c r="H25" s="255">
        <v>0.97799999999999998</v>
      </c>
      <c r="I25" s="255">
        <v>1.5280000000000002</v>
      </c>
      <c r="J25" s="255">
        <v>2.4289999999999998</v>
      </c>
      <c r="K25" s="255">
        <v>3.2720000000000002</v>
      </c>
      <c r="L25" s="255">
        <v>4.165</v>
      </c>
      <c r="M25" s="255">
        <v>5.0019999999999989</v>
      </c>
      <c r="N25" s="255">
        <v>5.3540000000000001</v>
      </c>
      <c r="O25" s="255">
        <v>6.0350000000000001</v>
      </c>
      <c r="P25" s="255">
        <v>7.0789999999999997</v>
      </c>
      <c r="Q25" s="255">
        <v>7.93</v>
      </c>
      <c r="R25" s="287">
        <v>7.3660000000000014</v>
      </c>
      <c r="U25" s="15"/>
    </row>
    <row r="26" spans="1:21" ht="12.75" customHeight="1" x14ac:dyDescent="0.3">
      <c r="A26" s="283"/>
      <c r="B26" s="288" t="s">
        <v>38</v>
      </c>
      <c r="M26" s="289"/>
      <c r="N26" s="289"/>
      <c r="O26" s="289"/>
      <c r="P26" s="289"/>
      <c r="Q26" s="289"/>
      <c r="R26" s="289" t="s">
        <v>50</v>
      </c>
      <c r="U26" s="15"/>
    </row>
    <row r="27" spans="1:21" ht="12.75" customHeight="1" x14ac:dyDescent="0.3">
      <c r="A27" s="283"/>
      <c r="B27" s="283"/>
      <c r="U27" s="15"/>
    </row>
    <row r="28" spans="1:21" ht="12.75" customHeight="1" x14ac:dyDescent="0.3">
      <c r="A28" s="283"/>
      <c r="B28" s="290" t="s">
        <v>187</v>
      </c>
      <c r="U28" s="15"/>
    </row>
    <row r="29" spans="1:21" ht="6.75" customHeight="1" thickBot="1" x14ac:dyDescent="0.35">
      <c r="C29" s="276"/>
      <c r="U29" s="15"/>
    </row>
    <row r="30" spans="1:21" ht="12.75" customHeight="1" x14ac:dyDescent="0.3">
      <c r="A30" s="283"/>
      <c r="B30" s="571" t="s">
        <v>111</v>
      </c>
      <c r="C30" s="572"/>
      <c r="D30" s="575" t="s">
        <v>183</v>
      </c>
      <c r="E30" s="575"/>
      <c r="F30" s="575"/>
      <c r="G30" s="575"/>
      <c r="H30" s="575"/>
      <c r="I30" s="575"/>
      <c r="J30" s="575"/>
      <c r="K30" s="575"/>
      <c r="L30" s="575"/>
      <c r="M30" s="575"/>
      <c r="N30" s="575"/>
      <c r="O30" s="575"/>
      <c r="P30" s="575"/>
      <c r="Q30" s="575"/>
      <c r="R30" s="576"/>
      <c r="U30" s="15"/>
    </row>
    <row r="31" spans="1:21" s="305" customFormat="1" ht="22.5" customHeight="1" x14ac:dyDescent="0.35">
      <c r="A31" s="379"/>
      <c r="B31" s="573"/>
      <c r="C31" s="574"/>
      <c r="D31" s="376" t="s">
        <v>42</v>
      </c>
      <c r="E31" s="376" t="s">
        <v>43</v>
      </c>
      <c r="F31" s="376" t="s">
        <v>44</v>
      </c>
      <c r="G31" s="376" t="s">
        <v>45</v>
      </c>
      <c r="H31" s="376" t="s">
        <v>46</v>
      </c>
      <c r="I31" s="376" t="s">
        <v>47</v>
      </c>
      <c r="J31" s="377" t="s">
        <v>48</v>
      </c>
      <c r="K31" s="377" t="s">
        <v>1</v>
      </c>
      <c r="L31" s="377" t="s">
        <v>2</v>
      </c>
      <c r="M31" s="377" t="s">
        <v>3</v>
      </c>
      <c r="N31" s="377" t="s">
        <v>4</v>
      </c>
      <c r="O31" s="377" t="s">
        <v>5</v>
      </c>
      <c r="P31" s="377" t="s">
        <v>6</v>
      </c>
      <c r="Q31" s="377" t="s">
        <v>7</v>
      </c>
      <c r="R31" s="378" t="s">
        <v>130</v>
      </c>
      <c r="U31" s="18"/>
    </row>
    <row r="32" spans="1:21" ht="12.75" customHeight="1" x14ac:dyDescent="0.3">
      <c r="A32" s="291"/>
      <c r="B32" s="577" t="s">
        <v>49</v>
      </c>
      <c r="C32" s="578"/>
      <c r="D32" s="277"/>
      <c r="E32" s="292"/>
      <c r="F32" s="278"/>
      <c r="G32" s="278"/>
      <c r="H32" s="279"/>
      <c r="I32" s="278"/>
      <c r="J32" s="293"/>
      <c r="K32" s="293"/>
      <c r="L32" s="293"/>
      <c r="M32" s="293"/>
      <c r="N32" s="294"/>
      <c r="O32" s="294"/>
      <c r="P32" s="294"/>
      <c r="Q32" s="294"/>
      <c r="R32" s="282"/>
      <c r="U32" s="260"/>
    </row>
    <row r="33" spans="1:21" ht="12.75" customHeight="1" x14ac:dyDescent="0.3">
      <c r="A33" s="283"/>
      <c r="B33" s="569">
        <v>2006</v>
      </c>
      <c r="C33" s="570"/>
      <c r="D33" s="286" t="s">
        <v>134</v>
      </c>
      <c r="E33" s="286" t="s">
        <v>134</v>
      </c>
      <c r="F33" s="286" t="s">
        <v>134</v>
      </c>
      <c r="G33" s="286">
        <v>8.3157080000000008E-2</v>
      </c>
      <c r="H33" s="286">
        <v>0.18221030999999999</v>
      </c>
      <c r="I33" s="286">
        <v>0.26952376</v>
      </c>
      <c r="J33" s="286">
        <v>0.38440027000000004</v>
      </c>
      <c r="K33" s="286">
        <v>0.45497718999999998</v>
      </c>
      <c r="L33" s="286">
        <v>0.47406334</v>
      </c>
      <c r="M33" s="286">
        <v>0.50163933999999999</v>
      </c>
      <c r="N33" s="286">
        <v>0.41042502000000003</v>
      </c>
      <c r="O33" s="286">
        <v>0.42298590000000003</v>
      </c>
      <c r="P33" s="286">
        <v>0.51830345</v>
      </c>
      <c r="Q33" s="286">
        <v>0.47740866999999998</v>
      </c>
      <c r="R33" s="285">
        <v>0.42703296000000002</v>
      </c>
      <c r="U33" s="117"/>
    </row>
    <row r="34" spans="1:21" ht="12.75" customHeight="1" x14ac:dyDescent="0.3">
      <c r="A34" s="283"/>
      <c r="B34" s="569">
        <v>2007</v>
      </c>
      <c r="C34" s="570"/>
      <c r="D34" s="286" t="s">
        <v>137</v>
      </c>
      <c r="E34" s="286" t="s">
        <v>134</v>
      </c>
      <c r="F34" s="286" t="s">
        <v>134</v>
      </c>
      <c r="G34" s="286">
        <v>5.8727269999999998E-2</v>
      </c>
      <c r="H34" s="286">
        <v>0.17027070000000002</v>
      </c>
      <c r="I34" s="286">
        <v>0.26009210999999999</v>
      </c>
      <c r="J34" s="286">
        <v>0.37634561999999999</v>
      </c>
      <c r="K34" s="286">
        <v>0.44651174999999999</v>
      </c>
      <c r="L34" s="286">
        <v>0.43622514000000001</v>
      </c>
      <c r="M34" s="286">
        <v>0.39899581000000001</v>
      </c>
      <c r="N34" s="286">
        <v>0.36442041999999997</v>
      </c>
      <c r="O34" s="286">
        <v>0.31208355999999998</v>
      </c>
      <c r="P34" s="286">
        <v>0.50977238000000002</v>
      </c>
      <c r="Q34" s="286">
        <v>0.50260840000000007</v>
      </c>
      <c r="R34" s="285">
        <v>0.41167839000000001</v>
      </c>
      <c r="U34" s="15"/>
    </row>
    <row r="35" spans="1:21" ht="12.75" customHeight="1" x14ac:dyDescent="0.3">
      <c r="A35" s="283"/>
      <c r="B35" s="569">
        <v>2008</v>
      </c>
      <c r="C35" s="570"/>
      <c r="D35" s="286" t="s">
        <v>137</v>
      </c>
      <c r="E35" s="286" t="s">
        <v>137</v>
      </c>
      <c r="F35" s="286" t="s">
        <v>134</v>
      </c>
      <c r="G35" s="286">
        <v>6.6216770000000008E-2</v>
      </c>
      <c r="H35" s="286">
        <v>0.10717130999999999</v>
      </c>
      <c r="I35" s="286">
        <v>0.19344928</v>
      </c>
      <c r="J35" s="286">
        <v>0.30371214000000002</v>
      </c>
      <c r="K35" s="286">
        <v>0.31985785999999999</v>
      </c>
      <c r="L35" s="286">
        <v>0.36726269</v>
      </c>
      <c r="M35" s="286">
        <v>0.34979151000000003</v>
      </c>
      <c r="N35" s="286">
        <v>0.31025530000000001</v>
      </c>
      <c r="O35" s="286">
        <v>0.33593811000000001</v>
      </c>
      <c r="P35" s="286">
        <v>0.45343415999999998</v>
      </c>
      <c r="Q35" s="286">
        <v>0.42706703000000001</v>
      </c>
      <c r="R35" s="285">
        <v>0.38228059999999997</v>
      </c>
      <c r="U35" s="15"/>
    </row>
    <row r="36" spans="1:21" ht="12.75" customHeight="1" x14ac:dyDescent="0.3">
      <c r="A36" s="283"/>
      <c r="B36" s="569">
        <v>2009</v>
      </c>
      <c r="C36" s="570"/>
      <c r="D36" s="286" t="s">
        <v>137</v>
      </c>
      <c r="E36" s="286" t="s">
        <v>137</v>
      </c>
      <c r="F36" s="286" t="s">
        <v>137</v>
      </c>
      <c r="G36" s="286" t="s">
        <v>134</v>
      </c>
      <c r="H36" s="286">
        <v>8.8690530000000004E-2</v>
      </c>
      <c r="I36" s="286">
        <v>0.16820146</v>
      </c>
      <c r="J36" s="286">
        <v>0.23370281000000001</v>
      </c>
      <c r="K36" s="286">
        <v>0.30770389000000004</v>
      </c>
      <c r="L36" s="286">
        <v>0.30932708000000003</v>
      </c>
      <c r="M36" s="286">
        <v>0.32277697999999999</v>
      </c>
      <c r="N36" s="286">
        <v>0.30519109</v>
      </c>
      <c r="O36" s="286">
        <v>0.29165441999999997</v>
      </c>
      <c r="P36" s="286">
        <v>0.46010129999999999</v>
      </c>
      <c r="Q36" s="286">
        <v>0.47092934000000003</v>
      </c>
      <c r="R36" s="285">
        <v>0.38822298999999999</v>
      </c>
      <c r="U36" s="15"/>
    </row>
    <row r="37" spans="1:21" ht="12.75" customHeight="1" x14ac:dyDescent="0.3">
      <c r="A37" s="283"/>
      <c r="B37" s="569">
        <v>2010</v>
      </c>
      <c r="C37" s="570"/>
      <c r="D37" s="286" t="s">
        <v>137</v>
      </c>
      <c r="E37" s="286" t="s">
        <v>137</v>
      </c>
      <c r="F37" s="286" t="s">
        <v>137</v>
      </c>
      <c r="G37" s="286" t="s">
        <v>137</v>
      </c>
      <c r="H37" s="286" t="s">
        <v>134</v>
      </c>
      <c r="I37" s="286">
        <v>0.10573238</v>
      </c>
      <c r="J37" s="286">
        <v>0.22156154</v>
      </c>
      <c r="K37" s="286">
        <v>0.24752314</v>
      </c>
      <c r="L37" s="286">
        <v>0.33720228000000002</v>
      </c>
      <c r="M37" s="286">
        <v>0.35680248999999997</v>
      </c>
      <c r="N37" s="286">
        <v>0.31254740000000003</v>
      </c>
      <c r="O37" s="286">
        <v>0.36613931</v>
      </c>
      <c r="P37" s="286">
        <v>0.47934673999999999</v>
      </c>
      <c r="Q37" s="286">
        <v>0.46648381</v>
      </c>
      <c r="R37" s="285">
        <v>0.41359212000000001</v>
      </c>
      <c r="U37" s="15"/>
    </row>
    <row r="38" spans="1:21" ht="12.75" customHeight="1" x14ac:dyDescent="0.3">
      <c r="A38" s="283"/>
      <c r="B38" s="569">
        <v>2011</v>
      </c>
      <c r="C38" s="570"/>
      <c r="D38" s="286" t="s">
        <v>137</v>
      </c>
      <c r="E38" s="286" t="s">
        <v>137</v>
      </c>
      <c r="F38" s="286" t="s">
        <v>137</v>
      </c>
      <c r="G38" s="286" t="s">
        <v>137</v>
      </c>
      <c r="H38" s="286" t="s">
        <v>137</v>
      </c>
      <c r="I38" s="286" t="s">
        <v>134</v>
      </c>
      <c r="J38" s="286">
        <v>0.13701219000000001</v>
      </c>
      <c r="K38" s="286">
        <v>0.2461768</v>
      </c>
      <c r="L38" s="286">
        <v>0.27347098999999997</v>
      </c>
      <c r="M38" s="286">
        <v>0.35524240999999995</v>
      </c>
      <c r="N38" s="286">
        <v>0.34072107000000001</v>
      </c>
      <c r="O38" s="286">
        <v>0.36416998</v>
      </c>
      <c r="P38" s="286">
        <v>0.55692578000000004</v>
      </c>
      <c r="Q38" s="286">
        <v>0.56157277999999999</v>
      </c>
      <c r="R38" s="285">
        <v>0.45241547999999998</v>
      </c>
      <c r="U38" s="15"/>
    </row>
    <row r="39" spans="1:21" ht="12.75" customHeight="1" x14ac:dyDescent="0.3">
      <c r="A39" s="283"/>
      <c r="B39" s="569">
        <v>2012</v>
      </c>
      <c r="C39" s="570"/>
      <c r="D39" s="286" t="s">
        <v>137</v>
      </c>
      <c r="E39" s="286" t="s">
        <v>137</v>
      </c>
      <c r="F39" s="286" t="s">
        <v>137</v>
      </c>
      <c r="G39" s="286" t="s">
        <v>137</v>
      </c>
      <c r="H39" s="286" t="s">
        <v>137</v>
      </c>
      <c r="I39" s="286" t="s">
        <v>137</v>
      </c>
      <c r="J39" s="286">
        <v>5.210124E-2</v>
      </c>
      <c r="K39" s="286">
        <v>0.10260509</v>
      </c>
      <c r="L39" s="286">
        <v>0.20817914000000001</v>
      </c>
      <c r="M39" s="286">
        <v>0.23766342000000001</v>
      </c>
      <c r="N39" s="286">
        <v>0.24507846</v>
      </c>
      <c r="O39" s="286">
        <v>0.31322317999999999</v>
      </c>
      <c r="P39" s="286">
        <v>0.51396971999999996</v>
      </c>
      <c r="Q39" s="286">
        <v>0.47585822999999999</v>
      </c>
      <c r="R39" s="285">
        <v>0.42479717</v>
      </c>
      <c r="U39" s="15"/>
    </row>
    <row r="40" spans="1:21" ht="12.75" customHeight="1" x14ac:dyDescent="0.3">
      <c r="A40" s="283"/>
      <c r="B40" s="569">
        <v>2013</v>
      </c>
      <c r="C40" s="570"/>
      <c r="D40" s="286" t="s">
        <v>137</v>
      </c>
      <c r="E40" s="286" t="s">
        <v>137</v>
      </c>
      <c r="F40" s="286" t="s">
        <v>137</v>
      </c>
      <c r="G40" s="286" t="s">
        <v>137</v>
      </c>
      <c r="H40" s="286" t="s">
        <v>137</v>
      </c>
      <c r="I40" s="286" t="s">
        <v>137</v>
      </c>
      <c r="J40" s="286" t="s">
        <v>137</v>
      </c>
      <c r="K40" s="286" t="s">
        <v>134</v>
      </c>
      <c r="L40" s="286">
        <v>0.11210847</v>
      </c>
      <c r="M40" s="286">
        <v>0.19757405</v>
      </c>
      <c r="N40" s="286">
        <v>0.22449427</v>
      </c>
      <c r="O40" s="286">
        <v>0.28195601000000003</v>
      </c>
      <c r="P40" s="286">
        <v>0.47378162000000001</v>
      </c>
      <c r="Q40" s="286">
        <v>0.58178751000000006</v>
      </c>
      <c r="R40" s="285">
        <v>0.55450964000000003</v>
      </c>
    </row>
    <row r="41" spans="1:21" ht="12.75" customHeight="1" x14ac:dyDescent="0.3">
      <c r="A41" s="283"/>
      <c r="B41" s="569">
        <v>2014</v>
      </c>
      <c r="C41" s="570"/>
      <c r="D41" s="286" t="s">
        <v>137</v>
      </c>
      <c r="E41" s="286" t="s">
        <v>137</v>
      </c>
      <c r="F41" s="286" t="s">
        <v>137</v>
      </c>
      <c r="G41" s="286" t="s">
        <v>137</v>
      </c>
      <c r="H41" s="286" t="s">
        <v>137</v>
      </c>
      <c r="I41" s="286" t="s">
        <v>137</v>
      </c>
      <c r="J41" s="286" t="s">
        <v>137</v>
      </c>
      <c r="K41" s="286" t="s">
        <v>137</v>
      </c>
      <c r="L41" s="286">
        <v>6.4637470000000002E-2</v>
      </c>
      <c r="M41" s="286">
        <v>0.15556433</v>
      </c>
      <c r="N41" s="286">
        <v>0.25376367</v>
      </c>
      <c r="O41" s="286">
        <v>0.32862209999999997</v>
      </c>
      <c r="P41" s="286">
        <v>0.49775884000000004</v>
      </c>
      <c r="Q41" s="286">
        <v>0.59633976</v>
      </c>
      <c r="R41" s="285">
        <v>0.60406738999999998</v>
      </c>
    </row>
    <row r="42" spans="1:21" ht="12.75" customHeight="1" x14ac:dyDescent="0.3">
      <c r="A42" s="283"/>
      <c r="B42" s="569">
        <v>2015</v>
      </c>
      <c r="C42" s="570"/>
      <c r="D42" s="286" t="s">
        <v>137</v>
      </c>
      <c r="E42" s="286" t="s">
        <v>137</v>
      </c>
      <c r="F42" s="286" t="s">
        <v>137</v>
      </c>
      <c r="G42" s="286" t="s">
        <v>137</v>
      </c>
      <c r="H42" s="286" t="s">
        <v>137</v>
      </c>
      <c r="I42" s="286" t="s">
        <v>137</v>
      </c>
      <c r="J42" s="286" t="s">
        <v>137</v>
      </c>
      <c r="K42" s="286" t="s">
        <v>137</v>
      </c>
      <c r="L42" s="286" t="s">
        <v>137</v>
      </c>
      <c r="M42" s="286">
        <v>6.2070319999999998E-2</v>
      </c>
      <c r="N42" s="286">
        <v>0.15414053</v>
      </c>
      <c r="O42" s="286">
        <v>0.24871039</v>
      </c>
      <c r="P42" s="286">
        <v>0.51138258000000003</v>
      </c>
      <c r="Q42" s="286">
        <v>0.67597061000000003</v>
      </c>
      <c r="R42" s="285">
        <v>0.69920305000000005</v>
      </c>
    </row>
    <row r="43" spans="1:21" ht="12.75" customHeight="1" x14ac:dyDescent="0.3">
      <c r="A43" s="283"/>
      <c r="B43" s="569">
        <v>2016</v>
      </c>
      <c r="C43" s="570"/>
      <c r="D43" s="286" t="s">
        <v>137</v>
      </c>
      <c r="E43" s="286" t="s">
        <v>137</v>
      </c>
      <c r="F43" s="286" t="s">
        <v>137</v>
      </c>
      <c r="G43" s="286" t="s">
        <v>137</v>
      </c>
      <c r="H43" s="286" t="s">
        <v>137</v>
      </c>
      <c r="I43" s="286" t="s">
        <v>137</v>
      </c>
      <c r="J43" s="286" t="s">
        <v>137</v>
      </c>
      <c r="K43" s="286" t="s">
        <v>137</v>
      </c>
      <c r="L43" s="286" t="s">
        <v>137</v>
      </c>
      <c r="M43" s="286" t="s">
        <v>137</v>
      </c>
      <c r="N43" s="286">
        <v>6.1384040000000001E-2</v>
      </c>
      <c r="O43" s="286">
        <v>0.13413585</v>
      </c>
      <c r="P43" s="286">
        <v>0.31650654</v>
      </c>
      <c r="Q43" s="286">
        <v>0.48588803000000003</v>
      </c>
      <c r="R43" s="285">
        <v>0.59655972000000002</v>
      </c>
    </row>
    <row r="44" spans="1:21" ht="12.75" customHeight="1" x14ac:dyDescent="0.3">
      <c r="A44" s="283"/>
      <c r="B44" s="569">
        <v>2017</v>
      </c>
      <c r="C44" s="570"/>
      <c r="D44" s="286" t="s">
        <v>137</v>
      </c>
      <c r="E44" s="286" t="s">
        <v>137</v>
      </c>
      <c r="F44" s="286" t="s">
        <v>137</v>
      </c>
      <c r="G44" s="286" t="s">
        <v>137</v>
      </c>
      <c r="H44" s="286" t="s">
        <v>137</v>
      </c>
      <c r="I44" s="286" t="s">
        <v>137</v>
      </c>
      <c r="J44" s="286" t="s">
        <v>137</v>
      </c>
      <c r="K44" s="286" t="s">
        <v>137</v>
      </c>
      <c r="L44" s="286" t="s">
        <v>137</v>
      </c>
      <c r="M44" s="286" t="s">
        <v>137</v>
      </c>
      <c r="N44" s="286" t="s">
        <v>137</v>
      </c>
      <c r="O44" s="286">
        <v>6.5657520000000011E-2</v>
      </c>
      <c r="P44" s="286">
        <v>0.20730714</v>
      </c>
      <c r="Q44" s="286">
        <v>0.39112981000000002</v>
      </c>
      <c r="R44" s="285">
        <v>0.48063636999999998</v>
      </c>
    </row>
    <row r="45" spans="1:21" ht="12.75" customHeight="1" x14ac:dyDescent="0.3">
      <c r="A45" s="283"/>
      <c r="B45" s="569">
        <v>2018</v>
      </c>
      <c r="C45" s="570"/>
      <c r="D45" s="286" t="s">
        <v>137</v>
      </c>
      <c r="E45" s="286" t="s">
        <v>137</v>
      </c>
      <c r="F45" s="286" t="s">
        <v>137</v>
      </c>
      <c r="G45" s="286" t="s">
        <v>137</v>
      </c>
      <c r="H45" s="286" t="s">
        <v>137</v>
      </c>
      <c r="I45" s="286" t="s">
        <v>137</v>
      </c>
      <c r="J45" s="286" t="s">
        <v>137</v>
      </c>
      <c r="K45" s="286" t="s">
        <v>137</v>
      </c>
      <c r="L45" s="286" t="s">
        <v>137</v>
      </c>
      <c r="M45" s="286" t="s">
        <v>137</v>
      </c>
      <c r="N45" s="286" t="s">
        <v>137</v>
      </c>
      <c r="O45" s="286" t="s">
        <v>137</v>
      </c>
      <c r="P45" s="286">
        <v>9.3282960000000012E-2</v>
      </c>
      <c r="Q45" s="286">
        <v>0.18191660000000001</v>
      </c>
      <c r="R45" s="285">
        <v>0.28685544000000002</v>
      </c>
    </row>
    <row r="46" spans="1:21" ht="12.75" customHeight="1" x14ac:dyDescent="0.3">
      <c r="A46" s="283"/>
      <c r="B46" s="352"/>
      <c r="C46" s="353">
        <v>2019</v>
      </c>
      <c r="D46" s="286" t="s">
        <v>137</v>
      </c>
      <c r="E46" s="286" t="s">
        <v>137</v>
      </c>
      <c r="F46" s="286" t="s">
        <v>137</v>
      </c>
      <c r="G46" s="286" t="s">
        <v>137</v>
      </c>
      <c r="H46" s="286" t="s">
        <v>137</v>
      </c>
      <c r="I46" s="286" t="s">
        <v>137</v>
      </c>
      <c r="J46" s="286" t="s">
        <v>137</v>
      </c>
      <c r="K46" s="286" t="s">
        <v>137</v>
      </c>
      <c r="L46" s="286" t="s">
        <v>137</v>
      </c>
      <c r="M46" s="286" t="s">
        <v>137</v>
      </c>
      <c r="N46" s="286" t="s">
        <v>137</v>
      </c>
      <c r="O46" s="286" t="s">
        <v>137</v>
      </c>
      <c r="P46" s="286" t="s">
        <v>137</v>
      </c>
      <c r="Q46" s="286">
        <v>9.7594249999999994E-2</v>
      </c>
      <c r="R46" s="285">
        <v>0.18291663</v>
      </c>
    </row>
    <row r="47" spans="1:21" ht="12.75" customHeight="1" thickBot="1" x14ac:dyDescent="0.35">
      <c r="A47" s="283"/>
      <c r="B47" s="569">
        <v>2020</v>
      </c>
      <c r="C47" s="570"/>
      <c r="D47" s="286" t="s">
        <v>137</v>
      </c>
      <c r="E47" s="286" t="s">
        <v>137</v>
      </c>
      <c r="F47" s="286" t="s">
        <v>137</v>
      </c>
      <c r="G47" s="286" t="s">
        <v>137</v>
      </c>
      <c r="H47" s="286" t="s">
        <v>137</v>
      </c>
      <c r="I47" s="286" t="s">
        <v>137</v>
      </c>
      <c r="J47" s="286" t="s">
        <v>137</v>
      </c>
      <c r="K47" s="286" t="s">
        <v>137</v>
      </c>
      <c r="L47" s="286" t="s">
        <v>137</v>
      </c>
      <c r="M47" s="286" t="s">
        <v>137</v>
      </c>
      <c r="N47" s="286" t="s">
        <v>137</v>
      </c>
      <c r="O47" s="286" t="s">
        <v>137</v>
      </c>
      <c r="P47" s="286" t="s">
        <v>137</v>
      </c>
      <c r="Q47" s="286" t="s">
        <v>137</v>
      </c>
      <c r="R47" s="285">
        <v>0.12711844</v>
      </c>
    </row>
    <row r="48" spans="1:21" ht="31.5" customHeight="1" thickBot="1" x14ac:dyDescent="0.35">
      <c r="A48" s="283"/>
      <c r="B48" s="579" t="s">
        <v>201</v>
      </c>
      <c r="C48" s="580"/>
      <c r="D48" s="255" t="s">
        <v>134</v>
      </c>
      <c r="E48" s="295" t="s">
        <v>134</v>
      </c>
      <c r="F48" s="295">
        <v>0.10865158999999999</v>
      </c>
      <c r="G48" s="295">
        <v>0.24872799000000001</v>
      </c>
      <c r="H48" s="295">
        <v>0.58965465000000006</v>
      </c>
      <c r="I48" s="295">
        <v>1.04404265</v>
      </c>
      <c r="J48" s="295">
        <v>1.7088358100000001</v>
      </c>
      <c r="K48" s="295">
        <v>2.1646872799999999</v>
      </c>
      <c r="L48" s="295">
        <v>2.5824766000000001</v>
      </c>
      <c r="M48" s="295">
        <v>2.9381206600000001</v>
      </c>
      <c r="N48" s="295">
        <v>2.9824212700000006</v>
      </c>
      <c r="O48" s="295">
        <v>3.46527633</v>
      </c>
      <c r="P48" s="295">
        <v>5.591873210000001</v>
      </c>
      <c r="Q48" s="255">
        <v>6.3925548300000008</v>
      </c>
      <c r="R48" s="287">
        <v>6.4318863900000016</v>
      </c>
    </row>
    <row r="49" spans="2:18" x14ac:dyDescent="0.3">
      <c r="B49" s="288" t="s">
        <v>38</v>
      </c>
      <c r="M49" s="289"/>
      <c r="N49" s="289"/>
      <c r="O49" s="289"/>
      <c r="P49" s="289"/>
      <c r="Q49" s="289"/>
      <c r="R49" s="289" t="s">
        <v>50</v>
      </c>
    </row>
    <row r="51" spans="2:18" ht="12.75" customHeight="1" x14ac:dyDescent="0.3">
      <c r="B51" s="290" t="s">
        <v>188</v>
      </c>
    </row>
    <row r="52" spans="2:18" ht="6.75" customHeight="1" thickBot="1" x14ac:dyDescent="0.35">
      <c r="C52" s="276"/>
    </row>
    <row r="53" spans="2:18" ht="12.75" customHeight="1" x14ac:dyDescent="0.3">
      <c r="B53" s="571" t="s">
        <v>111</v>
      </c>
      <c r="C53" s="572"/>
      <c r="D53" s="575" t="s">
        <v>116</v>
      </c>
      <c r="E53" s="575"/>
      <c r="F53" s="575"/>
      <c r="G53" s="575"/>
      <c r="H53" s="575"/>
      <c r="I53" s="575"/>
      <c r="J53" s="575"/>
      <c r="K53" s="575"/>
      <c r="L53" s="575"/>
      <c r="M53" s="575"/>
      <c r="N53" s="575"/>
      <c r="O53" s="575"/>
      <c r="P53" s="575"/>
      <c r="Q53" s="575"/>
      <c r="R53" s="576"/>
    </row>
    <row r="54" spans="2:18" s="305" customFormat="1" ht="22.5" customHeight="1" x14ac:dyDescent="0.35">
      <c r="B54" s="573"/>
      <c r="C54" s="574"/>
      <c r="D54" s="376" t="s">
        <v>42</v>
      </c>
      <c r="E54" s="376" t="s">
        <v>43</v>
      </c>
      <c r="F54" s="376" t="s">
        <v>44</v>
      </c>
      <c r="G54" s="376" t="s">
        <v>45</v>
      </c>
      <c r="H54" s="376" t="s">
        <v>46</v>
      </c>
      <c r="I54" s="376" t="s">
        <v>47</v>
      </c>
      <c r="J54" s="377" t="s">
        <v>48</v>
      </c>
      <c r="K54" s="377" t="s">
        <v>1</v>
      </c>
      <c r="L54" s="377" t="s">
        <v>2</v>
      </c>
      <c r="M54" s="377" t="s">
        <v>3</v>
      </c>
      <c r="N54" s="377" t="s">
        <v>4</v>
      </c>
      <c r="O54" s="377" t="s">
        <v>5</v>
      </c>
      <c r="P54" s="377" t="s">
        <v>6</v>
      </c>
      <c r="Q54" s="377" t="s">
        <v>7</v>
      </c>
      <c r="R54" s="378" t="s">
        <v>130</v>
      </c>
    </row>
    <row r="55" spans="2:18" ht="12.75" customHeight="1" x14ac:dyDescent="0.3">
      <c r="B55" s="577" t="s">
        <v>49</v>
      </c>
      <c r="C55" s="578"/>
      <c r="D55" s="277"/>
      <c r="E55" s="296"/>
      <c r="F55" s="297"/>
      <c r="G55" s="297"/>
      <c r="H55" s="298"/>
      <c r="I55" s="297"/>
      <c r="J55" s="299"/>
      <c r="K55" s="299"/>
      <c r="L55" s="299"/>
      <c r="M55" s="299"/>
      <c r="N55" s="300"/>
      <c r="O55" s="300"/>
      <c r="P55" s="300"/>
      <c r="Q55" s="300"/>
      <c r="R55" s="282"/>
    </row>
    <row r="56" spans="2:18" ht="12.75" customHeight="1" x14ac:dyDescent="0.3">
      <c r="B56" s="569">
        <v>2006</v>
      </c>
      <c r="C56" s="570"/>
      <c r="D56" s="341" t="s">
        <v>137</v>
      </c>
      <c r="E56" s="341" t="s">
        <v>137</v>
      </c>
      <c r="F56" s="341" t="s">
        <v>137</v>
      </c>
      <c r="G56" s="341">
        <v>470</v>
      </c>
      <c r="H56" s="341">
        <v>690</v>
      </c>
      <c r="I56" s="341">
        <v>700</v>
      </c>
      <c r="J56" s="341">
        <v>780</v>
      </c>
      <c r="K56" s="341">
        <v>710</v>
      </c>
      <c r="L56" s="341">
        <v>670</v>
      </c>
      <c r="M56" s="341">
        <v>690</v>
      </c>
      <c r="N56" s="341">
        <v>600</v>
      </c>
      <c r="O56" s="341">
        <v>670</v>
      </c>
      <c r="P56" s="341">
        <v>870</v>
      </c>
      <c r="Q56" s="341">
        <v>820</v>
      </c>
      <c r="R56" s="342">
        <v>910</v>
      </c>
    </row>
    <row r="57" spans="2:18" ht="12.75" customHeight="1" x14ac:dyDescent="0.3">
      <c r="B57" s="569">
        <v>2007</v>
      </c>
      <c r="C57" s="570"/>
      <c r="D57" s="303" t="s">
        <v>137</v>
      </c>
      <c r="E57" s="341" t="s">
        <v>137</v>
      </c>
      <c r="F57" s="341" t="s">
        <v>137</v>
      </c>
      <c r="G57" s="341">
        <v>430</v>
      </c>
      <c r="H57" s="341">
        <v>710</v>
      </c>
      <c r="I57" s="341">
        <v>730</v>
      </c>
      <c r="J57" s="341">
        <v>740</v>
      </c>
      <c r="K57" s="341">
        <v>760</v>
      </c>
      <c r="L57" s="341">
        <v>690</v>
      </c>
      <c r="M57" s="341">
        <v>580</v>
      </c>
      <c r="N57" s="341">
        <v>560</v>
      </c>
      <c r="O57" s="341">
        <v>490</v>
      </c>
      <c r="P57" s="341">
        <v>810</v>
      </c>
      <c r="Q57" s="341">
        <v>880</v>
      </c>
      <c r="R57" s="342">
        <v>900</v>
      </c>
    </row>
    <row r="58" spans="2:18" ht="12.75" customHeight="1" x14ac:dyDescent="0.3">
      <c r="B58" s="569">
        <v>2008</v>
      </c>
      <c r="C58" s="570"/>
      <c r="D58" s="303" t="s">
        <v>137</v>
      </c>
      <c r="E58" s="303" t="s">
        <v>137</v>
      </c>
      <c r="F58" s="303" t="s">
        <v>137</v>
      </c>
      <c r="G58" s="303">
        <v>550</v>
      </c>
      <c r="H58" s="303">
        <v>510</v>
      </c>
      <c r="I58" s="303">
        <v>730</v>
      </c>
      <c r="J58" s="303">
        <v>760</v>
      </c>
      <c r="K58" s="303">
        <v>620</v>
      </c>
      <c r="L58" s="303">
        <v>650</v>
      </c>
      <c r="M58" s="303">
        <v>570</v>
      </c>
      <c r="N58" s="303">
        <v>560</v>
      </c>
      <c r="O58" s="303">
        <v>590</v>
      </c>
      <c r="P58" s="303">
        <v>790</v>
      </c>
      <c r="Q58" s="303">
        <v>810</v>
      </c>
      <c r="R58" s="342">
        <v>910</v>
      </c>
    </row>
    <row r="59" spans="2:18" ht="12.75" customHeight="1" x14ac:dyDescent="0.3">
      <c r="B59" s="569">
        <v>2009</v>
      </c>
      <c r="C59" s="570"/>
      <c r="D59" s="303" t="s">
        <v>137</v>
      </c>
      <c r="E59" s="303" t="s">
        <v>137</v>
      </c>
      <c r="F59" s="303" t="s">
        <v>137</v>
      </c>
      <c r="G59" s="303" t="s">
        <v>137</v>
      </c>
      <c r="H59" s="303">
        <v>510</v>
      </c>
      <c r="I59" s="303">
        <v>690</v>
      </c>
      <c r="J59" s="303">
        <v>640</v>
      </c>
      <c r="K59" s="303">
        <v>670</v>
      </c>
      <c r="L59" s="303">
        <v>580</v>
      </c>
      <c r="M59" s="303">
        <v>570</v>
      </c>
      <c r="N59" s="303">
        <v>560</v>
      </c>
      <c r="O59" s="303">
        <v>510</v>
      </c>
      <c r="P59" s="303">
        <v>780</v>
      </c>
      <c r="Q59" s="303">
        <v>830</v>
      </c>
      <c r="R59" s="342">
        <v>890</v>
      </c>
    </row>
    <row r="60" spans="2:18" ht="12.75" customHeight="1" x14ac:dyDescent="0.3">
      <c r="B60" s="569">
        <v>2010</v>
      </c>
      <c r="C60" s="570"/>
      <c r="D60" s="303" t="s">
        <v>137</v>
      </c>
      <c r="E60" s="303" t="s">
        <v>137</v>
      </c>
      <c r="F60" s="303" t="s">
        <v>137</v>
      </c>
      <c r="G60" s="303" t="s">
        <v>137</v>
      </c>
      <c r="H60" s="303" t="s">
        <v>137</v>
      </c>
      <c r="I60" s="303">
        <v>580</v>
      </c>
      <c r="J60" s="303">
        <v>720</v>
      </c>
      <c r="K60" s="303">
        <v>620</v>
      </c>
      <c r="L60" s="303">
        <v>620</v>
      </c>
      <c r="M60" s="303">
        <v>600</v>
      </c>
      <c r="N60" s="303">
        <v>510</v>
      </c>
      <c r="O60" s="303">
        <v>580</v>
      </c>
      <c r="P60" s="303">
        <v>810</v>
      </c>
      <c r="Q60" s="303">
        <v>800</v>
      </c>
      <c r="R60" s="342">
        <v>820</v>
      </c>
    </row>
    <row r="61" spans="2:18" ht="12.75" customHeight="1" x14ac:dyDescent="0.3">
      <c r="B61" s="569">
        <v>2011</v>
      </c>
      <c r="C61" s="570"/>
      <c r="D61" s="303" t="s">
        <v>137</v>
      </c>
      <c r="E61" s="303" t="s">
        <v>137</v>
      </c>
      <c r="F61" s="303" t="s">
        <v>137</v>
      </c>
      <c r="G61" s="303" t="s">
        <v>137</v>
      </c>
      <c r="H61" s="303" t="s">
        <v>137</v>
      </c>
      <c r="I61" s="303" t="s">
        <v>137</v>
      </c>
      <c r="J61" s="303">
        <v>580</v>
      </c>
      <c r="K61" s="303">
        <v>700</v>
      </c>
      <c r="L61" s="303">
        <v>600</v>
      </c>
      <c r="M61" s="303">
        <v>610</v>
      </c>
      <c r="N61" s="303">
        <v>540</v>
      </c>
      <c r="O61" s="303">
        <v>540</v>
      </c>
      <c r="P61" s="303">
        <v>820</v>
      </c>
      <c r="Q61" s="303">
        <v>870</v>
      </c>
      <c r="R61" s="342">
        <v>830</v>
      </c>
    </row>
    <row r="62" spans="2:18" ht="12.75" customHeight="1" x14ac:dyDescent="0.3">
      <c r="B62" s="569">
        <v>2012</v>
      </c>
      <c r="C62" s="570"/>
      <c r="D62" s="303" t="s">
        <v>137</v>
      </c>
      <c r="E62" s="303" t="s">
        <v>137</v>
      </c>
      <c r="F62" s="303" t="s">
        <v>137</v>
      </c>
      <c r="G62" s="303" t="s">
        <v>137</v>
      </c>
      <c r="H62" s="303" t="s">
        <v>137</v>
      </c>
      <c r="I62" s="303" t="s">
        <v>137</v>
      </c>
      <c r="J62" s="303">
        <v>470</v>
      </c>
      <c r="K62" s="303">
        <v>480</v>
      </c>
      <c r="L62" s="303">
        <v>580</v>
      </c>
      <c r="M62" s="303">
        <v>530</v>
      </c>
      <c r="N62" s="303">
        <v>540</v>
      </c>
      <c r="O62" s="303">
        <v>590</v>
      </c>
      <c r="P62" s="303">
        <v>850</v>
      </c>
      <c r="Q62" s="303">
        <v>790</v>
      </c>
      <c r="R62" s="342">
        <v>870</v>
      </c>
    </row>
    <row r="63" spans="2:18" ht="12.75" customHeight="1" x14ac:dyDescent="0.3">
      <c r="B63" s="569">
        <v>2013</v>
      </c>
      <c r="C63" s="570"/>
      <c r="D63" s="303" t="s">
        <v>137</v>
      </c>
      <c r="E63" s="303" t="s">
        <v>137</v>
      </c>
      <c r="F63" s="303" t="s">
        <v>137</v>
      </c>
      <c r="G63" s="303" t="s">
        <v>137</v>
      </c>
      <c r="H63" s="303" t="s">
        <v>137</v>
      </c>
      <c r="I63" s="303" t="s">
        <v>137</v>
      </c>
      <c r="J63" s="303" t="s">
        <v>137</v>
      </c>
      <c r="K63" s="303" t="s">
        <v>137</v>
      </c>
      <c r="L63" s="303">
        <v>500</v>
      </c>
      <c r="M63" s="303">
        <v>540</v>
      </c>
      <c r="N63" s="303">
        <v>520</v>
      </c>
      <c r="O63" s="303">
        <v>560</v>
      </c>
      <c r="P63" s="303">
        <v>770</v>
      </c>
      <c r="Q63" s="303">
        <v>820</v>
      </c>
      <c r="R63" s="342">
        <v>920</v>
      </c>
    </row>
    <row r="64" spans="2:18" ht="12.75" customHeight="1" x14ac:dyDescent="0.3">
      <c r="B64" s="569">
        <v>2014</v>
      </c>
      <c r="C64" s="570"/>
      <c r="D64" s="303" t="s">
        <v>137</v>
      </c>
      <c r="E64" s="303" t="s">
        <v>137</v>
      </c>
      <c r="F64" s="303" t="s">
        <v>137</v>
      </c>
      <c r="G64" s="303" t="s">
        <v>137</v>
      </c>
      <c r="H64" s="303" t="s">
        <v>137</v>
      </c>
      <c r="I64" s="303" t="s">
        <v>137</v>
      </c>
      <c r="J64" s="303" t="s">
        <v>137</v>
      </c>
      <c r="K64" s="303" t="s">
        <v>137</v>
      </c>
      <c r="L64" s="303">
        <v>460</v>
      </c>
      <c r="M64" s="303">
        <v>530</v>
      </c>
      <c r="N64" s="303">
        <v>610</v>
      </c>
      <c r="O64" s="303">
        <v>630</v>
      </c>
      <c r="P64" s="303">
        <v>760</v>
      </c>
      <c r="Q64" s="303">
        <v>810</v>
      </c>
      <c r="R64" s="342">
        <v>880</v>
      </c>
    </row>
    <row r="65" spans="2:20" ht="12.75" customHeight="1" x14ac:dyDescent="0.3">
      <c r="B65" s="569">
        <v>2015</v>
      </c>
      <c r="C65" s="570"/>
      <c r="D65" s="303" t="s">
        <v>137</v>
      </c>
      <c r="E65" s="303" t="s">
        <v>137</v>
      </c>
      <c r="F65" s="303" t="s">
        <v>137</v>
      </c>
      <c r="G65" s="303" t="s">
        <v>137</v>
      </c>
      <c r="H65" s="303" t="s">
        <v>137</v>
      </c>
      <c r="I65" s="303" t="s">
        <v>137</v>
      </c>
      <c r="J65" s="303" t="s">
        <v>137</v>
      </c>
      <c r="K65" s="303" t="s">
        <v>137</v>
      </c>
      <c r="L65" s="303" t="s">
        <v>137</v>
      </c>
      <c r="M65" s="303">
        <v>480</v>
      </c>
      <c r="N65" s="303">
        <v>610</v>
      </c>
      <c r="O65" s="303">
        <v>620</v>
      </c>
      <c r="P65" s="303">
        <v>830</v>
      </c>
      <c r="Q65" s="303">
        <v>870</v>
      </c>
      <c r="R65" s="342">
        <v>990</v>
      </c>
    </row>
    <row r="66" spans="2:20" ht="12.75" customHeight="1" x14ac:dyDescent="0.3">
      <c r="B66" s="569">
        <v>2016</v>
      </c>
      <c r="C66" s="570"/>
      <c r="D66" s="303" t="s">
        <v>137</v>
      </c>
      <c r="E66" s="303" t="s">
        <v>137</v>
      </c>
      <c r="F66" s="303" t="s">
        <v>137</v>
      </c>
      <c r="G66" s="303" t="s">
        <v>137</v>
      </c>
      <c r="H66" s="303" t="s">
        <v>137</v>
      </c>
      <c r="I66" s="303" t="s">
        <v>137</v>
      </c>
      <c r="J66" s="303" t="s">
        <v>137</v>
      </c>
      <c r="K66" s="303" t="s">
        <v>137</v>
      </c>
      <c r="L66" s="303" t="s">
        <v>137</v>
      </c>
      <c r="M66" s="303" t="s">
        <v>137</v>
      </c>
      <c r="N66" s="303">
        <v>500</v>
      </c>
      <c r="O66" s="303">
        <v>590</v>
      </c>
      <c r="P66" s="303">
        <v>750</v>
      </c>
      <c r="Q66" s="303">
        <v>790</v>
      </c>
      <c r="R66" s="342">
        <v>930</v>
      </c>
    </row>
    <row r="67" spans="2:20" ht="12.75" customHeight="1" x14ac:dyDescent="0.3">
      <c r="B67" s="569">
        <v>2017</v>
      </c>
      <c r="C67" s="570"/>
      <c r="D67" s="303" t="s">
        <v>137</v>
      </c>
      <c r="E67" s="303" t="s">
        <v>137</v>
      </c>
      <c r="F67" s="303" t="s">
        <v>137</v>
      </c>
      <c r="G67" s="303" t="s">
        <v>137</v>
      </c>
      <c r="H67" s="303" t="s">
        <v>137</v>
      </c>
      <c r="I67" s="303" t="s">
        <v>137</v>
      </c>
      <c r="J67" s="303" t="s">
        <v>137</v>
      </c>
      <c r="K67" s="303" t="s">
        <v>137</v>
      </c>
      <c r="L67" s="303" t="s">
        <v>137</v>
      </c>
      <c r="M67" s="303" t="s">
        <v>137</v>
      </c>
      <c r="N67" s="303" t="s">
        <v>137</v>
      </c>
      <c r="O67" s="303">
        <v>480</v>
      </c>
      <c r="P67" s="303">
        <v>630</v>
      </c>
      <c r="Q67" s="303">
        <v>800</v>
      </c>
      <c r="R67" s="342">
        <v>950</v>
      </c>
    </row>
    <row r="68" spans="2:20" ht="12.75" customHeight="1" x14ac:dyDescent="0.3">
      <c r="B68" s="569">
        <v>2018</v>
      </c>
      <c r="C68" s="570"/>
      <c r="D68" s="303" t="s">
        <v>137</v>
      </c>
      <c r="E68" s="303" t="s">
        <v>137</v>
      </c>
      <c r="F68" s="303" t="s">
        <v>137</v>
      </c>
      <c r="G68" s="303" t="s">
        <v>137</v>
      </c>
      <c r="H68" s="303" t="s">
        <v>137</v>
      </c>
      <c r="I68" s="303" t="s">
        <v>137</v>
      </c>
      <c r="J68" s="303" t="s">
        <v>137</v>
      </c>
      <c r="K68" s="303" t="s">
        <v>137</v>
      </c>
      <c r="L68" s="303" t="s">
        <v>137</v>
      </c>
      <c r="M68" s="303" t="s">
        <v>137</v>
      </c>
      <c r="N68" s="303" t="s">
        <v>137</v>
      </c>
      <c r="O68" s="303" t="s">
        <v>137</v>
      </c>
      <c r="P68" s="303">
        <v>530</v>
      </c>
      <c r="Q68" s="303">
        <v>560</v>
      </c>
      <c r="R68" s="342">
        <v>720</v>
      </c>
    </row>
    <row r="69" spans="2:20" ht="12.75" customHeight="1" x14ac:dyDescent="0.3">
      <c r="B69" s="352"/>
      <c r="C69" s="353">
        <v>2019</v>
      </c>
      <c r="D69" s="303" t="s">
        <v>137</v>
      </c>
      <c r="E69" s="303" t="s">
        <v>137</v>
      </c>
      <c r="F69" s="303" t="s">
        <v>137</v>
      </c>
      <c r="G69" s="303" t="s">
        <v>137</v>
      </c>
      <c r="H69" s="303" t="s">
        <v>137</v>
      </c>
      <c r="I69" s="303" t="s">
        <v>137</v>
      </c>
      <c r="J69" s="303" t="s">
        <v>137</v>
      </c>
      <c r="K69" s="303" t="s">
        <v>137</v>
      </c>
      <c r="L69" s="303" t="s">
        <v>137</v>
      </c>
      <c r="M69" s="303" t="s">
        <v>137</v>
      </c>
      <c r="N69" s="303" t="s">
        <v>137</v>
      </c>
      <c r="O69" s="303" t="s">
        <v>137</v>
      </c>
      <c r="P69" s="303" t="s">
        <v>137</v>
      </c>
      <c r="Q69" s="303">
        <v>510</v>
      </c>
      <c r="R69" s="342">
        <v>670</v>
      </c>
    </row>
    <row r="70" spans="2:20" ht="13.5" thickBot="1" x14ac:dyDescent="0.35">
      <c r="B70" s="569">
        <v>2020</v>
      </c>
      <c r="C70" s="570"/>
      <c r="D70" s="303" t="s">
        <v>137</v>
      </c>
      <c r="E70" s="303" t="s">
        <v>137</v>
      </c>
      <c r="F70" s="303" t="s">
        <v>137</v>
      </c>
      <c r="G70" s="303" t="s">
        <v>137</v>
      </c>
      <c r="H70" s="303" t="s">
        <v>137</v>
      </c>
      <c r="I70" s="303" t="s">
        <v>137</v>
      </c>
      <c r="J70" s="303" t="s">
        <v>137</v>
      </c>
      <c r="K70" s="303" t="s">
        <v>137</v>
      </c>
      <c r="L70" s="303" t="s">
        <v>137</v>
      </c>
      <c r="M70" s="303" t="s">
        <v>137</v>
      </c>
      <c r="N70" s="303" t="s">
        <v>137</v>
      </c>
      <c r="O70" s="303" t="s">
        <v>137</v>
      </c>
      <c r="P70" s="303" t="s">
        <v>137</v>
      </c>
      <c r="Q70" s="303" t="s">
        <v>137</v>
      </c>
      <c r="R70" s="342">
        <v>540</v>
      </c>
    </row>
    <row r="71" spans="2:20" s="305" customFormat="1" ht="29.25" customHeight="1" thickBot="1" x14ac:dyDescent="0.4">
      <c r="B71" s="579" t="s">
        <v>201</v>
      </c>
      <c r="C71" s="580"/>
      <c r="D71" s="265" t="s">
        <v>137</v>
      </c>
      <c r="E71" s="343" t="s">
        <v>137</v>
      </c>
      <c r="F71" s="343" t="s">
        <v>137</v>
      </c>
      <c r="G71" s="343">
        <v>460</v>
      </c>
      <c r="H71" s="343">
        <v>600</v>
      </c>
      <c r="I71" s="343">
        <v>680</v>
      </c>
      <c r="J71" s="343">
        <v>700</v>
      </c>
      <c r="K71" s="343">
        <v>660</v>
      </c>
      <c r="L71" s="343">
        <v>620</v>
      </c>
      <c r="M71" s="343">
        <v>590</v>
      </c>
      <c r="N71" s="343">
        <v>560</v>
      </c>
      <c r="O71" s="343">
        <v>570</v>
      </c>
      <c r="P71" s="343">
        <v>790</v>
      </c>
      <c r="Q71" s="265">
        <v>810</v>
      </c>
      <c r="R71" s="344">
        <v>870</v>
      </c>
      <c r="T71" s="345"/>
    </row>
    <row r="72" spans="2:20" ht="12.75" customHeight="1" x14ac:dyDescent="0.3">
      <c r="B72" s="288" t="s">
        <v>38</v>
      </c>
      <c r="D72" s="306"/>
      <c r="E72" s="306"/>
      <c r="F72" s="306"/>
      <c r="G72" s="306"/>
      <c r="H72" s="306"/>
      <c r="K72" s="306"/>
      <c r="L72" s="306"/>
      <c r="M72" s="289"/>
      <c r="N72" s="289"/>
      <c r="O72" s="289"/>
      <c r="P72" s="289"/>
      <c r="Q72" s="289"/>
      <c r="R72" s="289" t="s">
        <v>50</v>
      </c>
      <c r="S72" s="306"/>
    </row>
    <row r="73" spans="2:20" ht="12.75" customHeight="1" x14ac:dyDescent="0.3">
      <c r="C73" s="307"/>
    </row>
    <row r="74" spans="2:20" x14ac:dyDescent="0.3">
      <c r="B74" s="581" t="s">
        <v>54</v>
      </c>
      <c r="C74" s="582"/>
      <c r="D74" s="582"/>
      <c r="E74" s="582"/>
      <c r="F74" s="582"/>
      <c r="G74" s="582"/>
      <c r="H74" s="582"/>
      <c r="I74" s="582"/>
      <c r="J74" s="582"/>
      <c r="K74" s="582"/>
      <c r="L74" s="582"/>
      <c r="M74" s="582"/>
      <c r="N74" s="582"/>
      <c r="O74" s="582"/>
      <c r="P74" s="582"/>
      <c r="Q74" s="582"/>
      <c r="R74" s="583"/>
    </row>
    <row r="75" spans="2:20" x14ac:dyDescent="0.3">
      <c r="B75" s="340" t="s">
        <v>149</v>
      </c>
      <c r="C75" s="566" t="str">
        <f>VLOOKUP(B75,Footnotes!B:C,2,FALSE)</f>
        <v>All figures are rounded to the nearest 1 decimal point. All totals are calculated from the raw numbers and then rounded - Totals may therefore differ from adding up rounded components.</v>
      </c>
      <c r="D75" s="567"/>
      <c r="E75" s="567"/>
      <c r="F75" s="567"/>
      <c r="G75" s="567"/>
      <c r="H75" s="567"/>
      <c r="I75" s="567"/>
      <c r="J75" s="567"/>
      <c r="K75" s="567"/>
      <c r="L75" s="567"/>
      <c r="M75" s="567"/>
      <c r="N75" s="567"/>
      <c r="O75" s="567"/>
      <c r="P75" s="567"/>
      <c r="Q75" s="567"/>
      <c r="R75" s="568"/>
    </row>
    <row r="76" spans="2:20" x14ac:dyDescent="0.3">
      <c r="B76" s="340" t="s">
        <v>151</v>
      </c>
      <c r="C76" s="566" t="str">
        <f>VLOOKUP(B76,Footnotes!B:C,2,FALSE)</f>
        <v xml:space="preserve">Rounded numbers of less than 0.1 are classed as negligible which is signified with a dash "-". </v>
      </c>
      <c r="D76" s="567"/>
      <c r="E76" s="567"/>
      <c r="F76" s="567"/>
      <c r="G76" s="567"/>
      <c r="H76" s="567"/>
      <c r="I76" s="567"/>
      <c r="J76" s="567"/>
      <c r="K76" s="567"/>
      <c r="L76" s="567"/>
      <c r="M76" s="567"/>
      <c r="N76" s="567"/>
      <c r="O76" s="567"/>
      <c r="P76" s="567"/>
      <c r="Q76" s="567"/>
      <c r="R76" s="568"/>
    </row>
    <row r="77" spans="2:20" x14ac:dyDescent="0.3">
      <c r="B77" s="340" t="s">
        <v>153</v>
      </c>
      <c r="C77" s="566" t="str">
        <f>VLOOKUP(B77,Footnotes!B:C,2,FALSE)</f>
        <v xml:space="preserve">Averages are rounded to the nearest £10. Average amounts will be suppressed (signified as ".") if the total amount or the number of borrowers are negligible. </v>
      </c>
      <c r="D77" s="567"/>
      <c r="E77" s="567"/>
      <c r="F77" s="567"/>
      <c r="G77" s="567"/>
      <c r="H77" s="567"/>
      <c r="I77" s="567"/>
      <c r="J77" s="567"/>
      <c r="K77" s="567"/>
      <c r="L77" s="567"/>
      <c r="M77" s="567"/>
      <c r="N77" s="567"/>
      <c r="O77" s="567"/>
      <c r="P77" s="567"/>
      <c r="Q77" s="567"/>
      <c r="R77" s="568"/>
    </row>
    <row r="78" spans="2:20" x14ac:dyDescent="0.3">
      <c r="B78" s="340" t="s">
        <v>166</v>
      </c>
      <c r="C78" s="566" t="str">
        <f>VLOOKUP(B78,Footnotes!B:C,2,FALSE)</f>
        <v>Borrowers shown on Table 4B, may also appear in Table 4C or Table 4E if they have made repayments via HMRC in any of the tax years shown, and have also made repayments to SLC directly.</v>
      </c>
      <c r="D78" s="567"/>
      <c r="E78" s="567"/>
      <c r="F78" s="567"/>
      <c r="G78" s="567"/>
      <c r="H78" s="567"/>
      <c r="I78" s="567"/>
      <c r="J78" s="567"/>
      <c r="K78" s="567"/>
      <c r="L78" s="567"/>
      <c r="M78" s="567"/>
      <c r="N78" s="567"/>
      <c r="O78" s="567"/>
      <c r="P78" s="567"/>
      <c r="Q78" s="567"/>
      <c r="R78" s="568"/>
    </row>
  </sheetData>
  <mergeCells count="59">
    <mergeCell ref="B71:C71"/>
    <mergeCell ref="B74:R74"/>
    <mergeCell ref="C75:R75"/>
    <mergeCell ref="C76:R76"/>
    <mergeCell ref="C77:R77"/>
    <mergeCell ref="B65:C65"/>
    <mergeCell ref="B66:C66"/>
    <mergeCell ref="B67:C67"/>
    <mergeCell ref="B68:C68"/>
    <mergeCell ref="B70:C70"/>
    <mergeCell ref="B64:C64"/>
    <mergeCell ref="B53:C54"/>
    <mergeCell ref="D53:R53"/>
    <mergeCell ref="B55:C55"/>
    <mergeCell ref="B56:C56"/>
    <mergeCell ref="B57:C57"/>
    <mergeCell ref="B58:C58"/>
    <mergeCell ref="B59:C59"/>
    <mergeCell ref="B60:C60"/>
    <mergeCell ref="B61:C61"/>
    <mergeCell ref="B62:C62"/>
    <mergeCell ref="B63:C63"/>
    <mergeCell ref="D30:R30"/>
    <mergeCell ref="B32:C32"/>
    <mergeCell ref="B33:C33"/>
    <mergeCell ref="B34:C34"/>
    <mergeCell ref="B48:C48"/>
    <mergeCell ref="B36:C36"/>
    <mergeCell ref="B37:C37"/>
    <mergeCell ref="B38:C38"/>
    <mergeCell ref="B39:C39"/>
    <mergeCell ref="B40:C40"/>
    <mergeCell ref="B41:C41"/>
    <mergeCell ref="B42:C42"/>
    <mergeCell ref="B43:C43"/>
    <mergeCell ref="B44:C44"/>
    <mergeCell ref="B45:C45"/>
    <mergeCell ref="B47:C47"/>
    <mergeCell ref="B21:C21"/>
    <mergeCell ref="B22:C22"/>
    <mergeCell ref="B24:C24"/>
    <mergeCell ref="B25:C25"/>
    <mergeCell ref="B30:C31"/>
    <mergeCell ref="C78:R78"/>
    <mergeCell ref="B18:C18"/>
    <mergeCell ref="B7:C8"/>
    <mergeCell ref="D7:R7"/>
    <mergeCell ref="B9:C9"/>
    <mergeCell ref="B10:C10"/>
    <mergeCell ref="B11:C11"/>
    <mergeCell ref="B12:C12"/>
    <mergeCell ref="B13:C13"/>
    <mergeCell ref="B14:C14"/>
    <mergeCell ref="B15:C15"/>
    <mergeCell ref="B16:C16"/>
    <mergeCell ref="B17:C17"/>
    <mergeCell ref="B35:C35"/>
    <mergeCell ref="B19:C19"/>
    <mergeCell ref="B20:C20"/>
  </mergeCells>
  <phoneticPr fontId="12" type="noConversion"/>
  <pageMargins left="0.70866141732283472" right="0.70866141732283472" top="0.74803149606299213" bottom="0.74803149606299213" header="0.31496062992125984" footer="0.31496062992125984"/>
  <pageSetup scale="69" fitToHeight="2" orientation="landscape" r:id="rId1"/>
  <headerFooter alignWithMargins="0">
    <oddHeader>&amp;C&amp;"Calibri"&amp;11&amp;K000000OFFICIAL SENSITIVE - COMMERCIAL&amp;1#</oddHeader>
    <oddFooter>&amp;C&amp;1#&amp;"Calibri"&amp;9&amp;K000000OFFICIAL SENSITIVE - COMMERCIAL</oddFooter>
  </headerFooter>
  <rowBreaks count="1" manualBreakCount="1">
    <brk id="50"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B35FA-B345-4155-BB7D-DBF3A5A9E196}">
  <sheetPr>
    <tabColor rgb="FF3D6497"/>
  </sheetPr>
  <dimension ref="A1:U87"/>
  <sheetViews>
    <sheetView showGridLines="0" zoomScaleNormal="100" zoomScaleSheetLayoutView="40" workbookViewId="0"/>
  </sheetViews>
  <sheetFormatPr defaultColWidth="9.1796875" defaultRowHeight="13" x14ac:dyDescent="0.3"/>
  <cols>
    <col min="1" max="1" width="1.7265625" style="269" customWidth="1"/>
    <col min="2" max="2" width="5.453125" style="269" customWidth="1"/>
    <col min="3" max="3" width="34.7265625" style="269" customWidth="1"/>
    <col min="4" max="18" width="8.453125" style="269" customWidth="1"/>
    <col min="19" max="19" width="1.54296875" style="269" customWidth="1"/>
    <col min="20" max="16384" width="9.1796875" style="269"/>
  </cols>
  <sheetData>
    <row r="1" spans="1:18" ht="12.75" customHeight="1" x14ac:dyDescent="0.35">
      <c r="B1" s="270" t="s">
        <v>189</v>
      </c>
      <c r="M1" s="271"/>
    </row>
    <row r="2" spans="1:18" ht="12.75" customHeight="1" x14ac:dyDescent="0.35">
      <c r="B2" s="232" t="s">
        <v>39</v>
      </c>
      <c r="C2" s="232"/>
      <c r="D2" s="232"/>
      <c r="E2" s="232"/>
      <c r="F2" s="232"/>
      <c r="G2" s="232"/>
      <c r="H2" s="232"/>
      <c r="I2" s="232"/>
      <c r="J2" s="232"/>
      <c r="M2" s="271"/>
    </row>
    <row r="3" spans="1:18" s="73" customFormat="1" ht="14.5" x14ac:dyDescent="0.35">
      <c r="B3" s="233" t="s">
        <v>131</v>
      </c>
      <c r="D3" s="231"/>
      <c r="E3" s="231"/>
      <c r="F3" s="231"/>
      <c r="G3" s="231"/>
      <c r="H3" s="231"/>
      <c r="I3" s="231"/>
      <c r="J3" s="231"/>
      <c r="K3" s="231"/>
      <c r="L3" s="231"/>
      <c r="M3" s="231"/>
      <c r="N3" s="231"/>
      <c r="R3" s="74"/>
    </row>
    <row r="4" spans="1:18" ht="12.75" customHeight="1" x14ac:dyDescent="0.35">
      <c r="C4" s="272"/>
      <c r="M4" s="273"/>
    </row>
    <row r="5" spans="1:18" ht="12.75" customHeight="1" x14ac:dyDescent="0.3">
      <c r="B5" s="274" t="s">
        <v>190</v>
      </c>
      <c r="D5" s="274"/>
      <c r="E5" s="274"/>
      <c r="F5" s="274"/>
      <c r="G5" s="274"/>
      <c r="H5" s="274"/>
      <c r="M5" s="275"/>
    </row>
    <row r="6" spans="1:18" ht="6.75" customHeight="1" thickBot="1" x14ac:dyDescent="0.35">
      <c r="C6" s="276"/>
    </row>
    <row r="7" spans="1:18" ht="12.75" customHeight="1" x14ac:dyDescent="0.3">
      <c r="B7" s="571" t="s">
        <v>111</v>
      </c>
      <c r="C7" s="572"/>
      <c r="D7" s="555" t="s">
        <v>182</v>
      </c>
      <c r="E7" s="555"/>
      <c r="F7" s="555"/>
      <c r="G7" s="555"/>
      <c r="H7" s="555"/>
      <c r="I7" s="555"/>
      <c r="J7" s="555"/>
      <c r="K7" s="555"/>
      <c r="L7" s="555"/>
      <c r="M7" s="555"/>
      <c r="N7" s="555"/>
      <c r="O7" s="555"/>
      <c r="P7" s="555"/>
      <c r="Q7" s="555"/>
      <c r="R7" s="556"/>
    </row>
    <row r="8" spans="1:18" s="305" customFormat="1" ht="22.5" customHeight="1" x14ac:dyDescent="0.35">
      <c r="B8" s="573"/>
      <c r="C8" s="574"/>
      <c r="D8" s="376" t="s">
        <v>42</v>
      </c>
      <c r="E8" s="376" t="s">
        <v>43</v>
      </c>
      <c r="F8" s="376" t="s">
        <v>44</v>
      </c>
      <c r="G8" s="376" t="s">
        <v>45</v>
      </c>
      <c r="H8" s="376" t="s">
        <v>46</v>
      </c>
      <c r="I8" s="376" t="s">
        <v>47</v>
      </c>
      <c r="J8" s="377" t="s">
        <v>48</v>
      </c>
      <c r="K8" s="377" t="s">
        <v>1</v>
      </c>
      <c r="L8" s="377" t="s">
        <v>2</v>
      </c>
      <c r="M8" s="377" t="s">
        <v>3</v>
      </c>
      <c r="N8" s="377" t="s">
        <v>4</v>
      </c>
      <c r="O8" s="377" t="s">
        <v>5</v>
      </c>
      <c r="P8" s="377" t="s">
        <v>6</v>
      </c>
      <c r="Q8" s="377" t="s">
        <v>7</v>
      </c>
      <c r="R8" s="378" t="s">
        <v>130</v>
      </c>
    </row>
    <row r="9" spans="1:18" ht="12.75" customHeight="1" x14ac:dyDescent="0.3">
      <c r="B9" s="577" t="s">
        <v>49</v>
      </c>
      <c r="C9" s="578"/>
      <c r="D9" s="277"/>
      <c r="E9" s="277"/>
      <c r="F9" s="278"/>
      <c r="G9" s="278"/>
      <c r="H9" s="279"/>
      <c r="I9" s="278"/>
      <c r="J9" s="280"/>
      <c r="K9" s="280"/>
      <c r="L9" s="280"/>
      <c r="M9" s="280"/>
      <c r="N9" s="281"/>
      <c r="O9" s="281"/>
      <c r="P9" s="281"/>
      <c r="Q9" s="281"/>
      <c r="R9" s="282"/>
    </row>
    <row r="10" spans="1:18" ht="12.75" customHeight="1" x14ac:dyDescent="0.3">
      <c r="A10" s="283"/>
      <c r="B10" s="569">
        <v>2006</v>
      </c>
      <c r="C10" s="570"/>
      <c r="D10" s="308">
        <v>0.95099999999999996</v>
      </c>
      <c r="E10" s="308">
        <v>0.70599999999999996</v>
      </c>
      <c r="F10" s="308">
        <v>0.873</v>
      </c>
      <c r="G10" s="308">
        <v>0.80400000000000005</v>
      </c>
      <c r="H10" s="308">
        <v>0.83399999999999996</v>
      </c>
      <c r="I10" s="308">
        <v>0.78700000000000003</v>
      </c>
      <c r="J10" s="308">
        <v>0.82599999999999996</v>
      </c>
      <c r="K10" s="308">
        <v>0.83699999999999997</v>
      </c>
      <c r="L10" s="308">
        <v>0.84699999999999998</v>
      </c>
      <c r="M10" s="308">
        <v>0.82899999999999996</v>
      </c>
      <c r="N10" s="308">
        <v>0.73099999999999998</v>
      </c>
      <c r="O10" s="308">
        <v>0.77100000000000002</v>
      </c>
      <c r="P10" s="308">
        <v>0.53100000000000003</v>
      </c>
      <c r="Q10" s="308">
        <v>0.46</v>
      </c>
      <c r="R10" s="309">
        <v>0.40899999999999997</v>
      </c>
    </row>
    <row r="11" spans="1:18" ht="12.75" customHeight="1" x14ac:dyDescent="0.3">
      <c r="A11" s="283"/>
      <c r="B11" s="569">
        <v>2007</v>
      </c>
      <c r="C11" s="570"/>
      <c r="D11" s="310">
        <v>0.68200000000000005</v>
      </c>
      <c r="E11" s="308">
        <v>0.74399999999999999</v>
      </c>
      <c r="F11" s="308">
        <v>0.67900000000000005</v>
      </c>
      <c r="G11" s="308">
        <v>0.70899999999999996</v>
      </c>
      <c r="H11" s="308">
        <v>0.754</v>
      </c>
      <c r="I11" s="308">
        <v>0.71399999999999997</v>
      </c>
      <c r="J11" s="308">
        <v>0.79</v>
      </c>
      <c r="K11" s="308">
        <v>0.77700000000000002</v>
      </c>
      <c r="L11" s="308">
        <v>0.79400000000000004</v>
      </c>
      <c r="M11" s="308">
        <v>0.79100000000000004</v>
      </c>
      <c r="N11" s="308">
        <v>0.73299999999999998</v>
      </c>
      <c r="O11" s="308">
        <v>0.76800000000000002</v>
      </c>
      <c r="P11" s="308">
        <v>0.55300000000000005</v>
      </c>
      <c r="Q11" s="308">
        <v>0.47199999999999998</v>
      </c>
      <c r="R11" s="309">
        <v>0.39600000000000002</v>
      </c>
    </row>
    <row r="12" spans="1:18" ht="12.75" customHeight="1" x14ac:dyDescent="0.3">
      <c r="A12" s="283"/>
      <c r="B12" s="569">
        <v>2008</v>
      </c>
      <c r="C12" s="570"/>
      <c r="D12" s="310">
        <v>0.23</v>
      </c>
      <c r="E12" s="310">
        <v>0.60499999999999998</v>
      </c>
      <c r="F12" s="308">
        <v>0.94299999999999995</v>
      </c>
      <c r="G12" s="308">
        <v>0.63100000000000001</v>
      </c>
      <c r="H12" s="308">
        <v>0.69799999999999995</v>
      </c>
      <c r="I12" s="308">
        <v>0.61199999999999999</v>
      </c>
      <c r="J12" s="308">
        <v>0.64300000000000002</v>
      </c>
      <c r="K12" s="308">
        <v>0.64100000000000001</v>
      </c>
      <c r="L12" s="308">
        <v>0.67100000000000004</v>
      </c>
      <c r="M12" s="308">
        <v>0.70499999999999996</v>
      </c>
      <c r="N12" s="308">
        <v>0.66400000000000003</v>
      </c>
      <c r="O12" s="308">
        <v>0.70699999999999996</v>
      </c>
      <c r="P12" s="308">
        <v>0.48399999999999999</v>
      </c>
      <c r="Q12" s="308">
        <v>0.45100000000000001</v>
      </c>
      <c r="R12" s="309">
        <v>0.41899999999999998</v>
      </c>
    </row>
    <row r="13" spans="1:18" ht="12.75" customHeight="1" x14ac:dyDescent="0.3">
      <c r="A13" s="283"/>
      <c r="B13" s="569">
        <v>2009</v>
      </c>
      <c r="C13" s="570"/>
      <c r="D13" s="310">
        <v>0.11</v>
      </c>
      <c r="E13" s="310">
        <v>0.19500000000000001</v>
      </c>
      <c r="F13" s="310">
        <v>0.81200000000000006</v>
      </c>
      <c r="G13" s="308">
        <v>0.66800000000000004</v>
      </c>
      <c r="H13" s="308">
        <v>0.54600000000000004</v>
      </c>
      <c r="I13" s="308">
        <v>0.52700000000000002</v>
      </c>
      <c r="J13" s="308">
        <v>0.55300000000000005</v>
      </c>
      <c r="K13" s="308">
        <v>0.58399999999999996</v>
      </c>
      <c r="L13" s="308">
        <v>0.67700000000000005</v>
      </c>
      <c r="M13" s="308">
        <v>0.63200000000000001</v>
      </c>
      <c r="N13" s="308">
        <v>0.63700000000000001</v>
      </c>
      <c r="O13" s="308">
        <v>0.68100000000000005</v>
      </c>
      <c r="P13" s="308">
        <v>0.496</v>
      </c>
      <c r="Q13" s="308">
        <v>0.45</v>
      </c>
      <c r="R13" s="309">
        <v>0.39</v>
      </c>
    </row>
    <row r="14" spans="1:18" ht="12.75" customHeight="1" x14ac:dyDescent="0.3">
      <c r="A14" s="283"/>
      <c r="B14" s="569">
        <v>2010</v>
      </c>
      <c r="C14" s="570"/>
      <c r="D14" s="310">
        <v>0.115</v>
      </c>
      <c r="E14" s="310">
        <v>0.14899999999999999</v>
      </c>
      <c r="F14" s="310">
        <v>0.26300000000000001</v>
      </c>
      <c r="G14" s="310">
        <v>0.44500000000000001</v>
      </c>
      <c r="H14" s="308">
        <v>0.59899999999999998</v>
      </c>
      <c r="I14" s="308">
        <v>0.47799999999999998</v>
      </c>
      <c r="J14" s="308">
        <v>0.5</v>
      </c>
      <c r="K14" s="308">
        <v>0.55000000000000004</v>
      </c>
      <c r="L14" s="308">
        <v>0.628</v>
      </c>
      <c r="M14" s="308">
        <v>0.69299999999999995</v>
      </c>
      <c r="N14" s="308">
        <v>0.70599999999999996</v>
      </c>
      <c r="O14" s="308">
        <v>0.73199999999999998</v>
      </c>
      <c r="P14" s="308">
        <v>0.52</v>
      </c>
      <c r="Q14" s="308">
        <v>0.496</v>
      </c>
      <c r="R14" s="309">
        <v>0.45900000000000002</v>
      </c>
    </row>
    <row r="15" spans="1:18" ht="12.75" customHeight="1" x14ac:dyDescent="0.3">
      <c r="A15" s="283"/>
      <c r="B15" s="569">
        <v>2011</v>
      </c>
      <c r="C15" s="570"/>
      <c r="D15" s="310">
        <v>6.6000000000000003E-2</v>
      </c>
      <c r="E15" s="310">
        <v>0.112</v>
      </c>
      <c r="F15" s="310">
        <v>0.17599999999999999</v>
      </c>
      <c r="G15" s="310">
        <v>0.17899999999999999</v>
      </c>
      <c r="H15" s="310">
        <v>0.45100000000000001</v>
      </c>
      <c r="I15" s="308">
        <v>0.56399999999999995</v>
      </c>
      <c r="J15" s="308">
        <v>0.499</v>
      </c>
      <c r="K15" s="308">
        <v>0.54200000000000004</v>
      </c>
      <c r="L15" s="308">
        <v>0.65600000000000003</v>
      </c>
      <c r="M15" s="308">
        <v>0.67800000000000005</v>
      </c>
      <c r="N15" s="308">
        <v>0.72699999999999998</v>
      </c>
      <c r="O15" s="308">
        <v>0.77800000000000002</v>
      </c>
      <c r="P15" s="308">
        <v>0.60799999999999998</v>
      </c>
      <c r="Q15" s="308">
        <v>0.55700000000000005</v>
      </c>
      <c r="R15" s="309">
        <v>0.50600000000000001</v>
      </c>
    </row>
    <row r="16" spans="1:18" ht="12.75" customHeight="1" x14ac:dyDescent="0.3">
      <c r="A16" s="283"/>
      <c r="B16" s="569">
        <v>2012</v>
      </c>
      <c r="C16" s="570"/>
      <c r="D16" s="310">
        <v>0</v>
      </c>
      <c r="E16" s="310">
        <v>6.3E-2</v>
      </c>
      <c r="F16" s="310">
        <v>0.17</v>
      </c>
      <c r="G16" s="310">
        <v>0.156</v>
      </c>
      <c r="H16" s="310">
        <v>0.17399999999999999</v>
      </c>
      <c r="I16" s="310">
        <v>0.38200000000000001</v>
      </c>
      <c r="J16" s="308">
        <v>0.49199999999999999</v>
      </c>
      <c r="K16" s="308">
        <v>0.49399999999999999</v>
      </c>
      <c r="L16" s="308">
        <v>0.57699999999999996</v>
      </c>
      <c r="M16" s="308">
        <v>0.60499999999999998</v>
      </c>
      <c r="N16" s="308">
        <v>0.57999999999999996</v>
      </c>
      <c r="O16" s="308">
        <v>0.63500000000000001</v>
      </c>
      <c r="P16" s="308">
        <v>0.52</v>
      </c>
      <c r="Q16" s="308">
        <v>0.52300000000000002</v>
      </c>
      <c r="R16" s="309">
        <v>0.49199999999999999</v>
      </c>
    </row>
    <row r="17" spans="1:21" ht="12.75" customHeight="1" x14ac:dyDescent="0.3">
      <c r="A17" s="283"/>
      <c r="B17" s="569">
        <v>2013</v>
      </c>
      <c r="C17" s="570"/>
      <c r="D17" s="310">
        <v>0</v>
      </c>
      <c r="E17" s="310">
        <v>0</v>
      </c>
      <c r="F17" s="310">
        <v>8.8999999999999996E-2</v>
      </c>
      <c r="G17" s="310">
        <v>9.0999999999999998E-2</v>
      </c>
      <c r="H17" s="310">
        <v>8.3000000000000004E-2</v>
      </c>
      <c r="I17" s="310">
        <v>0.14000000000000001</v>
      </c>
      <c r="J17" s="310">
        <v>0.26900000000000002</v>
      </c>
      <c r="K17" s="308">
        <v>0.52900000000000003</v>
      </c>
      <c r="L17" s="308">
        <v>0.52300000000000002</v>
      </c>
      <c r="M17" s="308">
        <v>0.57299999999999995</v>
      </c>
      <c r="N17" s="308">
        <v>0.58299999999999996</v>
      </c>
      <c r="O17" s="308">
        <v>0.68100000000000005</v>
      </c>
      <c r="P17" s="308">
        <v>0.54700000000000004</v>
      </c>
      <c r="Q17" s="308">
        <v>0.51900000000000002</v>
      </c>
      <c r="R17" s="309">
        <v>0.55900000000000005</v>
      </c>
    </row>
    <row r="18" spans="1:21" ht="12.75" customHeight="1" x14ac:dyDescent="0.3">
      <c r="A18" s="283"/>
      <c r="B18" s="569">
        <v>2014</v>
      </c>
      <c r="C18" s="570"/>
      <c r="D18" s="310">
        <v>0</v>
      </c>
      <c r="E18" s="310">
        <v>0</v>
      </c>
      <c r="F18" s="310">
        <v>0</v>
      </c>
      <c r="G18" s="310">
        <v>0.05</v>
      </c>
      <c r="H18" s="310">
        <v>5.5E-2</v>
      </c>
      <c r="I18" s="310">
        <v>0.08</v>
      </c>
      <c r="J18" s="310">
        <v>0.109</v>
      </c>
      <c r="K18" s="310">
        <v>0.314</v>
      </c>
      <c r="L18" s="308">
        <v>0.61499999999999999</v>
      </c>
      <c r="M18" s="308">
        <v>0.63</v>
      </c>
      <c r="N18" s="308">
        <v>0.61099999999999999</v>
      </c>
      <c r="O18" s="308">
        <v>0.75</v>
      </c>
      <c r="P18" s="308">
        <v>0.67500000000000004</v>
      </c>
      <c r="Q18" s="308">
        <v>0.71199999999999997</v>
      </c>
      <c r="R18" s="309">
        <v>0.64</v>
      </c>
    </row>
    <row r="19" spans="1:21" ht="12.75" customHeight="1" x14ac:dyDescent="0.3">
      <c r="A19" s="283"/>
      <c r="B19" s="569">
        <v>2015</v>
      </c>
      <c r="C19" s="570"/>
      <c r="D19" s="310">
        <v>0</v>
      </c>
      <c r="E19" s="310">
        <v>0</v>
      </c>
      <c r="F19" s="310">
        <v>0</v>
      </c>
      <c r="G19" s="310">
        <v>0</v>
      </c>
      <c r="H19" s="310">
        <v>0</v>
      </c>
      <c r="I19" s="310">
        <v>0</v>
      </c>
      <c r="J19" s="310">
        <v>6.3E-2</v>
      </c>
      <c r="K19" s="310">
        <v>0.20200000000000001</v>
      </c>
      <c r="L19" s="310">
        <v>0.26</v>
      </c>
      <c r="M19" s="308">
        <v>0.46899999999999997</v>
      </c>
      <c r="N19" s="308">
        <v>0.48899999999999999</v>
      </c>
      <c r="O19" s="308">
        <v>0.59299999999999997</v>
      </c>
      <c r="P19" s="308">
        <v>0.59599999999999997</v>
      </c>
      <c r="Q19" s="308">
        <v>0.67100000000000004</v>
      </c>
      <c r="R19" s="309">
        <v>0.69499999999999995</v>
      </c>
      <c r="U19" s="15"/>
    </row>
    <row r="20" spans="1:21" ht="12.75" customHeight="1" x14ac:dyDescent="0.3">
      <c r="A20" s="283"/>
      <c r="B20" s="569">
        <v>2016</v>
      </c>
      <c r="C20" s="570"/>
      <c r="D20" s="310">
        <v>0</v>
      </c>
      <c r="E20" s="310">
        <v>0</v>
      </c>
      <c r="F20" s="310">
        <v>0</v>
      </c>
      <c r="G20" s="310">
        <v>0</v>
      </c>
      <c r="H20" s="310">
        <v>0</v>
      </c>
      <c r="I20" s="310">
        <v>7.9000000000000001E-2</v>
      </c>
      <c r="J20" s="310">
        <v>0</v>
      </c>
      <c r="K20" s="310">
        <v>0.13500000000000001</v>
      </c>
      <c r="L20" s="310">
        <v>0.14899999999999999</v>
      </c>
      <c r="M20" s="310">
        <v>0.255</v>
      </c>
      <c r="N20" s="308">
        <v>0.46500000000000002</v>
      </c>
      <c r="O20" s="308">
        <v>0.495</v>
      </c>
      <c r="P20" s="308">
        <v>0.54600000000000004</v>
      </c>
      <c r="Q20" s="308">
        <v>0.66</v>
      </c>
      <c r="R20" s="309">
        <v>0.72699999999999998</v>
      </c>
      <c r="U20" s="15"/>
    </row>
    <row r="21" spans="1:21" ht="12.75" customHeight="1" x14ac:dyDescent="0.3">
      <c r="A21" s="283"/>
      <c r="B21" s="569">
        <v>2017</v>
      </c>
      <c r="C21" s="570"/>
      <c r="D21" s="310">
        <v>0</v>
      </c>
      <c r="E21" s="310">
        <v>0</v>
      </c>
      <c r="F21" s="310">
        <v>0</v>
      </c>
      <c r="G21" s="310">
        <v>0</v>
      </c>
      <c r="H21" s="310">
        <v>0</v>
      </c>
      <c r="I21" s="310">
        <v>0</v>
      </c>
      <c r="J21" s="310">
        <v>0</v>
      </c>
      <c r="K21" s="310">
        <v>7.4999999999999997E-2</v>
      </c>
      <c r="L21" s="310">
        <v>9.5000000000000001E-2</v>
      </c>
      <c r="M21" s="310">
        <v>0.17</v>
      </c>
      <c r="N21" s="310">
        <v>0.29399999999999998</v>
      </c>
      <c r="O21" s="311">
        <v>0.47199999999999998</v>
      </c>
      <c r="P21" s="311">
        <v>0.46899999999999997</v>
      </c>
      <c r="Q21" s="311">
        <v>0.629</v>
      </c>
      <c r="R21" s="309">
        <v>0.58599999999999997</v>
      </c>
      <c r="U21" s="15"/>
    </row>
    <row r="22" spans="1:21" ht="12.75" customHeight="1" x14ac:dyDescent="0.3">
      <c r="A22" s="283"/>
      <c r="B22" s="569">
        <v>2018</v>
      </c>
      <c r="C22" s="570"/>
      <c r="D22" s="310">
        <v>0</v>
      </c>
      <c r="E22" s="310">
        <v>0</v>
      </c>
      <c r="F22" s="310">
        <v>0</v>
      </c>
      <c r="G22" s="310">
        <v>0</v>
      </c>
      <c r="H22" s="310">
        <v>0</v>
      </c>
      <c r="I22" s="310">
        <v>0</v>
      </c>
      <c r="J22" s="310">
        <v>0</v>
      </c>
      <c r="K22" s="310">
        <v>9.6000000000000002E-2</v>
      </c>
      <c r="L22" s="310">
        <v>6.4000000000000001E-2</v>
      </c>
      <c r="M22" s="310">
        <v>0.107</v>
      </c>
      <c r="N22" s="310">
        <v>0.14799999999999999</v>
      </c>
      <c r="O22" s="310">
        <v>0.33600000000000002</v>
      </c>
      <c r="P22" s="311">
        <v>0.42499999999999999</v>
      </c>
      <c r="Q22" s="311">
        <v>0.52100000000000002</v>
      </c>
      <c r="R22" s="309">
        <v>0.54600000000000004</v>
      </c>
      <c r="U22" s="15"/>
    </row>
    <row r="23" spans="1:21" ht="12.75" customHeight="1" x14ac:dyDescent="0.3">
      <c r="A23" s="283"/>
      <c r="B23" s="569">
        <v>2019</v>
      </c>
      <c r="C23" s="570"/>
      <c r="D23" s="310">
        <v>0</v>
      </c>
      <c r="E23" s="310">
        <v>0</v>
      </c>
      <c r="F23" s="310">
        <v>0</v>
      </c>
      <c r="G23" s="310">
        <v>0</v>
      </c>
      <c r="H23" s="310">
        <v>0</v>
      </c>
      <c r="I23" s="310">
        <v>0</v>
      </c>
      <c r="J23" s="310">
        <v>0</v>
      </c>
      <c r="K23" s="310">
        <v>0</v>
      </c>
      <c r="L23" s="310">
        <v>7.0999999999999994E-2</v>
      </c>
      <c r="M23" s="310">
        <v>8.5999999999999993E-2</v>
      </c>
      <c r="N23" s="310">
        <v>0.109</v>
      </c>
      <c r="O23" s="310">
        <v>0.16800000000000001</v>
      </c>
      <c r="P23" s="310">
        <v>0.32</v>
      </c>
      <c r="Q23" s="356">
        <v>0.52100000000000002</v>
      </c>
      <c r="R23" s="309">
        <v>0.46300000000000002</v>
      </c>
      <c r="U23" s="15"/>
    </row>
    <row r="24" spans="1:21" ht="12.75" customHeight="1" x14ac:dyDescent="0.3">
      <c r="A24" s="283"/>
      <c r="B24" s="352"/>
      <c r="C24" s="353">
        <v>2020</v>
      </c>
      <c r="D24" s="310">
        <v>0</v>
      </c>
      <c r="E24" s="310">
        <v>0</v>
      </c>
      <c r="F24" s="310">
        <v>0</v>
      </c>
      <c r="G24" s="310">
        <v>0</v>
      </c>
      <c r="H24" s="310">
        <v>0</v>
      </c>
      <c r="I24" s="310">
        <v>0</v>
      </c>
      <c r="J24" s="310">
        <v>0</v>
      </c>
      <c r="K24" s="310">
        <v>0</v>
      </c>
      <c r="L24" s="310">
        <v>0</v>
      </c>
      <c r="M24" s="310">
        <v>9.5000000000000001E-2</v>
      </c>
      <c r="N24" s="310">
        <v>7.1999999999999995E-2</v>
      </c>
      <c r="O24" s="310">
        <v>0.115</v>
      </c>
      <c r="P24" s="310">
        <v>0.14000000000000001</v>
      </c>
      <c r="Q24" s="310">
        <v>0.40100000000000002</v>
      </c>
      <c r="R24" s="309">
        <v>0.49099999999999999</v>
      </c>
      <c r="U24" s="15"/>
    </row>
    <row r="25" spans="1:21" ht="12.75" customHeight="1" thickBot="1" x14ac:dyDescent="0.35">
      <c r="A25" s="283"/>
      <c r="B25" s="591" t="s">
        <v>133</v>
      </c>
      <c r="C25" s="592"/>
      <c r="D25" s="310">
        <v>0</v>
      </c>
      <c r="E25" s="310">
        <v>0</v>
      </c>
      <c r="F25" s="310">
        <v>0</v>
      </c>
      <c r="G25" s="310">
        <v>0</v>
      </c>
      <c r="H25" s="310">
        <v>0</v>
      </c>
      <c r="I25" s="310">
        <v>0</v>
      </c>
      <c r="J25" s="310">
        <v>0</v>
      </c>
      <c r="K25" s="310">
        <v>0</v>
      </c>
      <c r="L25" s="310">
        <v>0</v>
      </c>
      <c r="M25" s="310">
        <v>0</v>
      </c>
      <c r="N25" s="310">
        <v>7.9000000000000001E-2</v>
      </c>
      <c r="O25" s="310">
        <v>0.14599999999999999</v>
      </c>
      <c r="P25" s="310">
        <v>0.19400000000000001</v>
      </c>
      <c r="Q25" s="310">
        <v>0.29899999999999999</v>
      </c>
      <c r="R25" s="312">
        <v>0.443</v>
      </c>
      <c r="U25" s="15"/>
    </row>
    <row r="26" spans="1:21" ht="27.75" customHeight="1" thickBot="1" x14ac:dyDescent="0.35">
      <c r="A26" s="283"/>
      <c r="B26" s="587" t="s">
        <v>113</v>
      </c>
      <c r="C26" s="588"/>
      <c r="D26" s="198">
        <v>1.2369999999999997</v>
      </c>
      <c r="E26" s="91">
        <v>1.1600000000000001</v>
      </c>
      <c r="F26" s="91">
        <v>1.5249999999999997</v>
      </c>
      <c r="G26" s="91">
        <v>0.93200000000000005</v>
      </c>
      <c r="H26" s="91">
        <v>0.81800000000000006</v>
      </c>
      <c r="I26" s="198">
        <v>0.72899999999999998</v>
      </c>
      <c r="J26" s="198">
        <v>0.54300000000000004</v>
      </c>
      <c r="K26" s="91">
        <v>0.84</v>
      </c>
      <c r="L26" s="91">
        <v>0.65400000000000003</v>
      </c>
      <c r="M26" s="91">
        <v>0.72899999999999998</v>
      </c>
      <c r="N26" s="91">
        <v>0.70199999999999985</v>
      </c>
      <c r="O26" s="91">
        <v>0.76500000000000001</v>
      </c>
      <c r="P26" s="91">
        <v>0.65400000000000003</v>
      </c>
      <c r="Q26" s="198">
        <v>0.7</v>
      </c>
      <c r="R26" s="196">
        <v>0.443</v>
      </c>
      <c r="U26" s="15"/>
    </row>
    <row r="27" spans="1:21" ht="27.75" customHeight="1" thickBot="1" x14ac:dyDescent="0.35">
      <c r="B27" s="589" t="s">
        <v>140</v>
      </c>
      <c r="C27" s="590"/>
      <c r="D27" s="313">
        <v>4.9969999999999999</v>
      </c>
      <c r="E27" s="313">
        <v>5.2480000000000002</v>
      </c>
      <c r="F27" s="313">
        <v>7.2210000000000001</v>
      </c>
      <c r="G27" s="313">
        <v>6.6779999999999999</v>
      </c>
      <c r="H27" s="313">
        <v>7.17</v>
      </c>
      <c r="I27" s="313">
        <v>7.15</v>
      </c>
      <c r="J27" s="313">
        <v>7.6429999999999998</v>
      </c>
      <c r="K27" s="313">
        <v>8.6280000000000001</v>
      </c>
      <c r="L27" s="313">
        <v>9.4719999999999995</v>
      </c>
      <c r="M27" s="313">
        <v>10.141999999999999</v>
      </c>
      <c r="N27" s="313">
        <v>10.166</v>
      </c>
      <c r="O27" s="313">
        <v>11.331</v>
      </c>
      <c r="P27" s="313">
        <v>9.4969999999999999</v>
      </c>
      <c r="Q27" s="313">
        <v>9.9909999999999997</v>
      </c>
      <c r="R27" s="314">
        <v>9.657</v>
      </c>
      <c r="U27" s="15"/>
    </row>
    <row r="28" spans="1:21" ht="12.75" customHeight="1" x14ac:dyDescent="0.3">
      <c r="A28" s="283"/>
      <c r="B28" s="288" t="s">
        <v>38</v>
      </c>
      <c r="M28" s="289"/>
      <c r="N28" s="289"/>
      <c r="O28" s="289"/>
      <c r="P28" s="289"/>
      <c r="Q28" s="289"/>
      <c r="R28" s="289" t="s">
        <v>50</v>
      </c>
      <c r="U28" s="15"/>
    </row>
    <row r="29" spans="1:21" ht="12.75" customHeight="1" x14ac:dyDescent="0.3">
      <c r="A29" s="283"/>
      <c r="B29" s="283"/>
      <c r="U29" s="15"/>
    </row>
    <row r="30" spans="1:21" ht="12.75" customHeight="1" x14ac:dyDescent="0.3">
      <c r="A30" s="283"/>
      <c r="B30" s="290" t="s">
        <v>191</v>
      </c>
      <c r="U30" s="15"/>
    </row>
    <row r="31" spans="1:21" ht="6.75" customHeight="1" thickBot="1" x14ac:dyDescent="0.35">
      <c r="C31" s="276"/>
      <c r="U31" s="15"/>
    </row>
    <row r="32" spans="1:21" ht="12.75" customHeight="1" x14ac:dyDescent="0.3">
      <c r="A32" s="283"/>
      <c r="B32" s="571" t="s">
        <v>111</v>
      </c>
      <c r="C32" s="572"/>
      <c r="D32" s="555" t="s">
        <v>183</v>
      </c>
      <c r="E32" s="555"/>
      <c r="F32" s="555"/>
      <c r="G32" s="555"/>
      <c r="H32" s="555"/>
      <c r="I32" s="555"/>
      <c r="J32" s="555"/>
      <c r="K32" s="555"/>
      <c r="L32" s="555"/>
      <c r="M32" s="555"/>
      <c r="N32" s="555"/>
      <c r="O32" s="555"/>
      <c r="P32" s="555"/>
      <c r="Q32" s="555"/>
      <c r="R32" s="556"/>
      <c r="U32" s="15"/>
    </row>
    <row r="33" spans="1:21" s="305" customFormat="1" ht="22.5" customHeight="1" x14ac:dyDescent="0.35">
      <c r="B33" s="573"/>
      <c r="C33" s="574"/>
      <c r="D33" s="376" t="s">
        <v>42</v>
      </c>
      <c r="E33" s="376" t="s">
        <v>43</v>
      </c>
      <c r="F33" s="376" t="s">
        <v>44</v>
      </c>
      <c r="G33" s="376" t="s">
        <v>45</v>
      </c>
      <c r="H33" s="376" t="s">
        <v>46</v>
      </c>
      <c r="I33" s="376" t="s">
        <v>47</v>
      </c>
      <c r="J33" s="377" t="s">
        <v>48</v>
      </c>
      <c r="K33" s="377" t="s">
        <v>1</v>
      </c>
      <c r="L33" s="377" t="s">
        <v>2</v>
      </c>
      <c r="M33" s="377" t="s">
        <v>3</v>
      </c>
      <c r="N33" s="377" t="s">
        <v>4</v>
      </c>
      <c r="O33" s="377" t="s">
        <v>5</v>
      </c>
      <c r="P33" s="377" t="s">
        <v>6</v>
      </c>
      <c r="Q33" s="377" t="s">
        <v>7</v>
      </c>
      <c r="R33" s="378" t="s">
        <v>130</v>
      </c>
    </row>
    <row r="34" spans="1:21" ht="12.75" customHeight="1" x14ac:dyDescent="0.3">
      <c r="A34" s="291"/>
      <c r="B34" s="577" t="s">
        <v>49</v>
      </c>
      <c r="C34" s="578"/>
      <c r="D34" s="277"/>
      <c r="E34" s="292"/>
      <c r="F34" s="278"/>
      <c r="G34" s="278"/>
      <c r="H34" s="279"/>
      <c r="I34" s="278"/>
      <c r="J34" s="293"/>
      <c r="K34" s="293"/>
      <c r="L34" s="293"/>
      <c r="M34" s="293"/>
      <c r="N34" s="294"/>
      <c r="O34" s="294"/>
      <c r="P34" s="315"/>
      <c r="Q34" s="315"/>
      <c r="R34" s="316"/>
      <c r="U34" s="15"/>
    </row>
    <row r="35" spans="1:21" ht="12.75" customHeight="1" x14ac:dyDescent="0.3">
      <c r="A35" s="283"/>
      <c r="B35" s="569">
        <v>2006</v>
      </c>
      <c r="C35" s="570"/>
      <c r="D35" s="308">
        <v>1.9804556499999999</v>
      </c>
      <c r="E35" s="308">
        <v>1.2175442599999999</v>
      </c>
      <c r="F35" s="308">
        <v>1.6403534799999999</v>
      </c>
      <c r="G35" s="308">
        <v>1.1391464199999999</v>
      </c>
      <c r="H35" s="308">
        <v>1.0617242099999999</v>
      </c>
      <c r="I35" s="308">
        <v>0.86797093000000003</v>
      </c>
      <c r="J35" s="308">
        <v>0.93483440000000007</v>
      </c>
      <c r="K35" s="308">
        <v>0.76865802000000005</v>
      </c>
      <c r="L35" s="308">
        <v>1.0722218899999998</v>
      </c>
      <c r="M35" s="308">
        <v>0.79611306000000004</v>
      </c>
      <c r="N35" s="308">
        <v>0.77583265000000001</v>
      </c>
      <c r="O35" s="308">
        <v>0.63242605000000007</v>
      </c>
      <c r="P35" s="317">
        <v>0.56849556000000001</v>
      </c>
      <c r="Q35" s="317">
        <v>0.54393604000000007</v>
      </c>
      <c r="R35" s="318">
        <v>0.53000643999999997</v>
      </c>
      <c r="U35" s="260"/>
    </row>
    <row r="36" spans="1:21" ht="12.75" customHeight="1" x14ac:dyDescent="0.3">
      <c r="A36" s="283"/>
      <c r="B36" s="569">
        <v>2007</v>
      </c>
      <c r="C36" s="570"/>
      <c r="D36" s="310">
        <v>1.6933148999999998</v>
      </c>
      <c r="E36" s="308">
        <v>1.43293669</v>
      </c>
      <c r="F36" s="308">
        <v>1.33347255</v>
      </c>
      <c r="G36" s="308">
        <v>1.2819224899999999</v>
      </c>
      <c r="H36" s="308">
        <v>1.19613959</v>
      </c>
      <c r="I36" s="308">
        <v>0.90487498</v>
      </c>
      <c r="J36" s="308">
        <v>0.87101236999999998</v>
      </c>
      <c r="K36" s="308">
        <v>0.84858562000000004</v>
      </c>
      <c r="L36" s="308">
        <v>0.71703075000000005</v>
      </c>
      <c r="M36" s="308">
        <v>0.85613574000000003</v>
      </c>
      <c r="N36" s="308">
        <v>0.87131311999999994</v>
      </c>
      <c r="O36" s="308">
        <v>0.72904019999999992</v>
      </c>
      <c r="P36" s="317">
        <v>0.60779910999999998</v>
      </c>
      <c r="Q36" s="317">
        <v>0.62426475000000003</v>
      </c>
      <c r="R36" s="318">
        <v>0.46112352000000001</v>
      </c>
      <c r="U36" s="260"/>
    </row>
    <row r="37" spans="1:21" ht="12.75" customHeight="1" x14ac:dyDescent="0.3">
      <c r="A37" s="283"/>
      <c r="B37" s="569">
        <v>2008</v>
      </c>
      <c r="C37" s="570"/>
      <c r="D37" s="310">
        <v>0.45438401</v>
      </c>
      <c r="E37" s="310">
        <v>1.4953582299999999</v>
      </c>
      <c r="F37" s="308">
        <v>2.0728160199999999</v>
      </c>
      <c r="G37" s="308">
        <v>1.03238626</v>
      </c>
      <c r="H37" s="308">
        <v>1.0212215</v>
      </c>
      <c r="I37" s="308">
        <v>0.73372298000000002</v>
      </c>
      <c r="J37" s="308">
        <v>0.70361936000000003</v>
      </c>
      <c r="K37" s="308">
        <v>0.72909701000000005</v>
      </c>
      <c r="L37" s="308">
        <v>0.66977374000000001</v>
      </c>
      <c r="M37" s="308">
        <v>0.6410390600000001</v>
      </c>
      <c r="N37" s="308">
        <v>0.68171993000000009</v>
      </c>
      <c r="O37" s="308">
        <v>0.68862097</v>
      </c>
      <c r="P37" s="317">
        <v>0.50449014999999997</v>
      </c>
      <c r="Q37" s="317">
        <v>0.45233733000000004</v>
      </c>
      <c r="R37" s="318">
        <v>0.48090157</v>
      </c>
      <c r="U37" s="117"/>
    </row>
    <row r="38" spans="1:21" ht="12.75" customHeight="1" x14ac:dyDescent="0.3">
      <c r="A38" s="283"/>
      <c r="B38" s="569">
        <v>2009</v>
      </c>
      <c r="C38" s="570"/>
      <c r="D38" s="310">
        <v>0.18422560000000002</v>
      </c>
      <c r="E38" s="310">
        <v>0.33931391</v>
      </c>
      <c r="F38" s="310">
        <v>2.3614928100000001</v>
      </c>
      <c r="G38" s="308">
        <v>1.3537133400000001</v>
      </c>
      <c r="H38" s="308">
        <v>0.97143647</v>
      </c>
      <c r="I38" s="308">
        <v>0.77587947999999995</v>
      </c>
      <c r="J38" s="308">
        <v>0.62753808</v>
      </c>
      <c r="K38" s="308">
        <v>0.60433786</v>
      </c>
      <c r="L38" s="308">
        <v>0.63247576000000005</v>
      </c>
      <c r="M38" s="308">
        <v>0.69913756000000005</v>
      </c>
      <c r="N38" s="308">
        <v>0.65433708999999995</v>
      </c>
      <c r="O38" s="308">
        <v>0.65575246999999992</v>
      </c>
      <c r="P38" s="317">
        <v>0.50066736999999994</v>
      </c>
      <c r="Q38" s="317">
        <v>0.56884372999999999</v>
      </c>
      <c r="R38" s="318">
        <v>0.45105224999999999</v>
      </c>
      <c r="U38" s="15"/>
    </row>
    <row r="39" spans="1:21" ht="12.75" customHeight="1" x14ac:dyDescent="0.3">
      <c r="A39" s="283"/>
      <c r="B39" s="569">
        <v>2010</v>
      </c>
      <c r="C39" s="570"/>
      <c r="D39" s="310">
        <v>0.15332148000000001</v>
      </c>
      <c r="E39" s="310">
        <v>0.25505633999999999</v>
      </c>
      <c r="F39" s="310">
        <v>0.64949468999999993</v>
      </c>
      <c r="G39" s="310">
        <v>1.2837241000000001</v>
      </c>
      <c r="H39" s="308">
        <v>1.4613757000000001</v>
      </c>
      <c r="I39" s="308">
        <v>0.89692680000000002</v>
      </c>
      <c r="J39" s="308">
        <v>0.61488757999999999</v>
      </c>
      <c r="K39" s="308">
        <v>0.68251611999999995</v>
      </c>
      <c r="L39" s="308">
        <v>0.71214672000000001</v>
      </c>
      <c r="M39" s="308">
        <v>0.62309701000000006</v>
      </c>
      <c r="N39" s="308">
        <v>0.78763923000000002</v>
      </c>
      <c r="O39" s="308">
        <v>0.78039080000000005</v>
      </c>
      <c r="P39" s="317">
        <v>0.48444909999999997</v>
      </c>
      <c r="Q39" s="317">
        <v>0.60823192000000004</v>
      </c>
      <c r="R39" s="318">
        <v>0.48716190000000004</v>
      </c>
      <c r="U39" s="15"/>
    </row>
    <row r="40" spans="1:21" ht="12.75" customHeight="1" x14ac:dyDescent="0.3">
      <c r="A40" s="283"/>
      <c r="B40" s="569">
        <v>2011</v>
      </c>
      <c r="C40" s="570"/>
      <c r="D40" s="310">
        <v>6.9749610000000004E-2</v>
      </c>
      <c r="E40" s="310">
        <v>0.16836582</v>
      </c>
      <c r="F40" s="310">
        <v>0.32253794000000002</v>
      </c>
      <c r="G40" s="310">
        <v>0.37821975000000002</v>
      </c>
      <c r="H40" s="310">
        <v>1.2027776399999999</v>
      </c>
      <c r="I40" s="308">
        <v>1.2658673500000002</v>
      </c>
      <c r="J40" s="308">
        <v>0.81087487999999996</v>
      </c>
      <c r="K40" s="308">
        <v>0.69673399000000003</v>
      </c>
      <c r="L40" s="308">
        <v>0.71045385999999999</v>
      </c>
      <c r="M40" s="308">
        <v>0.78127880000000005</v>
      </c>
      <c r="N40" s="308">
        <v>0.77801938000000004</v>
      </c>
      <c r="O40" s="308">
        <v>0.79409042000000007</v>
      </c>
      <c r="P40" s="317">
        <v>0.66851411999999999</v>
      </c>
      <c r="Q40" s="317">
        <v>0.64721072000000002</v>
      </c>
      <c r="R40" s="318">
        <v>0.57242742000000002</v>
      </c>
      <c r="U40" s="15"/>
    </row>
    <row r="41" spans="1:21" ht="12.75" customHeight="1" x14ac:dyDescent="0.3">
      <c r="A41" s="283"/>
      <c r="B41" s="569">
        <v>2012</v>
      </c>
      <c r="C41" s="570"/>
      <c r="D41" s="310">
        <v>0</v>
      </c>
      <c r="E41" s="310">
        <v>5.4590859999999998E-2</v>
      </c>
      <c r="F41" s="310">
        <v>0.24938162999999999</v>
      </c>
      <c r="G41" s="310">
        <v>0.25311684000000001</v>
      </c>
      <c r="H41" s="310">
        <v>0.38957626000000001</v>
      </c>
      <c r="I41" s="310">
        <v>1.1806418799999998</v>
      </c>
      <c r="J41" s="308">
        <v>1.07966173</v>
      </c>
      <c r="K41" s="308">
        <v>0.78203758000000001</v>
      </c>
      <c r="L41" s="308">
        <v>0.69853314</v>
      </c>
      <c r="M41" s="308">
        <v>0.70856659999999994</v>
      </c>
      <c r="N41" s="308">
        <v>0.53814455000000005</v>
      </c>
      <c r="O41" s="308">
        <v>0.59168520999999996</v>
      </c>
      <c r="P41" s="317">
        <v>0.55943524</v>
      </c>
      <c r="Q41" s="317">
        <v>0.65828366999999999</v>
      </c>
      <c r="R41" s="318">
        <v>0.56568794999999994</v>
      </c>
      <c r="U41" s="15"/>
    </row>
    <row r="42" spans="1:21" ht="12.75" customHeight="1" x14ac:dyDescent="0.3">
      <c r="A42" s="283"/>
      <c r="B42" s="569">
        <v>2013</v>
      </c>
      <c r="C42" s="570"/>
      <c r="D42" s="310">
        <v>0</v>
      </c>
      <c r="E42" s="310">
        <v>0</v>
      </c>
      <c r="F42" s="310">
        <v>7.2515320000000008E-2</v>
      </c>
      <c r="G42" s="310">
        <v>0.12154461</v>
      </c>
      <c r="H42" s="310">
        <v>0.15332324999999999</v>
      </c>
      <c r="I42" s="310">
        <v>0.27937690000000004</v>
      </c>
      <c r="J42" s="310">
        <v>0.83628756999999998</v>
      </c>
      <c r="K42" s="308">
        <v>1.07388306</v>
      </c>
      <c r="L42" s="308">
        <v>0.81961933999999992</v>
      </c>
      <c r="M42" s="308">
        <v>0.85899017</v>
      </c>
      <c r="N42" s="308">
        <v>0.73381560999999995</v>
      </c>
      <c r="O42" s="308">
        <v>0.78690795999999996</v>
      </c>
      <c r="P42" s="317">
        <v>0.60970709999999995</v>
      </c>
      <c r="Q42" s="317">
        <v>0.62662404000000005</v>
      </c>
      <c r="R42" s="318">
        <v>0.68201869999999998</v>
      </c>
      <c r="U42" s="15"/>
    </row>
    <row r="43" spans="1:21" ht="12.75" customHeight="1" x14ac:dyDescent="0.3">
      <c r="A43" s="283"/>
      <c r="B43" s="569">
        <v>2014</v>
      </c>
      <c r="C43" s="570"/>
      <c r="D43" s="310">
        <v>0</v>
      </c>
      <c r="E43" s="310">
        <v>0</v>
      </c>
      <c r="F43" s="310">
        <v>0</v>
      </c>
      <c r="G43" s="310">
        <v>0</v>
      </c>
      <c r="H43" s="310">
        <v>8.8458389999999998E-2</v>
      </c>
      <c r="I43" s="310">
        <v>0.1211184</v>
      </c>
      <c r="J43" s="310">
        <v>0.21303964</v>
      </c>
      <c r="K43" s="310">
        <v>1.1170957699999999</v>
      </c>
      <c r="L43" s="308">
        <v>1.4615712700000001</v>
      </c>
      <c r="M43" s="308">
        <v>0.9550959</v>
      </c>
      <c r="N43" s="308">
        <v>0.85278524</v>
      </c>
      <c r="O43" s="308">
        <v>0.93762270999999997</v>
      </c>
      <c r="P43" s="317">
        <v>0.85216093999999998</v>
      </c>
      <c r="Q43" s="317">
        <v>0.88970217000000007</v>
      </c>
      <c r="R43" s="318">
        <v>0.6858041800000001</v>
      </c>
      <c r="U43" s="15"/>
    </row>
    <row r="44" spans="1:21" ht="12.75" customHeight="1" x14ac:dyDescent="0.3">
      <c r="A44" s="283"/>
      <c r="B44" s="569">
        <v>2015</v>
      </c>
      <c r="C44" s="570"/>
      <c r="D44" s="310">
        <v>0</v>
      </c>
      <c r="E44" s="310">
        <v>0</v>
      </c>
      <c r="F44" s="310">
        <v>0</v>
      </c>
      <c r="G44" s="310">
        <v>0</v>
      </c>
      <c r="H44" s="310">
        <v>0</v>
      </c>
      <c r="I44" s="310">
        <v>5.8489949999999999E-2</v>
      </c>
      <c r="J44" s="310">
        <v>0.10198377</v>
      </c>
      <c r="K44" s="310">
        <v>0.35188352000000001</v>
      </c>
      <c r="L44" s="310">
        <v>0.98430426000000004</v>
      </c>
      <c r="M44" s="308">
        <v>1.3150950100000001</v>
      </c>
      <c r="N44" s="308">
        <v>1.03784254</v>
      </c>
      <c r="O44" s="308">
        <v>0.92698345999999998</v>
      </c>
      <c r="P44" s="317">
        <v>0.88326700000000002</v>
      </c>
      <c r="Q44" s="317">
        <v>0.99685298</v>
      </c>
      <c r="R44" s="318">
        <v>1.04667705</v>
      </c>
    </row>
    <row r="45" spans="1:21" ht="12.75" customHeight="1" x14ac:dyDescent="0.3">
      <c r="A45" s="283"/>
      <c r="B45" s="569">
        <v>2016</v>
      </c>
      <c r="C45" s="570"/>
      <c r="D45" s="310">
        <v>0</v>
      </c>
      <c r="E45" s="310">
        <v>0</v>
      </c>
      <c r="F45" s="310">
        <v>0</v>
      </c>
      <c r="G45" s="310">
        <v>0</v>
      </c>
      <c r="H45" s="310">
        <v>0</v>
      </c>
      <c r="I45" s="310">
        <v>6.6864240000000005E-2</v>
      </c>
      <c r="J45" s="310">
        <v>7.1355479999999999E-2</v>
      </c>
      <c r="K45" s="310">
        <v>0.26569305999999998</v>
      </c>
      <c r="L45" s="310">
        <v>0.28933786</v>
      </c>
      <c r="M45" s="310">
        <v>0.90588913000000004</v>
      </c>
      <c r="N45" s="308">
        <v>1.4747575800000001</v>
      </c>
      <c r="O45" s="308">
        <v>1.1726488700000002</v>
      </c>
      <c r="P45" s="317">
        <v>1.0308935699999999</v>
      </c>
      <c r="Q45" s="317">
        <v>1.2462682899999999</v>
      </c>
      <c r="R45" s="318">
        <v>1.15066332</v>
      </c>
    </row>
    <row r="46" spans="1:21" ht="12.75" customHeight="1" x14ac:dyDescent="0.3">
      <c r="A46" s="283"/>
      <c r="B46" s="569">
        <v>2017</v>
      </c>
      <c r="C46" s="570"/>
      <c r="D46" s="310">
        <v>0</v>
      </c>
      <c r="E46" s="310">
        <v>0</v>
      </c>
      <c r="F46" s="310">
        <v>0</v>
      </c>
      <c r="G46" s="310">
        <v>0</v>
      </c>
      <c r="H46" s="310">
        <v>0</v>
      </c>
      <c r="I46" s="310">
        <v>0</v>
      </c>
      <c r="J46" s="310">
        <v>6.9488389999999997E-2</v>
      </c>
      <c r="K46" s="310">
        <v>0.12966850999999999</v>
      </c>
      <c r="L46" s="310">
        <v>0.22438435000000001</v>
      </c>
      <c r="M46" s="310">
        <v>0.40557061999999999</v>
      </c>
      <c r="N46" s="310">
        <v>1.1510679500000001</v>
      </c>
      <c r="O46" s="311">
        <v>1.87409973</v>
      </c>
      <c r="P46" s="317">
        <v>0.98843305000000004</v>
      </c>
      <c r="Q46" s="317">
        <v>1.1880197800000001</v>
      </c>
      <c r="R46" s="318">
        <v>1.0833461000000002</v>
      </c>
    </row>
    <row r="47" spans="1:21" ht="12.75" customHeight="1" x14ac:dyDescent="0.3">
      <c r="A47" s="283"/>
      <c r="B47" s="569">
        <v>2018</v>
      </c>
      <c r="C47" s="570"/>
      <c r="D47" s="310">
        <v>0</v>
      </c>
      <c r="E47" s="310">
        <v>0</v>
      </c>
      <c r="F47" s="310">
        <v>0</v>
      </c>
      <c r="G47" s="310">
        <v>0</v>
      </c>
      <c r="H47" s="310">
        <v>0</v>
      </c>
      <c r="I47" s="310">
        <v>0</v>
      </c>
      <c r="J47" s="310">
        <v>0</v>
      </c>
      <c r="K47" s="310">
        <v>0.12808322999999999</v>
      </c>
      <c r="L47" s="310">
        <v>0.16280518999999999</v>
      </c>
      <c r="M47" s="310">
        <v>0.23206201000000001</v>
      </c>
      <c r="N47" s="310">
        <v>0.49124574999999998</v>
      </c>
      <c r="O47" s="310">
        <v>1.7143361399999999</v>
      </c>
      <c r="P47" s="317">
        <v>1.5049142900000001</v>
      </c>
      <c r="Q47" s="317">
        <v>1.68951579</v>
      </c>
      <c r="R47" s="318">
        <v>1.3157318600000001</v>
      </c>
    </row>
    <row r="48" spans="1:21" ht="12.75" customHeight="1" x14ac:dyDescent="0.3">
      <c r="A48" s="283"/>
      <c r="B48" s="569">
        <v>2019</v>
      </c>
      <c r="C48" s="570"/>
      <c r="D48" s="310">
        <v>0</v>
      </c>
      <c r="E48" s="310">
        <v>0</v>
      </c>
      <c r="F48" s="310">
        <v>0</v>
      </c>
      <c r="G48" s="310">
        <v>0</v>
      </c>
      <c r="H48" s="310">
        <v>0</v>
      </c>
      <c r="I48" s="310">
        <v>0</v>
      </c>
      <c r="J48" s="310">
        <v>0</v>
      </c>
      <c r="K48" s="310">
        <v>0</v>
      </c>
      <c r="L48" s="310">
        <v>0.11668465</v>
      </c>
      <c r="M48" s="310">
        <v>0.27105353999999998</v>
      </c>
      <c r="N48" s="310">
        <v>0.30681511</v>
      </c>
      <c r="O48" s="310">
        <v>0.59859538000000001</v>
      </c>
      <c r="P48" s="319">
        <v>1.6026376299999998</v>
      </c>
      <c r="Q48" s="357">
        <v>2.14077107</v>
      </c>
      <c r="R48" s="318">
        <v>0.91286266000000005</v>
      </c>
    </row>
    <row r="49" spans="1:18" ht="12.75" customHeight="1" x14ac:dyDescent="0.3">
      <c r="A49" s="283"/>
      <c r="B49" s="352"/>
      <c r="C49" s="353">
        <v>2020</v>
      </c>
      <c r="D49" s="310">
        <v>0</v>
      </c>
      <c r="E49" s="310">
        <v>0</v>
      </c>
      <c r="F49" s="310">
        <v>0</v>
      </c>
      <c r="G49" s="310">
        <v>0</v>
      </c>
      <c r="H49" s="310">
        <v>0</v>
      </c>
      <c r="I49" s="310">
        <v>0</v>
      </c>
      <c r="J49" s="310">
        <v>0</v>
      </c>
      <c r="K49" s="310">
        <v>0</v>
      </c>
      <c r="L49" s="310">
        <v>0</v>
      </c>
      <c r="M49" s="310">
        <v>0.16928803000000001</v>
      </c>
      <c r="N49" s="310">
        <v>0.21878214000000001</v>
      </c>
      <c r="O49" s="310">
        <v>0.39689315000000003</v>
      </c>
      <c r="P49" s="319">
        <v>0.49660521999999996</v>
      </c>
      <c r="Q49" s="319">
        <v>2.1164094500000004</v>
      </c>
      <c r="R49" s="318">
        <v>1.4533231000000002</v>
      </c>
    </row>
    <row r="50" spans="1:18" ht="12.75" customHeight="1" thickBot="1" x14ac:dyDescent="0.35">
      <c r="A50" s="283"/>
      <c r="B50" s="591" t="s">
        <v>133</v>
      </c>
      <c r="C50" s="592"/>
      <c r="D50" s="310">
        <v>0</v>
      </c>
      <c r="E50" s="310">
        <v>0</v>
      </c>
      <c r="F50" s="310">
        <v>0</v>
      </c>
      <c r="G50" s="310">
        <v>0</v>
      </c>
      <c r="H50" s="310">
        <v>0</v>
      </c>
      <c r="I50" s="310">
        <v>0</v>
      </c>
      <c r="J50" s="310">
        <v>0</v>
      </c>
      <c r="K50" s="310">
        <v>0</v>
      </c>
      <c r="L50" s="310">
        <v>0</v>
      </c>
      <c r="M50" s="310">
        <v>0</v>
      </c>
      <c r="N50" s="310">
        <v>0.16554268999999996</v>
      </c>
      <c r="O50" s="310">
        <v>0.37184441000000001</v>
      </c>
      <c r="P50" s="319">
        <v>0.49613001000000001</v>
      </c>
      <c r="Q50" s="319">
        <v>0.96547581000000005</v>
      </c>
      <c r="R50" s="320">
        <v>2.2676672500000001</v>
      </c>
    </row>
    <row r="51" spans="1:18" ht="27.75" customHeight="1" thickBot="1" x14ac:dyDescent="0.35">
      <c r="A51" s="283"/>
      <c r="B51" s="587" t="s">
        <v>113</v>
      </c>
      <c r="C51" s="588"/>
      <c r="D51" s="198">
        <v>2.59086835</v>
      </c>
      <c r="E51" s="91">
        <v>2.3393792499999999</v>
      </c>
      <c r="F51" s="91">
        <v>3.6688172199999998</v>
      </c>
      <c r="G51" s="91">
        <v>2.0912249100000002</v>
      </c>
      <c r="H51" s="91">
        <v>1.8790589799999999</v>
      </c>
      <c r="I51" s="198">
        <v>1.71287593</v>
      </c>
      <c r="J51" s="198">
        <v>1.3038223</v>
      </c>
      <c r="K51" s="91">
        <v>2.0220862500000001</v>
      </c>
      <c r="L51" s="91">
        <v>1.8004302100000003</v>
      </c>
      <c r="M51" s="91">
        <v>2.00891537</v>
      </c>
      <c r="N51" s="91">
        <v>2.3334536400000001</v>
      </c>
      <c r="O51" s="91">
        <v>3.0816690799999997</v>
      </c>
      <c r="P51" s="91">
        <v>2.5953728599999994</v>
      </c>
      <c r="Q51" s="91">
        <v>3.0818852600000004</v>
      </c>
      <c r="R51" s="92">
        <v>2.2676672500000001</v>
      </c>
    </row>
    <row r="52" spans="1:18" ht="26.25" customHeight="1" thickBot="1" x14ac:dyDescent="0.35">
      <c r="A52" s="283"/>
      <c r="B52" s="589" t="s">
        <v>140</v>
      </c>
      <c r="C52" s="590"/>
      <c r="D52" s="313">
        <v>8.5426547600000013</v>
      </c>
      <c r="E52" s="313">
        <v>8.775537550000001</v>
      </c>
      <c r="F52" s="313">
        <v>13.423572100000001</v>
      </c>
      <c r="G52" s="313">
        <v>10.57773619</v>
      </c>
      <c r="H52" s="313">
        <v>11.45211085</v>
      </c>
      <c r="I52" s="313">
        <v>10.294797850000002</v>
      </c>
      <c r="J52" s="313">
        <v>9.7848830000000007</v>
      </c>
      <c r="K52" s="313">
        <v>11.103391679999998</v>
      </c>
      <c r="L52" s="313">
        <v>12.230006159999997</v>
      </c>
      <c r="M52" s="313">
        <v>12.925481799999998</v>
      </c>
      <c r="N52" s="313">
        <v>14.296451499999998</v>
      </c>
      <c r="O52" s="313">
        <v>16.092710090000004</v>
      </c>
      <c r="P52" s="321">
        <v>14.257892260000002</v>
      </c>
      <c r="Q52" s="321">
        <v>17.757067879999994</v>
      </c>
      <c r="R52" s="322">
        <v>15.700641379999999</v>
      </c>
    </row>
    <row r="53" spans="1:18" x14ac:dyDescent="0.3">
      <c r="B53" s="323" t="s">
        <v>38</v>
      </c>
      <c r="M53" s="289"/>
      <c r="N53" s="289"/>
      <c r="O53" s="289"/>
      <c r="P53" s="289" t="s">
        <v>50</v>
      </c>
      <c r="Q53" s="289"/>
      <c r="R53" s="289" t="s">
        <v>50</v>
      </c>
    </row>
    <row r="55" spans="1:18" ht="12.75" customHeight="1" x14ac:dyDescent="0.3">
      <c r="B55" s="290" t="s">
        <v>192</v>
      </c>
    </row>
    <row r="56" spans="1:18" ht="6.75" customHeight="1" thickBot="1" x14ac:dyDescent="0.35">
      <c r="C56" s="276"/>
    </row>
    <row r="57" spans="1:18" ht="12.75" customHeight="1" x14ac:dyDescent="0.3">
      <c r="B57" s="571" t="s">
        <v>111</v>
      </c>
      <c r="C57" s="572"/>
      <c r="D57" s="555" t="s">
        <v>116</v>
      </c>
      <c r="E57" s="555"/>
      <c r="F57" s="555"/>
      <c r="G57" s="555"/>
      <c r="H57" s="555"/>
      <c r="I57" s="555"/>
      <c r="J57" s="555"/>
      <c r="K57" s="555"/>
      <c r="L57" s="555"/>
      <c r="M57" s="555"/>
      <c r="N57" s="555"/>
      <c r="O57" s="555"/>
      <c r="P57" s="555"/>
      <c r="Q57" s="555"/>
      <c r="R57" s="556"/>
    </row>
    <row r="58" spans="1:18" s="305" customFormat="1" ht="22.5" customHeight="1" x14ac:dyDescent="0.35">
      <c r="B58" s="573"/>
      <c r="C58" s="574"/>
      <c r="D58" s="376" t="s">
        <v>42</v>
      </c>
      <c r="E58" s="376" t="s">
        <v>43</v>
      </c>
      <c r="F58" s="376" t="s">
        <v>44</v>
      </c>
      <c r="G58" s="376" t="s">
        <v>45</v>
      </c>
      <c r="H58" s="376" t="s">
        <v>46</v>
      </c>
      <c r="I58" s="376" t="s">
        <v>47</v>
      </c>
      <c r="J58" s="377" t="s">
        <v>48</v>
      </c>
      <c r="K58" s="377" t="s">
        <v>1</v>
      </c>
      <c r="L58" s="377" t="s">
        <v>2</v>
      </c>
      <c r="M58" s="377" t="s">
        <v>3</v>
      </c>
      <c r="N58" s="377" t="s">
        <v>4</v>
      </c>
      <c r="O58" s="377" t="s">
        <v>5</v>
      </c>
      <c r="P58" s="377" t="s">
        <v>6</v>
      </c>
      <c r="Q58" s="377" t="s">
        <v>7</v>
      </c>
      <c r="R58" s="378" t="s">
        <v>130</v>
      </c>
    </row>
    <row r="59" spans="1:18" ht="12.75" customHeight="1" x14ac:dyDescent="0.3">
      <c r="B59" s="577" t="s">
        <v>49</v>
      </c>
      <c r="C59" s="578"/>
      <c r="D59" s="277"/>
      <c r="E59" s="296"/>
      <c r="F59" s="297"/>
      <c r="G59" s="297"/>
      <c r="H59" s="298"/>
      <c r="I59" s="297"/>
      <c r="J59" s="299"/>
      <c r="K59" s="299"/>
      <c r="L59" s="299"/>
      <c r="M59" s="299"/>
      <c r="N59" s="300"/>
      <c r="O59" s="300"/>
      <c r="P59" s="324"/>
      <c r="Q59" s="324"/>
      <c r="R59" s="325"/>
    </row>
    <row r="60" spans="1:18" ht="12.75" customHeight="1" x14ac:dyDescent="0.3">
      <c r="B60" s="569">
        <v>2006</v>
      </c>
      <c r="C60" s="570"/>
      <c r="D60" s="301">
        <v>2080</v>
      </c>
      <c r="E60" s="301">
        <v>1720</v>
      </c>
      <c r="F60" s="301">
        <v>1880</v>
      </c>
      <c r="G60" s="301">
        <v>1420</v>
      </c>
      <c r="H60" s="301">
        <v>1270</v>
      </c>
      <c r="I60" s="301">
        <v>1100</v>
      </c>
      <c r="J60" s="301">
        <v>1130</v>
      </c>
      <c r="K60" s="301">
        <v>920</v>
      </c>
      <c r="L60" s="301">
        <v>1270</v>
      </c>
      <c r="M60" s="301">
        <v>960</v>
      </c>
      <c r="N60" s="301">
        <v>1060</v>
      </c>
      <c r="O60" s="301">
        <v>820</v>
      </c>
      <c r="P60" s="326">
        <v>1070</v>
      </c>
      <c r="Q60" s="326">
        <v>1180</v>
      </c>
      <c r="R60" s="327">
        <v>1300</v>
      </c>
    </row>
    <row r="61" spans="1:18" ht="12.75" customHeight="1" x14ac:dyDescent="0.3">
      <c r="B61" s="569">
        <v>2007</v>
      </c>
      <c r="C61" s="570"/>
      <c r="D61" s="302">
        <v>2480</v>
      </c>
      <c r="E61" s="301">
        <v>1930</v>
      </c>
      <c r="F61" s="301">
        <v>1960</v>
      </c>
      <c r="G61" s="301">
        <v>1810</v>
      </c>
      <c r="H61" s="301">
        <v>1590</v>
      </c>
      <c r="I61" s="301">
        <v>1270</v>
      </c>
      <c r="J61" s="301">
        <v>1100</v>
      </c>
      <c r="K61" s="301">
        <v>1090</v>
      </c>
      <c r="L61" s="301">
        <v>900</v>
      </c>
      <c r="M61" s="301">
        <v>1080</v>
      </c>
      <c r="N61" s="301">
        <v>1190</v>
      </c>
      <c r="O61" s="301">
        <v>950</v>
      </c>
      <c r="P61" s="326">
        <v>1100</v>
      </c>
      <c r="Q61" s="326">
        <v>1320</v>
      </c>
      <c r="R61" s="327">
        <v>1160</v>
      </c>
    </row>
    <row r="62" spans="1:18" ht="12.75" customHeight="1" x14ac:dyDescent="0.3">
      <c r="B62" s="569">
        <v>2008</v>
      </c>
      <c r="C62" s="570"/>
      <c r="D62" s="302">
        <v>1980</v>
      </c>
      <c r="E62" s="302">
        <v>2470</v>
      </c>
      <c r="F62" s="301">
        <v>2200</v>
      </c>
      <c r="G62" s="301">
        <v>1640</v>
      </c>
      <c r="H62" s="301">
        <v>1460</v>
      </c>
      <c r="I62" s="301">
        <v>1200</v>
      </c>
      <c r="J62" s="301">
        <v>1090</v>
      </c>
      <c r="K62" s="301">
        <v>1140</v>
      </c>
      <c r="L62" s="301">
        <v>1000</v>
      </c>
      <c r="M62" s="301">
        <v>910</v>
      </c>
      <c r="N62" s="301">
        <v>1030</v>
      </c>
      <c r="O62" s="301">
        <v>970</v>
      </c>
      <c r="P62" s="326">
        <v>1040</v>
      </c>
      <c r="Q62" s="326">
        <v>1000</v>
      </c>
      <c r="R62" s="327">
        <v>1150</v>
      </c>
    </row>
    <row r="63" spans="1:18" ht="12.75" customHeight="1" x14ac:dyDescent="0.3">
      <c r="B63" s="569">
        <v>2009</v>
      </c>
      <c r="C63" s="570"/>
      <c r="D63" s="302">
        <v>1670</v>
      </c>
      <c r="E63" s="302">
        <v>1740</v>
      </c>
      <c r="F63" s="302">
        <v>2910</v>
      </c>
      <c r="G63" s="301">
        <v>2030</v>
      </c>
      <c r="H63" s="301">
        <v>1780</v>
      </c>
      <c r="I63" s="301">
        <v>1470</v>
      </c>
      <c r="J63" s="301">
        <v>1130</v>
      </c>
      <c r="K63" s="301">
        <v>1030</v>
      </c>
      <c r="L63" s="301">
        <v>930</v>
      </c>
      <c r="M63" s="301">
        <v>1110</v>
      </c>
      <c r="N63" s="301">
        <v>1030</v>
      </c>
      <c r="O63" s="301">
        <v>960</v>
      </c>
      <c r="P63" s="326">
        <v>1010</v>
      </c>
      <c r="Q63" s="326">
        <v>1260</v>
      </c>
      <c r="R63" s="327">
        <v>1160</v>
      </c>
    </row>
    <row r="64" spans="1:18" ht="12.75" customHeight="1" x14ac:dyDescent="0.3">
      <c r="B64" s="569">
        <v>2010</v>
      </c>
      <c r="C64" s="570"/>
      <c r="D64" s="302">
        <v>1330</v>
      </c>
      <c r="E64" s="302">
        <v>1710</v>
      </c>
      <c r="F64" s="302">
        <v>2470</v>
      </c>
      <c r="G64" s="302">
        <v>2880</v>
      </c>
      <c r="H64" s="301">
        <v>2440</v>
      </c>
      <c r="I64" s="301">
        <v>1880</v>
      </c>
      <c r="J64" s="301">
        <v>1230</v>
      </c>
      <c r="K64" s="301">
        <v>1240</v>
      </c>
      <c r="L64" s="301">
        <v>1130</v>
      </c>
      <c r="M64" s="301">
        <v>900</v>
      </c>
      <c r="N64" s="301">
        <v>1120</v>
      </c>
      <c r="O64" s="301">
        <v>1070</v>
      </c>
      <c r="P64" s="326">
        <v>930</v>
      </c>
      <c r="Q64" s="326">
        <v>1230</v>
      </c>
      <c r="R64" s="327">
        <v>1060</v>
      </c>
    </row>
    <row r="65" spans="1:19" ht="12.75" customHeight="1" x14ac:dyDescent="0.3">
      <c r="B65" s="569">
        <v>2011</v>
      </c>
      <c r="C65" s="570"/>
      <c r="D65" s="302">
        <v>1060</v>
      </c>
      <c r="E65" s="302">
        <v>1500</v>
      </c>
      <c r="F65" s="302">
        <v>1830</v>
      </c>
      <c r="G65" s="302">
        <v>2110</v>
      </c>
      <c r="H65" s="302">
        <v>2670</v>
      </c>
      <c r="I65" s="301">
        <v>2240</v>
      </c>
      <c r="J65" s="301">
        <v>1620</v>
      </c>
      <c r="K65" s="301">
        <v>1290</v>
      </c>
      <c r="L65" s="301">
        <v>1080</v>
      </c>
      <c r="M65" s="301">
        <v>1150</v>
      </c>
      <c r="N65" s="301">
        <v>1070</v>
      </c>
      <c r="O65" s="301">
        <v>1020</v>
      </c>
      <c r="P65" s="326">
        <v>1100</v>
      </c>
      <c r="Q65" s="326">
        <v>1160</v>
      </c>
      <c r="R65" s="327">
        <v>1130</v>
      </c>
    </row>
    <row r="66" spans="1:19" ht="12.75" customHeight="1" x14ac:dyDescent="0.3">
      <c r="B66" s="569">
        <v>2012</v>
      </c>
      <c r="C66" s="570"/>
      <c r="D66" s="302" t="s">
        <v>137</v>
      </c>
      <c r="E66" s="302">
        <v>870</v>
      </c>
      <c r="F66" s="302">
        <v>1470</v>
      </c>
      <c r="G66" s="302">
        <v>1620</v>
      </c>
      <c r="H66" s="302">
        <v>2240</v>
      </c>
      <c r="I66" s="302">
        <v>3090</v>
      </c>
      <c r="J66" s="301">
        <v>2190</v>
      </c>
      <c r="K66" s="301">
        <v>1580</v>
      </c>
      <c r="L66" s="301">
        <v>1210</v>
      </c>
      <c r="M66" s="301">
        <v>1170</v>
      </c>
      <c r="N66" s="301">
        <v>930</v>
      </c>
      <c r="O66" s="301">
        <v>930</v>
      </c>
      <c r="P66" s="326">
        <v>1080</v>
      </c>
      <c r="Q66" s="326">
        <v>1260</v>
      </c>
      <c r="R66" s="327">
        <v>1150</v>
      </c>
    </row>
    <row r="67" spans="1:19" ht="12.75" customHeight="1" x14ac:dyDescent="0.3">
      <c r="B67" s="569">
        <v>2013</v>
      </c>
      <c r="C67" s="570"/>
      <c r="D67" s="302" t="s">
        <v>137</v>
      </c>
      <c r="E67" s="302" t="s">
        <v>137</v>
      </c>
      <c r="F67" s="302">
        <v>810</v>
      </c>
      <c r="G67" s="302">
        <v>1340</v>
      </c>
      <c r="H67" s="302">
        <v>1850</v>
      </c>
      <c r="I67" s="302">
        <v>2000</v>
      </c>
      <c r="J67" s="302">
        <v>3110</v>
      </c>
      <c r="K67" s="301">
        <v>2030</v>
      </c>
      <c r="L67" s="301">
        <v>1570</v>
      </c>
      <c r="M67" s="301">
        <v>1500</v>
      </c>
      <c r="N67" s="301">
        <v>1260</v>
      </c>
      <c r="O67" s="301">
        <v>1160</v>
      </c>
      <c r="P67" s="326">
        <v>1110</v>
      </c>
      <c r="Q67" s="326">
        <v>1210</v>
      </c>
      <c r="R67" s="327">
        <v>1220</v>
      </c>
    </row>
    <row r="68" spans="1:19" ht="12.75" customHeight="1" x14ac:dyDescent="0.3">
      <c r="B68" s="569">
        <v>2014</v>
      </c>
      <c r="C68" s="570"/>
      <c r="D68" s="302" t="s">
        <v>137</v>
      </c>
      <c r="E68" s="302" t="s">
        <v>137</v>
      </c>
      <c r="F68" s="302" t="s">
        <v>137</v>
      </c>
      <c r="G68" s="302">
        <v>990</v>
      </c>
      <c r="H68" s="302">
        <v>1610</v>
      </c>
      <c r="I68" s="302">
        <v>1510</v>
      </c>
      <c r="J68" s="302">
        <v>1950</v>
      </c>
      <c r="K68" s="302">
        <v>3560</v>
      </c>
      <c r="L68" s="301">
        <v>2380</v>
      </c>
      <c r="M68" s="301">
        <v>1520</v>
      </c>
      <c r="N68" s="301">
        <v>1400</v>
      </c>
      <c r="O68" s="301">
        <v>1250</v>
      </c>
      <c r="P68" s="326">
        <v>1260</v>
      </c>
      <c r="Q68" s="326">
        <v>1250</v>
      </c>
      <c r="R68" s="327">
        <v>1070</v>
      </c>
    </row>
    <row r="69" spans="1:19" ht="12.75" customHeight="1" x14ac:dyDescent="0.3">
      <c r="B69" s="569">
        <v>2015</v>
      </c>
      <c r="C69" s="570"/>
      <c r="D69" s="302" t="s">
        <v>137</v>
      </c>
      <c r="E69" s="302" t="s">
        <v>137</v>
      </c>
      <c r="F69" s="302" t="s">
        <v>137</v>
      </c>
      <c r="G69" s="302" t="s">
        <v>137</v>
      </c>
      <c r="H69" s="302" t="s">
        <v>137</v>
      </c>
      <c r="I69" s="302">
        <v>1460</v>
      </c>
      <c r="J69" s="302">
        <v>1620</v>
      </c>
      <c r="K69" s="302">
        <v>1740</v>
      </c>
      <c r="L69" s="302">
        <v>3790</v>
      </c>
      <c r="M69" s="301">
        <v>2800</v>
      </c>
      <c r="N69" s="301">
        <v>2120</v>
      </c>
      <c r="O69" s="301">
        <v>1560</v>
      </c>
      <c r="P69" s="326">
        <v>1480</v>
      </c>
      <c r="Q69" s="326">
        <v>1490</v>
      </c>
      <c r="R69" s="327">
        <v>1510</v>
      </c>
    </row>
    <row r="70" spans="1:19" ht="12.75" customHeight="1" x14ac:dyDescent="0.3">
      <c r="B70" s="569">
        <v>2016</v>
      </c>
      <c r="C70" s="570"/>
      <c r="D70" s="302" t="s">
        <v>137</v>
      </c>
      <c r="E70" s="302" t="s">
        <v>137</v>
      </c>
      <c r="F70" s="302" t="s">
        <v>137</v>
      </c>
      <c r="G70" s="302" t="s">
        <v>137</v>
      </c>
      <c r="H70" s="302" t="s">
        <v>137</v>
      </c>
      <c r="I70" s="302">
        <v>850</v>
      </c>
      <c r="J70" s="302">
        <v>1620</v>
      </c>
      <c r="K70" s="302">
        <v>1970</v>
      </c>
      <c r="L70" s="302">
        <v>1940</v>
      </c>
      <c r="M70" s="302">
        <v>3550</v>
      </c>
      <c r="N70" s="301">
        <v>3170</v>
      </c>
      <c r="O70" s="301">
        <v>2370</v>
      </c>
      <c r="P70" s="326">
        <v>1890</v>
      </c>
      <c r="Q70" s="326">
        <v>1890</v>
      </c>
      <c r="R70" s="327">
        <v>1580</v>
      </c>
    </row>
    <row r="71" spans="1:19" ht="12.75" customHeight="1" x14ac:dyDescent="0.3">
      <c r="B71" s="569">
        <v>2017</v>
      </c>
      <c r="C71" s="570"/>
      <c r="D71" s="302" t="s">
        <v>137</v>
      </c>
      <c r="E71" s="302" t="s">
        <v>137</v>
      </c>
      <c r="F71" s="302" t="s">
        <v>137</v>
      </c>
      <c r="G71" s="302" t="s">
        <v>137</v>
      </c>
      <c r="H71" s="302" t="s">
        <v>137</v>
      </c>
      <c r="I71" s="302" t="s">
        <v>137</v>
      </c>
      <c r="J71" s="302">
        <v>1420</v>
      </c>
      <c r="K71" s="302">
        <v>1730</v>
      </c>
      <c r="L71" s="302">
        <v>2360</v>
      </c>
      <c r="M71" s="302">
        <v>2390</v>
      </c>
      <c r="N71" s="302">
        <v>3920</v>
      </c>
      <c r="O71" s="328">
        <v>3970</v>
      </c>
      <c r="P71" s="326">
        <v>2110</v>
      </c>
      <c r="Q71" s="326">
        <v>1890</v>
      </c>
      <c r="R71" s="327">
        <v>1850</v>
      </c>
    </row>
    <row r="72" spans="1:19" ht="12.75" customHeight="1" x14ac:dyDescent="0.3">
      <c r="B72" s="569">
        <v>2018</v>
      </c>
      <c r="C72" s="570"/>
      <c r="D72" s="302" t="s">
        <v>137</v>
      </c>
      <c r="E72" s="302" t="s">
        <v>137</v>
      </c>
      <c r="F72" s="302" t="s">
        <v>137</v>
      </c>
      <c r="G72" s="302" t="s">
        <v>137</v>
      </c>
      <c r="H72" s="302" t="s">
        <v>137</v>
      </c>
      <c r="I72" s="302" t="s">
        <v>137</v>
      </c>
      <c r="J72" s="302" t="s">
        <v>137</v>
      </c>
      <c r="K72" s="302">
        <v>1330</v>
      </c>
      <c r="L72" s="302">
        <v>2540</v>
      </c>
      <c r="M72" s="302">
        <v>2170</v>
      </c>
      <c r="N72" s="302">
        <v>3320</v>
      </c>
      <c r="O72" s="302">
        <v>5100</v>
      </c>
      <c r="P72" s="326">
        <v>3540</v>
      </c>
      <c r="Q72" s="326">
        <v>3240</v>
      </c>
      <c r="R72" s="327">
        <v>2410</v>
      </c>
    </row>
    <row r="73" spans="1:19" ht="12.75" customHeight="1" x14ac:dyDescent="0.3">
      <c r="B73" s="569">
        <v>2019</v>
      </c>
      <c r="C73" s="570"/>
      <c r="D73" s="302" t="s">
        <v>137</v>
      </c>
      <c r="E73" s="302" t="s">
        <v>137</v>
      </c>
      <c r="F73" s="302" t="s">
        <v>137</v>
      </c>
      <c r="G73" s="302" t="s">
        <v>137</v>
      </c>
      <c r="H73" s="302" t="s">
        <v>137</v>
      </c>
      <c r="I73" s="302" t="s">
        <v>137</v>
      </c>
      <c r="J73" s="302" t="s">
        <v>137</v>
      </c>
      <c r="K73" s="302" t="s">
        <v>137</v>
      </c>
      <c r="L73" s="302">
        <v>1640</v>
      </c>
      <c r="M73" s="302">
        <v>3150</v>
      </c>
      <c r="N73" s="302">
        <v>2810</v>
      </c>
      <c r="O73" s="302">
        <v>3560</v>
      </c>
      <c r="P73" s="329">
        <v>5010</v>
      </c>
      <c r="Q73" s="358">
        <v>4110</v>
      </c>
      <c r="R73" s="327">
        <v>1970</v>
      </c>
    </row>
    <row r="74" spans="1:19" ht="12.75" customHeight="1" x14ac:dyDescent="0.3">
      <c r="B74" s="352"/>
      <c r="C74" s="353">
        <v>2020</v>
      </c>
      <c r="D74" s="302" t="s">
        <v>137</v>
      </c>
      <c r="E74" s="302" t="s">
        <v>137</v>
      </c>
      <c r="F74" s="302" t="s">
        <v>137</v>
      </c>
      <c r="G74" s="302" t="s">
        <v>137</v>
      </c>
      <c r="H74" s="302" t="s">
        <v>137</v>
      </c>
      <c r="I74" s="302" t="s">
        <v>137</v>
      </c>
      <c r="J74" s="302" t="s">
        <v>137</v>
      </c>
      <c r="K74" s="302" t="s">
        <v>137</v>
      </c>
      <c r="L74" s="302" t="s">
        <v>137</v>
      </c>
      <c r="M74" s="302">
        <v>1780</v>
      </c>
      <c r="N74" s="302">
        <v>3040</v>
      </c>
      <c r="O74" s="302">
        <v>3450</v>
      </c>
      <c r="P74" s="329">
        <v>3550</v>
      </c>
      <c r="Q74" s="329">
        <v>5280</v>
      </c>
      <c r="R74" s="327">
        <v>2960</v>
      </c>
    </row>
    <row r="75" spans="1:19" ht="12.75" customHeight="1" thickBot="1" x14ac:dyDescent="0.35">
      <c r="B75" s="591" t="s">
        <v>133</v>
      </c>
      <c r="C75" s="592"/>
      <c r="D75" s="302" t="s">
        <v>137</v>
      </c>
      <c r="E75" s="302" t="s">
        <v>137</v>
      </c>
      <c r="F75" s="302" t="s">
        <v>137</v>
      </c>
      <c r="G75" s="302" t="s">
        <v>137</v>
      </c>
      <c r="H75" s="302" t="s">
        <v>137</v>
      </c>
      <c r="I75" s="302" t="s">
        <v>137</v>
      </c>
      <c r="J75" s="302" t="s">
        <v>137</v>
      </c>
      <c r="K75" s="302" t="s">
        <v>137</v>
      </c>
      <c r="L75" s="302" t="s">
        <v>137</v>
      </c>
      <c r="M75" s="302" t="s">
        <v>137</v>
      </c>
      <c r="N75" s="302">
        <v>2100</v>
      </c>
      <c r="O75" s="302">
        <v>2550</v>
      </c>
      <c r="P75" s="329">
        <v>2560</v>
      </c>
      <c r="Q75" s="329">
        <v>3230</v>
      </c>
      <c r="R75" s="330">
        <v>5120</v>
      </c>
    </row>
    <row r="76" spans="1:19" ht="27.75" customHeight="1" thickBot="1" x14ac:dyDescent="0.35">
      <c r="A76" s="283"/>
      <c r="B76" s="587" t="s">
        <v>113</v>
      </c>
      <c r="C76" s="588"/>
      <c r="D76" s="304">
        <v>2090</v>
      </c>
      <c r="E76" s="100">
        <v>2020</v>
      </c>
      <c r="F76" s="100">
        <v>2410</v>
      </c>
      <c r="G76" s="100">
        <v>2240</v>
      </c>
      <c r="H76" s="100">
        <v>2300</v>
      </c>
      <c r="I76" s="304">
        <v>2350</v>
      </c>
      <c r="J76" s="304">
        <v>2400</v>
      </c>
      <c r="K76" s="100">
        <v>2410</v>
      </c>
      <c r="L76" s="100">
        <v>2750</v>
      </c>
      <c r="M76" s="100">
        <v>2760</v>
      </c>
      <c r="N76" s="100">
        <v>3320</v>
      </c>
      <c r="O76" s="100">
        <v>4030</v>
      </c>
      <c r="P76" s="100">
        <v>3970</v>
      </c>
      <c r="Q76" s="100">
        <v>4400</v>
      </c>
      <c r="R76" s="101">
        <v>5120</v>
      </c>
    </row>
    <row r="77" spans="1:19" s="305" customFormat="1" ht="28.5" customHeight="1" thickBot="1" x14ac:dyDescent="0.4">
      <c r="B77" s="589" t="s">
        <v>140</v>
      </c>
      <c r="C77" s="590"/>
      <c r="D77" s="331">
        <v>1710</v>
      </c>
      <c r="E77" s="331">
        <v>1670</v>
      </c>
      <c r="F77" s="331">
        <v>1860</v>
      </c>
      <c r="G77" s="331">
        <v>1580</v>
      </c>
      <c r="H77" s="331">
        <v>1600</v>
      </c>
      <c r="I77" s="331">
        <v>1440</v>
      </c>
      <c r="J77" s="331">
        <v>1280</v>
      </c>
      <c r="K77" s="331">
        <v>1290</v>
      </c>
      <c r="L77" s="331">
        <v>1290</v>
      </c>
      <c r="M77" s="331">
        <v>1270</v>
      </c>
      <c r="N77" s="331">
        <v>1410</v>
      </c>
      <c r="O77" s="331">
        <v>1420</v>
      </c>
      <c r="P77" s="332">
        <v>1500</v>
      </c>
      <c r="Q77" s="332">
        <v>1780</v>
      </c>
      <c r="R77" s="333">
        <v>1630</v>
      </c>
    </row>
    <row r="78" spans="1:19" ht="12.75" customHeight="1" x14ac:dyDescent="0.3">
      <c r="B78" s="323" t="s">
        <v>38</v>
      </c>
      <c r="D78" s="306"/>
      <c r="E78" s="306"/>
      <c r="F78" s="306"/>
      <c r="G78" s="306"/>
      <c r="H78" s="306"/>
      <c r="K78" s="306"/>
      <c r="L78" s="306"/>
      <c r="M78" s="289"/>
      <c r="N78" s="289"/>
      <c r="O78" s="289"/>
      <c r="P78" s="289"/>
      <c r="Q78" s="289"/>
      <c r="R78" s="289" t="s">
        <v>50</v>
      </c>
      <c r="S78" s="306"/>
    </row>
    <row r="79" spans="1:19" ht="12.75" customHeight="1" x14ac:dyDescent="0.3">
      <c r="C79" s="307"/>
    </row>
    <row r="80" spans="1:19" x14ac:dyDescent="0.3">
      <c r="B80" s="593" t="s">
        <v>112</v>
      </c>
      <c r="C80" s="593"/>
      <c r="D80" s="593"/>
      <c r="E80" s="593"/>
      <c r="F80" s="593"/>
      <c r="G80" s="593"/>
      <c r="H80" s="593"/>
      <c r="I80" s="593"/>
      <c r="J80" s="593"/>
      <c r="K80" s="593"/>
      <c r="L80" s="593"/>
      <c r="M80" s="593"/>
      <c r="N80" s="593"/>
      <c r="O80" s="593"/>
      <c r="P80" s="593"/>
      <c r="Q80" s="593"/>
      <c r="R80" s="593"/>
    </row>
    <row r="81" spans="2:18" ht="12.75" customHeight="1" x14ac:dyDescent="0.3">
      <c r="C81" s="307"/>
    </row>
    <row r="82" spans="2:18" ht="12.75" customHeight="1" x14ac:dyDescent="0.3">
      <c r="B82" s="581" t="s">
        <v>54</v>
      </c>
      <c r="C82" s="582"/>
      <c r="D82" s="582"/>
      <c r="E82" s="582"/>
      <c r="F82" s="582"/>
      <c r="G82" s="582"/>
      <c r="H82" s="582"/>
      <c r="I82" s="582"/>
      <c r="J82" s="582"/>
      <c r="K82" s="582"/>
      <c r="L82" s="582"/>
      <c r="M82" s="582"/>
      <c r="N82" s="582"/>
      <c r="O82" s="582"/>
      <c r="P82" s="582"/>
      <c r="Q82" s="582"/>
      <c r="R82" s="583"/>
    </row>
    <row r="83" spans="2:18" ht="15" customHeight="1" x14ac:dyDescent="0.3">
      <c r="B83" s="361" t="s">
        <v>149</v>
      </c>
      <c r="C83" s="566" t="str">
        <f>VLOOKUP(B83,Footnotes!B:C,2,FALSE)</f>
        <v>All figures are rounded to the nearest 1 decimal point. All totals are calculated from the raw numbers and then rounded - Totals may therefore differ from adding up rounded components.</v>
      </c>
      <c r="D83" s="567"/>
      <c r="E83" s="567"/>
      <c r="F83" s="567"/>
      <c r="G83" s="567"/>
      <c r="H83" s="567"/>
      <c r="I83" s="567"/>
      <c r="J83" s="567"/>
      <c r="K83" s="567"/>
      <c r="L83" s="567"/>
      <c r="M83" s="567"/>
      <c r="N83" s="567"/>
      <c r="O83" s="567"/>
      <c r="P83" s="567"/>
      <c r="Q83" s="567"/>
      <c r="R83" s="568"/>
    </row>
    <row r="84" spans="2:18" ht="15" customHeight="1" x14ac:dyDescent="0.3">
      <c r="B84" s="340" t="s">
        <v>151</v>
      </c>
      <c r="C84" s="566" t="str">
        <f>VLOOKUP(B84,Footnotes!B:C,2,FALSE)</f>
        <v xml:space="preserve">Rounded numbers of less than 0.1 are classed as negligible which is signified with a dash "-". </v>
      </c>
      <c r="D84" s="567"/>
      <c r="E84" s="567"/>
      <c r="F84" s="567"/>
      <c r="G84" s="567"/>
      <c r="H84" s="567"/>
      <c r="I84" s="567"/>
      <c r="J84" s="567"/>
      <c r="K84" s="567"/>
      <c r="L84" s="567"/>
      <c r="M84" s="567"/>
      <c r="N84" s="567"/>
      <c r="O84" s="567"/>
      <c r="P84" s="567"/>
      <c r="Q84" s="567"/>
      <c r="R84" s="568"/>
    </row>
    <row r="85" spans="2:18" ht="15" customHeight="1" x14ac:dyDescent="0.3">
      <c r="B85" s="340" t="s">
        <v>153</v>
      </c>
      <c r="C85" s="566" t="str">
        <f>VLOOKUP(B85,Footnotes!B:C,2,FALSE)</f>
        <v xml:space="preserve">Averages are rounded to the nearest £10. Average amounts will be suppressed (signified as ".") if the total amount or the number of borrowers are negligible. </v>
      </c>
      <c r="D85" s="567"/>
      <c r="E85" s="567"/>
      <c r="F85" s="567"/>
      <c r="G85" s="567"/>
      <c r="H85" s="567"/>
      <c r="I85" s="567"/>
      <c r="J85" s="567"/>
      <c r="K85" s="567"/>
      <c r="L85" s="567"/>
      <c r="M85" s="567"/>
      <c r="N85" s="567"/>
      <c r="O85" s="567"/>
      <c r="P85" s="567"/>
      <c r="Q85" s="567"/>
      <c r="R85" s="568"/>
    </row>
    <row r="86" spans="2:18" ht="15" customHeight="1" x14ac:dyDescent="0.3">
      <c r="B86" s="340" t="s">
        <v>138</v>
      </c>
      <c r="C86" s="566" t="str">
        <f>VLOOKUP(B86,Footnotes!B:C,2,FALSE)</f>
        <v>The 'Total' row includes all ICR Borrowers with a balance (from 1999-00), not just the individual Repayment Cohorts shown in the table, therefore total will not match the sum / average of columns.</v>
      </c>
      <c r="D86" s="567"/>
      <c r="E86" s="567"/>
      <c r="F86" s="567"/>
      <c r="G86" s="567"/>
      <c r="H86" s="567"/>
      <c r="I86" s="567"/>
      <c r="J86" s="567"/>
      <c r="K86" s="567"/>
      <c r="L86" s="567"/>
      <c r="M86" s="567"/>
      <c r="N86" s="567"/>
      <c r="O86" s="567"/>
      <c r="P86" s="567"/>
      <c r="Q86" s="567"/>
      <c r="R86" s="568"/>
    </row>
    <row r="87" spans="2:18" ht="15" customHeight="1" x14ac:dyDescent="0.3">
      <c r="B87" s="340" t="s">
        <v>167</v>
      </c>
      <c r="C87" s="584" t="str">
        <f>VLOOKUP(B87,Footnotes!B:C,2,FALSE)</f>
        <v>Borrowers shown in Table 4C, may also appear in Table 4A if they have made repayments via HMRC in any of the tax years shown, and have also made scheduled payments to SLC directly in the same year.</v>
      </c>
      <c r="D87" s="585"/>
      <c r="E87" s="585"/>
      <c r="F87" s="585"/>
      <c r="G87" s="585"/>
      <c r="H87" s="585"/>
      <c r="I87" s="585"/>
      <c r="J87" s="585"/>
      <c r="K87" s="585"/>
      <c r="L87" s="585"/>
      <c r="M87" s="585"/>
      <c r="N87" s="585"/>
      <c r="O87" s="585"/>
      <c r="P87" s="585"/>
      <c r="Q87" s="585"/>
      <c r="R87" s="586"/>
    </row>
  </sheetData>
  <mergeCells count="67">
    <mergeCell ref="C86:R86"/>
    <mergeCell ref="B82:R82"/>
    <mergeCell ref="B80:R80"/>
    <mergeCell ref="C85:R85"/>
    <mergeCell ref="B77:C77"/>
    <mergeCell ref="C83:R83"/>
    <mergeCell ref="C84:R84"/>
    <mergeCell ref="B75:C75"/>
    <mergeCell ref="B65:C65"/>
    <mergeCell ref="B66:C66"/>
    <mergeCell ref="B67:C67"/>
    <mergeCell ref="B68:C68"/>
    <mergeCell ref="B69:C69"/>
    <mergeCell ref="B76:C76"/>
    <mergeCell ref="B64:C64"/>
    <mergeCell ref="B48:C48"/>
    <mergeCell ref="B50:C50"/>
    <mergeCell ref="B51:C51"/>
    <mergeCell ref="B52:C52"/>
    <mergeCell ref="B57:C58"/>
    <mergeCell ref="B59:C59"/>
    <mergeCell ref="B60:C60"/>
    <mergeCell ref="B61:C61"/>
    <mergeCell ref="B62:C62"/>
    <mergeCell ref="B63:C63"/>
    <mergeCell ref="B70:C70"/>
    <mergeCell ref="B71:C71"/>
    <mergeCell ref="B72:C72"/>
    <mergeCell ref="B73:C73"/>
    <mergeCell ref="D57:R57"/>
    <mergeCell ref="B42:C42"/>
    <mergeCell ref="B43:C43"/>
    <mergeCell ref="B44:C44"/>
    <mergeCell ref="B45:C45"/>
    <mergeCell ref="B46:C46"/>
    <mergeCell ref="B47:C47"/>
    <mergeCell ref="B38:C38"/>
    <mergeCell ref="B39:C39"/>
    <mergeCell ref="B40:C40"/>
    <mergeCell ref="B25:C25"/>
    <mergeCell ref="D32:R32"/>
    <mergeCell ref="B34:C34"/>
    <mergeCell ref="B35:C35"/>
    <mergeCell ref="B36:C36"/>
    <mergeCell ref="B37:C37"/>
    <mergeCell ref="B12:C12"/>
    <mergeCell ref="B7:C8"/>
    <mergeCell ref="D7:R7"/>
    <mergeCell ref="B9:C9"/>
    <mergeCell ref="B10:C10"/>
    <mergeCell ref="B11:C11"/>
    <mergeCell ref="C87:R87"/>
    <mergeCell ref="B18:C18"/>
    <mergeCell ref="B19:C19"/>
    <mergeCell ref="B13:C13"/>
    <mergeCell ref="B14:C14"/>
    <mergeCell ref="B15:C15"/>
    <mergeCell ref="B16:C16"/>
    <mergeCell ref="B17:C17"/>
    <mergeCell ref="B20:C20"/>
    <mergeCell ref="B21:C21"/>
    <mergeCell ref="B22:C22"/>
    <mergeCell ref="B23:C23"/>
    <mergeCell ref="B41:C41"/>
    <mergeCell ref="B26:C26"/>
    <mergeCell ref="B27:C27"/>
    <mergeCell ref="B32:C33"/>
  </mergeCells>
  <phoneticPr fontId="12" type="noConversion"/>
  <pageMargins left="0.31496062992125984" right="0.19685039370078741" top="0.39370078740157483" bottom="0.23622047244094491" header="0.23622047244094491" footer="0.23622047244094491"/>
  <pageSetup scale="65" fitToHeight="2" orientation="landscape" r:id="rId1"/>
  <headerFooter alignWithMargins="0">
    <oddHeader>&amp;C&amp;"Calibri"&amp;11&amp;K000000OFFICIAL SENSITIVE - COMMERCIAL&amp;1#</oddHeader>
    <oddFooter>&amp;C&amp;1#&amp;"Calibri"&amp;9&amp;K000000OFFICIAL SENSITIVE - COMMERCIAL</oddFooter>
  </headerFooter>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Title of publication</vt:lpstr>
      <vt:lpstr>Contents</vt:lpstr>
      <vt:lpstr>Table 1</vt:lpstr>
      <vt:lpstr>Table 2</vt:lpstr>
      <vt:lpstr>Table 3 (i)</vt:lpstr>
      <vt:lpstr>Table 3 (ii)</vt:lpstr>
      <vt:lpstr>Table 4A</vt:lpstr>
      <vt:lpstr>Table 4B</vt:lpstr>
      <vt:lpstr>Table 4C</vt:lpstr>
      <vt:lpstr>Table 5</vt:lpstr>
      <vt:lpstr>Footnotes</vt:lpstr>
      <vt:lpstr>Contents!Print_Area</vt:lpstr>
      <vt:lpstr>Footnotes!Print_Area</vt:lpstr>
      <vt:lpstr>'Table 1'!Print_Area</vt:lpstr>
      <vt:lpstr>'Table 2'!Print_Area</vt:lpstr>
      <vt:lpstr>'Table 3 (i)'!Print_Area</vt:lpstr>
      <vt:lpstr>'Table 3 (ii)'!Print_Area</vt:lpstr>
      <vt:lpstr>'Table 4A'!Print_Area</vt:lpstr>
      <vt:lpstr>'Table 4B'!Print_Area</vt:lpstr>
      <vt:lpstr>'Table 4C'!Print_Area</vt:lpstr>
      <vt:lpstr>'Table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2021-06-01T09:52:47Z</cp:lastPrinted>
  <dcterms:created xsi:type="dcterms:W3CDTF">2020-05-29T11:58:54Z</dcterms:created>
  <dcterms:modified xsi:type="dcterms:W3CDTF">2021-06-08T16:22:02Z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5cb3667-72ea-4b4f-9d89-34ff1572b6d6_Enabled">
    <vt:lpwstr>true</vt:lpwstr>
  </property>
  <property fmtid="{D5CDD505-2E9C-101B-9397-08002B2CF9AE}" pid="3" name="MSIP_Label_f5cb3667-72ea-4b4f-9d89-34ff1572b6d6_SetDate">
    <vt:lpwstr>2021-06-08T16:21:55Z</vt:lpwstr>
  </property>
  <property fmtid="{D5CDD505-2E9C-101B-9397-08002B2CF9AE}" pid="4" name="MSIP_Label_f5cb3667-72ea-4b4f-9d89-34ff1572b6d6_Method">
    <vt:lpwstr>Privileged</vt:lpwstr>
  </property>
  <property fmtid="{D5CDD505-2E9C-101B-9397-08002B2CF9AE}" pid="5" name="MSIP_Label_f5cb3667-72ea-4b4f-9d89-34ff1572b6d6_Name">
    <vt:lpwstr>OFFICIAL SENSITIVE - COMMERCIAL - LEVEL 1</vt:lpwstr>
  </property>
  <property fmtid="{D5CDD505-2E9C-101B-9397-08002B2CF9AE}" pid="6" name="MSIP_Label_f5cb3667-72ea-4b4f-9d89-34ff1572b6d6_SiteId">
    <vt:lpwstr>4c6898a9-8fca-42f9-aa92-82cb3e252bc6</vt:lpwstr>
  </property>
  <property fmtid="{D5CDD505-2E9C-101B-9397-08002B2CF9AE}" pid="7" name="MSIP_Label_f5cb3667-72ea-4b4f-9d89-34ff1572b6d6_ActionId">
    <vt:lpwstr>d635d808-bceb-44d2-8798-00008715126e</vt:lpwstr>
  </property>
  <property fmtid="{D5CDD505-2E9C-101B-9397-08002B2CF9AE}" pid="8" name="MSIP_Label_f5cb3667-72ea-4b4f-9d89-34ff1572b6d6_ContentBits">
    <vt:lpwstr>3</vt:lpwstr>
  </property>
</Properties>
</file>