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beisgov.sharepoint.com/sites/NZIPEnergyStorage/Shared Documents/General/Competition Guidance Development/Stream 1/Annexes/"/>
    </mc:Choice>
  </mc:AlternateContent>
  <xr:revisionPtr revIDLastSave="197" documentId="8_{E480C7D4-8036-4229-99EA-774DBF848613}" xr6:coauthVersionLast="46" xr6:coauthVersionMax="46" xr10:uidLastSave="{006EBB5F-5B9D-4FD4-A06C-2F79D8DC14E3}"/>
  <bookViews>
    <workbookView xWindow="-28920" yWindow="-4980" windowWidth="29040" windowHeight="15840" activeTab="1" xr2:uid="{4826A832-BC17-4D04-911E-77007E715791}"/>
  </bookViews>
  <sheets>
    <sheet name="Instructions" sheetId="5" r:id="rId1"/>
    <sheet name="Dashboard" sheetId="2" r:id="rId2"/>
    <sheet name="Inputs" sheetId="6" r:id="rId3"/>
    <sheet name="Calculations - WORST CASE" sheetId="1" r:id="rId4"/>
    <sheet name="Calculations - EXPECTED CASE" sheetId="3" r:id="rId5"/>
    <sheet name="Calculations - BEST CASE"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 l="1"/>
  <c r="B3" i="4"/>
  <c r="B8" i="4" s="1"/>
  <c r="B14" i="4" s="1"/>
  <c r="B3" i="3"/>
  <c r="B8" i="3" s="1"/>
  <c r="B14" i="3" s="1"/>
  <c r="L9" i="4"/>
  <c r="Q9" i="3"/>
  <c r="E9" i="3"/>
  <c r="AV15" i="6"/>
  <c r="Q9" i="1" s="1"/>
  <c r="AU15" i="6"/>
  <c r="AT15" i="6"/>
  <c r="Q9" i="4" s="1"/>
  <c r="AS15" i="6"/>
  <c r="P9" i="1" s="1"/>
  <c r="AR15" i="6"/>
  <c r="P9" i="3" s="1"/>
  <c r="AQ15" i="6"/>
  <c r="P9" i="4" s="1"/>
  <c r="AP15" i="6"/>
  <c r="O9" i="1" s="1"/>
  <c r="AO15" i="6"/>
  <c r="O9" i="3" s="1"/>
  <c r="AN15" i="6"/>
  <c r="O9" i="4" s="1"/>
  <c r="AM15" i="6"/>
  <c r="N9" i="1" s="1"/>
  <c r="AL15" i="6"/>
  <c r="N9" i="3" s="1"/>
  <c r="AK15" i="6"/>
  <c r="N9" i="4" s="1"/>
  <c r="AJ15" i="6"/>
  <c r="M9" i="1" s="1"/>
  <c r="AI15" i="6"/>
  <c r="M9" i="3" s="1"/>
  <c r="AH15" i="6"/>
  <c r="M9" i="4" s="1"/>
  <c r="AG15" i="6"/>
  <c r="L9" i="1" s="1"/>
  <c r="AF15" i="6"/>
  <c r="L9" i="3" s="1"/>
  <c r="AE15" i="6"/>
  <c r="AD15" i="6"/>
  <c r="K9" i="1" s="1"/>
  <c r="AC15" i="6"/>
  <c r="K9" i="3" s="1"/>
  <c r="AB15" i="6"/>
  <c r="K9" i="4" s="1"/>
  <c r="AA15" i="6"/>
  <c r="J9" i="1" s="1"/>
  <c r="Z15" i="6"/>
  <c r="J9" i="3" s="1"/>
  <c r="Y15" i="6"/>
  <c r="J9" i="4" s="1"/>
  <c r="X15" i="6"/>
  <c r="I9" i="1" s="1"/>
  <c r="W15" i="6"/>
  <c r="I9" i="3" s="1"/>
  <c r="V15" i="6"/>
  <c r="I9" i="4" s="1"/>
  <c r="U15" i="6"/>
  <c r="H9" i="1" s="1"/>
  <c r="T15" i="6"/>
  <c r="H9" i="3" s="1"/>
  <c r="S15" i="6"/>
  <c r="H9" i="4" s="1"/>
  <c r="R15" i="6"/>
  <c r="G9" i="1" s="1"/>
  <c r="Q15" i="6"/>
  <c r="G9" i="3" s="1"/>
  <c r="P15" i="6"/>
  <c r="G9" i="4" s="1"/>
  <c r="O15" i="6"/>
  <c r="F9" i="1" s="1"/>
  <c r="N15" i="6"/>
  <c r="F9" i="3" s="1"/>
  <c r="M15" i="6"/>
  <c r="F9" i="4" s="1"/>
  <c r="L15" i="6"/>
  <c r="E9" i="1" s="1"/>
  <c r="K15" i="6"/>
  <c r="J15" i="6"/>
  <c r="E9" i="4" s="1"/>
  <c r="I15" i="6"/>
  <c r="D9" i="1" s="1"/>
  <c r="H15" i="6"/>
  <c r="D9" i="3" s="1"/>
  <c r="G15" i="6"/>
  <c r="D9" i="4" s="1"/>
  <c r="F15" i="6"/>
  <c r="C9" i="1" s="1"/>
  <c r="E15" i="6"/>
  <c r="C9" i="3" s="1"/>
  <c r="D15" i="6"/>
  <c r="C9" i="4" s="1"/>
  <c r="AV32" i="6"/>
  <c r="Q11" i="4" s="1"/>
  <c r="AU32" i="6"/>
  <c r="Q11" i="3" s="1"/>
  <c r="AT32" i="6"/>
  <c r="Q11" i="1" s="1"/>
  <c r="AS32" i="6"/>
  <c r="P11" i="4" s="1"/>
  <c r="AR32" i="6"/>
  <c r="P11" i="3" s="1"/>
  <c r="AQ32" i="6"/>
  <c r="P11" i="1" s="1"/>
  <c r="AP32" i="6"/>
  <c r="O11" i="4" s="1"/>
  <c r="O14" i="4" s="1"/>
  <c r="AO32" i="6"/>
  <c r="O11" i="3" s="1"/>
  <c r="AN32" i="6"/>
  <c r="O11" i="1" s="1"/>
  <c r="AM32" i="6"/>
  <c r="N11" i="4" s="1"/>
  <c r="AL32" i="6"/>
  <c r="N11" i="3" s="1"/>
  <c r="AK32" i="6"/>
  <c r="N11" i="1" s="1"/>
  <c r="AJ32" i="6"/>
  <c r="M11" i="4" s="1"/>
  <c r="AI32" i="6"/>
  <c r="M11" i="3" s="1"/>
  <c r="AH32" i="6"/>
  <c r="M11" i="1" s="1"/>
  <c r="AG32" i="6"/>
  <c r="L11" i="4" s="1"/>
  <c r="L14" i="4" s="1"/>
  <c r="AF32" i="6"/>
  <c r="L11" i="3" s="1"/>
  <c r="AE32" i="6"/>
  <c r="L11" i="1" s="1"/>
  <c r="AD32" i="6"/>
  <c r="K11" i="4" s="1"/>
  <c r="AC32" i="6"/>
  <c r="K11" i="3" s="1"/>
  <c r="AB32" i="6"/>
  <c r="K11" i="1" s="1"/>
  <c r="AA32" i="6"/>
  <c r="J11" i="4" s="1"/>
  <c r="Z32" i="6"/>
  <c r="J11" i="3" s="1"/>
  <c r="Y32" i="6"/>
  <c r="J11" i="1" s="1"/>
  <c r="X32" i="6"/>
  <c r="I11" i="4" s="1"/>
  <c r="W32" i="6"/>
  <c r="I11" i="3" s="1"/>
  <c r="V32" i="6"/>
  <c r="I11" i="1" s="1"/>
  <c r="U32" i="6"/>
  <c r="H11" i="4" s="1"/>
  <c r="T32" i="6"/>
  <c r="H11" i="3" s="1"/>
  <c r="S32" i="6"/>
  <c r="H11" i="1" s="1"/>
  <c r="R32" i="6"/>
  <c r="G11" i="4" s="1"/>
  <c r="Q32" i="6"/>
  <c r="G11" i="3" s="1"/>
  <c r="P32" i="6"/>
  <c r="G11" i="1" s="1"/>
  <c r="O32" i="6"/>
  <c r="F11" i="4" s="1"/>
  <c r="N32" i="6"/>
  <c r="F11" i="3" s="1"/>
  <c r="M32" i="6"/>
  <c r="F11" i="1" s="1"/>
  <c r="L32" i="6"/>
  <c r="E11" i="4" s="1"/>
  <c r="K32" i="6"/>
  <c r="E11" i="3" s="1"/>
  <c r="J32" i="6"/>
  <c r="E11" i="1" s="1"/>
  <c r="I32" i="6"/>
  <c r="D11" i="4" s="1"/>
  <c r="H32" i="6"/>
  <c r="D11" i="3" s="1"/>
  <c r="D14" i="3" s="1"/>
  <c r="G32" i="6"/>
  <c r="D11" i="1" s="1"/>
  <c r="F32" i="6"/>
  <c r="C11" i="4" s="1"/>
  <c r="E32" i="6"/>
  <c r="C11" i="3" s="1"/>
  <c r="D32" i="6"/>
  <c r="C11" i="1" s="1"/>
  <c r="D14" i="1" l="1"/>
  <c r="H14" i="4"/>
  <c r="P14" i="4"/>
  <c r="D14" i="4"/>
  <c r="J14" i="4"/>
  <c r="K14" i="4"/>
  <c r="N14" i="1"/>
  <c r="G14" i="4"/>
  <c r="N14" i="3"/>
  <c r="E14" i="4"/>
  <c r="M14" i="4"/>
  <c r="O14" i="1"/>
  <c r="F14" i="4"/>
  <c r="Q14" i="4"/>
  <c r="N14" i="4"/>
  <c r="I14" i="4"/>
  <c r="L14" i="1"/>
  <c r="M14" i="1"/>
  <c r="L14" i="3"/>
  <c r="G14" i="3"/>
  <c r="O14" i="3"/>
  <c r="C14" i="4"/>
  <c r="B18" i="4" s="1"/>
  <c r="C18" i="2" s="1"/>
  <c r="F14" i="1"/>
  <c r="E14" i="1"/>
  <c r="J14" i="3"/>
  <c r="J14" i="1"/>
  <c r="E14" i="3"/>
  <c r="G14" i="1"/>
  <c r="K14" i="1"/>
  <c r="P14" i="3"/>
  <c r="I14" i="3"/>
  <c r="Q14" i="3"/>
  <c r="C14" i="3"/>
  <c r="H14" i="1"/>
  <c r="P14" i="1"/>
  <c r="C14" i="1"/>
  <c r="M14" i="3"/>
  <c r="I14" i="1"/>
  <c r="Q14" i="1"/>
  <c r="H14" i="3"/>
  <c r="K14" i="3"/>
  <c r="F14" i="3"/>
  <c r="B18" i="3" l="1"/>
  <c r="C17" i="2" s="1"/>
  <c r="B3" i="1"/>
  <c r="B8" i="1" l="1"/>
  <c r="B14" i="1" s="1"/>
  <c r="B18" i="1" s="1"/>
  <c r="C16" i="2" l="1"/>
</calcChain>
</file>

<file path=xl/sharedStrings.xml><?xml version="1.0" encoding="utf-8"?>
<sst xmlns="http://schemas.openxmlformats.org/spreadsheetml/2006/main" count="231" uniqueCount="79">
  <si>
    <t>Year</t>
  </si>
  <si>
    <t>Costs</t>
  </si>
  <si>
    <t>Revenue</t>
  </si>
  <si>
    <t>CAPEX</t>
  </si>
  <si>
    <t>OPEX</t>
  </si>
  <si>
    <t>Initial capital investment</t>
  </si>
  <si>
    <t>Maintenance</t>
  </si>
  <si>
    <t>Low</t>
  </si>
  <si>
    <t>Expected</t>
  </si>
  <si>
    <t>High</t>
  </si>
  <si>
    <t>Utility costs</t>
  </si>
  <si>
    <t>Income</t>
  </si>
  <si>
    <t>TOTALS</t>
  </si>
  <si>
    <t>Additional cost 1</t>
  </si>
  <si>
    <t>Additional cost 2</t>
  </si>
  <si>
    <t>Additional income 1</t>
  </si>
  <si>
    <t>Additional income 2</t>
  </si>
  <si>
    <t>OUTPUTS</t>
  </si>
  <si>
    <t>Cashflow</t>
  </si>
  <si>
    <t>NPV</t>
  </si>
  <si>
    <t>TOTAL BY YEAR</t>
  </si>
  <si>
    <t>ADDITIONAL PARAMETERS</t>
  </si>
  <si>
    <t>Discount rate</t>
  </si>
  <si>
    <t>WORST CASE SCENARIO</t>
  </si>
  <si>
    <t>Worst case</t>
  </si>
  <si>
    <t>Expected case</t>
  </si>
  <si>
    <t>Best case</t>
  </si>
  <si>
    <t>ANNUAL REVENUES</t>
  </si>
  <si>
    <t>Sales to offtaker 1</t>
  </si>
  <si>
    <t>Sales to offtaker 2</t>
  </si>
  <si>
    <t>Year 1</t>
  </si>
  <si>
    <t>Year 2</t>
  </si>
  <si>
    <t>Year 3</t>
  </si>
  <si>
    <t>Year 4</t>
  </si>
  <si>
    <t>Year 5</t>
  </si>
  <si>
    <t>Year 6</t>
  </si>
  <si>
    <t>Year 7</t>
  </si>
  <si>
    <t>Year 8</t>
  </si>
  <si>
    <t>Year 9</t>
  </si>
  <si>
    <t>Year 10</t>
  </si>
  <si>
    <t>Instructions</t>
  </si>
  <si>
    <t>Cell types</t>
  </si>
  <si>
    <t>Calculation cell - please do not edit these cells</t>
  </si>
  <si>
    <t>Please detail CAPEX costs with low, expected and high estimates. These should be based on a detailed cost analysis included as part of your application.</t>
  </si>
  <si>
    <t>DISCOUNT RATE</t>
  </si>
  <si>
    <t>Please insert a discount rate based on the cost of capital for your project. This should be justified as part of your application.</t>
  </si>
  <si>
    <t>Additional cost 3</t>
  </si>
  <si>
    <t>Additional cost 4</t>
  </si>
  <si>
    <t>Additional cost 5</t>
  </si>
  <si>
    <t>Please detail OPEX costs with low, expected and high estimates. You are encouraged to itemise these providing as much detail as you see fit - broad itemisation has been provided as example headings. Extra rows may be added as required, but please ensure sum formulae are calculating correctly when doing so.</t>
  </si>
  <si>
    <t>Please provide annual revenues with low, expected and high estimates. You are encouraged to itemise these providing as much detail as you see fit - broad itemisation has been provided as example headings. Extra rows may be added as required, but please ensure sum formulae are calculating correctly when doing so.</t>
  </si>
  <si>
    <t>Please fill in the input cells on the 'DASHBOARD' tab providing as much detail as deemed appropriate. Further guidance on expected content is provided below. Please do not edit the 'Calculations' tabs, as these will be populated automatically.</t>
  </si>
  <si>
    <t>THROUGHPUT REVENUES</t>
  </si>
  <si>
    <t>STANDBY/RESPONSE REVENUES</t>
  </si>
  <si>
    <t>Capacity market</t>
  </si>
  <si>
    <t>Ancillary service</t>
  </si>
  <si>
    <t>BEST CASE SCENARIO</t>
  </si>
  <si>
    <t>EXPECTED CASE SCENARIO</t>
  </si>
  <si>
    <t>Input cell - please place your model parameters in these cells. Note: not all are expected to be filled, only those appropriate to your model.</t>
  </si>
  <si>
    <t>TECHNICAL PARAMETERS</t>
  </si>
  <si>
    <t>Installed power consumption during charge (MW)</t>
  </si>
  <si>
    <t>Installed storage (MWh)</t>
  </si>
  <si>
    <t>Energy throughput for throughput services (MWh/day)</t>
  </si>
  <si>
    <t>Operating hours spent providing throughput services (h)</t>
  </si>
  <si>
    <t>Round-trip efficiency</t>
  </si>
  <si>
    <t>Total annual energy input (MWh/year)</t>
  </si>
  <si>
    <t>Please insert the technical parameters for your technology here. Where these are expected to change in a significant way over the lifetime of the technology, a breakdown by year can be provided by adding rows to this section.</t>
  </si>
  <si>
    <t>Year 11</t>
  </si>
  <si>
    <t>Year 12</t>
  </si>
  <si>
    <t>Year 13</t>
  </si>
  <si>
    <t>Year 14</t>
  </si>
  <si>
    <t>Year 15</t>
  </si>
  <si>
    <t>ANNUAL COSTS</t>
  </si>
  <si>
    <t>Total annual energy output (MWh/year)</t>
  </si>
  <si>
    <t>Revenues not associated with generation such as short-term operating reserve, frequency regulation, etc., if appropriate</t>
  </si>
  <si>
    <t>These are revenues associated with throughput services, such as electricity sales, heat sales, energy carrier sales, etc.</t>
  </si>
  <si>
    <t>Net present value (NPV) is caluclated for best, expected and worst-case scenarios given the input parameters. Expected value (£/MWh) for throughput services and expected round-trip efficiency are also calculated here to allow sense-checking of model parameters. Note that expected value may calculate incorrectly where a breakdown by year is provided. Formulae may be amended as required.</t>
  </si>
  <si>
    <t>Expected market price (£/MWh) for</t>
  </si>
  <si>
    <t>throughput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</si>
</sst>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2" formatCode="_-&quot;£&quot;* #,##0_-;\-&quot;£&quot;* #,##0_-;_-&quot;£&quot;* &quot;-&quot;_-;_-@_-"/>
    <numFmt numFmtId="164" formatCode="0.0%"/>
  </numFmts>
  <fonts count="5" x14ac:knownFonts="1">
    <font>
      <sz val="11"/>
      <color theme="1"/>
      <name val="Calibri"/>
      <family val="2"/>
      <scheme val="minor"/>
    </font>
    <font>
      <b/>
      <sz val="11"/>
      <color theme="1"/>
      <name val="Calibri"/>
      <family val="2"/>
      <scheme val="minor"/>
    </font>
    <font>
      <sz val="8"/>
      <name val="Calibri"/>
      <family val="2"/>
      <scheme val="minor"/>
    </font>
    <font>
      <sz val="11"/>
      <color rgb="FF3F3F76"/>
      <name val="Calibri"/>
      <family val="2"/>
      <scheme val="minor"/>
    </font>
    <font>
      <b/>
      <sz val="11"/>
      <color rgb="FFFA7D00"/>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style="thin">
        <color indexed="64"/>
      </bottom>
      <diagonal/>
    </border>
    <border>
      <left style="thin">
        <color rgb="FF7F7F7F"/>
      </left>
      <right/>
      <top style="thin">
        <color rgb="FF7F7F7F"/>
      </top>
      <bottom style="thin">
        <color rgb="FF7F7F7F"/>
      </bottom>
      <diagonal/>
    </border>
    <border>
      <left style="thin">
        <color indexed="64"/>
      </left>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2" borderId="1" applyNumberFormat="0" applyAlignment="0" applyProtection="0"/>
    <xf numFmtId="0" fontId="4" fillId="3" borderId="1" applyNumberFormat="0" applyAlignment="0" applyProtection="0"/>
  </cellStyleXfs>
  <cellXfs count="74">
    <xf numFmtId="0" fontId="0" fillId="0" borderId="0" xfId="0"/>
    <xf numFmtId="0" fontId="1" fillId="0" borderId="0" xfId="0" applyFont="1"/>
    <xf numFmtId="42" fontId="0" fillId="0" borderId="0" xfId="0" applyNumberFormat="1"/>
    <xf numFmtId="42" fontId="1" fillId="0" borderId="0" xfId="0" applyNumberFormat="1" applyFont="1"/>
    <xf numFmtId="1" fontId="0" fillId="0" borderId="0" xfId="0" applyNumberFormat="1"/>
    <xf numFmtId="0" fontId="1" fillId="0" borderId="0" xfId="0" applyNumberFormat="1" applyFont="1"/>
    <xf numFmtId="0" fontId="1" fillId="0" borderId="4" xfId="0" applyFont="1" applyBorder="1"/>
    <xf numFmtId="0" fontId="1" fillId="0" borderId="0" xfId="0" applyFont="1" applyBorder="1"/>
    <xf numFmtId="0" fontId="0" fillId="0" borderId="4" xfId="0" applyBorder="1"/>
    <xf numFmtId="0" fontId="0" fillId="0" borderId="0" xfId="0" applyBorder="1"/>
    <xf numFmtId="42" fontId="4" fillId="3" borderId="1" xfId="2" applyNumberFormat="1"/>
    <xf numFmtId="8" fontId="4" fillId="3" borderId="1" xfId="2" applyNumberFormat="1"/>
    <xf numFmtId="0" fontId="0" fillId="0" borderId="11" xfId="0" applyBorder="1"/>
    <xf numFmtId="0" fontId="1" fillId="0" borderId="11" xfId="0" applyFont="1" applyBorder="1"/>
    <xf numFmtId="0" fontId="1" fillId="0" borderId="3" xfId="0" applyFont="1" applyBorder="1"/>
    <xf numFmtId="42" fontId="1" fillId="0" borderId="12" xfId="0" applyNumberFormat="1" applyFont="1" applyBorder="1"/>
    <xf numFmtId="42" fontId="1" fillId="0" borderId="13" xfId="0" applyNumberFormat="1" applyFont="1" applyBorder="1"/>
    <xf numFmtId="0" fontId="1" fillId="0" borderId="8" xfId="0" applyFont="1" applyBorder="1"/>
    <xf numFmtId="0" fontId="1" fillId="0" borderId="9" xfId="0" applyFont="1" applyBorder="1"/>
    <xf numFmtId="0" fontId="1" fillId="0" borderId="10" xfId="0" applyFont="1" applyBorder="1"/>
    <xf numFmtId="0" fontId="0" fillId="0" borderId="3" xfId="0" applyBorder="1"/>
    <xf numFmtId="0" fontId="0" fillId="0" borderId="0" xfId="0" applyAlignment="1">
      <alignment wrapText="1"/>
    </xf>
    <xf numFmtId="0" fontId="1" fillId="0" borderId="0" xfId="0" applyFont="1" applyAlignment="1">
      <alignment vertical="top"/>
    </xf>
    <xf numFmtId="42" fontId="3" fillId="2" borderId="14" xfId="1" applyNumberFormat="1" applyBorder="1"/>
    <xf numFmtId="0" fontId="0" fillId="0" borderId="4" xfId="0" applyFont="1" applyBorder="1"/>
    <xf numFmtId="42" fontId="1" fillId="0" borderId="3" xfId="0" applyNumberFormat="1" applyFont="1" applyBorder="1"/>
    <xf numFmtId="0" fontId="1" fillId="0" borderId="8" xfId="0" applyFont="1" applyBorder="1" applyAlignment="1">
      <alignment vertical="top"/>
    </xf>
    <xf numFmtId="0" fontId="0" fillId="0" borderId="10" xfId="0" applyBorder="1" applyAlignment="1">
      <alignment wrapText="1"/>
    </xf>
    <xf numFmtId="0" fontId="1" fillId="0" borderId="4" xfId="0" applyFont="1" applyBorder="1" applyAlignment="1">
      <alignment vertical="top"/>
    </xf>
    <xf numFmtId="0" fontId="0" fillId="0" borderId="11" xfId="0" applyBorder="1" applyAlignment="1">
      <alignment wrapText="1"/>
    </xf>
    <xf numFmtId="0" fontId="1" fillId="0" borderId="3" xfId="0" applyFont="1" applyBorder="1" applyAlignment="1">
      <alignment vertical="top"/>
    </xf>
    <xf numFmtId="0" fontId="0" fillId="0" borderId="13" xfId="0" applyBorder="1" applyAlignment="1">
      <alignment wrapText="1"/>
    </xf>
    <xf numFmtId="0" fontId="1" fillId="0" borderId="5" xfId="0" applyFont="1" applyBorder="1" applyAlignment="1">
      <alignment vertical="top"/>
    </xf>
    <xf numFmtId="0" fontId="0" fillId="0" borderId="7" xfId="0" applyBorder="1" applyAlignment="1">
      <alignment wrapText="1"/>
    </xf>
    <xf numFmtId="0" fontId="4" fillId="3" borderId="16" xfId="2" applyBorder="1"/>
    <xf numFmtId="0" fontId="0" fillId="0" borderId="13" xfId="0" applyBorder="1"/>
    <xf numFmtId="164" fontId="3" fillId="2" borderId="17" xfId="1" applyNumberFormat="1" applyBorder="1"/>
    <xf numFmtId="0" fontId="3" fillId="2" borderId="15" xfId="1" applyBorder="1" applyAlignment="1">
      <alignment wrapText="1" shrinkToFit="1"/>
    </xf>
    <xf numFmtId="42" fontId="4" fillId="3" borderId="20" xfId="2" applyNumberFormat="1" applyBorder="1"/>
    <xf numFmtId="0" fontId="0" fillId="0" borderId="21" xfId="0" applyBorder="1"/>
    <xf numFmtId="0" fontId="0" fillId="0" borderId="3" xfId="0" applyFont="1" applyBorder="1"/>
    <xf numFmtId="42" fontId="3" fillId="2" borderId="20" xfId="1" applyNumberFormat="1" applyBorder="1"/>
    <xf numFmtId="0" fontId="1" fillId="0" borderId="5" xfId="0" applyFont="1" applyBorder="1"/>
    <xf numFmtId="42" fontId="3" fillId="2" borderId="1" xfId="1" applyNumberFormat="1" applyBorder="1"/>
    <xf numFmtId="42" fontId="4" fillId="3" borderId="14" xfId="2" applyNumberFormat="1" applyBorder="1"/>
    <xf numFmtId="42" fontId="4" fillId="3" borderId="1" xfId="2" applyNumberFormat="1" applyBorder="1"/>
    <xf numFmtId="42" fontId="4" fillId="3" borderId="22" xfId="2" applyNumberFormat="1" applyBorder="1"/>
    <xf numFmtId="42" fontId="3" fillId="2" borderId="22" xfId="1" applyNumberFormat="1" applyBorder="1"/>
    <xf numFmtId="0" fontId="1" fillId="0" borderId="0" xfId="0" applyFont="1" applyBorder="1" applyAlignment="1"/>
    <xf numFmtId="8" fontId="4" fillId="3" borderId="22" xfId="2" applyNumberFormat="1" applyBorder="1"/>
    <xf numFmtId="0" fontId="3" fillId="2" borderId="22" xfId="1" applyBorder="1"/>
    <xf numFmtId="0" fontId="3" fillId="2" borderId="16" xfId="1" applyBorder="1"/>
    <xf numFmtId="0" fontId="0" fillId="0" borderId="8" xfId="0" applyFont="1" applyBorder="1"/>
    <xf numFmtId="0" fontId="3" fillId="2" borderId="15" xfId="1" applyBorder="1"/>
    <xf numFmtId="164" fontId="4" fillId="3" borderId="17" xfId="2" applyNumberFormat="1" applyBorder="1"/>
    <xf numFmtId="0" fontId="0" fillId="0" borderId="0" xfId="0" applyFont="1" applyBorder="1"/>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vertical="center" textRotation="90"/>
    </xf>
    <xf numFmtId="0" fontId="1" fillId="0" borderId="6" xfId="0" applyFont="1" applyBorder="1" applyAlignment="1">
      <alignment horizontal="center" vertical="center" textRotation="90"/>
    </xf>
    <xf numFmtId="0" fontId="1" fillId="0" borderId="4"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vertical="center" textRotation="90"/>
    </xf>
    <xf numFmtId="0" fontId="1" fillId="0" borderId="23" xfId="0" applyFont="1" applyBorder="1" applyAlignment="1">
      <alignment horizontal="center" vertical="center" textRotation="90"/>
    </xf>
    <xf numFmtId="0" fontId="1" fillId="0" borderId="24" xfId="0" applyFont="1" applyBorder="1" applyAlignment="1">
      <alignment horizontal="center" vertical="center" textRotation="90"/>
    </xf>
    <xf numFmtId="42" fontId="1" fillId="0" borderId="0" xfId="0" applyNumberFormat="1" applyFont="1" applyAlignment="1">
      <alignment horizontal="center"/>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C5CB-F890-41E2-8F00-A098F70E2145}">
  <dimension ref="B2:C15"/>
  <sheetViews>
    <sheetView workbookViewId="0">
      <selection activeCell="C12" sqref="C12"/>
    </sheetView>
  </sheetViews>
  <sheetFormatPr defaultRowHeight="14.5" x14ac:dyDescent="0.35"/>
  <cols>
    <col min="2" max="2" width="28.36328125" bestFit="1" customWidth="1"/>
    <col min="3" max="3" width="73.90625" customWidth="1"/>
  </cols>
  <sheetData>
    <row r="2" spans="2:3" ht="43.5" x14ac:dyDescent="0.35">
      <c r="B2" s="32" t="s">
        <v>40</v>
      </c>
      <c r="C2" s="33" t="s">
        <v>51</v>
      </c>
    </row>
    <row r="3" spans="2:3" x14ac:dyDescent="0.35">
      <c r="B3" s="22"/>
      <c r="C3" s="21"/>
    </row>
    <row r="4" spans="2:3" ht="29" x14ac:dyDescent="0.35">
      <c r="B4" s="26" t="s">
        <v>3</v>
      </c>
      <c r="C4" s="27" t="s">
        <v>43</v>
      </c>
    </row>
    <row r="5" spans="2:3" ht="58" x14ac:dyDescent="0.35">
      <c r="B5" s="28" t="s">
        <v>4</v>
      </c>
      <c r="C5" s="29" t="s">
        <v>49</v>
      </c>
    </row>
    <row r="6" spans="2:3" ht="29" x14ac:dyDescent="0.35">
      <c r="B6" s="28" t="s">
        <v>44</v>
      </c>
      <c r="C6" s="29" t="s">
        <v>45</v>
      </c>
    </row>
    <row r="7" spans="2:3" ht="58" x14ac:dyDescent="0.35">
      <c r="B7" s="28" t="s">
        <v>27</v>
      </c>
      <c r="C7" s="29" t="s">
        <v>50</v>
      </c>
    </row>
    <row r="8" spans="2:3" ht="29" x14ac:dyDescent="0.35">
      <c r="B8" s="28" t="s">
        <v>52</v>
      </c>
      <c r="C8" s="29" t="s">
        <v>75</v>
      </c>
    </row>
    <row r="9" spans="2:3" ht="29" x14ac:dyDescent="0.35">
      <c r="B9" s="28" t="s">
        <v>53</v>
      </c>
      <c r="C9" s="29" t="s">
        <v>74</v>
      </c>
    </row>
    <row r="10" spans="2:3" ht="43.5" x14ac:dyDescent="0.35">
      <c r="B10" s="28" t="s">
        <v>59</v>
      </c>
      <c r="C10" s="29" t="s">
        <v>66</v>
      </c>
    </row>
    <row r="11" spans="2:3" ht="72.5" x14ac:dyDescent="0.35">
      <c r="B11" s="30" t="s">
        <v>17</v>
      </c>
      <c r="C11" s="31" t="s">
        <v>76</v>
      </c>
    </row>
    <row r="12" spans="2:3" x14ac:dyDescent="0.35">
      <c r="B12" s="22"/>
      <c r="C12" s="21"/>
    </row>
    <row r="14" spans="2:3" ht="29" x14ac:dyDescent="0.35">
      <c r="B14" s="56" t="s">
        <v>41</v>
      </c>
      <c r="C14" s="37" t="s">
        <v>58</v>
      </c>
    </row>
    <row r="15" spans="2:3" x14ac:dyDescent="0.35">
      <c r="B15" s="57"/>
      <c r="C15" s="34" t="s">
        <v>42</v>
      </c>
    </row>
  </sheetData>
  <mergeCells count="1">
    <mergeCell ref="B14:B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56E7-AE29-4B1C-9080-51EA5E970CBE}">
  <dimension ref="B2:U39"/>
  <sheetViews>
    <sheetView tabSelected="1" zoomScaleNormal="100" workbookViewId="0"/>
  </sheetViews>
  <sheetFormatPr defaultRowHeight="14.5" x14ac:dyDescent="0.35"/>
  <cols>
    <col min="2" max="2" width="55.453125" bestFit="1" customWidth="1"/>
    <col min="3" max="3" width="13.54296875" customWidth="1"/>
    <col min="6" max="8" width="15.54296875" customWidth="1"/>
    <col min="9" max="20" width="15.54296875" style="4" customWidth="1"/>
  </cols>
  <sheetData>
    <row r="2" spans="2:21" x14ac:dyDescent="0.35">
      <c r="B2" s="58" t="s">
        <v>59</v>
      </c>
      <c r="C2" s="59"/>
    </row>
    <row r="3" spans="2:21" x14ac:dyDescent="0.35">
      <c r="B3" s="8"/>
      <c r="C3" s="12"/>
      <c r="U3" s="8"/>
    </row>
    <row r="4" spans="2:21" s="1" customFormat="1" x14ac:dyDescent="0.35">
      <c r="B4" s="52" t="s">
        <v>60</v>
      </c>
      <c r="C4" s="53"/>
      <c r="U4" s="6"/>
    </row>
    <row r="5" spans="2:21" x14ac:dyDescent="0.35">
      <c r="B5" s="8" t="s">
        <v>61</v>
      </c>
      <c r="C5" s="50"/>
      <c r="U5" s="8"/>
    </row>
    <row r="6" spans="2:21" x14ac:dyDescent="0.35">
      <c r="B6" s="8" t="s">
        <v>63</v>
      </c>
      <c r="C6" s="50"/>
      <c r="U6" s="8"/>
    </row>
    <row r="7" spans="2:21" s="1" customFormat="1" x14ac:dyDescent="0.35">
      <c r="B7" s="24" t="s">
        <v>62</v>
      </c>
      <c r="C7" s="50"/>
      <c r="U7" s="6"/>
    </row>
    <row r="8" spans="2:21" x14ac:dyDescent="0.35">
      <c r="B8" s="24" t="s">
        <v>65</v>
      </c>
      <c r="C8" s="50"/>
      <c r="U8" s="8"/>
    </row>
    <row r="9" spans="2:21" x14ac:dyDescent="0.35">
      <c r="B9" s="40" t="s">
        <v>73</v>
      </c>
      <c r="C9" s="51"/>
      <c r="U9" s="8"/>
    </row>
    <row r="10" spans="2:21" x14ac:dyDescent="0.35">
      <c r="B10" s="55"/>
      <c r="U10" s="8"/>
    </row>
    <row r="11" spans="2:21" x14ac:dyDescent="0.35">
      <c r="B11" s="58" t="s">
        <v>21</v>
      </c>
      <c r="C11" s="59"/>
      <c r="D11" s="48"/>
      <c r="E11" s="48"/>
      <c r="F11" s="9"/>
      <c r="U11" s="8"/>
    </row>
    <row r="12" spans="2:21" x14ac:dyDescent="0.35">
      <c r="B12" s="20" t="s">
        <v>22</v>
      </c>
      <c r="C12" s="36"/>
      <c r="D12" s="9"/>
      <c r="E12" s="9"/>
      <c r="F12" s="9"/>
      <c r="U12" s="8"/>
    </row>
    <row r="13" spans="2:21" x14ac:dyDescent="0.35">
      <c r="U13" s="8"/>
    </row>
    <row r="14" spans="2:21" x14ac:dyDescent="0.35">
      <c r="B14" s="58" t="s">
        <v>17</v>
      </c>
      <c r="C14" s="60"/>
      <c r="D14" s="59"/>
      <c r="U14" s="8"/>
    </row>
    <row r="15" spans="2:21" x14ac:dyDescent="0.35">
      <c r="B15" s="8"/>
      <c r="C15" s="48" t="s">
        <v>19</v>
      </c>
      <c r="D15" s="12"/>
      <c r="U15" s="8"/>
    </row>
    <row r="16" spans="2:21" x14ac:dyDescent="0.35">
      <c r="B16" s="6" t="s">
        <v>24</v>
      </c>
      <c r="C16" s="49">
        <f>'Calculations - WORST CASE'!B18</f>
        <v>0</v>
      </c>
      <c r="D16" s="12"/>
      <c r="U16" s="8"/>
    </row>
    <row r="17" spans="2:21" x14ac:dyDescent="0.35">
      <c r="B17" s="6" t="s">
        <v>25</v>
      </c>
      <c r="C17" s="49">
        <f>'Calculations - EXPECTED CASE'!B18</f>
        <v>0</v>
      </c>
      <c r="D17" s="12"/>
      <c r="U17" s="8"/>
    </row>
    <row r="18" spans="2:21" x14ac:dyDescent="0.35">
      <c r="B18" s="6" t="s">
        <v>26</v>
      </c>
      <c r="C18" s="49">
        <f>'Calculations - BEST CASE'!B18</f>
        <v>0</v>
      </c>
      <c r="D18" s="12"/>
      <c r="U18" s="8"/>
    </row>
    <row r="19" spans="2:21" x14ac:dyDescent="0.35">
      <c r="B19" s="6"/>
      <c r="D19" s="12"/>
      <c r="U19" s="8"/>
    </row>
    <row r="20" spans="2:21" x14ac:dyDescent="0.35">
      <c r="B20" s="6" t="s">
        <v>77</v>
      </c>
      <c r="C20" s="1" t="s">
        <v>78</v>
      </c>
      <c r="D20" s="13"/>
      <c r="U20" s="8"/>
    </row>
    <row r="21" spans="2:21" x14ac:dyDescent="0.35">
      <c r="B21" s="8" t="s">
        <v>30</v>
      </c>
      <c r="C21" s="10" t="e">
        <v>#DIV/0!</v>
      </c>
      <c r="D21" s="12"/>
      <c r="U21" s="8"/>
    </row>
    <row r="22" spans="2:21" x14ac:dyDescent="0.35">
      <c r="B22" s="8" t="s">
        <v>31</v>
      </c>
      <c r="C22" s="10" t="e">
        <v>#DIV/0!</v>
      </c>
      <c r="D22" s="12"/>
      <c r="U22" s="8"/>
    </row>
    <row r="23" spans="2:21" x14ac:dyDescent="0.35">
      <c r="B23" s="8" t="s">
        <v>32</v>
      </c>
      <c r="C23" s="10" t="e">
        <v>#DIV/0!</v>
      </c>
      <c r="D23" s="12"/>
      <c r="U23" s="8"/>
    </row>
    <row r="24" spans="2:21" x14ac:dyDescent="0.35">
      <c r="B24" s="8" t="s">
        <v>33</v>
      </c>
      <c r="C24" s="10" t="e">
        <v>#DIV/0!</v>
      </c>
      <c r="D24" s="12"/>
      <c r="U24" s="8"/>
    </row>
    <row r="25" spans="2:21" x14ac:dyDescent="0.35">
      <c r="B25" s="8" t="s">
        <v>34</v>
      </c>
      <c r="C25" s="10" t="e">
        <v>#DIV/0!</v>
      </c>
      <c r="D25" s="12"/>
      <c r="U25" s="8"/>
    </row>
    <row r="26" spans="2:21" x14ac:dyDescent="0.35">
      <c r="B26" s="8" t="s">
        <v>35</v>
      </c>
      <c r="C26" s="10" t="e">
        <v>#DIV/0!</v>
      </c>
      <c r="D26" s="12"/>
      <c r="U26" s="8"/>
    </row>
    <row r="27" spans="2:21" x14ac:dyDescent="0.35">
      <c r="B27" s="8" t="s">
        <v>36</v>
      </c>
      <c r="C27" s="10" t="e">
        <v>#DIV/0!</v>
      </c>
      <c r="D27" s="12"/>
      <c r="U27" s="8"/>
    </row>
    <row r="28" spans="2:21" x14ac:dyDescent="0.35">
      <c r="B28" s="8" t="s">
        <v>37</v>
      </c>
      <c r="C28" s="10" t="e">
        <v>#DIV/0!</v>
      </c>
      <c r="D28" s="12"/>
      <c r="U28" s="8"/>
    </row>
    <row r="29" spans="2:21" x14ac:dyDescent="0.35">
      <c r="B29" s="8" t="s">
        <v>38</v>
      </c>
      <c r="C29" s="10" t="e">
        <v>#DIV/0!</v>
      </c>
      <c r="D29" s="12"/>
      <c r="U29" s="8"/>
    </row>
    <row r="30" spans="2:21" x14ac:dyDescent="0.35">
      <c r="B30" s="8" t="s">
        <v>39</v>
      </c>
      <c r="C30" s="10" t="e">
        <v>#DIV/0!</v>
      </c>
      <c r="D30" s="12"/>
      <c r="F30" s="2"/>
      <c r="G30" s="2"/>
      <c r="H30" s="2"/>
    </row>
    <row r="31" spans="2:21" x14ac:dyDescent="0.35">
      <c r="B31" s="8"/>
      <c r="C31" s="9"/>
      <c r="D31" s="12"/>
      <c r="F31" s="2"/>
      <c r="G31" s="2"/>
      <c r="H31" s="2"/>
    </row>
    <row r="32" spans="2:21" x14ac:dyDescent="0.35">
      <c r="B32" s="20" t="s">
        <v>64</v>
      </c>
      <c r="C32" s="54" t="e">
        <f>C9/C8</f>
        <v>#DIV/0!</v>
      </c>
      <c r="D32" s="35"/>
      <c r="F32" s="2"/>
      <c r="G32" s="2"/>
      <c r="H32" s="2"/>
    </row>
    <row r="36" spans="8:20" x14ac:dyDescent="0.35">
      <c r="H36" s="4"/>
      <c r="T36"/>
    </row>
    <row r="37" spans="8:20" x14ac:dyDescent="0.35">
      <c r="H37" s="4"/>
      <c r="T37"/>
    </row>
    <row r="38" spans="8:20" x14ac:dyDescent="0.35">
      <c r="H38" s="4"/>
      <c r="T38"/>
    </row>
    <row r="39" spans="8:20" x14ac:dyDescent="0.35">
      <c r="H39" s="4"/>
      <c r="T39"/>
    </row>
  </sheetData>
  <mergeCells count="3">
    <mergeCell ref="B11:C11"/>
    <mergeCell ref="B14:D14"/>
    <mergeCell ref="B2:C2"/>
  </mergeCells>
  <phoneticPr fontId="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F00A-5A2E-44D4-93A3-DDBFE30C14B9}">
  <dimension ref="B2:AV32"/>
  <sheetViews>
    <sheetView workbookViewId="0">
      <selection activeCell="C12" sqref="C12"/>
    </sheetView>
  </sheetViews>
  <sheetFormatPr defaultRowHeight="14.5" x14ac:dyDescent="0.35"/>
  <cols>
    <col min="2" max="2" width="4.7265625" bestFit="1" customWidth="1"/>
    <col min="3" max="3" width="28.36328125" bestFit="1" customWidth="1"/>
    <col min="4" max="5" width="9.54296875" bestFit="1" customWidth="1"/>
    <col min="6" max="6" width="11" bestFit="1" customWidth="1"/>
  </cols>
  <sheetData>
    <row r="2" spans="2:48" x14ac:dyDescent="0.35">
      <c r="C2" s="17" t="s">
        <v>3</v>
      </c>
      <c r="D2" s="17" t="s">
        <v>7</v>
      </c>
      <c r="E2" s="18" t="s">
        <v>8</v>
      </c>
      <c r="F2" s="19" t="s">
        <v>9</v>
      </c>
    </row>
    <row r="3" spans="2:48" x14ac:dyDescent="0.35">
      <c r="C3" s="20" t="s">
        <v>5</v>
      </c>
      <c r="D3" s="23"/>
      <c r="E3" s="43"/>
      <c r="F3" s="47"/>
    </row>
    <row r="5" spans="2:48" x14ac:dyDescent="0.35">
      <c r="B5" s="70" t="s">
        <v>72</v>
      </c>
      <c r="C5" s="68" t="s">
        <v>72</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9"/>
    </row>
    <row r="6" spans="2:48" x14ac:dyDescent="0.35">
      <c r="B6" s="71"/>
      <c r="C6" s="8"/>
      <c r="D6" s="63" t="s">
        <v>30</v>
      </c>
      <c r="E6" s="64"/>
      <c r="F6" s="64"/>
      <c r="G6" s="63" t="s">
        <v>31</v>
      </c>
      <c r="H6" s="64"/>
      <c r="I6" s="64"/>
      <c r="J6" s="63" t="s">
        <v>32</v>
      </c>
      <c r="K6" s="64"/>
      <c r="L6" s="64"/>
      <c r="M6" s="63" t="s">
        <v>33</v>
      </c>
      <c r="N6" s="64"/>
      <c r="O6" s="64"/>
      <c r="P6" s="63" t="s">
        <v>34</v>
      </c>
      <c r="Q6" s="64"/>
      <c r="R6" s="65"/>
      <c r="S6" s="63" t="s">
        <v>35</v>
      </c>
      <c r="T6" s="64"/>
      <c r="U6" s="64"/>
      <c r="V6" s="63" t="s">
        <v>36</v>
      </c>
      <c r="W6" s="64"/>
      <c r="X6" s="64"/>
      <c r="Y6" s="63" t="s">
        <v>37</v>
      </c>
      <c r="Z6" s="64"/>
      <c r="AA6" s="64"/>
      <c r="AB6" s="63" t="s">
        <v>38</v>
      </c>
      <c r="AC6" s="64"/>
      <c r="AD6" s="64"/>
      <c r="AE6" s="63" t="s">
        <v>39</v>
      </c>
      <c r="AF6" s="64"/>
      <c r="AG6" s="65"/>
      <c r="AH6" s="63" t="s">
        <v>67</v>
      </c>
      <c r="AI6" s="64"/>
      <c r="AJ6" s="64"/>
      <c r="AK6" s="63" t="s">
        <v>68</v>
      </c>
      <c r="AL6" s="64"/>
      <c r="AM6" s="65"/>
      <c r="AN6" s="63" t="s">
        <v>69</v>
      </c>
      <c r="AO6" s="64"/>
      <c r="AP6" s="64"/>
      <c r="AQ6" s="63" t="s">
        <v>70</v>
      </c>
      <c r="AR6" s="64"/>
      <c r="AS6" s="65"/>
      <c r="AT6" s="63" t="s">
        <v>71</v>
      </c>
      <c r="AU6" s="64"/>
      <c r="AV6" s="65"/>
    </row>
    <row r="7" spans="2:48" x14ac:dyDescent="0.35">
      <c r="B7" s="71"/>
      <c r="C7" s="17" t="s">
        <v>4</v>
      </c>
      <c r="D7" s="17" t="s">
        <v>7</v>
      </c>
      <c r="E7" s="18" t="s">
        <v>8</v>
      </c>
      <c r="F7" s="19" t="s">
        <v>9</v>
      </c>
      <c r="G7" s="17" t="s">
        <v>7</v>
      </c>
      <c r="H7" s="18" t="s">
        <v>8</v>
      </c>
      <c r="I7" s="19" t="s">
        <v>9</v>
      </c>
      <c r="J7" s="17" t="s">
        <v>7</v>
      </c>
      <c r="K7" s="18" t="s">
        <v>8</v>
      </c>
      <c r="L7" s="19" t="s">
        <v>9</v>
      </c>
      <c r="M7" s="17" t="s">
        <v>7</v>
      </c>
      <c r="N7" s="18" t="s">
        <v>8</v>
      </c>
      <c r="O7" s="19" t="s">
        <v>9</v>
      </c>
      <c r="P7" s="17" t="s">
        <v>7</v>
      </c>
      <c r="Q7" s="18" t="s">
        <v>8</v>
      </c>
      <c r="R7" s="19" t="s">
        <v>9</v>
      </c>
      <c r="S7" s="17" t="s">
        <v>7</v>
      </c>
      <c r="T7" s="18" t="s">
        <v>8</v>
      </c>
      <c r="U7" s="19" t="s">
        <v>9</v>
      </c>
      <c r="V7" s="17" t="s">
        <v>7</v>
      </c>
      <c r="W7" s="18" t="s">
        <v>8</v>
      </c>
      <c r="X7" s="19" t="s">
        <v>9</v>
      </c>
      <c r="Y7" s="17" t="s">
        <v>7</v>
      </c>
      <c r="Z7" s="18" t="s">
        <v>8</v>
      </c>
      <c r="AA7" s="19" t="s">
        <v>9</v>
      </c>
      <c r="AB7" s="17" t="s">
        <v>7</v>
      </c>
      <c r="AC7" s="18" t="s">
        <v>8</v>
      </c>
      <c r="AD7" s="19" t="s">
        <v>9</v>
      </c>
      <c r="AE7" s="17" t="s">
        <v>7</v>
      </c>
      <c r="AF7" s="18" t="s">
        <v>8</v>
      </c>
      <c r="AG7" s="19" t="s">
        <v>9</v>
      </c>
      <c r="AH7" s="17" t="s">
        <v>7</v>
      </c>
      <c r="AI7" s="18" t="s">
        <v>8</v>
      </c>
      <c r="AJ7" s="19" t="s">
        <v>9</v>
      </c>
      <c r="AK7" s="17" t="s">
        <v>7</v>
      </c>
      <c r="AL7" s="18" t="s">
        <v>8</v>
      </c>
      <c r="AM7" s="19" t="s">
        <v>9</v>
      </c>
      <c r="AN7" s="17" t="s">
        <v>7</v>
      </c>
      <c r="AO7" s="18" t="s">
        <v>8</v>
      </c>
      <c r="AP7" s="19" t="s">
        <v>9</v>
      </c>
      <c r="AQ7" s="17" t="s">
        <v>7</v>
      </c>
      <c r="AR7" s="18" t="s">
        <v>8</v>
      </c>
      <c r="AS7" s="19" t="s">
        <v>9</v>
      </c>
      <c r="AT7" s="17" t="s">
        <v>7</v>
      </c>
      <c r="AU7" s="18" t="s">
        <v>8</v>
      </c>
      <c r="AV7" s="19" t="s">
        <v>9</v>
      </c>
    </row>
    <row r="8" spans="2:48" x14ac:dyDescent="0.35">
      <c r="B8" s="71"/>
      <c r="C8" s="8" t="s">
        <v>6</v>
      </c>
      <c r="D8" s="23"/>
      <c r="E8" s="43"/>
      <c r="F8" s="47"/>
      <c r="G8" s="23"/>
      <c r="H8" s="43"/>
      <c r="I8" s="47"/>
      <c r="J8" s="23"/>
      <c r="K8" s="43"/>
      <c r="L8" s="47"/>
      <c r="M8" s="23"/>
      <c r="N8" s="43"/>
      <c r="O8" s="47"/>
      <c r="P8" s="23"/>
      <c r="Q8" s="43"/>
      <c r="R8" s="47"/>
      <c r="S8" s="23"/>
      <c r="T8" s="43"/>
      <c r="U8" s="47"/>
      <c r="V8" s="23"/>
      <c r="W8" s="43"/>
      <c r="X8" s="47"/>
      <c r="Y8" s="23"/>
      <c r="Z8" s="43"/>
      <c r="AA8" s="47"/>
      <c r="AB8" s="23"/>
      <c r="AC8" s="43"/>
      <c r="AD8" s="47"/>
      <c r="AE8" s="23"/>
      <c r="AF8" s="43"/>
      <c r="AG8" s="47"/>
      <c r="AH8" s="23"/>
      <c r="AI8" s="43"/>
      <c r="AJ8" s="47"/>
      <c r="AK8" s="23"/>
      <c r="AL8" s="43"/>
      <c r="AM8" s="47"/>
      <c r="AN8" s="23"/>
      <c r="AO8" s="43"/>
      <c r="AP8" s="47"/>
      <c r="AQ8" s="23"/>
      <c r="AR8" s="43"/>
      <c r="AS8" s="47"/>
      <c r="AT8" s="23"/>
      <c r="AU8" s="43"/>
      <c r="AV8" s="47"/>
    </row>
    <row r="9" spans="2:48" x14ac:dyDescent="0.35">
      <c r="B9" s="71"/>
      <c r="C9" s="8" t="s">
        <v>10</v>
      </c>
      <c r="D9" s="23"/>
      <c r="E9" s="43"/>
      <c r="F9" s="47"/>
      <c r="G9" s="23"/>
      <c r="H9" s="43"/>
      <c r="I9" s="47"/>
      <c r="J9" s="23"/>
      <c r="K9" s="43"/>
      <c r="L9" s="47"/>
      <c r="M9" s="23"/>
      <c r="N9" s="43"/>
      <c r="O9" s="47"/>
      <c r="P9" s="23"/>
      <c r="Q9" s="43"/>
      <c r="R9" s="47"/>
      <c r="S9" s="23"/>
      <c r="T9" s="43"/>
      <c r="U9" s="47"/>
      <c r="V9" s="23"/>
      <c r="W9" s="43"/>
      <c r="X9" s="47"/>
      <c r="Y9" s="23"/>
      <c r="Z9" s="43"/>
      <c r="AA9" s="47"/>
      <c r="AB9" s="23"/>
      <c r="AC9" s="43"/>
      <c r="AD9" s="47"/>
      <c r="AE9" s="23"/>
      <c r="AF9" s="43"/>
      <c r="AG9" s="47"/>
      <c r="AH9" s="23"/>
      <c r="AI9" s="43"/>
      <c r="AJ9" s="47"/>
      <c r="AK9" s="23"/>
      <c r="AL9" s="43"/>
      <c r="AM9" s="47"/>
      <c r="AN9" s="23"/>
      <c r="AO9" s="43"/>
      <c r="AP9" s="47"/>
      <c r="AQ9" s="23"/>
      <c r="AR9" s="43"/>
      <c r="AS9" s="47"/>
      <c r="AT9" s="23"/>
      <c r="AU9" s="43"/>
      <c r="AV9" s="47"/>
    </row>
    <row r="10" spans="2:48" x14ac:dyDescent="0.35">
      <c r="B10" s="71"/>
      <c r="C10" s="8" t="s">
        <v>13</v>
      </c>
      <c r="D10" s="23"/>
      <c r="E10" s="43"/>
      <c r="F10" s="47"/>
      <c r="G10" s="23"/>
      <c r="H10" s="43"/>
      <c r="I10" s="47"/>
      <c r="J10" s="23"/>
      <c r="K10" s="43"/>
      <c r="L10" s="47"/>
      <c r="M10" s="23"/>
      <c r="N10" s="43"/>
      <c r="O10" s="47"/>
      <c r="P10" s="23"/>
      <c r="Q10" s="43"/>
      <c r="R10" s="47"/>
      <c r="S10" s="23"/>
      <c r="T10" s="43"/>
      <c r="U10" s="47"/>
      <c r="V10" s="23"/>
      <c r="W10" s="43"/>
      <c r="X10" s="47"/>
      <c r="Y10" s="23"/>
      <c r="Z10" s="43"/>
      <c r="AA10" s="47"/>
      <c r="AB10" s="23"/>
      <c r="AC10" s="43"/>
      <c r="AD10" s="47"/>
      <c r="AE10" s="23"/>
      <c r="AF10" s="43"/>
      <c r="AG10" s="47"/>
      <c r="AH10" s="23"/>
      <c r="AI10" s="43"/>
      <c r="AJ10" s="47"/>
      <c r="AK10" s="23"/>
      <c r="AL10" s="43"/>
      <c r="AM10" s="47"/>
      <c r="AN10" s="23"/>
      <c r="AO10" s="43"/>
      <c r="AP10" s="47"/>
      <c r="AQ10" s="23"/>
      <c r="AR10" s="43"/>
      <c r="AS10" s="47"/>
      <c r="AT10" s="23"/>
      <c r="AU10" s="43"/>
      <c r="AV10" s="47"/>
    </row>
    <row r="11" spans="2:48" x14ac:dyDescent="0.35">
      <c r="B11" s="71"/>
      <c r="C11" s="8" t="s">
        <v>14</v>
      </c>
      <c r="D11" s="23"/>
      <c r="E11" s="43"/>
      <c r="F11" s="47"/>
      <c r="G11" s="23"/>
      <c r="H11" s="43"/>
      <c r="I11" s="47"/>
      <c r="J11" s="23"/>
      <c r="K11" s="43"/>
      <c r="L11" s="47"/>
      <c r="M11" s="23"/>
      <c r="N11" s="43"/>
      <c r="O11" s="47"/>
      <c r="P11" s="23"/>
      <c r="Q11" s="43"/>
      <c r="R11" s="47"/>
      <c r="S11" s="23"/>
      <c r="T11" s="43"/>
      <c r="U11" s="47"/>
      <c r="V11" s="23"/>
      <c r="W11" s="43"/>
      <c r="X11" s="47"/>
      <c r="Y11" s="23"/>
      <c r="Z11" s="43"/>
      <c r="AA11" s="47"/>
      <c r="AB11" s="23"/>
      <c r="AC11" s="43"/>
      <c r="AD11" s="47"/>
      <c r="AE11" s="23"/>
      <c r="AF11" s="43"/>
      <c r="AG11" s="47"/>
      <c r="AH11" s="23"/>
      <c r="AI11" s="43"/>
      <c r="AJ11" s="47"/>
      <c r="AK11" s="23"/>
      <c r="AL11" s="43"/>
      <c r="AM11" s="47"/>
      <c r="AN11" s="23"/>
      <c r="AO11" s="43"/>
      <c r="AP11" s="47"/>
      <c r="AQ11" s="23"/>
      <c r="AR11" s="43"/>
      <c r="AS11" s="47"/>
      <c r="AT11" s="23"/>
      <c r="AU11" s="43"/>
      <c r="AV11" s="47"/>
    </row>
    <row r="12" spans="2:48" x14ac:dyDescent="0.35">
      <c r="B12" s="71"/>
      <c r="C12" s="8" t="s">
        <v>46</v>
      </c>
      <c r="D12" s="23"/>
      <c r="E12" s="43"/>
      <c r="F12" s="47"/>
      <c r="G12" s="23"/>
      <c r="H12" s="43"/>
      <c r="I12" s="47"/>
      <c r="J12" s="23"/>
      <c r="K12" s="43"/>
      <c r="L12" s="47"/>
      <c r="M12" s="23"/>
      <c r="N12" s="43"/>
      <c r="O12" s="47"/>
      <c r="P12" s="23"/>
      <c r="Q12" s="43"/>
      <c r="R12" s="47"/>
      <c r="S12" s="23"/>
      <c r="T12" s="43"/>
      <c r="U12" s="47"/>
      <c r="V12" s="23"/>
      <c r="W12" s="43"/>
      <c r="X12" s="47"/>
      <c r="Y12" s="23"/>
      <c r="Z12" s="43"/>
      <c r="AA12" s="47"/>
      <c r="AB12" s="23"/>
      <c r="AC12" s="43"/>
      <c r="AD12" s="47"/>
      <c r="AE12" s="23"/>
      <c r="AF12" s="43"/>
      <c r="AG12" s="47"/>
      <c r="AH12" s="23"/>
      <c r="AI12" s="43"/>
      <c r="AJ12" s="47"/>
      <c r="AK12" s="23"/>
      <c r="AL12" s="43"/>
      <c r="AM12" s="47"/>
      <c r="AN12" s="23"/>
      <c r="AO12" s="43"/>
      <c r="AP12" s="47"/>
      <c r="AQ12" s="23"/>
      <c r="AR12" s="43"/>
      <c r="AS12" s="47"/>
      <c r="AT12" s="23"/>
      <c r="AU12" s="43"/>
      <c r="AV12" s="47"/>
    </row>
    <row r="13" spans="2:48" x14ac:dyDescent="0.35">
      <c r="B13" s="71"/>
      <c r="C13" s="8" t="s">
        <v>47</v>
      </c>
      <c r="D13" s="23"/>
      <c r="E13" s="43"/>
      <c r="F13" s="47"/>
      <c r="G13" s="23"/>
      <c r="H13" s="43"/>
      <c r="I13" s="47"/>
      <c r="J13" s="23"/>
      <c r="K13" s="43"/>
      <c r="L13" s="47"/>
      <c r="M13" s="23"/>
      <c r="N13" s="43"/>
      <c r="O13" s="47"/>
      <c r="P13" s="23"/>
      <c r="Q13" s="43"/>
      <c r="R13" s="47"/>
      <c r="S13" s="23"/>
      <c r="T13" s="43"/>
      <c r="U13" s="47"/>
      <c r="V13" s="23"/>
      <c r="W13" s="43"/>
      <c r="X13" s="47"/>
      <c r="Y13" s="23"/>
      <c r="Z13" s="43"/>
      <c r="AA13" s="47"/>
      <c r="AB13" s="23"/>
      <c r="AC13" s="43"/>
      <c r="AD13" s="47"/>
      <c r="AE13" s="23"/>
      <c r="AF13" s="43"/>
      <c r="AG13" s="47"/>
      <c r="AH13" s="23"/>
      <c r="AI13" s="43"/>
      <c r="AJ13" s="47"/>
      <c r="AK13" s="23"/>
      <c r="AL13" s="43"/>
      <c r="AM13" s="47"/>
      <c r="AN13" s="23"/>
      <c r="AO13" s="43"/>
      <c r="AP13" s="47"/>
      <c r="AQ13" s="23"/>
      <c r="AR13" s="43"/>
      <c r="AS13" s="47"/>
      <c r="AT13" s="23"/>
      <c r="AU13" s="43"/>
      <c r="AV13" s="47"/>
    </row>
    <row r="14" spans="2:48" x14ac:dyDescent="0.35">
      <c r="B14" s="71"/>
      <c r="C14" s="8" t="s">
        <v>48</v>
      </c>
      <c r="D14" s="23"/>
      <c r="E14" s="43"/>
      <c r="F14" s="47"/>
      <c r="G14" s="23"/>
      <c r="H14" s="43"/>
      <c r="I14" s="47"/>
      <c r="J14" s="23"/>
      <c r="K14" s="43"/>
      <c r="L14" s="47"/>
      <c r="M14" s="23"/>
      <c r="N14" s="43"/>
      <c r="O14" s="47"/>
      <c r="P14" s="23"/>
      <c r="Q14" s="43"/>
      <c r="R14" s="47"/>
      <c r="S14" s="23"/>
      <c r="T14" s="43"/>
      <c r="U14" s="47"/>
      <c r="V14" s="23"/>
      <c r="W14" s="43"/>
      <c r="X14" s="47"/>
      <c r="Y14" s="23"/>
      <c r="Z14" s="43"/>
      <c r="AA14" s="47"/>
      <c r="AB14" s="23"/>
      <c r="AC14" s="43"/>
      <c r="AD14" s="47"/>
      <c r="AE14" s="23"/>
      <c r="AF14" s="43"/>
      <c r="AG14" s="47"/>
      <c r="AH14" s="23"/>
      <c r="AI14" s="43"/>
      <c r="AJ14" s="47"/>
      <c r="AK14" s="23"/>
      <c r="AL14" s="43"/>
      <c r="AM14" s="47"/>
      <c r="AN14" s="23"/>
      <c r="AO14" s="43"/>
      <c r="AP14" s="47"/>
      <c r="AQ14" s="23"/>
      <c r="AR14" s="43"/>
      <c r="AS14" s="47"/>
      <c r="AT14" s="23"/>
      <c r="AU14" s="43"/>
      <c r="AV14" s="47"/>
    </row>
    <row r="15" spans="2:48" x14ac:dyDescent="0.35">
      <c r="B15" s="72"/>
      <c r="C15" s="14" t="s">
        <v>12</v>
      </c>
      <c r="D15" s="25">
        <f t="shared" ref="D15:AV15" si="0">SUM(D8:D14)</f>
        <v>0</v>
      </c>
      <c r="E15" s="15">
        <f t="shared" si="0"/>
        <v>0</v>
      </c>
      <c r="F15" s="16">
        <f t="shared" si="0"/>
        <v>0</v>
      </c>
      <c r="G15" s="25">
        <f t="shared" si="0"/>
        <v>0</v>
      </c>
      <c r="H15" s="15">
        <f t="shared" si="0"/>
        <v>0</v>
      </c>
      <c r="I15" s="16">
        <f t="shared" si="0"/>
        <v>0</v>
      </c>
      <c r="J15" s="25">
        <f t="shared" si="0"/>
        <v>0</v>
      </c>
      <c r="K15" s="15">
        <f t="shared" si="0"/>
        <v>0</v>
      </c>
      <c r="L15" s="16">
        <f t="shared" si="0"/>
        <v>0</v>
      </c>
      <c r="M15" s="25">
        <f t="shared" si="0"/>
        <v>0</v>
      </c>
      <c r="N15" s="15">
        <f t="shared" si="0"/>
        <v>0</v>
      </c>
      <c r="O15" s="16">
        <f t="shared" si="0"/>
        <v>0</v>
      </c>
      <c r="P15" s="25">
        <f t="shared" si="0"/>
        <v>0</v>
      </c>
      <c r="Q15" s="15">
        <f t="shared" si="0"/>
        <v>0</v>
      </c>
      <c r="R15" s="16">
        <f t="shared" si="0"/>
        <v>0</v>
      </c>
      <c r="S15" s="25">
        <f t="shared" si="0"/>
        <v>0</v>
      </c>
      <c r="T15" s="15">
        <f t="shared" si="0"/>
        <v>0</v>
      </c>
      <c r="U15" s="16">
        <f t="shared" si="0"/>
        <v>0</v>
      </c>
      <c r="V15" s="25">
        <f t="shared" si="0"/>
        <v>0</v>
      </c>
      <c r="W15" s="15">
        <f t="shared" si="0"/>
        <v>0</v>
      </c>
      <c r="X15" s="16">
        <f t="shared" si="0"/>
        <v>0</v>
      </c>
      <c r="Y15" s="25">
        <f t="shared" si="0"/>
        <v>0</v>
      </c>
      <c r="Z15" s="15">
        <f t="shared" si="0"/>
        <v>0</v>
      </c>
      <c r="AA15" s="16">
        <f t="shared" si="0"/>
        <v>0</v>
      </c>
      <c r="AB15" s="25">
        <f t="shared" si="0"/>
        <v>0</v>
      </c>
      <c r="AC15" s="15">
        <f t="shared" si="0"/>
        <v>0</v>
      </c>
      <c r="AD15" s="16">
        <f t="shared" si="0"/>
        <v>0</v>
      </c>
      <c r="AE15" s="25">
        <f t="shared" si="0"/>
        <v>0</v>
      </c>
      <c r="AF15" s="15">
        <f t="shared" si="0"/>
        <v>0</v>
      </c>
      <c r="AG15" s="16">
        <f t="shared" si="0"/>
        <v>0</v>
      </c>
      <c r="AH15" s="25">
        <f t="shared" si="0"/>
        <v>0</v>
      </c>
      <c r="AI15" s="15">
        <f t="shared" si="0"/>
        <v>0</v>
      </c>
      <c r="AJ15" s="16">
        <f t="shared" si="0"/>
        <v>0</v>
      </c>
      <c r="AK15" s="25">
        <f t="shared" si="0"/>
        <v>0</v>
      </c>
      <c r="AL15" s="15">
        <f t="shared" si="0"/>
        <v>0</v>
      </c>
      <c r="AM15" s="16">
        <f t="shared" si="0"/>
        <v>0</v>
      </c>
      <c r="AN15" s="25">
        <f t="shared" si="0"/>
        <v>0</v>
      </c>
      <c r="AO15" s="15">
        <f t="shared" si="0"/>
        <v>0</v>
      </c>
      <c r="AP15" s="16">
        <f t="shared" si="0"/>
        <v>0</v>
      </c>
      <c r="AQ15" s="25">
        <f t="shared" si="0"/>
        <v>0</v>
      </c>
      <c r="AR15" s="15">
        <f t="shared" si="0"/>
        <v>0</v>
      </c>
      <c r="AS15" s="16">
        <f t="shared" si="0"/>
        <v>0</v>
      </c>
      <c r="AT15" s="25">
        <f t="shared" si="0"/>
        <v>0</v>
      </c>
      <c r="AU15" s="15">
        <f t="shared" si="0"/>
        <v>0</v>
      </c>
      <c r="AV15" s="16">
        <f t="shared" si="0"/>
        <v>0</v>
      </c>
    </row>
    <row r="19" spans="2:48" x14ac:dyDescent="0.35">
      <c r="B19" s="61" t="s">
        <v>27</v>
      </c>
      <c r="C19" s="68" t="s">
        <v>27</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9"/>
    </row>
    <row r="20" spans="2:48" x14ac:dyDescent="0.35">
      <c r="B20" s="62"/>
      <c r="C20" s="8"/>
      <c r="D20" s="63" t="s">
        <v>30</v>
      </c>
      <c r="E20" s="64"/>
      <c r="F20" s="64"/>
      <c r="G20" s="63" t="s">
        <v>31</v>
      </c>
      <c r="H20" s="64"/>
      <c r="I20" s="64"/>
      <c r="J20" s="63" t="s">
        <v>32</v>
      </c>
      <c r="K20" s="64"/>
      <c r="L20" s="64"/>
      <c r="M20" s="63" t="s">
        <v>33</v>
      </c>
      <c r="N20" s="64"/>
      <c r="O20" s="64"/>
      <c r="P20" s="63" t="s">
        <v>34</v>
      </c>
      <c r="Q20" s="64"/>
      <c r="R20" s="65"/>
      <c r="S20" s="63" t="s">
        <v>35</v>
      </c>
      <c r="T20" s="64"/>
      <c r="U20" s="64"/>
      <c r="V20" s="63" t="s">
        <v>36</v>
      </c>
      <c r="W20" s="64"/>
      <c r="X20" s="64"/>
      <c r="Y20" s="63" t="s">
        <v>37</v>
      </c>
      <c r="Z20" s="64"/>
      <c r="AA20" s="64"/>
      <c r="AB20" s="63" t="s">
        <v>38</v>
      </c>
      <c r="AC20" s="64"/>
      <c r="AD20" s="64"/>
      <c r="AE20" s="63" t="s">
        <v>39</v>
      </c>
      <c r="AF20" s="64"/>
      <c r="AG20" s="65"/>
      <c r="AH20" s="63" t="s">
        <v>67</v>
      </c>
      <c r="AI20" s="64"/>
      <c r="AJ20" s="64"/>
      <c r="AK20" s="63" t="s">
        <v>68</v>
      </c>
      <c r="AL20" s="64"/>
      <c r="AM20" s="65"/>
      <c r="AN20" s="63" t="s">
        <v>69</v>
      </c>
      <c r="AO20" s="64"/>
      <c r="AP20" s="64"/>
      <c r="AQ20" s="63" t="s">
        <v>70</v>
      </c>
      <c r="AR20" s="64"/>
      <c r="AS20" s="65"/>
      <c r="AT20" s="58" t="s">
        <v>71</v>
      </c>
      <c r="AU20" s="66"/>
      <c r="AV20" s="67"/>
    </row>
    <row r="21" spans="2:48" x14ac:dyDescent="0.35">
      <c r="B21" s="62"/>
      <c r="C21" s="6" t="s">
        <v>11</v>
      </c>
      <c r="D21" s="6" t="s">
        <v>7</v>
      </c>
      <c r="E21" s="7" t="s">
        <v>8</v>
      </c>
      <c r="F21" s="7" t="s">
        <v>9</v>
      </c>
      <c r="G21" s="6" t="s">
        <v>7</v>
      </c>
      <c r="H21" s="7" t="s">
        <v>8</v>
      </c>
      <c r="I21" s="7" t="s">
        <v>9</v>
      </c>
      <c r="J21" s="6" t="s">
        <v>7</v>
      </c>
      <c r="K21" s="7" t="s">
        <v>8</v>
      </c>
      <c r="L21" s="7" t="s">
        <v>9</v>
      </c>
      <c r="M21" s="6" t="s">
        <v>7</v>
      </c>
      <c r="N21" s="7" t="s">
        <v>8</v>
      </c>
      <c r="O21" s="7" t="s">
        <v>9</v>
      </c>
      <c r="P21" s="6" t="s">
        <v>7</v>
      </c>
      <c r="Q21" s="7" t="s">
        <v>8</v>
      </c>
      <c r="R21" s="13" t="s">
        <v>9</v>
      </c>
      <c r="S21" s="6" t="s">
        <v>7</v>
      </c>
      <c r="T21" s="7" t="s">
        <v>8</v>
      </c>
      <c r="U21" s="7" t="s">
        <v>9</v>
      </c>
      <c r="V21" s="6" t="s">
        <v>7</v>
      </c>
      <c r="W21" s="7" t="s">
        <v>8</v>
      </c>
      <c r="X21" s="7" t="s">
        <v>9</v>
      </c>
      <c r="Y21" s="6" t="s">
        <v>7</v>
      </c>
      <c r="Z21" s="7" t="s">
        <v>8</v>
      </c>
      <c r="AA21" s="7" t="s">
        <v>9</v>
      </c>
      <c r="AB21" s="6" t="s">
        <v>7</v>
      </c>
      <c r="AC21" s="7" t="s">
        <v>8</v>
      </c>
      <c r="AD21" s="7" t="s">
        <v>9</v>
      </c>
      <c r="AE21" s="6" t="s">
        <v>7</v>
      </c>
      <c r="AF21" s="7" t="s">
        <v>8</v>
      </c>
      <c r="AG21" s="13" t="s">
        <v>9</v>
      </c>
      <c r="AH21" s="6" t="s">
        <v>7</v>
      </c>
      <c r="AI21" s="7" t="s">
        <v>8</v>
      </c>
      <c r="AJ21" s="7" t="s">
        <v>9</v>
      </c>
      <c r="AK21" s="6" t="s">
        <v>7</v>
      </c>
      <c r="AL21" s="7" t="s">
        <v>8</v>
      </c>
      <c r="AM21" s="7" t="s">
        <v>9</v>
      </c>
      <c r="AN21" s="6" t="s">
        <v>7</v>
      </c>
      <c r="AO21" s="7" t="s">
        <v>8</v>
      </c>
      <c r="AP21" s="7" t="s">
        <v>9</v>
      </c>
      <c r="AQ21" s="6" t="s">
        <v>7</v>
      </c>
      <c r="AR21" s="7" t="s">
        <v>8</v>
      </c>
      <c r="AS21" s="7" t="s">
        <v>9</v>
      </c>
      <c r="AT21" s="6" t="s">
        <v>7</v>
      </c>
      <c r="AU21" s="7" t="s">
        <v>8</v>
      </c>
      <c r="AV21" s="13" t="s">
        <v>9</v>
      </c>
    </row>
    <row r="22" spans="2:48" x14ac:dyDescent="0.35">
      <c r="B22" s="62"/>
      <c r="C22" s="6" t="s">
        <v>52</v>
      </c>
      <c r="D22" s="8"/>
      <c r="E22" s="9"/>
      <c r="F22" s="9"/>
      <c r="G22" s="8"/>
      <c r="H22" s="9"/>
      <c r="I22" s="9"/>
      <c r="J22" s="8"/>
      <c r="K22" s="9"/>
      <c r="L22" s="9"/>
      <c r="M22" s="8"/>
      <c r="N22" s="9"/>
      <c r="O22" s="9"/>
      <c r="P22" s="8"/>
      <c r="Q22" s="9"/>
      <c r="R22" s="12"/>
      <c r="S22" s="8"/>
      <c r="T22" s="9"/>
      <c r="U22" s="9"/>
      <c r="V22" s="8"/>
      <c r="W22" s="9"/>
      <c r="X22" s="9"/>
      <c r="Y22" s="8"/>
      <c r="Z22" s="9"/>
      <c r="AA22" s="9"/>
      <c r="AB22" s="8"/>
      <c r="AC22" s="9"/>
      <c r="AD22" s="9"/>
      <c r="AE22" s="8"/>
      <c r="AF22" s="9"/>
      <c r="AG22" s="12"/>
      <c r="AH22" s="8"/>
      <c r="AI22" s="9"/>
      <c r="AJ22" s="9"/>
      <c r="AK22" s="8"/>
      <c r="AL22" s="9"/>
      <c r="AM22" s="9"/>
      <c r="AN22" s="8"/>
      <c r="AO22" s="9"/>
      <c r="AP22" s="9"/>
      <c r="AQ22" s="8"/>
      <c r="AR22" s="9"/>
      <c r="AS22" s="9"/>
      <c r="AT22" s="8"/>
      <c r="AU22" s="9"/>
      <c r="AV22" s="12"/>
    </row>
    <row r="23" spans="2:48" x14ac:dyDescent="0.35">
      <c r="B23" s="62"/>
      <c r="C23" s="8" t="s">
        <v>28</v>
      </c>
      <c r="D23" s="23"/>
      <c r="E23" s="43"/>
      <c r="F23" s="41"/>
      <c r="G23" s="23"/>
      <c r="H23" s="43"/>
      <c r="I23" s="41"/>
      <c r="J23" s="23"/>
      <c r="K23" s="43"/>
      <c r="L23" s="41"/>
      <c r="M23" s="23"/>
      <c r="N23" s="43"/>
      <c r="O23" s="41"/>
      <c r="P23" s="23"/>
      <c r="Q23" s="43"/>
      <c r="R23" s="47"/>
      <c r="S23" s="23"/>
      <c r="T23" s="43"/>
      <c r="U23" s="41"/>
      <c r="V23" s="23"/>
      <c r="W23" s="43"/>
      <c r="X23" s="41"/>
      <c r="Y23" s="23"/>
      <c r="Z23" s="43"/>
      <c r="AA23" s="41"/>
      <c r="AB23" s="23"/>
      <c r="AC23" s="43"/>
      <c r="AD23" s="41"/>
      <c r="AE23" s="23"/>
      <c r="AF23" s="43"/>
      <c r="AG23" s="47"/>
      <c r="AH23" s="23"/>
      <c r="AI23" s="43"/>
      <c r="AJ23" s="41"/>
      <c r="AK23" s="23"/>
      <c r="AL23" s="43"/>
      <c r="AM23" s="41"/>
      <c r="AN23" s="23"/>
      <c r="AO23" s="43"/>
      <c r="AP23" s="41"/>
      <c r="AQ23" s="23"/>
      <c r="AR23" s="43"/>
      <c r="AS23" s="41"/>
      <c r="AT23" s="23"/>
      <c r="AU23" s="43"/>
      <c r="AV23" s="47"/>
    </row>
    <row r="24" spans="2:48" x14ac:dyDescent="0.35">
      <c r="B24" s="62"/>
      <c r="C24" s="8" t="s">
        <v>29</v>
      </c>
      <c r="D24" s="23"/>
      <c r="E24" s="43"/>
      <c r="F24" s="41"/>
      <c r="G24" s="23"/>
      <c r="H24" s="43"/>
      <c r="I24" s="41"/>
      <c r="J24" s="23"/>
      <c r="K24" s="43"/>
      <c r="L24" s="41"/>
      <c r="M24" s="23"/>
      <c r="N24" s="43"/>
      <c r="O24" s="41"/>
      <c r="P24" s="23"/>
      <c r="Q24" s="43"/>
      <c r="R24" s="47"/>
      <c r="S24" s="23"/>
      <c r="T24" s="43"/>
      <c r="U24" s="41"/>
      <c r="V24" s="23"/>
      <c r="W24" s="43"/>
      <c r="X24" s="41"/>
      <c r="Y24" s="23"/>
      <c r="Z24" s="43"/>
      <c r="AA24" s="41"/>
      <c r="AB24" s="23"/>
      <c r="AC24" s="43"/>
      <c r="AD24" s="41"/>
      <c r="AE24" s="23"/>
      <c r="AF24" s="43"/>
      <c r="AG24" s="47"/>
      <c r="AH24" s="23"/>
      <c r="AI24" s="43"/>
      <c r="AJ24" s="41"/>
      <c r="AK24" s="23"/>
      <c r="AL24" s="43"/>
      <c r="AM24" s="41"/>
      <c r="AN24" s="23"/>
      <c r="AO24" s="43"/>
      <c r="AP24" s="41"/>
      <c r="AQ24" s="23"/>
      <c r="AR24" s="43"/>
      <c r="AS24" s="41"/>
      <c r="AT24" s="23"/>
      <c r="AU24" s="43"/>
      <c r="AV24" s="47"/>
    </row>
    <row r="25" spans="2:48" x14ac:dyDescent="0.35">
      <c r="B25" s="62"/>
      <c r="C25" s="24" t="s">
        <v>15</v>
      </c>
      <c r="D25" s="23"/>
      <c r="E25" s="43"/>
      <c r="F25" s="41"/>
      <c r="G25" s="23"/>
      <c r="H25" s="43"/>
      <c r="I25" s="41"/>
      <c r="J25" s="23"/>
      <c r="K25" s="43"/>
      <c r="L25" s="41"/>
      <c r="M25" s="23"/>
      <c r="N25" s="43"/>
      <c r="O25" s="41"/>
      <c r="P25" s="23"/>
      <c r="Q25" s="43"/>
      <c r="R25" s="47"/>
      <c r="S25" s="23"/>
      <c r="T25" s="43"/>
      <c r="U25" s="41"/>
      <c r="V25" s="23"/>
      <c r="W25" s="43"/>
      <c r="X25" s="41"/>
      <c r="Y25" s="23"/>
      <c r="Z25" s="43"/>
      <c r="AA25" s="41"/>
      <c r="AB25" s="23"/>
      <c r="AC25" s="43"/>
      <c r="AD25" s="41"/>
      <c r="AE25" s="23"/>
      <c r="AF25" s="43"/>
      <c r="AG25" s="47"/>
      <c r="AH25" s="23"/>
      <c r="AI25" s="43"/>
      <c r="AJ25" s="41"/>
      <c r="AK25" s="23"/>
      <c r="AL25" s="43"/>
      <c r="AM25" s="41"/>
      <c r="AN25" s="23"/>
      <c r="AO25" s="43"/>
      <c r="AP25" s="41"/>
      <c r="AQ25" s="23"/>
      <c r="AR25" s="43"/>
      <c r="AS25" s="41"/>
      <c r="AT25" s="23"/>
      <c r="AU25" s="43"/>
      <c r="AV25" s="47"/>
    </row>
    <row r="26" spans="2:48" x14ac:dyDescent="0.35">
      <c r="B26" s="62"/>
      <c r="C26" s="24" t="s">
        <v>16</v>
      </c>
      <c r="D26" s="23"/>
      <c r="E26" s="43"/>
      <c r="F26" s="41"/>
      <c r="G26" s="23"/>
      <c r="H26" s="43"/>
      <c r="I26" s="41"/>
      <c r="J26" s="23"/>
      <c r="K26" s="43"/>
      <c r="L26" s="41"/>
      <c r="M26" s="23"/>
      <c r="N26" s="43"/>
      <c r="O26" s="41"/>
      <c r="P26" s="23"/>
      <c r="Q26" s="43"/>
      <c r="R26" s="47"/>
      <c r="S26" s="23"/>
      <c r="T26" s="43"/>
      <c r="U26" s="41"/>
      <c r="V26" s="23"/>
      <c r="W26" s="43"/>
      <c r="X26" s="41"/>
      <c r="Y26" s="23"/>
      <c r="Z26" s="43"/>
      <c r="AA26" s="41"/>
      <c r="AB26" s="23"/>
      <c r="AC26" s="43"/>
      <c r="AD26" s="41"/>
      <c r="AE26" s="23"/>
      <c r="AF26" s="43"/>
      <c r="AG26" s="47"/>
      <c r="AH26" s="23"/>
      <c r="AI26" s="43"/>
      <c r="AJ26" s="41"/>
      <c r="AK26" s="23"/>
      <c r="AL26" s="43"/>
      <c r="AM26" s="41"/>
      <c r="AN26" s="23"/>
      <c r="AO26" s="43"/>
      <c r="AP26" s="41"/>
      <c r="AQ26" s="23"/>
      <c r="AR26" s="43"/>
      <c r="AS26" s="41"/>
      <c r="AT26" s="23"/>
      <c r="AU26" s="43"/>
      <c r="AV26" s="47"/>
    </row>
    <row r="27" spans="2:48" x14ac:dyDescent="0.35">
      <c r="B27" s="62"/>
      <c r="C27" s="6" t="s">
        <v>53</v>
      </c>
      <c r="D27" s="39"/>
      <c r="E27" s="9"/>
      <c r="F27" s="9"/>
      <c r="G27" s="39"/>
      <c r="H27" s="9"/>
      <c r="I27" s="9"/>
      <c r="J27" s="39"/>
      <c r="K27" s="9"/>
      <c r="L27" s="9"/>
      <c r="M27" s="39"/>
      <c r="N27" s="9"/>
      <c r="O27" s="9"/>
      <c r="P27" s="39"/>
      <c r="Q27" s="9"/>
      <c r="R27" s="12"/>
      <c r="S27" s="8"/>
      <c r="T27" s="9"/>
      <c r="U27" s="9"/>
      <c r="V27" s="8"/>
      <c r="W27" s="9"/>
      <c r="X27" s="9"/>
      <c r="Y27" s="8"/>
      <c r="Z27" s="9"/>
      <c r="AA27" s="9"/>
      <c r="AB27" s="8"/>
      <c r="AC27" s="9"/>
      <c r="AD27" s="9"/>
      <c r="AE27" s="8"/>
      <c r="AF27" s="9"/>
      <c r="AG27" s="12"/>
      <c r="AH27" s="8"/>
      <c r="AI27" s="9"/>
      <c r="AJ27" s="9"/>
      <c r="AK27" s="8"/>
      <c r="AL27" s="9"/>
      <c r="AM27" s="9"/>
      <c r="AN27" s="8"/>
      <c r="AO27" s="9"/>
      <c r="AP27" s="9"/>
      <c r="AQ27" s="8"/>
      <c r="AR27" s="9"/>
      <c r="AS27" s="9"/>
      <c r="AT27" s="8"/>
      <c r="AU27" s="9"/>
      <c r="AV27" s="12"/>
    </row>
    <row r="28" spans="2:48" x14ac:dyDescent="0.35">
      <c r="B28" s="62"/>
      <c r="C28" s="8" t="s">
        <v>54</v>
      </c>
      <c r="D28" s="23"/>
      <c r="E28" s="43"/>
      <c r="F28" s="41"/>
      <c r="G28" s="23"/>
      <c r="H28" s="43"/>
      <c r="I28" s="41"/>
      <c r="J28" s="23"/>
      <c r="K28" s="43"/>
      <c r="L28" s="41"/>
      <c r="M28" s="23"/>
      <c r="N28" s="43"/>
      <c r="O28" s="41"/>
      <c r="P28" s="23"/>
      <c r="Q28" s="43"/>
      <c r="R28" s="47"/>
      <c r="S28" s="23"/>
      <c r="T28" s="43"/>
      <c r="U28" s="41"/>
      <c r="V28" s="23"/>
      <c r="W28" s="43"/>
      <c r="X28" s="41"/>
      <c r="Y28" s="23"/>
      <c r="Z28" s="43"/>
      <c r="AA28" s="41"/>
      <c r="AB28" s="23"/>
      <c r="AC28" s="43"/>
      <c r="AD28" s="41"/>
      <c r="AE28" s="23"/>
      <c r="AF28" s="43"/>
      <c r="AG28" s="47"/>
      <c r="AH28" s="23"/>
      <c r="AI28" s="43"/>
      <c r="AJ28" s="41"/>
      <c r="AK28" s="23"/>
      <c r="AL28" s="43"/>
      <c r="AM28" s="41"/>
      <c r="AN28" s="23"/>
      <c r="AO28" s="43"/>
      <c r="AP28" s="41"/>
      <c r="AQ28" s="23"/>
      <c r="AR28" s="43"/>
      <c r="AS28" s="41"/>
      <c r="AT28" s="23"/>
      <c r="AU28" s="43"/>
      <c r="AV28" s="47"/>
    </row>
    <row r="29" spans="2:48" x14ac:dyDescent="0.35">
      <c r="B29" s="62"/>
      <c r="C29" s="24" t="s">
        <v>55</v>
      </c>
      <c r="D29" s="23"/>
      <c r="E29" s="43"/>
      <c r="F29" s="41"/>
      <c r="G29" s="23"/>
      <c r="H29" s="43"/>
      <c r="I29" s="41"/>
      <c r="J29" s="23"/>
      <c r="K29" s="43"/>
      <c r="L29" s="41"/>
      <c r="M29" s="23"/>
      <c r="N29" s="43"/>
      <c r="O29" s="41"/>
      <c r="P29" s="23"/>
      <c r="Q29" s="43"/>
      <c r="R29" s="47"/>
      <c r="S29" s="23"/>
      <c r="T29" s="43"/>
      <c r="U29" s="41"/>
      <c r="V29" s="23"/>
      <c r="W29" s="43"/>
      <c r="X29" s="41"/>
      <c r="Y29" s="23"/>
      <c r="Z29" s="43"/>
      <c r="AA29" s="41"/>
      <c r="AB29" s="23"/>
      <c r="AC29" s="43"/>
      <c r="AD29" s="41"/>
      <c r="AE29" s="23"/>
      <c r="AF29" s="43"/>
      <c r="AG29" s="47"/>
      <c r="AH29" s="23"/>
      <c r="AI29" s="43"/>
      <c r="AJ29" s="41"/>
      <c r="AK29" s="23"/>
      <c r="AL29" s="43"/>
      <c r="AM29" s="41"/>
      <c r="AN29" s="23"/>
      <c r="AO29" s="43"/>
      <c r="AP29" s="41"/>
      <c r="AQ29" s="23"/>
      <c r="AR29" s="43"/>
      <c r="AS29" s="41"/>
      <c r="AT29" s="23"/>
      <c r="AU29" s="43"/>
      <c r="AV29" s="47"/>
    </row>
    <row r="30" spans="2:48" x14ac:dyDescent="0.35">
      <c r="B30" s="62"/>
      <c r="C30" s="24" t="s">
        <v>15</v>
      </c>
      <c r="D30" s="23"/>
      <c r="E30" s="43"/>
      <c r="F30" s="41"/>
      <c r="G30" s="23"/>
      <c r="H30" s="43"/>
      <c r="I30" s="41"/>
      <c r="J30" s="23"/>
      <c r="K30" s="43"/>
      <c r="L30" s="41"/>
      <c r="M30" s="23"/>
      <c r="N30" s="43"/>
      <c r="O30" s="41"/>
      <c r="P30" s="23"/>
      <c r="Q30" s="43"/>
      <c r="R30" s="47"/>
      <c r="S30" s="23"/>
      <c r="T30" s="43"/>
      <c r="U30" s="41"/>
      <c r="V30" s="23"/>
      <c r="W30" s="43"/>
      <c r="X30" s="41"/>
      <c r="Y30" s="23"/>
      <c r="Z30" s="43"/>
      <c r="AA30" s="41"/>
      <c r="AB30" s="23"/>
      <c r="AC30" s="43"/>
      <c r="AD30" s="41"/>
      <c r="AE30" s="23"/>
      <c r="AF30" s="43"/>
      <c r="AG30" s="47"/>
      <c r="AH30" s="23"/>
      <c r="AI30" s="43"/>
      <c r="AJ30" s="41"/>
      <c r="AK30" s="23"/>
      <c r="AL30" s="43"/>
      <c r="AM30" s="41"/>
      <c r="AN30" s="23"/>
      <c r="AO30" s="43"/>
      <c r="AP30" s="41"/>
      <c r="AQ30" s="23"/>
      <c r="AR30" s="43"/>
      <c r="AS30" s="41"/>
      <c r="AT30" s="23"/>
      <c r="AU30" s="43"/>
      <c r="AV30" s="47"/>
    </row>
    <row r="31" spans="2:48" x14ac:dyDescent="0.35">
      <c r="B31" s="62"/>
      <c r="C31" s="40" t="s">
        <v>16</v>
      </c>
      <c r="D31" s="23"/>
      <c r="E31" s="43"/>
      <c r="F31" s="41"/>
      <c r="G31" s="23"/>
      <c r="H31" s="43"/>
      <c r="I31" s="41"/>
      <c r="J31" s="23"/>
      <c r="K31" s="43"/>
      <c r="L31" s="41"/>
      <c r="M31" s="23"/>
      <c r="N31" s="43"/>
      <c r="O31" s="41"/>
      <c r="P31" s="23"/>
      <c r="Q31" s="43"/>
      <c r="R31" s="47"/>
      <c r="S31" s="23"/>
      <c r="T31" s="43"/>
      <c r="U31" s="41"/>
      <c r="V31" s="23"/>
      <c r="W31" s="43"/>
      <c r="X31" s="41"/>
      <c r="Y31" s="23"/>
      <c r="Z31" s="43"/>
      <c r="AA31" s="41"/>
      <c r="AB31" s="23"/>
      <c r="AC31" s="43"/>
      <c r="AD31" s="41"/>
      <c r="AE31" s="23"/>
      <c r="AF31" s="43"/>
      <c r="AG31" s="47"/>
      <c r="AH31" s="23"/>
      <c r="AI31" s="43"/>
      <c r="AJ31" s="41"/>
      <c r="AK31" s="23"/>
      <c r="AL31" s="43"/>
      <c r="AM31" s="41"/>
      <c r="AN31" s="23"/>
      <c r="AO31" s="43"/>
      <c r="AP31" s="41"/>
      <c r="AQ31" s="23"/>
      <c r="AR31" s="43"/>
      <c r="AS31" s="41"/>
      <c r="AT31" s="23"/>
      <c r="AU31" s="43"/>
      <c r="AV31" s="47"/>
    </row>
    <row r="32" spans="2:48" x14ac:dyDescent="0.35">
      <c r="B32" s="62"/>
      <c r="C32" s="42" t="s">
        <v>20</v>
      </c>
      <c r="D32" s="44">
        <f t="shared" ref="D32:I32" si="1">SUM(D22:D31)</f>
        <v>0</v>
      </c>
      <c r="E32" s="45">
        <f t="shared" si="1"/>
        <v>0</v>
      </c>
      <c r="F32" s="38">
        <f t="shared" si="1"/>
        <v>0</v>
      </c>
      <c r="G32" s="44">
        <f t="shared" si="1"/>
        <v>0</v>
      </c>
      <c r="H32" s="45">
        <f t="shared" si="1"/>
        <v>0</v>
      </c>
      <c r="I32" s="38">
        <f t="shared" si="1"/>
        <v>0</v>
      </c>
      <c r="J32" s="44">
        <f>SUMIF($G$22:$G$31,"&lt;="&amp;#REF!,D$22:D$31)</f>
        <v>0</v>
      </c>
      <c r="K32" s="45">
        <f>SUMIF($G$22:$G$31,"&lt;="&amp;#REF!,E$22:E$31)</f>
        <v>0</v>
      </c>
      <c r="L32" s="38">
        <f>SUMIF($G$22:$G$31,"&lt;="&amp;#REF!,F$22:F$31)</f>
        <v>0</v>
      </c>
      <c r="M32" s="44">
        <f>SUMIF($G$22:$G$31,"&lt;="&amp;#REF!,D$22:D$31)</f>
        <v>0</v>
      </c>
      <c r="N32" s="45">
        <f>SUMIF($G$22:$G$31,"&lt;="&amp;#REF!,E$22:E$31)</f>
        <v>0</v>
      </c>
      <c r="O32" s="38">
        <f>SUMIF($G$22:$G$31,"&lt;="&amp;#REF!,F$22:F$31)</f>
        <v>0</v>
      </c>
      <c r="P32" s="44">
        <f>SUMIF($G$22:$G$31,"&lt;="&amp;#REF!,D$22:D$31)</f>
        <v>0</v>
      </c>
      <c r="Q32" s="45">
        <f>SUMIF($G$22:$G$31,"&lt;="&amp;#REF!,E$22:E$31)</f>
        <v>0</v>
      </c>
      <c r="R32" s="46">
        <f>SUMIF($G$22:$G$31,"&lt;="&amp;#REF!,F$22:F$31)</f>
        <v>0</v>
      </c>
      <c r="S32" s="10">
        <f t="shared" ref="S32:X32" si="2">SUM(S22:S31)</f>
        <v>0</v>
      </c>
      <c r="T32" s="10">
        <f t="shared" si="2"/>
        <v>0</v>
      </c>
      <c r="U32" s="10">
        <f t="shared" si="2"/>
        <v>0</v>
      </c>
      <c r="V32" s="10">
        <f t="shared" si="2"/>
        <v>0</v>
      </c>
      <c r="W32" s="10">
        <f t="shared" si="2"/>
        <v>0</v>
      </c>
      <c r="X32" s="10">
        <f t="shared" si="2"/>
        <v>0</v>
      </c>
      <c r="Y32" s="10">
        <f>SUMIF($G$22:$G$31,"&lt;="&amp;Dashboard!#REF!,D$22:D$31)</f>
        <v>0</v>
      </c>
      <c r="Z32" s="10">
        <f>SUMIF($G$22:$G$31,"&lt;="&amp;Dashboard!#REF!,E$22:E$31)</f>
        <v>0</v>
      </c>
      <c r="AA32" s="10">
        <f>SUMIF($G$22:$G$31,"&lt;="&amp;Dashboard!#REF!,F$22:F$31)</f>
        <v>0</v>
      </c>
      <c r="AB32" s="10">
        <f>SUMIF($G$22:$G$31,"&lt;="&amp;Dashboard!#REF!,D$22:D$31)</f>
        <v>0</v>
      </c>
      <c r="AC32" s="10">
        <f>SUMIF($G$22:$G$31,"&lt;="&amp;Dashboard!#REF!,E$22:E$31)</f>
        <v>0</v>
      </c>
      <c r="AD32" s="10">
        <f>SUMIF($G$22:$G$31,"&lt;="&amp;Dashboard!#REF!,F$22:F$31)</f>
        <v>0</v>
      </c>
      <c r="AE32" s="10">
        <f>SUMIF($G$22:$G$31,"&lt;="&amp;Dashboard!#REF!,D$22:D$31)</f>
        <v>0</v>
      </c>
      <c r="AF32" s="10">
        <f>SUMIF($G$22:$G$31,"&lt;="&amp;Dashboard!#REF!,E$22:E$31)</f>
        <v>0</v>
      </c>
      <c r="AG32" s="38">
        <f>SUMIF($G$22:$G$31,"&lt;="&amp;Dashboard!#REF!,F$22:F$31)</f>
        <v>0</v>
      </c>
      <c r="AH32" s="10">
        <f t="shared" ref="AH32:AM32" si="3">SUM(AH22:AH31)</f>
        <v>0</v>
      </c>
      <c r="AI32" s="10">
        <f t="shared" si="3"/>
        <v>0</v>
      </c>
      <c r="AJ32" s="10">
        <f t="shared" si="3"/>
        <v>0</v>
      </c>
      <c r="AK32" s="10">
        <f t="shared" si="3"/>
        <v>0</v>
      </c>
      <c r="AL32" s="10">
        <f t="shared" si="3"/>
        <v>0</v>
      </c>
      <c r="AM32" s="10">
        <f t="shared" si="3"/>
        <v>0</v>
      </c>
      <c r="AN32" s="10">
        <f>SUMIF($G$22:$G$31,"&lt;="&amp;Dashboard!#REF!,S$22:S$31)</f>
        <v>0</v>
      </c>
      <c r="AO32" s="10">
        <f>SUMIF($G$22:$G$31,"&lt;="&amp;Dashboard!#REF!,T$22:T$31)</f>
        <v>0</v>
      </c>
      <c r="AP32" s="10">
        <f>SUMIF($G$22:$G$31,"&lt;="&amp;Dashboard!#REF!,U$22:U$31)</f>
        <v>0</v>
      </c>
      <c r="AQ32" s="10">
        <f>SUMIF($G$22:$G$31,"&lt;="&amp;Dashboard!#REF!,S$22:S$31)</f>
        <v>0</v>
      </c>
      <c r="AR32" s="10">
        <f>SUMIF($G$22:$G$31,"&lt;="&amp;Dashboard!#REF!,T$22:T$31)</f>
        <v>0</v>
      </c>
      <c r="AS32" s="10">
        <f>SUMIF($G$22:$G$31,"&lt;="&amp;Dashboard!#REF!,U$22:U$31)</f>
        <v>0</v>
      </c>
      <c r="AT32" s="45">
        <f>SUMIF($G$22:$G$31,"&lt;="&amp;Dashboard!#REF!,S$22:S$31)</f>
        <v>0</v>
      </c>
      <c r="AU32" s="45">
        <f>SUMIF($G$22:$G$31,"&lt;="&amp;Dashboard!#REF!,T$22:T$31)</f>
        <v>0</v>
      </c>
      <c r="AV32" s="46">
        <f>SUMIF($G$22:$G$31,"&lt;="&amp;Dashboard!#REF!,U$22:U$31)</f>
        <v>0</v>
      </c>
    </row>
  </sheetData>
  <mergeCells count="34">
    <mergeCell ref="AK6:AM6"/>
    <mergeCell ref="AN6:AP6"/>
    <mergeCell ref="AQ6:AS6"/>
    <mergeCell ref="AT6:AV6"/>
    <mergeCell ref="C5:AV5"/>
    <mergeCell ref="AE6:AG6"/>
    <mergeCell ref="AH6:AJ6"/>
    <mergeCell ref="B5:B15"/>
    <mergeCell ref="S6:U6"/>
    <mergeCell ref="V6:X6"/>
    <mergeCell ref="Y6:AA6"/>
    <mergeCell ref="AB6:AD6"/>
    <mergeCell ref="D6:F6"/>
    <mergeCell ref="G6:I6"/>
    <mergeCell ref="J6:L6"/>
    <mergeCell ref="M6:O6"/>
    <mergeCell ref="P6:R6"/>
    <mergeCell ref="AK20:AM20"/>
    <mergeCell ref="AN20:AP20"/>
    <mergeCell ref="AQ20:AS20"/>
    <mergeCell ref="AT20:AV20"/>
    <mergeCell ref="C19:AV19"/>
    <mergeCell ref="AE20:AG20"/>
    <mergeCell ref="AH20:AJ20"/>
    <mergeCell ref="B19:B32"/>
    <mergeCell ref="S20:U20"/>
    <mergeCell ref="V20:X20"/>
    <mergeCell ref="Y20:AA20"/>
    <mergeCell ref="AB20:AD20"/>
    <mergeCell ref="D20:F20"/>
    <mergeCell ref="G20:I20"/>
    <mergeCell ref="J20:L20"/>
    <mergeCell ref="M20:O20"/>
    <mergeCell ref="P20:R20"/>
  </mergeCells>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CA5C-D1CC-475E-89A6-668FA7388281}">
  <dimension ref="A1:Q18"/>
  <sheetViews>
    <sheetView zoomScale="85" zoomScaleNormal="85" workbookViewId="0">
      <selection activeCell="D11" sqref="C11:Q11"/>
    </sheetView>
  </sheetViews>
  <sheetFormatPr defaultColWidth="8.7265625" defaultRowHeight="14.5" x14ac:dyDescent="0.35"/>
  <cols>
    <col min="1" max="1" width="22.1796875" style="2" bestFit="1" customWidth="1"/>
    <col min="2" max="17" width="16.54296875" style="2" customWidth="1"/>
    <col min="18" max="16384" width="8.7265625" style="2"/>
  </cols>
  <sheetData>
    <row r="1" spans="1:17" s="3" customFormat="1" x14ac:dyDescent="0.35">
      <c r="A1" s="73" t="s">
        <v>23</v>
      </c>
      <c r="B1" s="73"/>
      <c r="C1" s="73"/>
      <c r="D1" s="73"/>
      <c r="E1" s="73"/>
      <c r="F1" s="73"/>
      <c r="G1" s="73"/>
      <c r="H1" s="73"/>
      <c r="I1" s="73"/>
      <c r="J1" s="73"/>
      <c r="K1" s="73"/>
      <c r="L1" s="73"/>
      <c r="M1" s="73"/>
      <c r="N1" s="73"/>
      <c r="O1" s="73"/>
      <c r="P1" s="73"/>
      <c r="Q1" s="73"/>
    </row>
    <row r="2" spans="1:17" x14ac:dyDescent="0.35">
      <c r="A2" s="3" t="s">
        <v>1</v>
      </c>
      <c r="D2" s="3"/>
    </row>
    <row r="3" spans="1:17" x14ac:dyDescent="0.35">
      <c r="A3" s="2" t="s">
        <v>3</v>
      </c>
      <c r="B3" s="2">
        <f>Inputs!F3</f>
        <v>0</v>
      </c>
    </row>
    <row r="6" spans="1:17" s="3" customFormat="1" x14ac:dyDescent="0.35">
      <c r="A6" s="3" t="s">
        <v>0</v>
      </c>
      <c r="B6" s="5">
        <v>0</v>
      </c>
      <c r="C6" s="5">
        <v>1</v>
      </c>
      <c r="D6" s="5">
        <v>2</v>
      </c>
      <c r="E6" s="5">
        <v>3</v>
      </c>
      <c r="F6" s="5">
        <v>4</v>
      </c>
      <c r="G6" s="5">
        <v>5</v>
      </c>
      <c r="H6" s="5">
        <v>6</v>
      </c>
      <c r="I6" s="5">
        <v>7</v>
      </c>
      <c r="J6" s="5">
        <v>8</v>
      </c>
      <c r="K6" s="5">
        <v>9</v>
      </c>
      <c r="L6" s="5">
        <v>10</v>
      </c>
      <c r="M6" s="5">
        <v>11</v>
      </c>
      <c r="N6" s="5">
        <v>12</v>
      </c>
      <c r="O6" s="5">
        <v>13</v>
      </c>
      <c r="P6" s="5">
        <v>14</v>
      </c>
      <c r="Q6" s="5">
        <v>15</v>
      </c>
    </row>
    <row r="7" spans="1:17" s="3" customFormat="1" x14ac:dyDescent="0.35">
      <c r="A7" s="3" t="s">
        <v>1</v>
      </c>
    </row>
    <row r="8" spans="1:17" x14ac:dyDescent="0.35">
      <c r="A8" s="2" t="s">
        <v>3</v>
      </c>
      <c r="B8" s="2">
        <f>B3</f>
        <v>0</v>
      </c>
    </row>
    <row r="9" spans="1:17" x14ac:dyDescent="0.35">
      <c r="A9" s="2" t="s">
        <v>4</v>
      </c>
      <c r="B9" s="2">
        <v>0</v>
      </c>
      <c r="C9" s="2">
        <f>Inputs!F15</f>
        <v>0</v>
      </c>
      <c r="D9" s="2">
        <f>Inputs!I15</f>
        <v>0</v>
      </c>
      <c r="E9" s="2">
        <f>Inputs!L15</f>
        <v>0</v>
      </c>
      <c r="F9" s="2">
        <f>Inputs!O15</f>
        <v>0</v>
      </c>
      <c r="G9" s="2">
        <f>Inputs!R15</f>
        <v>0</v>
      </c>
      <c r="H9" s="2">
        <f>Inputs!U15</f>
        <v>0</v>
      </c>
      <c r="I9" s="2">
        <f>Inputs!X15</f>
        <v>0</v>
      </c>
      <c r="J9" s="2">
        <f>Inputs!AA15</f>
        <v>0</v>
      </c>
      <c r="K9" s="2">
        <f>Inputs!AD15</f>
        <v>0</v>
      </c>
      <c r="L9" s="2">
        <f>Inputs!AG15</f>
        <v>0</v>
      </c>
      <c r="M9" s="2">
        <f>Inputs!AJ15</f>
        <v>0</v>
      </c>
      <c r="N9" s="2">
        <f>Inputs!AM15</f>
        <v>0</v>
      </c>
      <c r="O9" s="2">
        <f>Inputs!AP15</f>
        <v>0</v>
      </c>
      <c r="P9" s="2">
        <f>Inputs!AS15</f>
        <v>0</v>
      </c>
      <c r="Q9" s="2">
        <f>Inputs!AV15</f>
        <v>0</v>
      </c>
    </row>
    <row r="10" spans="1:17" s="3" customFormat="1" x14ac:dyDescent="0.35">
      <c r="A10" s="3" t="s">
        <v>2</v>
      </c>
    </row>
    <row r="11" spans="1:17" x14ac:dyDescent="0.35">
      <c r="A11" s="2" t="s">
        <v>11</v>
      </c>
      <c r="B11" s="2">
        <v>0</v>
      </c>
      <c r="C11" s="2">
        <f>Inputs!D32</f>
        <v>0</v>
      </c>
      <c r="D11" s="2">
        <f>Inputs!G32</f>
        <v>0</v>
      </c>
      <c r="E11" s="2">
        <f>Inputs!J32</f>
        <v>0</v>
      </c>
      <c r="F11" s="2">
        <f>Inputs!M32</f>
        <v>0</v>
      </c>
      <c r="G11" s="2">
        <f>Inputs!P32</f>
        <v>0</v>
      </c>
      <c r="H11" s="2">
        <f>Inputs!S32</f>
        <v>0</v>
      </c>
      <c r="I11" s="2">
        <f>Inputs!V32</f>
        <v>0</v>
      </c>
      <c r="J11" s="2">
        <f>Inputs!Y32</f>
        <v>0</v>
      </c>
      <c r="K11" s="2">
        <f>Inputs!AB32</f>
        <v>0</v>
      </c>
      <c r="L11" s="2">
        <f>Inputs!AE32</f>
        <v>0</v>
      </c>
      <c r="M11" s="2">
        <f>Inputs!AH32</f>
        <v>0</v>
      </c>
      <c r="N11" s="2">
        <f>Inputs!AK32</f>
        <v>0</v>
      </c>
      <c r="O11" s="2">
        <f>Inputs!AN32</f>
        <v>0</v>
      </c>
      <c r="P11" s="2">
        <f>Inputs!AQ32</f>
        <v>0</v>
      </c>
      <c r="Q11" s="2">
        <f>Inputs!AT32</f>
        <v>0</v>
      </c>
    </row>
    <row r="14" spans="1:17" x14ac:dyDescent="0.35">
      <c r="A14" s="2" t="s">
        <v>18</v>
      </c>
      <c r="B14" s="2">
        <f>SUM(B11:B11)-SUM(B8:B9)</f>
        <v>0</v>
      </c>
      <c r="C14" s="2">
        <f>SUM(C11:C11)-SUM(C8:C9)</f>
        <v>0</v>
      </c>
      <c r="D14" s="2">
        <f t="shared" ref="D14:Q14" si="0">SUM(D11:D11)-SUM(D8:D9)</f>
        <v>0</v>
      </c>
      <c r="E14" s="2">
        <f t="shared" si="0"/>
        <v>0</v>
      </c>
      <c r="F14" s="2">
        <f t="shared" si="0"/>
        <v>0</v>
      </c>
      <c r="G14" s="2">
        <f t="shared" si="0"/>
        <v>0</v>
      </c>
      <c r="H14" s="2">
        <f t="shared" si="0"/>
        <v>0</v>
      </c>
      <c r="I14" s="2">
        <f t="shared" si="0"/>
        <v>0</v>
      </c>
      <c r="J14" s="2">
        <f t="shared" si="0"/>
        <v>0</v>
      </c>
      <c r="K14" s="2">
        <f t="shared" si="0"/>
        <v>0</v>
      </c>
      <c r="L14" s="2">
        <f t="shared" si="0"/>
        <v>0</v>
      </c>
      <c r="M14" s="2">
        <f t="shared" si="0"/>
        <v>0</v>
      </c>
      <c r="N14" s="2">
        <f t="shared" si="0"/>
        <v>0</v>
      </c>
      <c r="O14" s="2">
        <f t="shared" si="0"/>
        <v>0</v>
      </c>
      <c r="P14" s="2">
        <f t="shared" si="0"/>
        <v>0</v>
      </c>
      <c r="Q14" s="2">
        <f t="shared" si="0"/>
        <v>0</v>
      </c>
    </row>
    <row r="17" spans="1:2" s="3" customFormat="1" x14ac:dyDescent="0.35">
      <c r="B17"/>
    </row>
    <row r="18" spans="1:2" x14ac:dyDescent="0.35">
      <c r="A18" s="3" t="s">
        <v>19</v>
      </c>
      <c r="B18" s="11">
        <f>NPV(Dashboard!C12,C14:Q14)+B14</f>
        <v>0</v>
      </c>
    </row>
  </sheetData>
  <mergeCells count="1">
    <mergeCell ref="A1:Q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E90A3-3760-4357-AA43-7CB93D3F8A7F}">
  <dimension ref="A1:Q18"/>
  <sheetViews>
    <sheetView zoomScale="85" zoomScaleNormal="85" workbookViewId="0">
      <selection activeCell="C11" sqref="C11:Q11"/>
    </sheetView>
  </sheetViews>
  <sheetFormatPr defaultColWidth="8.7265625" defaultRowHeight="14.5" x14ac:dyDescent="0.35"/>
  <cols>
    <col min="1" max="1" width="22.1796875" style="2" bestFit="1" customWidth="1"/>
    <col min="2" max="17" width="16.54296875" style="2" customWidth="1"/>
    <col min="18" max="16384" width="8.7265625" style="2"/>
  </cols>
  <sheetData>
    <row r="1" spans="1:17" s="3" customFormat="1" x14ac:dyDescent="0.35">
      <c r="A1" s="73" t="s">
        <v>57</v>
      </c>
      <c r="B1" s="73"/>
      <c r="C1" s="73"/>
      <c r="D1" s="73"/>
      <c r="E1" s="73"/>
      <c r="F1" s="73"/>
      <c r="G1" s="73"/>
      <c r="H1" s="73"/>
      <c r="I1" s="73"/>
      <c r="J1" s="73"/>
      <c r="K1" s="73"/>
      <c r="L1" s="73"/>
      <c r="M1" s="73"/>
      <c r="N1" s="73"/>
      <c r="O1" s="73"/>
      <c r="P1" s="73"/>
      <c r="Q1" s="73"/>
    </row>
    <row r="2" spans="1:17" x14ac:dyDescent="0.35">
      <c r="A2" s="3" t="s">
        <v>1</v>
      </c>
      <c r="D2" s="3"/>
    </row>
    <row r="3" spans="1:17" x14ac:dyDescent="0.35">
      <c r="A3" s="2" t="s">
        <v>3</v>
      </c>
      <c r="B3" s="2">
        <f>Inputs!E3</f>
        <v>0</v>
      </c>
    </row>
    <row r="6" spans="1:17" s="3" customFormat="1" x14ac:dyDescent="0.35">
      <c r="A6" s="3" t="s">
        <v>0</v>
      </c>
      <c r="B6" s="5">
        <v>0</v>
      </c>
      <c r="C6" s="5">
        <v>1</v>
      </c>
      <c r="D6" s="5">
        <v>2</v>
      </c>
      <c r="E6" s="5">
        <v>3</v>
      </c>
      <c r="F6" s="5">
        <v>4</v>
      </c>
      <c r="G6" s="5">
        <v>5</v>
      </c>
      <c r="H6" s="5">
        <v>6</v>
      </c>
      <c r="I6" s="5">
        <v>7</v>
      </c>
      <c r="J6" s="5">
        <v>8</v>
      </c>
      <c r="K6" s="5">
        <v>9</v>
      </c>
      <c r="L6" s="5">
        <v>10</v>
      </c>
      <c r="M6" s="5">
        <v>11</v>
      </c>
      <c r="N6" s="5">
        <v>12</v>
      </c>
      <c r="O6" s="5">
        <v>13</v>
      </c>
      <c r="P6" s="5">
        <v>14</v>
      </c>
      <c r="Q6" s="5">
        <v>15</v>
      </c>
    </row>
    <row r="7" spans="1:17" s="3" customFormat="1" x14ac:dyDescent="0.35">
      <c r="A7" s="3" t="s">
        <v>1</v>
      </c>
    </row>
    <row r="8" spans="1:17" x14ac:dyDescent="0.35">
      <c r="A8" s="2" t="s">
        <v>3</v>
      </c>
      <c r="B8" s="2">
        <f>B3</f>
        <v>0</v>
      </c>
    </row>
    <row r="9" spans="1:17" x14ac:dyDescent="0.35">
      <c r="A9" s="2" t="s">
        <v>4</v>
      </c>
      <c r="B9" s="2">
        <v>0</v>
      </c>
      <c r="C9" s="2">
        <f>Inputs!E15</f>
        <v>0</v>
      </c>
      <c r="D9" s="2">
        <f>Inputs!H15</f>
        <v>0</v>
      </c>
      <c r="E9" s="2">
        <f>Inputs!K15</f>
        <v>0</v>
      </c>
      <c r="F9" s="2">
        <f>Inputs!N15</f>
        <v>0</v>
      </c>
      <c r="G9" s="2">
        <f>Inputs!Q15</f>
        <v>0</v>
      </c>
      <c r="H9" s="2">
        <f>Inputs!T15</f>
        <v>0</v>
      </c>
      <c r="I9" s="2">
        <f>Inputs!W15</f>
        <v>0</v>
      </c>
      <c r="J9" s="2">
        <f>Inputs!Z15</f>
        <v>0</v>
      </c>
      <c r="K9" s="2">
        <f>Inputs!AC15</f>
        <v>0</v>
      </c>
      <c r="L9" s="2">
        <f>Inputs!AF15</f>
        <v>0</v>
      </c>
      <c r="M9" s="2">
        <f>Inputs!AI15</f>
        <v>0</v>
      </c>
      <c r="N9" s="2">
        <f>Inputs!AL15</f>
        <v>0</v>
      </c>
      <c r="O9" s="2">
        <f>Inputs!AO15</f>
        <v>0</v>
      </c>
      <c r="P9" s="2">
        <f>Inputs!AR15</f>
        <v>0</v>
      </c>
      <c r="Q9" s="2">
        <f>Inputs!AU15</f>
        <v>0</v>
      </c>
    </row>
    <row r="10" spans="1:17" s="3" customFormat="1" x14ac:dyDescent="0.35">
      <c r="A10" s="3" t="s">
        <v>2</v>
      </c>
    </row>
    <row r="11" spans="1:17" x14ac:dyDescent="0.35">
      <c r="A11" s="2" t="s">
        <v>11</v>
      </c>
      <c r="B11" s="2">
        <v>0</v>
      </c>
      <c r="C11" s="2">
        <f>Inputs!E32</f>
        <v>0</v>
      </c>
      <c r="D11" s="2">
        <f>Inputs!H32</f>
        <v>0</v>
      </c>
      <c r="E11" s="2">
        <f>Inputs!K32</f>
        <v>0</v>
      </c>
      <c r="F11" s="2">
        <f>Inputs!N32</f>
        <v>0</v>
      </c>
      <c r="G11" s="2">
        <f>Inputs!Q32</f>
        <v>0</v>
      </c>
      <c r="H11" s="2">
        <f>Inputs!T32</f>
        <v>0</v>
      </c>
      <c r="I11" s="2">
        <f>Inputs!W32</f>
        <v>0</v>
      </c>
      <c r="J11" s="2">
        <f>Inputs!Z32</f>
        <v>0</v>
      </c>
      <c r="K11" s="2">
        <f>Inputs!AC32</f>
        <v>0</v>
      </c>
      <c r="L11" s="2">
        <f>Inputs!AF32</f>
        <v>0</v>
      </c>
      <c r="M11" s="2">
        <f>Inputs!AI32</f>
        <v>0</v>
      </c>
      <c r="N11" s="2">
        <f>Inputs!AL32</f>
        <v>0</v>
      </c>
      <c r="O11" s="2">
        <f>Inputs!AO32</f>
        <v>0</v>
      </c>
      <c r="P11" s="2">
        <f>Inputs!AR32</f>
        <v>0</v>
      </c>
      <c r="Q11" s="2">
        <f>Inputs!AU32</f>
        <v>0</v>
      </c>
    </row>
    <row r="14" spans="1:17" x14ac:dyDescent="0.35">
      <c r="A14" s="2" t="s">
        <v>18</v>
      </c>
      <c r="B14" s="2">
        <f>SUM(B11:B11)-SUM(B8:B9)</f>
        <v>0</v>
      </c>
      <c r="C14" s="2">
        <f>SUM(C11:C11)-SUM(C8:C9)</f>
        <v>0</v>
      </c>
      <c r="D14" s="2">
        <f t="shared" ref="D14:Q14" si="0">SUM(D11:D11)-SUM(D8:D9)</f>
        <v>0</v>
      </c>
      <c r="E14" s="2">
        <f t="shared" si="0"/>
        <v>0</v>
      </c>
      <c r="F14" s="2">
        <f t="shared" si="0"/>
        <v>0</v>
      </c>
      <c r="G14" s="2">
        <f t="shared" si="0"/>
        <v>0</v>
      </c>
      <c r="H14" s="2">
        <f t="shared" si="0"/>
        <v>0</v>
      </c>
      <c r="I14" s="2">
        <f t="shared" si="0"/>
        <v>0</v>
      </c>
      <c r="J14" s="2">
        <f t="shared" si="0"/>
        <v>0</v>
      </c>
      <c r="K14" s="2">
        <f t="shared" si="0"/>
        <v>0</v>
      </c>
      <c r="L14" s="2">
        <f t="shared" si="0"/>
        <v>0</v>
      </c>
      <c r="M14" s="2">
        <f t="shared" si="0"/>
        <v>0</v>
      </c>
      <c r="N14" s="2">
        <f t="shared" si="0"/>
        <v>0</v>
      </c>
      <c r="O14" s="2">
        <f t="shared" si="0"/>
        <v>0</v>
      </c>
      <c r="P14" s="2">
        <f t="shared" si="0"/>
        <v>0</v>
      </c>
      <c r="Q14" s="2">
        <f t="shared" si="0"/>
        <v>0</v>
      </c>
    </row>
    <row r="17" spans="1:2" s="3" customFormat="1" x14ac:dyDescent="0.35">
      <c r="B17"/>
    </row>
    <row r="18" spans="1:2" x14ac:dyDescent="0.35">
      <c r="A18" s="3" t="s">
        <v>19</v>
      </c>
      <c r="B18" s="11">
        <f>NPV(Dashboard!C12,C14:Q14)+B14</f>
        <v>0</v>
      </c>
    </row>
  </sheetData>
  <mergeCells count="1">
    <mergeCell ref="A1:Q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2549-41A1-4D23-980E-8E0303A9F689}">
  <dimension ref="A1:Q18"/>
  <sheetViews>
    <sheetView zoomScale="85" zoomScaleNormal="85" workbookViewId="0">
      <selection activeCell="C11" sqref="C11"/>
    </sheetView>
  </sheetViews>
  <sheetFormatPr defaultColWidth="8.7265625" defaultRowHeight="14.5" x14ac:dyDescent="0.35"/>
  <cols>
    <col min="1" max="1" width="22.1796875" style="2" bestFit="1" customWidth="1"/>
    <col min="2" max="17" width="16.54296875" style="2" customWidth="1"/>
    <col min="18" max="16384" width="8.7265625" style="2"/>
  </cols>
  <sheetData>
    <row r="1" spans="1:17" s="3" customFormat="1" x14ac:dyDescent="0.35">
      <c r="A1" s="73" t="s">
        <v>56</v>
      </c>
      <c r="B1" s="73"/>
      <c r="C1" s="73"/>
      <c r="D1" s="73"/>
      <c r="E1" s="73"/>
      <c r="F1" s="73"/>
      <c r="G1" s="73"/>
      <c r="H1" s="73"/>
      <c r="I1" s="73"/>
      <c r="J1" s="73"/>
      <c r="K1" s="73"/>
      <c r="L1" s="73"/>
      <c r="M1" s="73"/>
      <c r="N1" s="73"/>
      <c r="O1" s="73"/>
      <c r="P1" s="73"/>
      <c r="Q1" s="73"/>
    </row>
    <row r="2" spans="1:17" x14ac:dyDescent="0.35">
      <c r="A2" s="3" t="s">
        <v>1</v>
      </c>
      <c r="D2" s="3"/>
    </row>
    <row r="3" spans="1:17" x14ac:dyDescent="0.35">
      <c r="A3" s="2" t="s">
        <v>3</v>
      </c>
      <c r="B3" s="2">
        <f>Inputs!D3</f>
        <v>0</v>
      </c>
    </row>
    <row r="6" spans="1:17" s="3" customFormat="1" x14ac:dyDescent="0.35">
      <c r="A6" s="3" t="s">
        <v>0</v>
      </c>
      <c r="B6" s="5">
        <v>0</v>
      </c>
      <c r="C6" s="5">
        <v>1</v>
      </c>
      <c r="D6" s="5">
        <v>2</v>
      </c>
      <c r="E6" s="5">
        <v>3</v>
      </c>
      <c r="F6" s="5">
        <v>4</v>
      </c>
      <c r="G6" s="5">
        <v>5</v>
      </c>
      <c r="H6" s="5">
        <v>6</v>
      </c>
      <c r="I6" s="5">
        <v>7</v>
      </c>
      <c r="J6" s="5">
        <v>8</v>
      </c>
      <c r="K6" s="5">
        <v>9</v>
      </c>
      <c r="L6" s="5">
        <v>10</v>
      </c>
      <c r="M6" s="5">
        <v>11</v>
      </c>
      <c r="N6" s="5">
        <v>12</v>
      </c>
      <c r="O6" s="5">
        <v>13</v>
      </c>
      <c r="P6" s="5">
        <v>14</v>
      </c>
      <c r="Q6" s="5">
        <v>15</v>
      </c>
    </row>
    <row r="7" spans="1:17" s="3" customFormat="1" x14ac:dyDescent="0.35">
      <c r="A7" s="3" t="s">
        <v>1</v>
      </c>
    </row>
    <row r="8" spans="1:17" x14ac:dyDescent="0.35">
      <c r="A8" s="2" t="s">
        <v>3</v>
      </c>
      <c r="B8" s="2">
        <f>B3</f>
        <v>0</v>
      </c>
    </row>
    <row r="9" spans="1:17" x14ac:dyDescent="0.35">
      <c r="A9" s="2" t="s">
        <v>4</v>
      </c>
      <c r="B9" s="2">
        <v>0</v>
      </c>
      <c r="C9" s="2">
        <f>Inputs!D15</f>
        <v>0</v>
      </c>
      <c r="D9" s="2">
        <f>Inputs!G15</f>
        <v>0</v>
      </c>
      <c r="E9" s="2">
        <f>Inputs!J15</f>
        <v>0</v>
      </c>
      <c r="F9" s="2">
        <f>Inputs!M15</f>
        <v>0</v>
      </c>
      <c r="G9" s="2">
        <f>Inputs!P15</f>
        <v>0</v>
      </c>
      <c r="H9" s="2">
        <f>Inputs!S15</f>
        <v>0</v>
      </c>
      <c r="I9" s="2">
        <f>Inputs!V15</f>
        <v>0</v>
      </c>
      <c r="J9" s="2">
        <f>Inputs!Y15</f>
        <v>0</v>
      </c>
      <c r="K9" s="2">
        <f>Inputs!AB15</f>
        <v>0</v>
      </c>
      <c r="L9" s="2">
        <f>Inputs!AE15</f>
        <v>0</v>
      </c>
      <c r="M9" s="2">
        <f>Inputs!AH15</f>
        <v>0</v>
      </c>
      <c r="N9" s="2">
        <f>Inputs!AK15</f>
        <v>0</v>
      </c>
      <c r="O9" s="2">
        <f>Inputs!AN15</f>
        <v>0</v>
      </c>
      <c r="P9" s="2">
        <f>Inputs!AQ15</f>
        <v>0</v>
      </c>
      <c r="Q9" s="2">
        <f>Inputs!AT15</f>
        <v>0</v>
      </c>
    </row>
    <row r="10" spans="1:17" s="3" customFormat="1" x14ac:dyDescent="0.35">
      <c r="A10" s="3" t="s">
        <v>2</v>
      </c>
    </row>
    <row r="11" spans="1:17" x14ac:dyDescent="0.35">
      <c r="A11" s="2" t="s">
        <v>11</v>
      </c>
      <c r="B11" s="2">
        <v>0</v>
      </c>
      <c r="C11" s="2">
        <f>Inputs!F32</f>
        <v>0</v>
      </c>
      <c r="D11" s="2">
        <f>Inputs!I32</f>
        <v>0</v>
      </c>
      <c r="E11" s="2">
        <f>Inputs!L32</f>
        <v>0</v>
      </c>
      <c r="F11" s="2">
        <f>Inputs!O32</f>
        <v>0</v>
      </c>
      <c r="G11" s="2">
        <f>Inputs!R32</f>
        <v>0</v>
      </c>
      <c r="H11" s="2">
        <f>Inputs!U32</f>
        <v>0</v>
      </c>
      <c r="I11" s="2">
        <f>Inputs!X32</f>
        <v>0</v>
      </c>
      <c r="J11" s="2">
        <f>Inputs!AA32</f>
        <v>0</v>
      </c>
      <c r="K11" s="2">
        <f>Inputs!AD32</f>
        <v>0</v>
      </c>
      <c r="L11" s="2">
        <f>Inputs!AG32</f>
        <v>0</v>
      </c>
      <c r="M11" s="2">
        <f>Inputs!AJ32</f>
        <v>0</v>
      </c>
      <c r="N11" s="2">
        <f>Inputs!AM32</f>
        <v>0</v>
      </c>
      <c r="O11" s="2">
        <f>Inputs!AP32</f>
        <v>0</v>
      </c>
      <c r="P11" s="2">
        <f>Inputs!AS32</f>
        <v>0</v>
      </c>
      <c r="Q11" s="2">
        <f>Inputs!AV32</f>
        <v>0</v>
      </c>
    </row>
    <row r="14" spans="1:17" x14ac:dyDescent="0.35">
      <c r="A14" s="2" t="s">
        <v>18</v>
      </c>
      <c r="B14" s="2">
        <f>SUM(B11:B11)-SUM(B8:B9)</f>
        <v>0</v>
      </c>
      <c r="C14" s="2">
        <f>SUM(C11)-SUM(C8:C9)</f>
        <v>0</v>
      </c>
      <c r="D14" s="2">
        <f t="shared" ref="D14:Q14" si="0">SUM(D11)-SUM(D8:D9)</f>
        <v>0</v>
      </c>
      <c r="E14" s="2">
        <f t="shared" si="0"/>
        <v>0</v>
      </c>
      <c r="F14" s="2">
        <f t="shared" si="0"/>
        <v>0</v>
      </c>
      <c r="G14" s="2">
        <f t="shared" si="0"/>
        <v>0</v>
      </c>
      <c r="H14" s="2">
        <f t="shared" si="0"/>
        <v>0</v>
      </c>
      <c r="I14" s="2">
        <f t="shared" si="0"/>
        <v>0</v>
      </c>
      <c r="J14" s="2">
        <f t="shared" si="0"/>
        <v>0</v>
      </c>
      <c r="K14" s="2">
        <f t="shared" si="0"/>
        <v>0</v>
      </c>
      <c r="L14" s="2">
        <f t="shared" si="0"/>
        <v>0</v>
      </c>
      <c r="M14" s="2">
        <f t="shared" si="0"/>
        <v>0</v>
      </c>
      <c r="N14" s="2">
        <f t="shared" si="0"/>
        <v>0</v>
      </c>
      <c r="O14" s="2">
        <f t="shared" si="0"/>
        <v>0</v>
      </c>
      <c r="P14" s="2">
        <f t="shared" si="0"/>
        <v>0</v>
      </c>
      <c r="Q14" s="2">
        <f t="shared" si="0"/>
        <v>0</v>
      </c>
    </row>
    <row r="17" spans="1:2" s="3" customFormat="1" x14ac:dyDescent="0.35">
      <c r="B17"/>
    </row>
    <row r="18" spans="1:2" x14ac:dyDescent="0.35">
      <c r="A18" s="3" t="s">
        <v>19</v>
      </c>
      <c r="B18" s="11">
        <f>NPV(Dashboard!C12,C14:Q14)+B14</f>
        <v>0</v>
      </c>
    </row>
  </sheetData>
  <mergeCells count="1">
    <mergeCell ref="A1:Q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5562BAED911EF418DC97D03267516C1" ma:contentTypeVersion="15" ma:contentTypeDescription="Create a new document." ma:contentTypeScope="" ma:versionID="197e6c8e12dd43a86ad9983cca939030">
  <xsd:schema xmlns:xsd="http://www.w3.org/2001/XMLSchema" xmlns:xs="http://www.w3.org/2001/XMLSchema" xmlns:p="http://schemas.microsoft.com/office/2006/metadata/properties" xmlns:ns2="0895c6ba-a39b-4984-b4cc-cac8b2bc0814" xmlns:ns3="0063f72e-ace3-48fb-9c1f-5b513408b31f" xmlns:ns4="b413c3fd-5a3b-4239-b985-69032e371c04" xmlns:ns5="a8f60570-4bd3-4f2b-950b-a996de8ab151" xmlns:ns6="aaacb922-5235-4a66-b188-303b9b46fbd7" xmlns:ns7="622cd3cc-654a-46f3-be7c-f5ba0323bd07" targetNamespace="http://schemas.microsoft.com/office/2006/metadata/properties" ma:root="true" ma:fieldsID="d1ec7d56a8f99d599266ef4cfc55df55" ns2:_="" ns3:_="" ns4:_="" ns5:_="" ns6:_="" ns7:_="">
    <xsd:import namespace="0895c6ba-a39b-4984-b4cc-cac8b2bc0814"/>
    <xsd:import namespace="0063f72e-ace3-48fb-9c1f-5b513408b31f"/>
    <xsd:import namespace="b413c3fd-5a3b-4239-b985-69032e371c04"/>
    <xsd:import namespace="a8f60570-4bd3-4f2b-950b-a996de8ab151"/>
    <xsd:import namespace="aaacb922-5235-4a66-b188-303b9b46fbd7"/>
    <xsd:import namespace="622cd3cc-654a-46f3-be7c-f5ba0323bd07"/>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95c6ba-a39b-4984-b4cc-cac8b2bc08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Science and Innovation for Climate and Energy:Energy Innovation – Strategy|77f3d2d5-c2f1-494e-b38e-5ba34d69a98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4425982-cf7a-41c9-913d-c85b79c23f07}" ma:internalName="TaxCatchAll" ma:showField="CatchAllData" ma:web="0895c6ba-a39b-4984-b4cc-cac8b2bc081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4425982-cf7a-41c9-913d-c85b79c23f07}" ma:internalName="TaxCatchAllLabel" ma:readOnly="true" ma:showField="CatchAllDataLabel" ma:web="0895c6ba-a39b-4984-b4cc-cac8b2bc0814">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2cd3cc-654a-46f3-be7c-f5ba0323bd07"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2021-04-19T09:09:20+00:00</Date_x0020_Opened>
    <TaxCatchAll xmlns="0895c6ba-a39b-4984-b4cc-cac8b2bc0814">
      <Value>1</Value>
    </TaxCatchAll>
    <LegacyData xmlns="aaacb922-5235-4a66-b188-303b9b46fbd7" xsi:nil="true"/>
    <Descriptor xmlns="0063f72e-ace3-48fb-9c1f-5b513408b31f" xsi:nil="true"/>
    <m975189f4ba442ecbf67d4147307b177 xmlns="0895c6ba-a39b-4984-b4cc-cac8b2bc0814">
      <Terms xmlns="http://schemas.microsoft.com/office/infopath/2007/PartnerControls">
        <TermInfo xmlns="http://schemas.microsoft.com/office/infopath/2007/PartnerControls">
          <TermName xmlns="http://schemas.microsoft.com/office/infopath/2007/PartnerControls">BEIS:Energy, Transformation and Clean Growth:Science and Innovation for Climate and Energy:Energy Innovation – Strategy</TermName>
          <TermId xmlns="http://schemas.microsoft.com/office/infopath/2007/PartnerControls">77f3d2d5-c2f1-494e-b38e-5ba34d69a98b</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0895c6ba-a39b-4984-b4cc-cac8b2bc0814">E5MFUEKWK6NK-480920070-71846</_dlc_DocId>
    <_dlc_DocIdUrl xmlns="0895c6ba-a39b-4984-b4cc-cac8b2bc0814">
      <Url>https://beisgov.sharepoint.com/sites/NZIPEnergyStorage/_layouts/15/DocIdRedir.aspx?ID=E5MFUEKWK6NK-480920070-71846</Url>
      <Description>E5MFUEKWK6NK-480920070-71846</Description>
    </_dlc_DocIdUrl>
    <SharedWithUsers xmlns="0895c6ba-a39b-4984-b4cc-cac8b2bc0814">
      <UserInfo>
        <DisplayName>Ledger, Jess (BEIS)</DisplayName>
        <AccountId>41</AccountId>
        <AccountType/>
      </UserInfo>
    </SharedWithUsers>
  </documentManagement>
</p:properties>
</file>

<file path=customXml/itemProps1.xml><?xml version="1.0" encoding="utf-8"?>
<ds:datastoreItem xmlns:ds="http://schemas.openxmlformats.org/officeDocument/2006/customXml" ds:itemID="{5BBF326E-F0C2-4B87-80CA-978E96D7F860}">
  <ds:schemaRefs>
    <ds:schemaRef ds:uri="http://schemas.microsoft.com/sharepoint/v3/contenttype/forms"/>
  </ds:schemaRefs>
</ds:datastoreItem>
</file>

<file path=customXml/itemProps2.xml><?xml version="1.0" encoding="utf-8"?>
<ds:datastoreItem xmlns:ds="http://schemas.openxmlformats.org/officeDocument/2006/customXml" ds:itemID="{8B40EAC5-A3CC-4D0D-A44E-796DFDBF6F51}">
  <ds:schemaRefs>
    <ds:schemaRef ds:uri="http://schemas.microsoft.com/sharepoint/events"/>
  </ds:schemaRefs>
</ds:datastoreItem>
</file>

<file path=customXml/itemProps3.xml><?xml version="1.0" encoding="utf-8"?>
<ds:datastoreItem xmlns:ds="http://schemas.openxmlformats.org/officeDocument/2006/customXml" ds:itemID="{E3EADEE0-DD52-421D-93B2-BDD679DA1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95c6ba-a39b-4984-b4cc-cac8b2bc0814"/>
    <ds:schemaRef ds:uri="0063f72e-ace3-48fb-9c1f-5b513408b31f"/>
    <ds:schemaRef ds:uri="b413c3fd-5a3b-4239-b985-69032e371c04"/>
    <ds:schemaRef ds:uri="a8f60570-4bd3-4f2b-950b-a996de8ab151"/>
    <ds:schemaRef ds:uri="aaacb922-5235-4a66-b188-303b9b46fbd7"/>
    <ds:schemaRef ds:uri="622cd3cc-654a-46f3-be7c-f5ba0323b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43B345-4C14-465F-8B41-59F17DD8B056}">
  <ds:schemaRefs>
    <ds:schemaRef ds:uri="http://purl.org/dc/elements/1.1/"/>
    <ds:schemaRef ds:uri="http://schemas.microsoft.com/office/infopath/2007/PartnerControls"/>
    <ds:schemaRef ds:uri="a8f60570-4bd3-4f2b-950b-a996de8ab151"/>
    <ds:schemaRef ds:uri="http://schemas.microsoft.com/office/2006/metadata/properties"/>
    <ds:schemaRef ds:uri="622cd3cc-654a-46f3-be7c-f5ba0323bd07"/>
    <ds:schemaRef ds:uri="http://purl.org/dc/terms/"/>
    <ds:schemaRef ds:uri="http://schemas.openxmlformats.org/package/2006/metadata/core-properties"/>
    <ds:schemaRef ds:uri="http://schemas.microsoft.com/office/2006/documentManagement/types"/>
    <ds:schemaRef ds:uri="0063f72e-ace3-48fb-9c1f-5b513408b31f"/>
    <ds:schemaRef ds:uri="aaacb922-5235-4a66-b188-303b9b46fbd7"/>
    <ds:schemaRef ds:uri="b413c3fd-5a3b-4239-b985-69032e371c04"/>
    <ds:schemaRef ds:uri="0895c6ba-a39b-4984-b4cc-cac8b2bc08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Dashboard</vt:lpstr>
      <vt:lpstr>Inputs</vt:lpstr>
      <vt:lpstr>Calculations - WORST CASE</vt:lpstr>
      <vt:lpstr>Calculations - EXPECTED CASE</vt:lpstr>
      <vt:lpstr>Calculations - BEST CASE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Wilson2, Andy (BEIS)</dc:creator>
  <cp:lastModifiedBy>Andy Wilson2</cp:lastModifiedBy>
  <dcterms:created xsi:type="dcterms:W3CDTF">2021-04-19T08:59:34Z</dcterms:created>
  <dcterms:modified xsi:type="dcterms:W3CDTF">2021-05-19T16:24:52Z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2021-04-19T08:59:35Z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fe997e0d-0b1d-47a0-9cd3-2e94660716d9</vt:lpwstr>
  </property>
  <property fmtid="{D5CDD505-2E9C-101B-9397-08002B2CF9AE}" pid="8" name="MSIP_Label_ba62f585-b40f-4ab9-bafe-39150f03d124_ContentBits">
    <vt:lpwstr>0</vt:lpwstr>
  </property>
  <property fmtid="{D5CDD505-2E9C-101B-9397-08002B2CF9AE}" pid="9" name="ContentTypeId">
    <vt:lpwstr>0x010100C5562BAED911EF418DC97D03267516C1</vt:lpwstr>
  </property>
  <property fmtid="{D5CDD505-2E9C-101B-9397-08002B2CF9AE}" pid="10" name="Business Unit">
    <vt:lpwstr>1;#BEIS:Energy, Transformation and Clean Growth:Science and Innovation for Climate and Energy:Energy Innovation – Strategy|77f3d2d5-c2f1-494e-b38e-5ba34d69a98b</vt:lpwstr>
  </property>
  <property fmtid="{D5CDD505-2E9C-101B-9397-08002B2CF9AE}" pid="11" name="_dlc_DocIdItemGuid">
    <vt:lpwstr>b6e747cc-f0eb-4c9f-9a59-9c69908eafc0</vt:lpwstr>
  </property>
</Properties>
</file>