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codeName="ThisWorkbook"/>
  <xr:revisionPtr revIDLastSave="0" documentId="8_{C92C34F2-1978-4688-822F-56EE5216EEAE}" xr6:coauthVersionLast="45" xr6:coauthVersionMax="45" xr10:uidLastSave="{00000000-0000-0000-0000-000000000000}"/>
  <bookViews>
    <workbookView xWindow="-93" yWindow="-93" windowWidth="25786" windowHeight="13986" tabRatio="804" xr2:uid="{00000000-000D-0000-FFFF-FFFF00000000}"/>
  </bookViews>
  <sheets>
    <sheet name="Introduction" sheetId="28" r:id="rId1"/>
    <sheet name="1. Summary and Table 1." sheetId="2" r:id="rId2"/>
    <sheet name="2. Graph interpretation" sheetId="17" r:id="rId3"/>
    <sheet name="3. ASHP graph" sheetId="24" r:id="rId4"/>
    <sheet name="3. GSHP graph" sheetId="25" r:id="rId5"/>
    <sheet name="3. Biomass graph" sheetId="26" r:id="rId6"/>
    <sheet name="3. Solar thermal graph" sheetId="27" r:id="rId7"/>
    <sheet name="4. Glossary" sheetId="3" r:id="rId8"/>
    <sheet name="5. Scheme background" sheetId="29" r:id="rId9"/>
  </sheets>
  <definedNames>
    <definedName name="DME_LocalFile"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G6" i="2" l="1"/>
  <c r="I6" i="2" s="1"/>
  <c r="H14" i="2" l="1"/>
  <c r="G14" i="2"/>
  <c r="C15" i="2" l="1"/>
  <c r="C16" i="2"/>
  <c r="C17" i="2"/>
  <c r="C18" i="2"/>
  <c r="G13" i="2" l="1"/>
  <c r="C13" i="2"/>
  <c r="E18" i="2" l="1"/>
  <c r="G9" i="2"/>
  <c r="I9" i="2" s="1"/>
  <c r="G8" i="2"/>
  <c r="I8" i="2" s="1"/>
  <c r="G7" i="2"/>
  <c r="I7" i="2" s="1"/>
  <c r="E9" i="2"/>
  <c r="E8" i="2"/>
  <c r="E7" i="2"/>
  <c r="E6" i="2"/>
  <c r="F18" i="2"/>
  <c r="G18" i="2" s="1"/>
  <c r="I18" i="2" s="1"/>
  <c r="F17" i="2"/>
  <c r="G17" i="2" s="1"/>
  <c r="I17" i="2" s="1"/>
  <c r="F16" i="2"/>
  <c r="G16" i="2" s="1"/>
  <c r="I16" i="2" s="1"/>
  <c r="F15" i="2"/>
  <c r="G15" i="2" s="1"/>
  <c r="I15" i="2" s="1"/>
  <c r="E17" i="2"/>
  <c r="E16" i="2"/>
  <c r="E15" i="2"/>
</calcChain>
</file>

<file path=xl/sharedStrings.xml><?xml version="1.0" encoding="utf-8"?>
<sst xmlns="http://schemas.openxmlformats.org/spreadsheetml/2006/main" count="99" uniqueCount="91">
  <si>
    <t>https://www.gov.uk/government/publications/2010-to-2015-government-policy-low-carbon-technologies/2010-to-2015-government-policy-low-carbon-technologies#appendix-6-renewable-heat-incentive-rhi</t>
  </si>
  <si>
    <t>The following links are to additional information:</t>
  </si>
  <si>
    <t>Expenditure thresholds contained in the schedule to the RHI Regulations.</t>
  </si>
  <si>
    <t xml:space="preserve">BEIS official statistics – Renewable Heat Incentive (RHI) statistics </t>
  </si>
  <si>
    <t>BEIS guidance on degression</t>
  </si>
  <si>
    <t>If you have any comments regarding the format of the Monthly and/or Quarterly forecast publications please email rhi@beis.gov.uk marking your email ‘RHI – monthly forecast'</t>
  </si>
  <si>
    <r>
      <rPr>
        <b/>
        <sz val="11"/>
        <rFont val="Arial"/>
        <family val="2"/>
      </rPr>
      <t>Table 1:</t>
    </r>
    <r>
      <rPr>
        <sz val="11"/>
        <rFont val="Arial"/>
        <family val="2"/>
      </rPr>
      <t xml:space="preserve"> comparing forecast expenditure between quarters and against expenditure and growth thresholds</t>
    </r>
  </si>
  <si>
    <t>Tariff category</t>
  </si>
  <si>
    <t>Expenditure threshold (£m) for each technology, as at 31/10/2020</t>
  </si>
  <si>
    <t>Has the threshold been breached (YES/NO)</t>
  </si>
  <si>
    <t>Last quarter's forecast expenditure (£m) at 31/07/2020</t>
  </si>
  <si>
    <t>Growth from last quarter (£m)</t>
  </si>
  <si>
    <t>Growth threshold (£m)</t>
  </si>
  <si>
    <t>Has the growth threshold been breached (YES/NO)</t>
  </si>
  <si>
    <t>Description</t>
  </si>
  <si>
    <t xml:space="preserve">   Based on actual data provided by Ofgem</t>
  </si>
  <si>
    <t>This is the maximum  level of expenditure before tariff degressions may start</t>
  </si>
  <si>
    <t>Indicator variable</t>
  </si>
  <si>
    <t>Based on actual data provided by Ofgem</t>
  </si>
  <si>
    <t>Anticipated growth between 31/10/2020 and 31/07/2020</t>
  </si>
  <si>
    <t>Indicator variable. Has growth from previous quarter exceeded the growth threshold?</t>
  </si>
  <si>
    <t>Air source heat pumps</t>
  </si>
  <si>
    <t>Ground source heat pumps</t>
  </si>
  <si>
    <t>Biomass plants</t>
  </si>
  <si>
    <t>Solar thermal plants</t>
  </si>
  <si>
    <t>Table 2: comparing forecast expenditure between quarters and against super expenditure and super growth thresholds</t>
  </si>
  <si>
    <t>Super expenditure threshold (£m) for each technology, as at 31/10/2020</t>
  </si>
  <si>
    <t>Has the super  threshold been breached (YES/NO)</t>
  </si>
  <si>
    <t>Super growth threshold (£m)</t>
  </si>
  <si>
    <t>Has the super growth threshold been breached (YES/NO)</t>
  </si>
  <si>
    <t>Exceeding this threshold can trigger higher tariff degressions</t>
  </si>
  <si>
    <t>Indicator variable. Has expenditure exceeded the super expenditure threshold?</t>
  </si>
  <si>
    <t>Indicator variable. Has growth from previous quarter exceeded the super growth threshold?</t>
  </si>
  <si>
    <t>Guide to graph interpretation</t>
  </si>
  <si>
    <t>Glossary</t>
  </si>
  <si>
    <t xml:space="preserve">(The following definitions are provided to aid understanding of the terms used within this workbook). </t>
  </si>
  <si>
    <r>
      <t xml:space="preserve">Forecast expenditure </t>
    </r>
    <r>
      <rPr>
        <sz val="11"/>
        <color theme="1"/>
        <rFont val="Arial"/>
        <family val="2"/>
      </rPr>
      <t>(this can be total forecast  expenditure or forecasts for each tariff category)</t>
    </r>
  </si>
  <si>
    <t xml:space="preserve">These are estimates by BEIS of the cost of RHI payments over the next 12 months for each tariff category. The forecast takes into account all applications for systems installed on or after the 9 April 2014 but does not include failed and rejected applications.  The amounts are then compared against the expenditure thresholds to determine whether any tariffs will be reduced. </t>
  </si>
  <si>
    <t xml:space="preserve">Assessment dates </t>
  </si>
  <si>
    <t>These are the dates BEIS refers to when calculating actual forecast expenditure over the next 12 months.  Ofgem provides BEIS with data as at that date to enable it to prepare the forecasts. The relevant dates are: 30 April, 31 July, 31 October and 31 January in any year.</t>
  </si>
  <si>
    <t>Data (from Ofgem)</t>
  </si>
  <si>
    <t xml:space="preserve">This is data provided to BEIS by Ofgem detailing the number of applications it has received for accreditation, as well all installations it has already accredited by each assessment date.  </t>
  </si>
  <si>
    <t>Expenditure Forecast Statement</t>
  </si>
  <si>
    <t>This is a quarterly statement published by BEIS which sets out:</t>
  </si>
  <si>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</si>
  <si>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</si>
  <si>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</si>
  <si>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t>Expenditure threshold</t>
  </si>
  <si>
    <r>
      <t xml:space="preserve">This is a spending threshold which if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</si>
  <si>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 xml:space="preserve">Super expenditure threshold </t>
  </si>
  <si>
    <r>
      <t xml:space="preserve">Another spending threshold which if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</si>
  <si>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Increase in expenditure forecast</t>
  </si>
  <si>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</si>
  <si>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t>Monthly forecasts</t>
  </si>
  <si>
    <t>These are monthly reports published by BEIS on the GOV.UK</t>
  </si>
  <si>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</si>
  <si>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t>Quarterly forecast</t>
  </si>
  <si>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</si>
  <si>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Reduction</t>
  </si>
  <si>
    <t>This is the amount a tariff will be reduced by, expressed as a percentage.  The level of reduction will only be known once BEIS has completed its assessment of the data provided to it by Ofgem.   A tariff reduction will only be made one calendar month after the publication of the tariff change notice (contained in the quarterly forecast).</t>
  </si>
  <si>
    <t>Regulations</t>
  </si>
  <si>
    <t>The Domestic Renewable Heat Incentive Scheme Regulations 2014</t>
  </si>
  <si>
    <t>RHI</t>
  </si>
  <si>
    <t>Renewable Heat Incentive</t>
  </si>
  <si>
    <t>Tariff Change Notice</t>
  </si>
  <si>
    <t>This is a quarterly statement published by BEIS which sets out whether any tariffs will be reduced in the next tariff period.  The Tariff Change Notice must be published on the GOV.UK website by 1 June, 1 September, 1 December and 1 March in any given year. It will be accompanied by an Expenditure Forecast Statement.</t>
  </si>
  <si>
    <t>Tariff period</t>
  </si>
  <si>
    <t>This is a 3 month period commencing 1 January, 1 April, 1 July or 1 October in any given year.</t>
  </si>
  <si>
    <t>Tariffs</t>
  </si>
  <si>
    <t>These refer to the technology specific tariffs which are currently available under the domestic RHI scheme.</t>
  </si>
  <si>
    <t>Domestic RHI scheme background</t>
  </si>
  <si>
    <t>Alt text for the graph: A graph showing the difference between the air source heat pump forecast expenditure and the degression triggers over time. For this month's data, see Table 1.</t>
  </si>
  <si>
    <t>Alt text for the graph: A graph showing the difference between the ground source heat pump forecast expenditure and the degression triggers over time. For this month's data, see Table 1.</t>
  </si>
  <si>
    <t>Alt text for the graph: A graph showing the difference between the biomass forecast expenditure and the degression triggers over time. For this month's data, see Table 1.</t>
  </si>
  <si>
    <t>Alt text for the graph: A graph showing the difference between the solar thermal forecast expenditure and the degression triggers over time. For this month's data, see Table 1.</t>
  </si>
  <si>
    <t xml:space="preserve">Graphs for the total forecast expenditure and each tariff category can be found in the following tabs. </t>
  </si>
  <si>
    <t xml:space="preserve">The graph makes it possible to compare each subsequent 12 month forecast expenditure against the anticipated expenditure and against the expenditure threshold. </t>
  </si>
  <si>
    <t>The example graph below does not contain real data and should be used only as a guide to help interpret the graphs on the following tabs.</t>
  </si>
  <si>
    <t xml:space="preserve">The Domestic RHI is an incentive scheme where participants receive tariff payments for the heat generated from an eligible renewable heating system which is heating a single dwelling.  Payments are made over a seven-year period and tariff levels for each eligible technology have been calculated to bridge the financial gap between the cost of renewable and off-gas heating systems.
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
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Before applying for the RHI, applicants must have an EPC generated for their property.  They must also install loft and cavity wall insulation where these measures are recommended by their EPC, unless there are valid reasons not to.  An updated EPC will be needed as evidence of their installation. </t>
  </si>
  <si>
    <t>Ofgem E-serve webpage</t>
  </si>
  <si>
    <t>in relation to the policy or the</t>
  </si>
  <si>
    <t>for how to apply, and scheme eligibility and guidance.</t>
  </si>
  <si>
    <t>The scheme is administered by Ofgem. Please see the</t>
  </si>
  <si>
    <t>The scheme opened on 9 April 2014 and applicants may claim for eligible systems which were installed on or after 15 July 2009.  Applications for all systems installed before 9 April 2014 had to have been submitted by 8 April 2015.  Applications for systems submitted from 9 April 2014 must be submitted within 12 months of the plant's first commissioning date.</t>
  </si>
  <si>
    <t>https://www.legislation.gov.uk/all?title=Domestic%20Renewable%20Heat%20Incentive%20Scheme</t>
  </si>
  <si>
    <t>QUARTERLY EXPENDITURE FORECAST STATEMENT</t>
  </si>
  <si>
    <t>Forecast expenditure (£m) as at 31/10/20</t>
  </si>
  <si>
    <t>The difference between forecast expenditure as at 31/10/2020 and  31/07/2020</t>
  </si>
  <si>
    <r>
      <rPr>
        <b/>
        <sz val="14"/>
        <color rgb="FFFF0000"/>
        <rFont val="Calibri"/>
        <family val="2"/>
        <scheme val="minor"/>
      </rPr>
      <t>Quarterly forecast for the Domestic RHI scheme as at 31 October 2020</t>
    </r>
    <r>
      <rPr>
        <sz val="11"/>
        <color theme="1"/>
        <rFont val="Calibri"/>
        <family val="2"/>
        <scheme val="minor"/>
      </rPr>
      <t xml:space="preserve">
</t>
    </r>
    <r>
      <rPr>
        <sz val="11"/>
        <color rgb="FFFF0000"/>
        <rFont val="Calibri"/>
        <family val="2"/>
        <scheme val="minor"/>
      </rPr>
      <t xml:space="preserve">TARIFF CHANGE NOTICE AND EXPENDITURE FORECAST STATEMENT
</t>
    </r>
    <r>
      <rPr>
        <sz val="11"/>
        <color theme="1"/>
        <rFont val="Calibri"/>
        <family val="2"/>
        <scheme val="minor"/>
      </rPr>
      <t xml:space="preserve">
This workbook contains the quarterly expenditure forecast statement for the Domestic RHI scheme.
These documents are published by BEIS in accordance with Regulation 38 of the Domestic Renewable Heat Incentive Scheme Regulations 2014 ("the regulations"). 
The data contained in this publication are based on the scheme data as at 31st October 2020, which have been provided by the Office of Gas and Electricity Markets.
The figures in the publication show the expenditure forecasts for each tariff category within the Domestic scheme and compares them to the thresholds as set out in the regulations.
The next quarterly degression assessment will be published by 1 December 2020 with any resulting tariff changes coming into effect from 1 January 2021.
</t>
    </r>
    <r>
      <rPr>
        <b/>
        <u/>
        <sz val="11"/>
        <color theme="1"/>
        <rFont val="Calibri"/>
        <family val="2"/>
        <scheme val="minor"/>
      </rPr>
      <t>Spreadsheet contents</t>
    </r>
    <r>
      <rPr>
        <sz val="11"/>
        <color theme="1"/>
        <rFont val="Calibri"/>
        <family val="2"/>
        <scheme val="minor"/>
      </rPr>
      <t xml:space="preserve">
</t>
    </r>
    <r>
      <rPr>
        <b/>
        <sz val="11"/>
        <color theme="1"/>
        <rFont val="Calibri"/>
        <family val="2"/>
        <scheme val="minor"/>
      </rPr>
      <t>1 Summary</t>
    </r>
    <r>
      <rPr>
        <sz val="11"/>
        <color theme="1"/>
        <rFont val="Calibri"/>
        <family val="2"/>
        <scheme val="minor"/>
      </rPr>
      <t xml:space="preserve">
- Table 1. Which contains the current expenditure forecasts for each tariff band and the relevant threshold values for the next assessment date
- This tab also contains an executive summary explaining any changes that have occurred this month. It will also give details of any thresholds that have been exceeded or are likely to be exceeded in the coming quarterly assessment.
</t>
    </r>
    <r>
      <rPr>
        <b/>
        <sz val="11"/>
        <color theme="1"/>
        <rFont val="Calibri"/>
        <family val="2"/>
        <scheme val="minor"/>
      </rPr>
      <t>2 Graph interpretation</t>
    </r>
    <r>
      <rPr>
        <sz val="11"/>
        <color theme="1"/>
        <rFont val="Calibri"/>
        <family val="2"/>
        <scheme val="minor"/>
      </rPr>
      <t xml:space="preserve">
</t>
    </r>
    <r>
      <rPr>
        <b/>
        <sz val="11"/>
        <color theme="1"/>
        <rFont val="Calibri"/>
        <family val="2"/>
        <scheme val="minor"/>
      </rPr>
      <t xml:space="preserve">3 Graphs for each tariff category </t>
    </r>
    <r>
      <rPr>
        <sz val="11"/>
        <color theme="1"/>
        <rFont val="Calibri"/>
        <family val="2"/>
        <scheme val="minor"/>
      </rPr>
      <t xml:space="preserve">
 - Showing forecast expenditure for all previous months
</t>
    </r>
    <r>
      <rPr>
        <b/>
        <sz val="11"/>
        <color theme="1"/>
        <rFont val="Calibri"/>
        <family val="2"/>
        <scheme val="minor"/>
      </rPr>
      <t xml:space="preserve">4 Glossary
5 Scheme background
</t>
    </r>
    <r>
      <rPr>
        <sz val="11"/>
        <color theme="1"/>
        <rFont val="Calibri"/>
        <family val="2"/>
        <scheme val="minor"/>
      </rPr>
      <t xml:space="preserve">
Further information about the operation of the domestic budget management mechanism is available at the following link:</t>
    </r>
  </si>
  <si>
    <r>
      <rPr>
        <b/>
        <sz val="11"/>
        <color theme="1"/>
        <rFont val="Arial"/>
        <family val="2"/>
      </rPr>
      <t>Executive Summary</t>
    </r>
    <r>
      <rPr>
        <sz val="11"/>
        <color theme="1"/>
        <rFont val="Arial"/>
        <family val="2"/>
      </rPr>
      <t xml:space="preserve">
</t>
    </r>
    <r>
      <rPr>
        <sz val="11"/>
        <rFont val="Arial"/>
        <family val="2"/>
      </rPr>
      <t xml:space="preserve">The table below summarises the current position under the scheme.  
The tables below show how the forecast expenditure for the next 12 months compares to the expenditure and super expenditure thresholds set out in the Scheme Regulations (i.e. the expenditure anticipated for the subsequent year against these expenditure thresholds).
BEIS undertook a full review of the current expenditure thresholds as set out in the RHI regulations as part of the Renewable Heat Incentive (Amendment) Regulations 2019 in line with our latest deployment assumptions . The below tables have been updated with the new figures. </t>
    </r>
  </si>
  <si>
    <r>
      <rPr>
        <b/>
        <sz val="11"/>
        <color theme="1"/>
        <rFont val="Arial"/>
        <family val="2"/>
      </rPr>
      <t>The forecast expenditure represents the amount we anticipate we will pay out for the following year based on eligible applications received as at the assessment date.</t>
    </r>
    <r>
      <rPr>
        <sz val="11"/>
        <color theme="1"/>
        <rFont val="Arial"/>
        <family val="2"/>
      </rPr>
      <t xml:space="preserve">
The table above represents estimates for committed tariff payments during the period  November  2020 - October 2021 inclusive, using application data up to 31 October 2020.
</t>
    </r>
    <r>
      <rPr>
        <sz val="11"/>
        <color rgb="FFFF0000"/>
        <rFont val="Arial"/>
        <family val="2"/>
      </rPr>
      <t xml:space="preserve">
</t>
    </r>
    <r>
      <rPr>
        <b/>
        <sz val="11"/>
        <rFont val="Arial"/>
        <family val="2"/>
      </rPr>
      <t xml:space="preserve">There will be no tariff reductions as a result of this statement. </t>
    </r>
    <r>
      <rPr>
        <sz val="11"/>
        <color rgb="FFFF0000"/>
        <rFont val="Arial"/>
        <family val="2"/>
      </rPr>
      <t xml:space="preserve">
</t>
    </r>
    <r>
      <rPr>
        <sz val="11"/>
        <color theme="1"/>
        <rFont val="Arial"/>
        <family val="2"/>
      </rPr>
      <t xml:space="preserve">
</t>
    </r>
    <r>
      <rPr>
        <sz val="11"/>
        <rFont val="Arial"/>
        <family val="2"/>
      </rPr>
      <t xml:space="preserve">The next quarterly forecast will be published on </t>
    </r>
    <r>
      <rPr>
        <b/>
        <u/>
        <sz val="11"/>
        <rFont val="Arial"/>
        <family val="2"/>
      </rPr>
      <t>1 March 2021</t>
    </r>
    <r>
      <rPr>
        <sz val="11"/>
        <rFont val="Arial"/>
        <family val="2"/>
      </rPr>
      <t xml:space="preserve"> with the next potential tariff reductions taking effect from </t>
    </r>
    <r>
      <rPr>
        <b/>
        <u/>
        <sz val="11"/>
        <rFont val="Arial"/>
        <family val="2"/>
      </rPr>
      <t>1 April 2021</t>
    </r>
    <r>
      <rPr>
        <sz val="11"/>
        <rFont val="Arial"/>
        <family val="2"/>
      </rPr>
      <t>.</t>
    </r>
    <r>
      <rPr>
        <sz val="11"/>
        <color rgb="FFFF0000"/>
        <rFont val="Arial"/>
        <family val="2"/>
      </rPr>
      <t xml:space="preserve">
</t>
    </r>
    <r>
      <rPr>
        <sz val="11"/>
        <color theme="1"/>
        <rFont val="Arial"/>
        <family val="2"/>
      </rPr>
      <t xml:space="preserve">
Any Tariff reductions made in the next quarter will be based on whether or not forecast expenditure at </t>
    </r>
    <r>
      <rPr>
        <b/>
        <u/>
        <sz val="11"/>
        <color theme="1"/>
        <rFont val="Arial"/>
        <family val="2"/>
      </rPr>
      <t>31 January 2021</t>
    </r>
    <r>
      <rPr>
        <sz val="11"/>
        <color theme="1"/>
        <rFont val="Arial"/>
        <family val="2"/>
      </rPr>
      <t xml:space="preserve"> is above its expenditure threshold or its super expenditure thresholds.
Please note that the expenditure forecasts only include applications for systems installed on or after 9 April 2014 as only these installations are counted towards the degression thresholds.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</si>
</sst>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
    <numFmt numFmtId="165" formatCode="_-[$£-809]* #,##0_-;\-[$£-809]* #,##0_-;_-[$£-809]* &quot;-&quot;??_-;_-@_-"/>
    <numFmt numFmtId="166" formatCode="&quot;£&quot;#,##0.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i/>
      <sz val="11"/>
      <color theme="1"/>
      <name val="Arial"/>
      <family val="2"/>
    </font>
    <font>
      <b/>
      <sz val="11"/>
      <color theme="1"/>
      <name val="Arial"/>
      <family val="2"/>
    </font>
    <font>
      <sz val="10"/>
      <color rgb="FF000000"/>
      <name val="Arial"/>
      <family val="2"/>
    </font>
    <font>
      <sz val="11"/>
      <color rgb="FF000000"/>
      <name val="Arial"/>
      <family val="2"/>
    </font>
    <font>
      <b/>
      <sz val="14"/>
      <color rgb="FF009EE3"/>
      <name val="Arial"/>
      <family val="2"/>
    </font>
    <font>
      <sz val="10"/>
      <color theme="1"/>
      <name val="Verdana"/>
      <family val="2"/>
    </font>
    <font>
      <sz val="11"/>
      <color rgb="FFFF0000"/>
      <name val="Arial"/>
      <family val="2"/>
    </font>
    <font>
      <sz val="11"/>
      <name val="Arial"/>
      <family val="2"/>
    </font>
    <font>
      <i/>
      <sz val="11"/>
      <color rgb="FFFF0000"/>
      <name val="Arial"/>
      <family val="2"/>
    </font>
    <font>
      <b/>
      <sz val="10"/>
      <name val="Arial"/>
      <family val="2"/>
    </font>
    <font>
      <sz val="10"/>
      <name val="Arial"/>
      <family val="2"/>
    </font>
    <font>
      <b/>
      <i/>
      <sz val="10"/>
      <name val="Arial"/>
      <family val="2"/>
    </font>
    <font>
      <i/>
      <sz val="10"/>
      <name val="Arial"/>
      <family val="2"/>
    </font>
    <font>
      <sz val="11"/>
      <color rgb="FFFF0000"/>
      <name val="Calibri"/>
      <family val="2"/>
      <scheme val="minor"/>
    </font>
    <font>
      <b/>
      <sz val="11"/>
      <color theme="1"/>
      <name val="Calibri"/>
      <family val="2"/>
      <scheme val="minor"/>
    </font>
    <font>
      <b/>
      <sz val="14"/>
      <color rgb="FFFF0000"/>
      <name val="Calibri"/>
      <family val="2"/>
      <scheme val="minor"/>
    </font>
    <font>
      <b/>
      <u/>
      <sz val="11"/>
      <color theme="1"/>
      <name val="Calibri"/>
      <family val="2"/>
      <scheme val="minor"/>
    </font>
    <font>
      <b/>
      <sz val="11"/>
      <name val="Arial"/>
      <family val="2"/>
    </font>
    <font>
      <b/>
      <sz val="13"/>
      <name val="Arial"/>
      <family val="2"/>
    </font>
    <font>
      <b/>
      <u/>
      <sz val="11"/>
      <color theme="1"/>
      <name val="Arial"/>
      <family val="2"/>
    </font>
    <font>
      <b/>
      <sz val="14"/>
      <name val="Arial"/>
      <family val="2"/>
    </font>
    <font>
      <b/>
      <sz val="14"/>
      <color rgb="FF009EE3"/>
      <name val="Arial"/>
      <family val="2"/>
    </font>
    <font>
      <b/>
      <u/>
      <sz val="1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0" fillId="0" borderId="0"/>
    <xf numFmtId="9" fontId="10" fillId="0" borderId="0" applyFont="0" applyFill="0" applyBorder="0" applyAlignment="0" applyProtection="0"/>
  </cellStyleXfs>
  <cellXfs count="66">
    <xf numFmtId="0" fontId="0" fillId="0" borderId="0" xfId="0"/>
    <xf numFmtId="0" fontId="3" fillId="2" borderId="0" xfId="0" applyFont="1" applyFill="1"/>
    <xf numFmtId="0" fontId="5" fillId="2" borderId="0" xfId="0" applyFont="1" applyFill="1" applyAlignment="1">
      <alignment vertical="center"/>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6" fillId="2" borderId="8" xfId="0" applyFont="1" applyFill="1" applyBorder="1" applyAlignment="1">
      <alignment vertical="center" wrapText="1"/>
    </xf>
    <xf numFmtId="0" fontId="3" fillId="2" borderId="3" xfId="0" applyFont="1" applyFill="1" applyBorder="1" applyAlignment="1">
      <alignment vertical="center" wrapText="1"/>
    </xf>
    <xf numFmtId="0" fontId="0" fillId="2" borderId="0" xfId="0" applyFill="1"/>
    <xf numFmtId="0" fontId="9" fillId="0" borderId="0" xfId="0" applyFont="1"/>
    <xf numFmtId="0" fontId="11" fillId="2" borderId="0" xfId="0" applyFont="1" applyFill="1"/>
    <xf numFmtId="0" fontId="12" fillId="2" borderId="0" xfId="0" applyFont="1" applyFill="1"/>
    <xf numFmtId="0" fontId="7" fillId="2" borderId="0" xfId="0" applyFont="1" applyFill="1" applyAlignment="1">
      <alignment vertical="center" wrapText="1"/>
    </xf>
    <xf numFmtId="0" fontId="13" fillId="2" borderId="0" xfId="0" applyFont="1" applyFill="1" applyAlignment="1">
      <alignment vertical="center"/>
    </xf>
    <xf numFmtId="166" fontId="4" fillId="2" borderId="0" xfId="0" applyNumberFormat="1" applyFont="1" applyFill="1" applyAlignment="1">
      <alignment horizontal="center"/>
    </xf>
    <xf numFmtId="164" fontId="4" fillId="0" borderId="0" xfId="0" applyNumberFormat="1" applyFont="1" applyAlignment="1">
      <alignment horizontal="center"/>
    </xf>
    <xf numFmtId="164" fontId="4" fillId="2" borderId="0" xfId="0" applyNumberFormat="1" applyFont="1" applyFill="1" applyAlignment="1">
      <alignment horizontal="center"/>
    </xf>
    <xf numFmtId="9" fontId="4" fillId="2" borderId="0" xfId="1" applyFont="1" applyFill="1" applyAlignment="1">
      <alignment horizontal="center"/>
    </xf>
    <xf numFmtId="0" fontId="3" fillId="0" borderId="0" xfId="0" applyFont="1"/>
    <xf numFmtId="164" fontId="4" fillId="2" borderId="0" xfId="0" applyNumberFormat="1" applyFont="1" applyFill="1" applyAlignment="1">
      <alignment horizontal="right"/>
    </xf>
    <xf numFmtId="164" fontId="4" fillId="2" borderId="0" xfId="1" applyNumberFormat="1" applyFont="1" applyFill="1" applyAlignment="1">
      <alignment horizontal="right"/>
    </xf>
    <xf numFmtId="4" fontId="4" fillId="2" borderId="0" xfId="0" applyNumberFormat="1" applyFont="1" applyFill="1" applyAlignment="1">
      <alignment horizontal="center"/>
    </xf>
    <xf numFmtId="4" fontId="0" fillId="2" borderId="0" xfId="0" applyNumberFormat="1" applyFill="1"/>
    <xf numFmtId="164" fontId="4" fillId="0" borderId="0" xfId="0" applyNumberFormat="1" applyFont="1" applyAlignment="1">
      <alignment horizontal="right"/>
    </xf>
    <xf numFmtId="2" fontId="0" fillId="0" borderId="0" xfId="0" applyNumberFormat="1" applyFill="1"/>
    <xf numFmtId="0" fontId="14" fillId="2" borderId="1" xfId="0" applyFont="1" applyFill="1" applyBorder="1" applyAlignment="1">
      <alignment horizontal="center" vertical="center"/>
    </xf>
    <xf numFmtId="0" fontId="16" fillId="2" borderId="12" xfId="0" applyFont="1" applyFill="1" applyBorder="1" applyAlignment="1">
      <alignment horizontal="center" vertical="center"/>
    </xf>
    <xf numFmtId="0" fontId="15" fillId="0" borderId="1" xfId="0" applyFont="1" applyBorder="1" applyAlignment="1">
      <alignment vertical="center" wrapText="1"/>
    </xf>
    <xf numFmtId="164" fontId="15" fillId="2" borderId="0" xfId="0" applyNumberFormat="1" applyFont="1" applyFill="1" applyAlignment="1">
      <alignment horizontal="right"/>
    </xf>
    <xf numFmtId="0" fontId="14" fillId="2" borderId="1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7" fillId="0" borderId="2" xfId="0" applyFont="1" applyBorder="1" applyAlignment="1">
      <alignment horizontal="center" vertical="center" wrapText="1"/>
    </xf>
    <xf numFmtId="4" fontId="15" fillId="2" borderId="1" xfId="0" applyNumberFormat="1" applyFont="1" applyFill="1" applyBorder="1" applyAlignment="1">
      <alignment horizontal="center"/>
    </xf>
    <xf numFmtId="0" fontId="17" fillId="2" borderId="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Fill="1" applyBorder="1" applyAlignment="1">
      <alignment horizontal="center" vertical="center" wrapText="1"/>
    </xf>
    <xf numFmtId="0" fontId="17" fillId="0" borderId="0" xfId="0" applyFont="1" applyAlignment="1">
      <alignment horizontal="center" vertical="center" wrapText="1"/>
    </xf>
    <xf numFmtId="0" fontId="14" fillId="0" borderId="1" xfId="0" applyFont="1" applyBorder="1" applyAlignment="1">
      <alignment horizontal="center" vertical="center" wrapText="1"/>
    </xf>
    <xf numFmtId="4" fontId="14" fillId="2" borderId="1" xfId="0" applyNumberFormat="1" applyFont="1" applyFill="1" applyBorder="1" applyAlignment="1">
      <alignment horizontal="center"/>
    </xf>
    <xf numFmtId="0" fontId="3" fillId="2" borderId="0" xfId="0" applyFont="1" applyFill="1" applyAlignment="1">
      <alignment vertical="center" wrapText="1"/>
    </xf>
    <xf numFmtId="0" fontId="6" fillId="2" borderId="4"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6" fillId="2" borderId="0" xfId="0" applyFont="1" applyFill="1" applyAlignment="1">
      <alignment vertical="center" wrapText="1"/>
    </xf>
    <xf numFmtId="0" fontId="3" fillId="2" borderId="0" xfId="0" applyFont="1" applyFill="1" applyAlignment="1">
      <alignment vertical="center" wrapText="1"/>
    </xf>
    <xf numFmtId="0" fontId="0" fillId="0" borderId="0" xfId="0" applyAlignment="1">
      <alignment vertical="top" wrapText="1"/>
    </xf>
    <xf numFmtId="0" fontId="2" fillId="0" borderId="0" xfId="2"/>
    <xf numFmtId="0" fontId="2" fillId="0" borderId="0" xfId="2" applyAlignment="1"/>
    <xf numFmtId="0" fontId="3" fillId="2" borderId="0" xfId="0" applyFont="1" applyFill="1" applyAlignment="1">
      <alignment wrapText="1"/>
    </xf>
    <xf numFmtId="0" fontId="12" fillId="2" borderId="0" xfId="0" applyFont="1" applyFill="1" applyAlignment="1">
      <alignment wrapText="1"/>
    </xf>
    <xf numFmtId="0" fontId="23" fillId="2" borderId="0" xfId="0" applyFont="1" applyFill="1"/>
    <xf numFmtId="0" fontId="3" fillId="2" borderId="0" xfId="0" applyFont="1" applyFill="1" applyAlignment="1">
      <alignment vertical="top" wrapText="1"/>
    </xf>
    <xf numFmtId="0" fontId="0" fillId="2" borderId="0" xfId="0" applyFill="1" applyAlignment="1">
      <alignment wrapText="1"/>
    </xf>
    <xf numFmtId="0" fontId="6" fillId="2" borderId="9" xfId="0" applyFont="1" applyFill="1" applyBorder="1" applyAlignment="1">
      <alignment vertical="center" wrapText="1"/>
    </xf>
    <xf numFmtId="0" fontId="3" fillId="2" borderId="10" xfId="0" applyFont="1" applyFill="1" applyBorder="1" applyAlignment="1">
      <alignment vertical="center" wrapText="1"/>
    </xf>
    <xf numFmtId="0" fontId="25" fillId="0" borderId="0" xfId="0" applyFont="1"/>
    <xf numFmtId="0" fontId="8" fillId="2" borderId="0" xfId="0" applyFont="1" applyFill="1" applyAlignment="1">
      <alignment horizontal="left"/>
    </xf>
    <xf numFmtId="0" fontId="6" fillId="2" borderId="9"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26" fillId="0" borderId="0" xfId="0" applyFont="1"/>
    <xf numFmtId="0" fontId="0" fillId="0" borderId="0" xfId="0" applyAlignment="1">
      <alignment vertical="center" wrapText="1"/>
    </xf>
    <xf numFmtId="164" fontId="15" fillId="0" borderId="1" xfId="0" applyNumberFormat="1" applyFont="1" applyBorder="1" applyAlignment="1">
      <alignment horizontal="center"/>
    </xf>
    <xf numFmtId="4" fontId="15" fillId="0" borderId="1" xfId="0" applyNumberFormat="1" applyFont="1" applyBorder="1" applyAlignment="1">
      <alignment horizontal="center"/>
    </xf>
  </cellXfs>
  <cellStyles count="5">
    <cellStyle name="Hyperlink" xfId="2" builtinId="8"/>
    <cellStyle name="Normal" xfId="0" builtinId="0"/>
    <cellStyle name="Normal 3" xfId="3" xr:uid="{00000000-0005-0000-0000-000002000000}"/>
    <cellStyle name="Percent" xfId="1" builtinId="5"/>
    <cellStyle name="Percent 3" xfId="4" xr:uid="{00000000-0005-0000-0000-000004000000}"/>
  </cellStyles>
  <dxfs count="0"/>
  <tableStyles count="0" defaultTableStyle="TableStyleMedium2" defaultPivotStyle="PivotStyleLight16"/>
  <colors>
    <mruColors>
      <color rgb="FF33CCFF"/>
      <color rgb="FF0000FF"/>
      <color rgb="FF3333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"Air source heat pumps forecast expenditure, as at 31/10/20"</c:f>
          <c:strCache>
            <c:ptCount val="1"/>
            <c:pt idx="0">
              <c:v>Air source heat pumps forecast expenditure, as at 31/10/20</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4566225680733313"/>
        </c:manualLayout>
      </c:layout>
      <c:barChart>
        <c:barDir val="col"/>
        <c:grouping val="clustered"/>
        <c:varyColors val="0"/>
        <c:ser>
          <c:idx val="0"/>
          <c:order val="0"/>
          <c:tx>
            <c:v>Forecast expenditure (£m)</c:v>
          </c:tx>
          <c:invertIfNegative val="0"/>
          <c:cat>
            <c:numLit>
              <c:formatCode>[$-F800]dddd\,\ mmmm\ dd\,\ yyyy</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0.00</c:formatCode>
              <c:ptCount val="83"/>
              <c:pt idx="0">
                <c:v>3.8081572961110005E-2</c:v>
              </c:pt>
              <c:pt idx="1">
                <c:v>0.13107352</c:v>
              </c:pt>
              <c:pt idx="2">
                <c:v>0.26058258000000001</c:v>
              </c:pt>
              <c:pt idx="3">
                <c:v>0.39216271999999996</c:v>
              </c:pt>
              <c:pt idx="4">
                <c:v>0.59880734999999996</c:v>
              </c:pt>
              <c:pt idx="5">
                <c:v>0.82810618000000003</c:v>
              </c:pt>
              <c:pt idx="6">
                <c:v>1.1168007200000001</c:v>
              </c:pt>
              <c:pt idx="7">
                <c:v>1.35187814</c:v>
              </c:pt>
              <c:pt idx="8">
                <c:v>1.58549264</c:v>
              </c:pt>
              <c:pt idx="9">
                <c:v>1.8978469099999999</c:v>
              </c:pt>
              <c:pt idx="10">
                <c:v>2.4190222299999999</c:v>
              </c:pt>
              <c:pt idx="11">
                <c:v>2.8054143599999999</c:v>
              </c:pt>
              <c:pt idx="12">
                <c:v>3.1710750699999997</c:v>
              </c:pt>
              <c:pt idx="13">
                <c:v>3.4907816499999997</c:v>
              </c:pt>
              <c:pt idx="14">
                <c:v>3.9823463700000001</c:v>
              </c:pt>
              <c:pt idx="15">
                <c:v>4.3065780999999994</c:v>
              </c:pt>
              <c:pt idx="16">
                <c:v>4.67</c:v>
              </c:pt>
              <c:pt idx="17">
                <c:v>5.0673735599999992</c:v>
              </c:pt>
              <c:pt idx="18">
                <c:v>5.4759389199999999</c:v>
              </c:pt>
              <c:pt idx="19">
                <c:v>5.8267539800000003</c:v>
              </c:pt>
              <c:pt idx="20">
                <c:v>6.2035267800000007</c:v>
              </c:pt>
              <c:pt idx="21">
                <c:v>6.5861265300000005</c:v>
              </c:pt>
              <c:pt idx="22">
                <c:v>7.1337022499999998</c:v>
              </c:pt>
              <c:pt idx="23">
                <c:v>7.4769155400000002</c:v>
              </c:pt>
              <c:pt idx="24">
                <c:v>7.7889911200000004</c:v>
              </c:pt>
              <c:pt idx="25">
                <c:v>8.0857793000000004</c:v>
              </c:pt>
              <c:pt idx="26">
                <c:v>8.3804950100000006</c:v>
              </c:pt>
              <c:pt idx="27">
                <c:v>8.6797281899999987</c:v>
              </c:pt>
              <c:pt idx="28">
                <c:v>8.8273135700000012</c:v>
              </c:pt>
              <c:pt idx="29">
                <c:v>9.1401544399999999</c:v>
              </c:pt>
              <c:pt idx="30">
                <c:v>9.5880692799999991</c:v>
              </c:pt>
              <c:pt idx="31">
                <c:v>9.9753587499999998</c:v>
              </c:pt>
              <c:pt idx="32">
                <c:v>10.309422470000001</c:v>
              </c:pt>
              <c:pt idx="33">
                <c:v>10.70166802</c:v>
              </c:pt>
              <c:pt idx="34">
                <c:v>11.618292609999999</c:v>
              </c:pt>
              <c:pt idx="35">
                <c:v>11.763775130000001</c:v>
              </c:pt>
              <c:pt idx="36">
                <c:v>12.22361203</c:v>
              </c:pt>
              <c:pt idx="37">
                <c:v>12.625048230000001</c:v>
              </c:pt>
              <c:pt idx="38">
                <c:v>13.01931774</c:v>
              </c:pt>
              <c:pt idx="39">
                <c:v>14.56975139</c:v>
              </c:pt>
              <c:pt idx="40">
                <c:v>15.56036261</c:v>
              </c:pt>
              <c:pt idx="41">
                <c:v>16.03084153</c:v>
              </c:pt>
              <c:pt idx="42">
                <c:v>16.539231869999998</c:v>
              </c:pt>
              <c:pt idx="43">
                <c:v>16.88593273</c:v>
              </c:pt>
              <c:pt idx="44">
                <c:v>17.308965069999999</c:v>
              </c:pt>
              <c:pt idx="45">
                <c:v>17.66001297</c:v>
              </c:pt>
              <c:pt idx="46">
                <c:v>18.271295390000002</c:v>
              </c:pt>
              <c:pt idx="47">
                <c:v>18.767588159999999</c:v>
              </c:pt>
              <c:pt idx="48">
                <c:v>19.14944298</c:v>
              </c:pt>
              <c:pt idx="49">
                <c:v>19.534834019999998</c:v>
              </c:pt>
              <c:pt idx="50">
                <c:v>19.946361589999999</c:v>
              </c:pt>
              <c:pt idx="51">
                <c:v>20.305529579999998</c:v>
              </c:pt>
              <c:pt idx="52">
                <c:v>20.85786903</c:v>
              </c:pt>
              <c:pt idx="53">
                <c:v>21.706059460000002</c:v>
              </c:pt>
              <c:pt idx="54">
                <c:v>22.14473314</c:v>
              </c:pt>
              <c:pt idx="55">
                <c:v>22.743987920000002</c:v>
              </c:pt>
              <c:pt idx="56">
                <c:v>23.038672819999999</c:v>
              </c:pt>
              <c:pt idx="57">
                <c:v>23.751971079999997</c:v>
              </c:pt>
              <c:pt idx="58">
                <c:v>24.239086839999999</c:v>
              </c:pt>
              <c:pt idx="59">
                <c:v>24.99130053</c:v>
              </c:pt>
              <c:pt idx="60">
                <c:v>25.70132194</c:v>
              </c:pt>
              <c:pt idx="61">
                <c:v>26.40489633</c:v>
              </c:pt>
              <c:pt idx="62">
                <c:v>27.19023855</c:v>
              </c:pt>
              <c:pt idx="63">
                <c:v>28.014069129999999</c:v>
              </c:pt>
              <c:pt idx="64">
                <c:v>28.943463820000002</c:v>
              </c:pt>
              <c:pt idx="65">
                <c:v>29.827521670000003</c:v>
              </c:pt>
              <c:pt idx="66">
                <c:v>30.77164788</c:v>
              </c:pt>
              <c:pt idx="67">
                <c:v>31.67480977</c:v>
              </c:pt>
              <c:pt idx="68">
                <c:v>32.282869070000004</c:v>
              </c:pt>
              <c:pt idx="69">
                <c:v>33.375063480000001</c:v>
              </c:pt>
              <c:pt idx="70">
                <c:v>34.25536949</c:v>
              </c:pt>
              <c:pt idx="71">
                <c:v>34.996124719999997</c:v>
              </c:pt>
              <c:pt idx="72">
                <c:v>35.361694710000002</c:v>
              </c:pt>
              <c:pt idx="73">
                <c:v>35.93185776</c:v>
              </c:pt>
              <c:pt idx="74">
                <c:v>36.711403070000003</c:v>
              </c:pt>
              <c:pt idx="75">
                <c:v>37.500285390000002</c:v>
              </c:pt>
              <c:pt idx="76">
                <c:v>38.320734899999998</c:v>
              </c:pt>
              <c:pt idx="77">
                <c:v>39.47972077</c:v>
              </c:pt>
            </c:numLit>
          </c:val>
          <c:extLst>
            <c:ext xmlns:c16="http://schemas.microsoft.com/office/drawing/2014/chart" uri="{C3380CC4-5D6E-409C-BE32-E72D297353CC}">
              <c16:uniqueId val="{00000000-C77E-4ADC-B6B4-FB3A1EB573D2}"/>
            </c:ext>
          </c:extLst>
        </c:ser>
        <c:dLbls>
          <c:showLegendKey val="0"/>
          <c:showVal val="0"/>
          <c:showCatName val="0"/>
          <c:showSerName val="0"/>
          <c:showPercent val="0"/>
          <c:showBubbleSize val="0"/>
        </c:dLbls>
        <c:gapWidth val="150"/>
        <c:axId val="123447168"/>
        <c:axId val="123449344"/>
      </c:barChart>
      <c:lineChart>
        <c:grouping val="standard"/>
        <c:varyColors val="0"/>
        <c:ser>
          <c:idx val="2"/>
          <c:order val="1"/>
          <c:tx>
            <c:v>Super expenditure threshold (£m)</c:v>
          </c:tx>
          <c:spPr>
            <a:ln>
              <a:solidFill>
                <a:srgbClr val="7030A0"/>
              </a:solidFill>
              <a:prstDash val="sysDot"/>
            </a:ln>
          </c:spPr>
          <c:marker>
            <c:symbol val="diamond"/>
            <c:size val="5"/>
            <c:spPr>
              <a:solidFill>
                <a:srgbClr val="7030A0"/>
              </a:solidFill>
              <a:ln>
                <a:noFill/>
              </a:ln>
            </c:spPr>
          </c:marker>
          <c:cat>
            <c:numLit>
              <c:formatCode>[$-F800]dddd\,\ mmmm\ dd\,\ yyyy</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83"/>
              <c:pt idx="41" formatCode="0.00">
                <c:v>45.04</c:v>
              </c:pt>
              <c:pt idx="44" formatCode="0.00">
                <c:v>49.9</c:v>
              </c:pt>
            </c:numLit>
          </c:val>
          <c:smooth val="0"/>
          <c:extLst>
            <c:ext xmlns:c16="http://schemas.microsoft.com/office/drawing/2014/chart" uri="{C3380CC4-5D6E-409C-BE32-E72D297353CC}">
              <c16:uniqueId val="{00000001-C77E-4ADC-B6B4-FB3A1EB573D2}"/>
            </c:ext>
          </c:extLst>
        </c:ser>
        <c:ser>
          <c:idx val="1"/>
          <c:order val="2"/>
          <c:tx>
            <c:v>Expenditure threshold (£m)</c:v>
          </c:tx>
          <c:spPr>
            <a:ln>
              <a:solidFill>
                <a:srgbClr val="00B0F0"/>
              </a:solidFill>
              <a:prstDash val="sysDot"/>
            </a:ln>
          </c:spPr>
          <c:marker>
            <c:symbol val="diamond"/>
            <c:size val="5"/>
            <c:spPr>
              <a:solidFill>
                <a:srgbClr val="00B0F0"/>
              </a:solidFill>
              <a:ln>
                <a:noFill/>
              </a:ln>
            </c:spPr>
          </c:marker>
          <c:cat>
            <c:numLit>
              <c:formatCode>[$-F800]dddd\,\ mmmm\ dd\,\ yyyy</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83"/>
              <c:pt idx="41" formatCode="0.00">
                <c:v>26.89</c:v>
              </c:pt>
              <c:pt idx="44" formatCode="0.00">
                <c:v>30.15</c:v>
              </c:pt>
            </c:numLit>
          </c:val>
          <c:smooth val="0"/>
          <c:extLst>
            <c:ext xmlns:c16="http://schemas.microsoft.com/office/drawing/2014/chart" uri="{C3380CC4-5D6E-409C-BE32-E72D297353CC}">
              <c16:uniqueId val="{00000002-C77E-4ADC-B6B4-FB3A1EB573D2}"/>
            </c:ext>
          </c:extLst>
        </c:ser>
        <c:ser>
          <c:idx val="3"/>
          <c:order val="3"/>
          <c:tx>
            <c:v>Expenditure threshold (£m)</c:v>
          </c:tx>
          <c:spPr>
            <a:ln>
              <a:solidFill>
                <a:srgbClr val="00B0F0"/>
              </a:solidFill>
              <a:prstDash val="sysDot"/>
            </a:ln>
          </c:spPr>
          <c:marker>
            <c:symbol val="diamond"/>
            <c:size val="5"/>
            <c:spPr>
              <a:solidFill>
                <a:srgbClr val="00B0F0"/>
              </a:solidFill>
              <a:ln>
                <a:noFill/>
              </a:ln>
            </c:spPr>
          </c:marker>
          <c:cat>
            <c:numLit>
              <c:formatCode>[$-F800]dddd\,\ mmmm\ dd\,\ yyyy</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83"/>
              <c:pt idx="47" formatCode="0.00">
                <c:v>25.142774806823137</c:v>
              </c:pt>
              <c:pt idx="50" formatCode="0.00">
                <c:v>26.880878649414967</c:v>
              </c:pt>
              <c:pt idx="53" formatCode="0.00">
                <c:v>28.6427874948984</c:v>
              </c:pt>
              <c:pt idx="56" formatCode="&quot;£&quot;#,##0.00">
                <c:v>30.4519007963859</c:v>
              </c:pt>
              <c:pt idx="59" formatCode="&quot;£&quot;#,##0.00">
                <c:v>32.33231054043501</c:v>
              </c:pt>
            </c:numLit>
          </c:val>
          <c:smooth val="0"/>
          <c:extLst>
            <c:ext xmlns:c16="http://schemas.microsoft.com/office/drawing/2014/chart" uri="{C3380CC4-5D6E-409C-BE32-E72D297353CC}">
              <c16:uniqueId val="{00000003-C77E-4ADC-B6B4-FB3A1EB573D2}"/>
            </c:ext>
          </c:extLst>
        </c:ser>
        <c:ser>
          <c:idx val="4"/>
          <c:order val="4"/>
          <c:tx>
            <c:v>Super expenditure threshold (£m)</c:v>
          </c:tx>
          <c:spPr>
            <a:ln>
              <a:solidFill>
                <a:srgbClr val="7030A0"/>
              </a:solidFill>
              <a:prstDash val="sysDot"/>
            </a:ln>
          </c:spPr>
          <c:marker>
            <c:symbol val="diamond"/>
            <c:size val="5"/>
            <c:spPr>
              <a:solidFill>
                <a:srgbClr val="7030A0"/>
              </a:solidFill>
              <a:ln>
                <a:noFill/>
              </a:ln>
            </c:spPr>
          </c:marker>
          <c:cat>
            <c:numLit>
              <c:formatCode>[$-F800]dddd\,\ mmmm\ dd\,\ yyyy</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83"/>
              <c:pt idx="47" formatCode="0.00">
                <c:v>32.477759969628686</c:v>
              </c:pt>
              <c:pt idx="50" formatCode="0.00">
                <c:v>35.263718835478457</c:v>
              </c:pt>
              <c:pt idx="53" formatCode="0.00">
                <c:v>38.073482704219821</c:v>
              </c:pt>
              <c:pt idx="56" formatCode="&quot;£&quot;#,##0.00">
                <c:v>40.930451028965258</c:v>
              </c:pt>
              <c:pt idx="59" formatCode="&quot;£&quot;#,##0.00">
                <c:v>43.8587157962723</c:v>
              </c:pt>
            </c:numLit>
          </c:val>
          <c:smooth val="0"/>
          <c:extLst>
            <c:ext xmlns:c16="http://schemas.microsoft.com/office/drawing/2014/chart" uri="{C3380CC4-5D6E-409C-BE32-E72D297353CC}">
              <c16:uniqueId val="{00000004-C77E-4ADC-B6B4-FB3A1EB573D2}"/>
            </c:ext>
          </c:extLst>
        </c:ser>
        <c:ser>
          <c:idx val="5"/>
          <c:order val="5"/>
          <c:tx>
            <c:v>Expenditure threshold (£m)</c:v>
          </c:tx>
          <c:spPr>
            <a:ln>
              <a:solidFill>
                <a:srgbClr val="00B0F0"/>
              </a:solidFill>
              <a:prstDash val="sysDot"/>
            </a:ln>
          </c:spPr>
          <c:marker>
            <c:symbol val="diamond"/>
            <c:size val="5"/>
            <c:spPr>
              <a:solidFill>
                <a:srgbClr val="00B0F0"/>
              </a:solidFill>
              <a:ln>
                <a:noFill/>
                <a:prstDash val="sysDot"/>
              </a:ln>
            </c:spPr>
          </c:marker>
          <c:cat>
            <c:numLit>
              <c:formatCode>[$-F800]dddd\,\ mmmm\ dd\,\ yyyy</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83"/>
              <c:pt idx="62" formatCode="&quot;£&quot;#,##0.00">
                <c:v>37</c:v>
              </c:pt>
              <c:pt idx="65" formatCode="&quot;£&quot;#,##0.00">
                <c:v>40.5</c:v>
              </c:pt>
              <c:pt idx="68" formatCode="&quot;£&quot;#,##0.00">
                <c:v>44</c:v>
              </c:pt>
              <c:pt idx="71" formatCode="&quot;£&quot;#,##0.00">
                <c:v>47.5</c:v>
              </c:pt>
              <c:pt idx="74" formatCode="&quot;£&quot;#,##0.00">
                <c:v>51</c:v>
              </c:pt>
              <c:pt idx="77" formatCode="&quot;£&quot;#,##0.00">
                <c:v>54.5</c:v>
              </c:pt>
              <c:pt idx="80" formatCode="&quot;£&quot;#,##0.00">
                <c:v>58</c:v>
              </c:pt>
            </c:numLit>
          </c:val>
          <c:smooth val="0"/>
          <c:extLst>
            <c:ext xmlns:c16="http://schemas.microsoft.com/office/drawing/2014/chart" uri="{C3380CC4-5D6E-409C-BE32-E72D297353CC}">
              <c16:uniqueId val="{00000005-C77E-4ADC-B6B4-FB3A1EB573D2}"/>
            </c:ext>
          </c:extLst>
        </c:ser>
        <c:ser>
          <c:idx val="6"/>
          <c:order val="6"/>
          <c:tx>
            <c:v>Super expenditure threshold (£m)</c:v>
          </c:tx>
          <c:spPr>
            <a:ln>
              <a:solidFill>
                <a:srgbClr val="7030A0"/>
              </a:solidFill>
              <a:prstDash val="sysDot"/>
            </a:ln>
          </c:spPr>
          <c:marker>
            <c:symbol val="diamond"/>
            <c:size val="5"/>
            <c:spPr>
              <a:solidFill>
                <a:srgbClr val="7030A0"/>
              </a:solidFill>
              <a:ln>
                <a:noFill/>
              </a:ln>
            </c:spPr>
          </c:marker>
          <c:cat>
            <c:numLit>
              <c:formatCode>[$-F800]dddd\,\ mmmm\ dd\,\ yyyy</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81"/>
              <c:pt idx="62" formatCode="&quot;£&quot;#,##0.00">
                <c:v>48.1</c:v>
              </c:pt>
              <c:pt idx="65" formatCode="&quot;£&quot;#,##0.00">
                <c:v>53.1</c:v>
              </c:pt>
              <c:pt idx="68" formatCode="&quot;£&quot;#,##0.00">
                <c:v>58.1</c:v>
              </c:pt>
              <c:pt idx="71" formatCode="&quot;£&quot;#,##0.00">
                <c:v>63.1</c:v>
              </c:pt>
              <c:pt idx="74" formatCode="&quot;£&quot;#,##0.00">
                <c:v>68.099999999999994</c:v>
              </c:pt>
              <c:pt idx="77" formatCode="&quot;£&quot;#,##0.00">
                <c:v>73.099999999999994</c:v>
              </c:pt>
              <c:pt idx="80" formatCode="&quot;£&quot;#,##0.00">
                <c:v>78.099999999999994</c:v>
              </c:pt>
            </c:numLit>
          </c:val>
          <c:smooth val="0"/>
          <c:extLst>
            <c:ext xmlns:c16="http://schemas.microsoft.com/office/drawing/2014/chart" uri="{C3380CC4-5D6E-409C-BE32-E72D297353CC}">
              <c16:uniqueId val="{00000006-C77E-4ADC-B6B4-FB3A1EB573D2}"/>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0"/>
          <c:min val="67"/>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3"/>
        <c:delete val="1"/>
      </c:legendEntry>
      <c:legendEntry>
        <c:idx val="4"/>
        <c:delete val="1"/>
      </c:legendEntry>
      <c:legendEntry>
        <c:idx val="5"/>
        <c:delete val="1"/>
      </c:legendEntry>
      <c:legendEntry>
        <c:idx val="6"/>
        <c:delete val="1"/>
      </c:legendEntry>
      <c:layout>
        <c:manualLayout>
          <c:xMode val="edge"/>
          <c:yMode val="edge"/>
          <c:x val="0.8232835325756116"/>
          <c:y val="0.10278781100911595"/>
          <c:w val="0.17015807345600653"/>
          <c:h val="0.53894353632671388"/>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"Ground source heat pumps forecast expenditure, as at 31/10/20"</c:f>
          <c:strCache>
            <c:ptCount val="1"/>
            <c:pt idx="0">
              <c:v>Ground source heat pumps forecast expenditure, as at 31/10/20</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6400148071847032"/>
        </c:manualLayout>
      </c:layout>
      <c:barChart>
        <c:barDir val="col"/>
        <c:grouping val="clustered"/>
        <c:varyColors val="0"/>
        <c:ser>
          <c:idx val="0"/>
          <c:order val="0"/>
          <c:tx>
            <c:v>Forecast expenditure (£m)</c:v>
          </c:tx>
          <c:invertIfNegative val="0"/>
          <c:cat>
            <c:numLit>
              <c:formatCode>[$-F800]dddd\,\ mmmm\ dd\,\ yyyy</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0.00</c:formatCode>
              <c:ptCount val="83"/>
              <c:pt idx="0">
                <c:v>4.8020117798940005E-2</c:v>
              </c:pt>
              <c:pt idx="1">
                <c:v>7.252016E-2</c:v>
              </c:pt>
              <c:pt idx="2">
                <c:v>0.20250345</c:v>
              </c:pt>
              <c:pt idx="3">
                <c:v>0.32331712000000001</c:v>
              </c:pt>
              <c:pt idx="4">
                <c:v>0.56784948000000002</c:v>
              </c:pt>
              <c:pt idx="5">
                <c:v>0.77112089000000006</c:v>
              </c:pt>
              <c:pt idx="6">
                <c:v>1.0391376400000001</c:v>
              </c:pt>
              <c:pt idx="7">
                <c:v>1.3868764099999999</c:v>
              </c:pt>
              <c:pt idx="8">
                <c:v>1.67595227</c:v>
              </c:pt>
              <c:pt idx="9">
                <c:v>2.0909804799999998</c:v>
              </c:pt>
              <c:pt idx="10">
                <c:v>2.5401730099999997</c:v>
              </c:pt>
              <c:pt idx="11">
                <c:v>2.8693218700000003</c:v>
              </c:pt>
              <c:pt idx="12">
                <c:v>3.1874541600000001</c:v>
              </c:pt>
              <c:pt idx="13">
                <c:v>3.42884316</c:v>
              </c:pt>
              <c:pt idx="14">
                <c:v>3.9799168300000001</c:v>
              </c:pt>
              <c:pt idx="15">
                <c:v>4.3326258200000005</c:v>
              </c:pt>
              <c:pt idx="16">
                <c:v>4.8499999999999996</c:v>
              </c:pt>
              <c:pt idx="17">
                <c:v>5.2338419099999998</c:v>
              </c:pt>
              <c:pt idx="18">
                <c:v>5.80434903</c:v>
              </c:pt>
              <c:pt idx="19">
                <c:v>6.3882660099999997</c:v>
              </c:pt>
              <c:pt idx="20">
                <c:v>6.9345503800000001</c:v>
              </c:pt>
              <c:pt idx="21">
                <c:v>7.3930681900000002</c:v>
              </c:pt>
              <c:pt idx="22">
                <c:v>7.9915954299999994</c:v>
              </c:pt>
              <c:pt idx="23">
                <c:v>8.3312846500000006</c:v>
              </c:pt>
              <c:pt idx="24">
                <c:v>8.5866657499999999</c:v>
              </c:pt>
              <c:pt idx="25">
                <c:v>9.0067713900000008</c:v>
              </c:pt>
              <c:pt idx="26">
                <c:v>9.25000277</c:v>
              </c:pt>
              <c:pt idx="27">
                <c:v>9.5871920999999993</c:v>
              </c:pt>
              <c:pt idx="28">
                <c:v>9.9071661899999999</c:v>
              </c:pt>
              <c:pt idx="29">
                <c:v>10.19794894</c:v>
              </c:pt>
              <c:pt idx="30">
                <c:v>10.551151259999999</c:v>
              </c:pt>
              <c:pt idx="31">
                <c:v>11.02354553</c:v>
              </c:pt>
              <c:pt idx="32">
                <c:v>11.370981689999999</c:v>
              </c:pt>
              <c:pt idx="33">
                <c:v>11.87057701</c:v>
              </c:pt>
              <c:pt idx="34">
                <c:v>13.4161929</c:v>
              </c:pt>
              <c:pt idx="35">
                <c:v>13.66647118</c:v>
              </c:pt>
              <c:pt idx="36">
                <c:v>14.019225070000001</c:v>
              </c:pt>
              <c:pt idx="37">
                <c:v>14.3636351</c:v>
              </c:pt>
              <c:pt idx="38">
                <c:v>14.69646378</c:v>
              </c:pt>
              <c:pt idx="39">
                <c:v>15.03453274</c:v>
              </c:pt>
              <c:pt idx="40">
                <c:v>16.42169075</c:v>
              </c:pt>
              <c:pt idx="41">
                <c:v>16.549958490000002</c:v>
              </c:pt>
              <c:pt idx="42">
                <c:v>16.78576211</c:v>
              </c:pt>
              <c:pt idx="43">
                <c:v>16.881426359999999</c:v>
              </c:pt>
              <c:pt idx="44">
                <c:v>17.086109799999999</c:v>
              </c:pt>
              <c:pt idx="45">
                <c:v>17.165411379999998</c:v>
              </c:pt>
              <c:pt idx="46">
                <c:v>17.462296089999999</c:v>
              </c:pt>
              <c:pt idx="47">
                <c:v>17.65582586</c:v>
              </c:pt>
              <c:pt idx="48">
                <c:v>17.847302899999999</c:v>
              </c:pt>
              <c:pt idx="49">
                <c:v>18.027699609999999</c:v>
              </c:pt>
              <c:pt idx="50">
                <c:v>18.20821201</c:v>
              </c:pt>
              <c:pt idx="51">
                <c:v>18.336820370000002</c:v>
              </c:pt>
              <c:pt idx="52">
                <c:v>18.570946899999999</c:v>
              </c:pt>
              <c:pt idx="53">
                <c:v>18.970736300000002</c:v>
              </c:pt>
              <c:pt idx="54">
                <c:v>19.15096565</c:v>
              </c:pt>
              <c:pt idx="55">
                <c:v>19.426031519999999</c:v>
              </c:pt>
              <c:pt idx="56">
                <c:v>19.516710449999998</c:v>
              </c:pt>
              <c:pt idx="57">
                <c:v>19.864232129999998</c:v>
              </c:pt>
              <c:pt idx="58">
                <c:v>20.21925938</c:v>
              </c:pt>
              <c:pt idx="59">
                <c:v>20.407092129999999</c:v>
              </c:pt>
              <c:pt idx="60">
                <c:v>20.66698195</c:v>
              </c:pt>
              <c:pt idx="61">
                <c:v>20.934358550000002</c:v>
              </c:pt>
              <c:pt idx="62">
                <c:v>21.240205329999998</c:v>
              </c:pt>
              <c:pt idx="63">
                <c:v>21.449943960000002</c:v>
              </c:pt>
              <c:pt idx="64">
                <c:v>21.805847800000002</c:v>
              </c:pt>
              <c:pt idx="65">
                <c:v>22.08418666</c:v>
              </c:pt>
              <c:pt idx="66">
                <c:v>22.407805360000001</c:v>
              </c:pt>
              <c:pt idx="67">
                <c:v>22.709321149999997</c:v>
              </c:pt>
              <c:pt idx="68">
                <c:v>22.9038152</c:v>
              </c:pt>
              <c:pt idx="69">
                <c:v>23.234044520000001</c:v>
              </c:pt>
              <c:pt idx="70">
                <c:v>23.538303249999998</c:v>
              </c:pt>
              <c:pt idx="71">
                <c:v>23.802099909999999</c:v>
              </c:pt>
              <c:pt idx="72">
                <c:v>23.965166760000002</c:v>
              </c:pt>
              <c:pt idx="73">
                <c:v>24.173881609999999</c:v>
              </c:pt>
              <c:pt idx="74">
                <c:v>24.453173870000001</c:v>
              </c:pt>
              <c:pt idx="75">
                <c:v>24.731497739999998</c:v>
              </c:pt>
              <c:pt idx="76">
                <c:v>25.032466670000002</c:v>
              </c:pt>
              <c:pt idx="77">
                <c:v>25.464878339999999</c:v>
              </c:pt>
            </c:numLit>
          </c:val>
          <c:extLst>
            <c:ext xmlns:c16="http://schemas.microsoft.com/office/drawing/2014/chart" uri="{C3380CC4-5D6E-409C-BE32-E72D297353CC}">
              <c16:uniqueId val="{00000000-9D64-4513-B5D0-4E06AC2CC61B}"/>
            </c:ext>
          </c:extLst>
        </c:ser>
        <c:dLbls>
          <c:showLegendKey val="0"/>
          <c:showVal val="0"/>
          <c:showCatName val="0"/>
          <c:showSerName val="0"/>
          <c:showPercent val="0"/>
          <c:showBubbleSize val="0"/>
        </c:dLbls>
        <c:gapWidth val="150"/>
        <c:axId val="123447168"/>
        <c:axId val="123449344"/>
      </c:barChart>
      <c:lineChart>
        <c:grouping val="standard"/>
        <c:varyColors val="0"/>
        <c:ser>
          <c:idx val="2"/>
          <c:order val="1"/>
          <c:tx>
            <c:v>Super expenditure threshold (£m)</c:v>
          </c:tx>
          <c:spPr>
            <a:ln>
              <a:solidFill>
                <a:srgbClr val="7030A0"/>
              </a:solidFill>
              <a:prstDash val="sysDot"/>
            </a:ln>
          </c:spPr>
          <c:marker>
            <c:symbol val="diamond"/>
            <c:size val="5"/>
            <c:spPr>
              <a:solidFill>
                <a:srgbClr val="7030A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1" formatCode="0.00">
                <c:v>27.25</c:v>
              </c:pt>
              <c:pt idx="44" formatCode="0.00">
                <c:v>29.25</c:v>
              </c:pt>
            </c:numLit>
          </c:val>
          <c:smooth val="0"/>
          <c:extLst>
            <c:ext xmlns:c16="http://schemas.microsoft.com/office/drawing/2014/chart" uri="{C3380CC4-5D6E-409C-BE32-E72D297353CC}">
              <c16:uniqueId val="{00000001-9D64-4513-B5D0-4E06AC2CC61B}"/>
            </c:ext>
          </c:extLst>
        </c:ser>
        <c:ser>
          <c:idx val="1"/>
          <c:order val="2"/>
          <c:tx>
            <c:v>Expenditure threshold (£m)</c:v>
          </c:tx>
          <c:spPr>
            <a:ln>
              <a:solidFill>
                <a:srgbClr val="00B0F0"/>
              </a:solidFill>
              <a:prstDash val="sysDot"/>
            </a:ln>
          </c:spPr>
          <c:marker>
            <c:symbol val="diamond"/>
            <c:size val="5"/>
            <c:spPr>
              <a:solidFill>
                <a:srgbClr val="00B0F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1" formatCode="0.00">
                <c:v>20.100000000000001</c:v>
              </c:pt>
              <c:pt idx="44" formatCode="0.00">
                <c:v>21.48</c:v>
              </c:pt>
            </c:numLit>
          </c:val>
          <c:smooth val="0"/>
          <c:extLst>
            <c:ext xmlns:c16="http://schemas.microsoft.com/office/drawing/2014/chart" uri="{C3380CC4-5D6E-409C-BE32-E72D297353CC}">
              <c16:uniqueId val="{00000002-9D64-4513-B5D0-4E06AC2CC61B}"/>
            </c:ext>
          </c:extLst>
        </c:ser>
        <c:ser>
          <c:idx val="3"/>
          <c:order val="3"/>
          <c:tx>
            <c:v>Expenditure threshold (£m)</c:v>
          </c:tx>
          <c:spPr>
            <a:ln>
              <a:solidFill>
                <a:srgbClr val="00B0F0"/>
              </a:solidFill>
              <a:prstDash val="sysDot"/>
            </a:ln>
          </c:spPr>
          <c:marker>
            <c:symbol val="diamond"/>
            <c:size val="5"/>
            <c:spPr>
              <a:solidFill>
                <a:srgbClr val="00B0F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7" formatCode="0.00">
                <c:v>23.908509491797133</c:v>
              </c:pt>
              <c:pt idx="50" formatCode="0.00">
                <c:v>25.414597612953045</c:v>
              </c:pt>
              <c:pt idx="53" formatCode="0.00">
                <c:v>26.94105385834526</c:v>
              </c:pt>
              <c:pt idx="56" formatCode="0.00">
                <c:v>28.500390993345324</c:v>
              </c:pt>
              <c:pt idx="59" formatCode="0.00">
                <c:v>30.105492112856332</c:v>
              </c:pt>
            </c:numLit>
          </c:val>
          <c:smooth val="0"/>
          <c:extLst>
            <c:ext xmlns:c16="http://schemas.microsoft.com/office/drawing/2014/chart" uri="{C3380CC4-5D6E-409C-BE32-E72D297353CC}">
              <c16:uniqueId val="{00000003-9D64-4513-B5D0-4E06AC2CC61B}"/>
            </c:ext>
          </c:extLst>
        </c:ser>
        <c:ser>
          <c:idx val="4"/>
          <c:order val="4"/>
          <c:tx>
            <c:v>Super expenditure threshold (£m)</c:v>
          </c:tx>
          <c:spPr>
            <a:ln>
              <a:solidFill>
                <a:srgbClr val="7030A0"/>
              </a:solidFill>
              <a:prstDash val="sysDot"/>
            </a:ln>
          </c:spPr>
          <c:marker>
            <c:symbol val="diamond"/>
            <c:size val="5"/>
            <c:spPr>
              <a:solidFill>
                <a:srgbClr val="7030A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7" formatCode="0.00">
                <c:v>30.026582070182542</c:v>
              </c:pt>
              <c:pt idx="50" formatCode="0.00">
                <c:v>32.406680559679224</c:v>
              </c:pt>
              <c:pt idx="53" formatCode="0.00">
                <c:v>34.807147173412211</c:v>
              </c:pt>
              <c:pt idx="56" formatCode="&quot;£&quot;#,##0.00">
                <c:v>37.240494676753052</c:v>
              </c:pt>
              <c:pt idx="59" formatCode="&quot;£&quot;#,##0.00">
                <c:v>39.719606164604834</c:v>
              </c:pt>
            </c:numLit>
          </c:val>
          <c:smooth val="0"/>
          <c:extLst>
            <c:ext xmlns:c16="http://schemas.microsoft.com/office/drawing/2014/chart" uri="{C3380CC4-5D6E-409C-BE32-E72D297353CC}">
              <c16:uniqueId val="{00000004-9D64-4513-B5D0-4E06AC2CC61B}"/>
            </c:ext>
          </c:extLst>
        </c:ser>
        <c:ser>
          <c:idx val="5"/>
          <c:order val="5"/>
          <c:tx>
            <c:v>Expenditure threshold (£m)</c:v>
          </c:tx>
          <c:spPr>
            <a:ln>
              <a:solidFill>
                <a:srgbClr val="00B0F0"/>
              </a:solidFill>
              <a:prstDash val="sysDot"/>
            </a:ln>
          </c:spPr>
          <c:marker>
            <c:symbol val="diamond"/>
            <c:size val="5"/>
            <c:spPr>
              <a:solidFill>
                <a:srgbClr val="00B0F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1"/>
              <c:pt idx="62" formatCode="&quot;£&quot;#,##0.00">
                <c:v>31.67</c:v>
              </c:pt>
              <c:pt idx="65" formatCode="&quot;£&quot;#,##0.00">
                <c:v>33.24</c:v>
              </c:pt>
              <c:pt idx="68" formatCode="&quot;£&quot;#,##0.00">
                <c:v>34.840000000000003</c:v>
              </c:pt>
              <c:pt idx="71" formatCode="&quot;£&quot;#,##0.00">
                <c:v>36.479999999999997</c:v>
              </c:pt>
              <c:pt idx="74" formatCode="&quot;£&quot;#,##0.00">
                <c:v>38.14</c:v>
              </c:pt>
              <c:pt idx="77" formatCode="&quot;£&quot;#,##0.00">
                <c:v>39.799999999999997</c:v>
              </c:pt>
              <c:pt idx="80" formatCode="&quot;£&quot;#,##0.00">
                <c:v>41.48</c:v>
              </c:pt>
            </c:numLit>
          </c:val>
          <c:smooth val="0"/>
          <c:extLst>
            <c:ext xmlns:c16="http://schemas.microsoft.com/office/drawing/2014/chart" uri="{C3380CC4-5D6E-409C-BE32-E72D297353CC}">
              <c16:uniqueId val="{00000005-9D64-4513-B5D0-4E06AC2CC61B}"/>
            </c:ext>
          </c:extLst>
        </c:ser>
        <c:ser>
          <c:idx val="6"/>
          <c:order val="6"/>
          <c:tx>
            <c:v>Super expenditure threshold (£m)</c:v>
          </c:tx>
          <c:spPr>
            <a:ln>
              <a:solidFill>
                <a:srgbClr val="7030A0"/>
              </a:solidFill>
              <a:prstDash val="sysDot"/>
            </a:ln>
          </c:spPr>
          <c:marker>
            <c:symbol val="diamond"/>
            <c:size val="5"/>
            <c:spPr>
              <a:solidFill>
                <a:srgbClr val="7030A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1"/>
              <c:pt idx="62" formatCode="&quot;£&quot;#,##0.00">
                <c:v>42.15</c:v>
              </c:pt>
              <c:pt idx="65" formatCode="&quot;£&quot;#,##0.00">
                <c:v>44.6</c:v>
              </c:pt>
              <c:pt idx="68" formatCode="&quot;£&quot;#,##0.00">
                <c:v>47.08</c:v>
              </c:pt>
              <c:pt idx="71" formatCode="&quot;£&quot;#,##0.00">
                <c:v>49.59</c:v>
              </c:pt>
              <c:pt idx="74" formatCode="&quot;£&quot;#,##0.00">
                <c:v>52.12</c:v>
              </c:pt>
              <c:pt idx="77" formatCode="&quot;£&quot;#,##0.00">
                <c:v>54.66</c:v>
              </c:pt>
              <c:pt idx="80" formatCode="&quot;£&quot;#,##0.00">
                <c:v>57.21</c:v>
              </c:pt>
            </c:numLit>
          </c:val>
          <c:smooth val="0"/>
          <c:extLst>
            <c:ext xmlns:c16="http://schemas.microsoft.com/office/drawing/2014/chart" uri="{C3380CC4-5D6E-409C-BE32-E72D297353CC}">
              <c16:uniqueId val="{00000006-9D64-4513-B5D0-4E06AC2CC61B}"/>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0"/>
          <c:min val="67"/>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3"/>
        <c:delete val="1"/>
      </c:legendEntry>
      <c:legendEntry>
        <c:idx val="4"/>
        <c:delete val="1"/>
      </c:legendEntry>
      <c:legendEntry>
        <c:idx val="5"/>
        <c:delete val="1"/>
      </c:legendEntry>
      <c:legendEntry>
        <c:idx val="6"/>
        <c:delete val="1"/>
      </c:legendEntry>
      <c:layout>
        <c:manualLayout>
          <c:xMode val="edge"/>
          <c:yMode val="edge"/>
          <c:x val="0.83373360032326427"/>
          <c:y val="9.9692566588743314E-2"/>
          <c:w val="0.14940247996656225"/>
          <c:h val="0.54921139976641808"/>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"Biomass plants forecast expenditure, as at 31/10/20"</c:f>
          <c:strCache>
            <c:ptCount val="1"/>
            <c:pt idx="0">
              <c:v>Biomass plants forecast expenditure, as at 31/10/20</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7016047240190224"/>
        </c:manualLayout>
      </c:layout>
      <c:barChart>
        <c:barDir val="col"/>
        <c:grouping val="clustered"/>
        <c:varyColors val="0"/>
        <c:ser>
          <c:idx val="0"/>
          <c:order val="0"/>
          <c:tx>
            <c:v>Forecast expenditure (£m)</c:v>
          </c:tx>
          <c:invertIfNegative val="0"/>
          <c:cat>
            <c:numLit>
              <c:formatCode>[$-F800]dddd\,\ mmmm\ dd\,\ yyyy</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0.00</c:formatCode>
              <c:ptCount val="83"/>
              <c:pt idx="0">
                <c:v>0.31059668512858901</c:v>
              </c:pt>
              <c:pt idx="1">
                <c:v>0.90040095999999992</c:v>
              </c:pt>
              <c:pt idx="2">
                <c:v>1.8402919900000001</c:v>
              </c:pt>
              <c:pt idx="3">
                <c:v>2.98290883</c:v>
              </c:pt>
              <c:pt idx="4">
                <c:v>4.0252333499999997</c:v>
              </c:pt>
              <c:pt idx="5">
                <c:v>5.8242847400000004</c:v>
              </c:pt>
              <c:pt idx="6">
                <c:v>8.4615566199999996</c:v>
              </c:pt>
              <c:pt idx="7">
                <c:v>17.024334190000001</c:v>
              </c:pt>
              <c:pt idx="8">
                <c:v>17.75919274</c:v>
              </c:pt>
              <c:pt idx="9">
                <c:v>18.845202420000003</c:v>
              </c:pt>
              <c:pt idx="10">
                <c:v>27.397602679999999</c:v>
              </c:pt>
              <c:pt idx="11">
                <c:v>27.62563565</c:v>
              </c:pt>
              <c:pt idx="12">
                <c:v>28.076662519999999</c:v>
              </c:pt>
              <c:pt idx="13">
                <c:v>32.373567909999998</c:v>
              </c:pt>
              <c:pt idx="14">
                <c:v>32.431764780000002</c:v>
              </c:pt>
              <c:pt idx="15">
                <c:v>32.623530909999999</c:v>
              </c:pt>
              <c:pt idx="16">
                <c:v>34.508246159999999</c:v>
              </c:pt>
              <c:pt idx="17">
                <c:v>34.608879899999998</c:v>
              </c:pt>
              <c:pt idx="18">
                <c:v>34.949430310000004</c:v>
              </c:pt>
              <c:pt idx="19">
                <c:v>36.361122899999998</c:v>
              </c:pt>
              <c:pt idx="20">
                <c:v>36.457357630000004</c:v>
              </c:pt>
              <c:pt idx="21">
                <c:v>36.551234919999999</c:v>
              </c:pt>
              <c:pt idx="22">
                <c:v>37.179777899999998</c:v>
              </c:pt>
              <c:pt idx="23">
                <c:v>36.940983590000002</c:v>
              </c:pt>
              <c:pt idx="24">
                <c:v>37.058456469999996</c:v>
              </c:pt>
              <c:pt idx="25">
                <c:v>37.452285889999999</c:v>
              </c:pt>
              <c:pt idx="26">
                <c:v>37.509042489999999</c:v>
              </c:pt>
              <c:pt idx="27">
                <c:v>37.569538259999995</c:v>
              </c:pt>
              <c:pt idx="28">
                <c:v>37.650146820000003</c:v>
              </c:pt>
              <c:pt idx="29">
                <c:v>37.805055530000004</c:v>
              </c:pt>
              <c:pt idx="30">
                <c:v>37.947800430000001</c:v>
              </c:pt>
              <c:pt idx="31">
                <c:v>38.4117818</c:v>
              </c:pt>
              <c:pt idx="32">
                <c:v>38.489838950000006</c:v>
              </c:pt>
              <c:pt idx="33">
                <c:v>38.621428420000001</c:v>
              </c:pt>
              <c:pt idx="34">
                <c:v>39.846123609999999</c:v>
              </c:pt>
              <c:pt idx="35">
                <c:v>39.077515810000001</c:v>
              </c:pt>
              <c:pt idx="36">
                <c:v>39.299835510000001</c:v>
              </c:pt>
              <c:pt idx="37">
                <c:v>39.54031346</c:v>
              </c:pt>
              <c:pt idx="38">
                <c:v>39.654182249999998</c:v>
              </c:pt>
              <c:pt idx="39">
                <c:v>40.15659643</c:v>
              </c:pt>
              <c:pt idx="40">
                <c:v>40.483912840000002</c:v>
              </c:pt>
              <c:pt idx="41">
                <c:v>40.628759479999999</c:v>
              </c:pt>
              <c:pt idx="42">
                <c:v>40.710901790000001</c:v>
              </c:pt>
              <c:pt idx="43">
                <c:v>40.844919259999998</c:v>
              </c:pt>
              <c:pt idx="44">
                <c:v>40.991414380000002</c:v>
              </c:pt>
              <c:pt idx="45">
                <c:v>40.747817439999999</c:v>
              </c:pt>
              <c:pt idx="46">
                <c:v>41.1924475</c:v>
              </c:pt>
              <c:pt idx="47">
                <c:v>41.276401490000005</c:v>
              </c:pt>
              <c:pt idx="48">
                <c:v>41.39003846</c:v>
              </c:pt>
              <c:pt idx="49">
                <c:v>41.521783090000007</c:v>
              </c:pt>
              <c:pt idx="50">
                <c:v>41.58072275</c:v>
              </c:pt>
              <c:pt idx="51">
                <c:v>41.602944350000001</c:v>
              </c:pt>
              <c:pt idx="52">
                <c:v>41.732454820000001</c:v>
              </c:pt>
              <c:pt idx="53">
                <c:v>41.948614560000003</c:v>
              </c:pt>
              <c:pt idx="54">
                <c:v>42.031547759999995</c:v>
              </c:pt>
              <c:pt idx="55">
                <c:v>42.207159099999998</c:v>
              </c:pt>
              <c:pt idx="56">
                <c:v>42.048432490000003</c:v>
              </c:pt>
              <c:pt idx="57">
                <c:v>42.113386679999998</c:v>
              </c:pt>
              <c:pt idx="58">
                <c:v>42.183498780000001</c:v>
              </c:pt>
              <c:pt idx="59">
                <c:v>42.246151259999998</c:v>
              </c:pt>
              <c:pt idx="60">
                <c:v>42.329710900000002</c:v>
              </c:pt>
              <c:pt idx="61">
                <c:v>42.420259539999996</c:v>
              </c:pt>
              <c:pt idx="62">
                <c:v>42.527733869999999</c:v>
              </c:pt>
              <c:pt idx="63">
                <c:v>42.570685959999999</c:v>
              </c:pt>
              <c:pt idx="64">
                <c:v>42.656065689999998</c:v>
              </c:pt>
              <c:pt idx="65">
                <c:v>42.382587990000005</c:v>
              </c:pt>
              <c:pt idx="66">
                <c:v>42.463026079999999</c:v>
              </c:pt>
              <c:pt idx="67">
                <c:v>42.409961700000004</c:v>
              </c:pt>
              <c:pt idx="68">
                <c:v>42.005682740000005</c:v>
              </c:pt>
              <c:pt idx="69">
                <c:v>42.006650319999999</c:v>
              </c:pt>
              <c:pt idx="70">
                <c:v>41.958580070000004</c:v>
              </c:pt>
              <c:pt idx="71">
                <c:v>41.933892049999997</c:v>
              </c:pt>
              <c:pt idx="72">
                <c:v>42.001505819999998</c:v>
              </c:pt>
              <c:pt idx="73">
                <c:v>41.958200149999996</c:v>
              </c:pt>
              <c:pt idx="74">
                <c:v>41.897526549999995</c:v>
              </c:pt>
              <c:pt idx="75">
                <c:v>41.926530369999995</c:v>
              </c:pt>
              <c:pt idx="76">
                <c:v>41.970619929999998</c:v>
              </c:pt>
              <c:pt idx="77">
                <c:v>41.955021500000001</c:v>
              </c:pt>
            </c:numLit>
          </c:val>
          <c:extLst>
            <c:ext xmlns:c16="http://schemas.microsoft.com/office/drawing/2014/chart" uri="{C3380CC4-5D6E-409C-BE32-E72D297353CC}">
              <c16:uniqueId val="{00000000-F870-4220-9C9A-508AB686EC40}"/>
            </c:ext>
          </c:extLst>
        </c:ser>
        <c:dLbls>
          <c:showLegendKey val="0"/>
          <c:showVal val="0"/>
          <c:showCatName val="0"/>
          <c:showSerName val="0"/>
          <c:showPercent val="0"/>
          <c:showBubbleSize val="0"/>
        </c:dLbls>
        <c:gapWidth val="150"/>
        <c:axId val="123447168"/>
        <c:axId val="123449344"/>
      </c:barChart>
      <c:lineChart>
        <c:grouping val="standard"/>
        <c:varyColors val="0"/>
        <c:ser>
          <c:idx val="2"/>
          <c:order val="1"/>
          <c:tx>
            <c:v>Super expenditure threshold (£m)</c:v>
          </c:tx>
          <c:spPr>
            <a:ln>
              <a:solidFill>
                <a:srgbClr val="7030A0"/>
              </a:solidFill>
              <a:prstDash val="sysDot"/>
            </a:ln>
          </c:spPr>
          <c:marker>
            <c:symbol val="diamond"/>
            <c:size val="5"/>
            <c:spPr>
              <a:solidFill>
                <a:srgbClr val="7030A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1">
                <c:v>49.65</c:v>
              </c:pt>
              <c:pt idx="44">
                <c:v>51.45</c:v>
              </c:pt>
            </c:numLit>
          </c:val>
          <c:smooth val="0"/>
          <c:extLst>
            <c:ext xmlns:c16="http://schemas.microsoft.com/office/drawing/2014/chart" uri="{C3380CC4-5D6E-409C-BE32-E72D297353CC}">
              <c16:uniqueId val="{00000001-F870-4220-9C9A-508AB686EC40}"/>
            </c:ext>
          </c:extLst>
        </c:ser>
        <c:ser>
          <c:idx val="1"/>
          <c:order val="2"/>
          <c:tx>
            <c:v>Expenditure threshold (£m)</c:v>
          </c:tx>
          <c:spPr>
            <a:ln>
              <a:solidFill>
                <a:srgbClr val="00B0F0"/>
              </a:solidFill>
              <a:prstDash val="sysDot"/>
            </a:ln>
          </c:spPr>
          <c:marker>
            <c:symbol val="diamond"/>
            <c:size val="5"/>
            <c:spPr>
              <a:solidFill>
                <a:srgbClr val="00B0F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1">
                <c:v>44.25</c:v>
              </c:pt>
              <c:pt idx="44">
                <c:v>45.57</c:v>
              </c:pt>
            </c:numLit>
          </c:val>
          <c:smooth val="0"/>
          <c:extLst>
            <c:ext xmlns:c16="http://schemas.microsoft.com/office/drawing/2014/chart" uri="{C3380CC4-5D6E-409C-BE32-E72D297353CC}">
              <c16:uniqueId val="{00000002-F870-4220-9C9A-508AB686EC40}"/>
            </c:ext>
          </c:extLst>
        </c:ser>
        <c:ser>
          <c:idx val="3"/>
          <c:order val="3"/>
          <c:tx>
            <c:v>Expenditure threshold (£m)</c:v>
          </c:tx>
          <c:spPr>
            <a:ln>
              <a:solidFill>
                <a:srgbClr val="00B0F0"/>
              </a:solidFill>
              <a:prstDash val="sysDot"/>
            </a:ln>
          </c:spPr>
          <c:marker>
            <c:symbol val="diamond"/>
            <c:size val="5"/>
            <c:spPr>
              <a:solidFill>
                <a:srgbClr val="00B0F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7" formatCode="0.00">
                <c:v>43.299085099583763</c:v>
              </c:pt>
              <c:pt idx="50" formatCode="0.00">
                <c:v>43.991376449896691</c:v>
              </c:pt>
              <c:pt idx="53" formatCode="0.00">
                <c:v>44.689292059147256</c:v>
              </c:pt>
              <c:pt idx="56" formatCode="0.00">
                <c:v>45.409201616466568</c:v>
              </c:pt>
              <c:pt idx="59" formatCode="0.00">
                <c:v>46.167959290565477</c:v>
              </c:pt>
            </c:numLit>
          </c:val>
          <c:smooth val="0"/>
          <c:extLst>
            <c:ext xmlns:c16="http://schemas.microsoft.com/office/drawing/2014/chart" uri="{C3380CC4-5D6E-409C-BE32-E72D297353CC}">
              <c16:uniqueId val="{00000003-F870-4220-9C9A-508AB686EC40}"/>
            </c:ext>
          </c:extLst>
        </c:ser>
        <c:ser>
          <c:idx val="4"/>
          <c:order val="4"/>
          <c:tx>
            <c:v>Super expenditure threshold (£m)</c:v>
          </c:tx>
          <c:spPr>
            <a:ln>
              <a:solidFill>
                <a:srgbClr val="7030A0"/>
              </a:solidFill>
              <a:prstDash val="sysDot"/>
            </a:ln>
          </c:spPr>
          <c:marker>
            <c:symbol val="diamond"/>
            <c:size val="5"/>
            <c:spPr>
              <a:solidFill>
                <a:srgbClr val="7030A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7" formatCode="0.00">
                <c:v>45.240868713418848</c:v>
              </c:pt>
              <c:pt idx="50" formatCode="0.00">
                <c:v>46.210557722851078</c:v>
              </c:pt>
              <c:pt idx="53" formatCode="0.00">
                <c:v>47.185870991220938</c:v>
              </c:pt>
              <c:pt idx="56" formatCode="&quot;£&quot;#,##0.00">
                <c:v>48.183178207659545</c:v>
              </c:pt>
              <c:pt idx="59" formatCode="&quot;£&quot;#,##0.00">
                <c:v>49.219333540877749</c:v>
              </c:pt>
            </c:numLit>
          </c:val>
          <c:smooth val="0"/>
          <c:extLst>
            <c:ext xmlns:c16="http://schemas.microsoft.com/office/drawing/2014/chart" uri="{C3380CC4-5D6E-409C-BE32-E72D297353CC}">
              <c16:uniqueId val="{00000004-F870-4220-9C9A-508AB686EC40}"/>
            </c:ext>
          </c:extLst>
        </c:ser>
        <c:ser>
          <c:idx val="5"/>
          <c:order val="5"/>
          <c:tx>
            <c:v>Expenditure threshold (£m)</c:v>
          </c:tx>
          <c:spPr>
            <a:ln>
              <a:solidFill>
                <a:srgbClr val="00B0F0"/>
              </a:solidFill>
              <a:prstDash val="sysDot"/>
            </a:ln>
          </c:spPr>
          <c:marker>
            <c:symbol val="diamond"/>
            <c:size val="5"/>
            <c:spPr>
              <a:solidFill>
                <a:srgbClr val="00B0F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1"/>
              <c:pt idx="62" formatCode="&quot;£&quot;#,##0.00">
                <c:v>46.82</c:v>
              </c:pt>
              <c:pt idx="65" formatCode="&quot;£&quot;#,##0.00">
                <c:v>47.48</c:v>
              </c:pt>
              <c:pt idx="68" formatCode="&quot;£&quot;#,##0.00">
                <c:v>48.18</c:v>
              </c:pt>
              <c:pt idx="71" formatCode="&quot;£&quot;#,##0.00">
                <c:v>48.94</c:v>
              </c:pt>
              <c:pt idx="74" formatCode="&quot;£&quot;#,##0.00">
                <c:v>49.7</c:v>
              </c:pt>
              <c:pt idx="77" formatCode="&quot;£&quot;#,##0.00">
                <c:v>50.47</c:v>
              </c:pt>
              <c:pt idx="80" formatCode="&quot;£&quot;#,##0.00">
                <c:v>51.24</c:v>
              </c:pt>
            </c:numLit>
          </c:val>
          <c:smooth val="0"/>
          <c:extLst>
            <c:ext xmlns:c16="http://schemas.microsoft.com/office/drawing/2014/chart" uri="{C3380CC4-5D6E-409C-BE32-E72D297353CC}">
              <c16:uniqueId val="{00000005-F870-4220-9C9A-508AB686EC40}"/>
            </c:ext>
          </c:extLst>
        </c:ser>
        <c:ser>
          <c:idx val="6"/>
          <c:order val="6"/>
          <c:tx>
            <c:v>Super expenditure threshold (£m)</c:v>
          </c:tx>
          <c:spPr>
            <a:ln>
              <a:solidFill>
                <a:srgbClr val="7030A0"/>
              </a:solidFill>
              <a:prstDash val="sysDot"/>
            </a:ln>
          </c:spPr>
          <c:marker>
            <c:symbol val="diamond"/>
            <c:size val="5"/>
            <c:spPr>
              <a:solidFill>
                <a:srgbClr val="7030A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1"/>
              <c:pt idx="62" formatCode="&quot;£&quot;#,##0.00">
                <c:v>50.15</c:v>
              </c:pt>
              <c:pt idx="65" formatCode="&quot;£&quot;#,##0.00">
                <c:v>51.09</c:v>
              </c:pt>
              <c:pt idx="68" formatCode="&quot;£&quot;#,##0.00">
                <c:v>52.06</c:v>
              </c:pt>
              <c:pt idx="71" formatCode="&quot;£&quot;#,##0.00">
                <c:v>53.1</c:v>
              </c:pt>
              <c:pt idx="74" formatCode="&quot;£&quot;#,##0.00">
                <c:v>54.14</c:v>
              </c:pt>
              <c:pt idx="77" formatCode="&quot;£&quot;#,##0.00">
                <c:v>55.18</c:v>
              </c:pt>
              <c:pt idx="80" formatCode="&quot;£&quot;#,##0.00">
                <c:v>56.23</c:v>
              </c:pt>
            </c:numLit>
          </c:val>
          <c:smooth val="0"/>
          <c:extLst>
            <c:ext xmlns:c16="http://schemas.microsoft.com/office/drawing/2014/chart" uri="{C3380CC4-5D6E-409C-BE32-E72D297353CC}">
              <c16:uniqueId val="{00000006-F870-4220-9C9A-508AB686EC40}"/>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0"/>
          <c:min val="67"/>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3"/>
        <c:delete val="1"/>
      </c:legendEntry>
      <c:legendEntry>
        <c:idx val="4"/>
        <c:delete val="1"/>
      </c:legendEntry>
      <c:legendEntry>
        <c:idx val="5"/>
        <c:delete val="1"/>
      </c:legendEntry>
      <c:legendEntry>
        <c:idx val="6"/>
        <c:delete val="1"/>
      </c:legendEntry>
      <c:layout>
        <c:manualLayout>
          <c:xMode val="edge"/>
          <c:yMode val="edge"/>
          <c:x val="0.83125218454234495"/>
          <c:y val="0.10170983670205966"/>
          <c:w val="0.153122153814953"/>
          <c:h val="0.56532159193003328"/>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"Solar thermal plants forecast expenditure, as at 31/10/20"</c:f>
          <c:strCache>
            <c:ptCount val="1"/>
            <c:pt idx="0">
              <c:v>Solar thermal plants forecast expenditure, as at 31/10/20</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7830972767655962"/>
        </c:manualLayout>
      </c:layout>
      <c:barChart>
        <c:barDir val="col"/>
        <c:grouping val="clustered"/>
        <c:varyColors val="0"/>
        <c:ser>
          <c:idx val="0"/>
          <c:order val="0"/>
          <c:tx>
            <c:v>Forecast expenditure (£m)</c:v>
          </c:tx>
          <c:invertIfNegative val="0"/>
          <c:cat>
            <c:numLit>
              <c:formatCode>[$-F800]dddd\,\ mmmm\ dd\,\ yyyy</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0.00</c:formatCode>
              <c:ptCount val="83"/>
              <c:pt idx="0">
                <c:v>1.1336024458014999E-2</c:v>
              </c:pt>
              <c:pt idx="1">
                <c:v>2.8136919999999999E-2</c:v>
              </c:pt>
              <c:pt idx="2">
                <c:v>5.9899599999999997E-2</c:v>
              </c:pt>
              <c:pt idx="3">
                <c:v>9.631025E-2</c:v>
              </c:pt>
              <c:pt idx="4">
                <c:v>0.13130855999999999</c:v>
              </c:pt>
              <c:pt idx="5">
                <c:v>0.17617714000000001</c:v>
              </c:pt>
              <c:pt idx="6">
                <c:v>0.21963998999999998</c:v>
              </c:pt>
              <c:pt idx="7">
                <c:v>0.26171773999999998</c:v>
              </c:pt>
              <c:pt idx="8">
                <c:v>0.27680038000000001</c:v>
              </c:pt>
              <c:pt idx="9">
                <c:v>0.31523551</c:v>
              </c:pt>
              <c:pt idx="10">
                <c:v>0.3795462</c:v>
              </c:pt>
              <c:pt idx="11">
                <c:v>0.43431378000000004</c:v>
              </c:pt>
              <c:pt idx="12">
                <c:v>0.46323512999999999</c:v>
              </c:pt>
              <c:pt idx="13">
                <c:v>0.48874640999999996</c:v>
              </c:pt>
              <c:pt idx="14">
                <c:v>0.52879883999999999</c:v>
              </c:pt>
              <c:pt idx="15">
                <c:v>0.55631106999999991</c:v>
              </c:pt>
              <c:pt idx="16">
                <c:v>0.58985434999999997</c:v>
              </c:pt>
              <c:pt idx="17">
                <c:v>0.63086989999999998</c:v>
              </c:pt>
              <c:pt idx="18">
                <c:v>0.66349391000000002</c:v>
              </c:pt>
              <c:pt idx="19">
                <c:v>0.69269016000000005</c:v>
              </c:pt>
              <c:pt idx="20">
                <c:v>0.73583404000000008</c:v>
              </c:pt>
              <c:pt idx="21">
                <c:v>0.70045800000000003</c:v>
              </c:pt>
              <c:pt idx="22">
                <c:v>0.71788180000000001</c:v>
              </c:pt>
              <c:pt idx="23">
                <c:v>0.73874456999999993</c:v>
              </c:pt>
              <c:pt idx="24">
                <c:v>0.75167317</c:v>
              </c:pt>
              <c:pt idx="25">
                <c:v>0.77000669999999993</c:v>
              </c:pt>
              <c:pt idx="26">
                <c:v>0.78482622999999996</c:v>
              </c:pt>
              <c:pt idx="27">
                <c:v>0.79591446999999993</c:v>
              </c:pt>
              <c:pt idx="28">
                <c:v>0.82041624000000002</c:v>
              </c:pt>
              <c:pt idx="29">
                <c:v>0.83854326000000001</c:v>
              </c:pt>
              <c:pt idx="30">
                <c:v>0.85729167000000006</c:v>
              </c:pt>
              <c:pt idx="31">
                <c:v>0.86434454000000005</c:v>
              </c:pt>
              <c:pt idx="32">
                <c:v>0.86988975000000002</c:v>
              </c:pt>
              <c:pt idx="33">
                <c:v>0.87892532999999995</c:v>
              </c:pt>
              <c:pt idx="34">
                <c:v>0.91636580000000001</c:v>
              </c:pt>
              <c:pt idx="35">
                <c:v>0.9222901899999999</c:v>
              </c:pt>
              <c:pt idx="36">
                <c:v>0.93927517000000005</c:v>
              </c:pt>
              <c:pt idx="37">
                <c:v>0.96028002000000001</c:v>
              </c:pt>
              <c:pt idx="38">
                <c:v>0.9705720699999999</c:v>
              </c:pt>
              <c:pt idx="39">
                <c:v>0.99753409999999998</c:v>
              </c:pt>
              <c:pt idx="40">
                <c:v>1.02289561</c:v>
              </c:pt>
              <c:pt idx="41">
                <c:v>1.04209949</c:v>
              </c:pt>
              <c:pt idx="42">
                <c:v>1.0611670200000001</c:v>
              </c:pt>
              <c:pt idx="43">
                <c:v>1.0772050200000001</c:v>
              </c:pt>
              <c:pt idx="44">
                <c:v>1.09149242</c:v>
              </c:pt>
              <c:pt idx="45">
                <c:v>1.0956388100000001</c:v>
              </c:pt>
              <c:pt idx="46">
                <c:v>1.1169089999999999</c:v>
              </c:pt>
              <c:pt idx="47">
                <c:v>1.12529082</c:v>
              </c:pt>
              <c:pt idx="48">
                <c:v>1.13542604</c:v>
              </c:pt>
              <c:pt idx="49">
                <c:v>1.14323179</c:v>
              </c:pt>
              <c:pt idx="50">
                <c:v>1.15352152</c:v>
              </c:pt>
              <c:pt idx="51">
                <c:v>1.1634971599999999</c:v>
              </c:pt>
              <c:pt idx="52">
                <c:v>1.1764925900000001</c:v>
              </c:pt>
              <c:pt idx="53">
                <c:v>1.1931160700000001</c:v>
              </c:pt>
              <c:pt idx="54">
                <c:v>1.19997267</c:v>
              </c:pt>
              <c:pt idx="55">
                <c:v>1.20482025</c:v>
              </c:pt>
              <c:pt idx="56">
                <c:v>1.20462128</c:v>
              </c:pt>
              <c:pt idx="57">
                <c:v>1.2174269900000001</c:v>
              </c:pt>
              <c:pt idx="58">
                <c:v>1.2294832099999999</c:v>
              </c:pt>
              <c:pt idx="59">
                <c:v>1.2375234099999999</c:v>
              </c:pt>
              <c:pt idx="60">
                <c:v>1.24744795</c:v>
              </c:pt>
              <c:pt idx="61">
                <c:v>1.2609028799999999</c:v>
              </c:pt>
              <c:pt idx="62">
                <c:v>1.2647790400000001</c:v>
              </c:pt>
              <c:pt idx="63">
                <c:v>1.2715720100000001</c:v>
              </c:pt>
              <c:pt idx="64">
                <c:v>1.2911473899999999</c:v>
              </c:pt>
              <c:pt idx="65">
                <c:v>1.2869440000000001</c:v>
              </c:pt>
              <c:pt idx="66">
                <c:v>1.29692085</c:v>
              </c:pt>
              <c:pt idx="67">
                <c:v>1.30591119</c:v>
              </c:pt>
              <c:pt idx="68">
                <c:v>1.3003220099999999</c:v>
              </c:pt>
              <c:pt idx="69">
                <c:v>1.30157722</c:v>
              </c:pt>
              <c:pt idx="70">
                <c:v>1.3041475600000001</c:v>
              </c:pt>
              <c:pt idx="71">
                <c:v>1.3091294</c:v>
              </c:pt>
              <c:pt idx="72">
                <c:v>1.31135139</c:v>
              </c:pt>
              <c:pt idx="73">
                <c:v>1.3158811699999999</c:v>
              </c:pt>
              <c:pt idx="74">
                <c:v>1.3270588400000001</c:v>
              </c:pt>
              <c:pt idx="75">
                <c:v>1.33083493</c:v>
              </c:pt>
              <c:pt idx="76">
                <c:v>1.3384611000000002</c:v>
              </c:pt>
              <c:pt idx="77">
                <c:v>1.3414533200000001</c:v>
              </c:pt>
            </c:numLit>
          </c:val>
          <c:extLst>
            <c:ext xmlns:c16="http://schemas.microsoft.com/office/drawing/2014/chart" uri="{C3380CC4-5D6E-409C-BE32-E72D297353CC}">
              <c16:uniqueId val="{00000000-4B62-4748-96A2-5F63E9DE8C1A}"/>
            </c:ext>
          </c:extLst>
        </c:ser>
        <c:dLbls>
          <c:showLegendKey val="0"/>
          <c:showVal val="0"/>
          <c:showCatName val="0"/>
          <c:showSerName val="0"/>
          <c:showPercent val="0"/>
          <c:showBubbleSize val="0"/>
        </c:dLbls>
        <c:gapWidth val="150"/>
        <c:axId val="123447168"/>
        <c:axId val="123449344"/>
      </c:barChart>
      <c:lineChart>
        <c:grouping val="standard"/>
        <c:varyColors val="0"/>
        <c:ser>
          <c:idx val="2"/>
          <c:order val="1"/>
          <c:tx>
            <c:v>Super expenditure threshold (£m)</c:v>
          </c:tx>
          <c:spPr>
            <a:ln>
              <a:solidFill>
                <a:srgbClr val="7030A0"/>
              </a:solidFill>
              <a:prstDash val="sysDot"/>
            </a:ln>
          </c:spPr>
          <c:marker>
            <c:symbol val="diamond"/>
            <c:size val="5"/>
            <c:spPr>
              <a:solidFill>
                <a:srgbClr val="7030A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1">
                <c:v>4.22</c:v>
              </c:pt>
              <c:pt idx="44">
                <c:v>4.7</c:v>
              </c:pt>
            </c:numLit>
          </c:val>
          <c:smooth val="0"/>
          <c:extLst>
            <c:ext xmlns:c16="http://schemas.microsoft.com/office/drawing/2014/chart" uri="{C3380CC4-5D6E-409C-BE32-E72D297353CC}">
              <c16:uniqueId val="{00000001-4B62-4748-96A2-5F63E9DE8C1A}"/>
            </c:ext>
          </c:extLst>
        </c:ser>
        <c:ser>
          <c:idx val="1"/>
          <c:order val="2"/>
          <c:tx>
            <c:v>Expenditure threshold (£m)</c:v>
          </c:tx>
          <c:spPr>
            <a:ln>
              <a:solidFill>
                <a:srgbClr val="00B0F0"/>
              </a:solidFill>
              <a:prstDash val="sysDot"/>
            </a:ln>
          </c:spPr>
          <c:marker>
            <c:symbol val="diamond"/>
            <c:size val="5"/>
            <c:spPr>
              <a:solidFill>
                <a:srgbClr val="00B0F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1">
                <c:v>1.83</c:v>
              </c:pt>
              <c:pt idx="44">
                <c:v>2.12</c:v>
              </c:pt>
            </c:numLit>
          </c:val>
          <c:smooth val="0"/>
          <c:extLst>
            <c:ext xmlns:c16="http://schemas.microsoft.com/office/drawing/2014/chart" uri="{C3380CC4-5D6E-409C-BE32-E72D297353CC}">
              <c16:uniqueId val="{00000002-4B62-4748-96A2-5F63E9DE8C1A}"/>
            </c:ext>
          </c:extLst>
        </c:ser>
        <c:ser>
          <c:idx val="3"/>
          <c:order val="3"/>
          <c:tx>
            <c:v>Expenditure threshold (£m)</c:v>
          </c:tx>
          <c:spPr>
            <a:ln>
              <a:solidFill>
                <a:srgbClr val="00B0F0"/>
              </a:solidFill>
              <a:prstDash val="sysDot"/>
            </a:ln>
          </c:spPr>
          <c:marker>
            <c:symbol val="diamond"/>
            <c:size val="5"/>
            <c:spPr>
              <a:solidFill>
                <a:srgbClr val="00B0F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7" formatCode="0.00">
                <c:v>1.3176094500702125</c:v>
              </c:pt>
              <c:pt idx="50" formatCode="0.00">
                <c:v>1.3830041169676017</c:v>
              </c:pt>
              <c:pt idx="53" formatCode="0.00">
                <c:v>1.4493662011176438</c:v>
              </c:pt>
              <c:pt idx="56" formatCode="0.00">
                <c:v>1.516856445457333</c:v>
              </c:pt>
              <c:pt idx="59" formatCode="0.00">
                <c:v>1.5856403502938192</c:v>
              </c:pt>
            </c:numLit>
          </c:val>
          <c:smooth val="0"/>
          <c:extLst>
            <c:ext xmlns:c16="http://schemas.microsoft.com/office/drawing/2014/chart" uri="{C3380CC4-5D6E-409C-BE32-E72D297353CC}">
              <c16:uniqueId val="{00000003-4B62-4748-96A2-5F63E9DE8C1A}"/>
            </c:ext>
          </c:extLst>
        </c:ser>
        <c:ser>
          <c:idx val="4"/>
          <c:order val="4"/>
          <c:tx>
            <c:v>Super expenditure threshold (£m)</c:v>
          </c:tx>
          <c:spPr>
            <a:ln>
              <a:solidFill>
                <a:srgbClr val="7030A0"/>
              </a:solidFill>
              <a:prstDash val="sysDot"/>
            </a:ln>
          </c:spPr>
          <c:marker>
            <c:symbol val="diamond"/>
            <c:size val="5"/>
            <c:spPr>
              <a:solidFill>
                <a:srgbClr val="7030A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7" formatCode="0.00">
                <c:v>1.7028025725380675</c:v>
              </c:pt>
              <c:pt idx="50" formatCode="0.00">
                <c:v>1.8177220686416244</c:v>
              </c:pt>
              <c:pt idx="53" formatCode="0.00">
                <c:v>1.9336089819978342</c:v>
              </c:pt>
              <c:pt idx="56" formatCode="&quot;£&quot;#,##0.00">
                <c:v>2.0506240555436905</c:v>
              </c:pt>
              <c:pt idx="59" formatCode="&quot;£&quot;#,##0.00">
                <c:v>2.1689327895863446</c:v>
              </c:pt>
            </c:numLit>
          </c:val>
          <c:smooth val="0"/>
          <c:extLst>
            <c:ext xmlns:c16="http://schemas.microsoft.com/office/drawing/2014/chart" uri="{C3380CC4-5D6E-409C-BE32-E72D297353CC}">
              <c16:uniqueId val="{00000004-4B62-4748-96A2-5F63E9DE8C1A}"/>
            </c:ext>
          </c:extLst>
        </c:ser>
        <c:ser>
          <c:idx val="5"/>
          <c:order val="5"/>
          <c:tx>
            <c:v>Expenditure threshold (£m)</c:v>
          </c:tx>
          <c:spPr>
            <a:ln>
              <a:solidFill>
                <a:srgbClr val="00B0F0"/>
              </a:solidFill>
              <a:prstDash val="sysDot"/>
            </a:ln>
          </c:spPr>
          <c:marker>
            <c:symbol val="diamond"/>
            <c:size val="5"/>
            <c:spPr>
              <a:solidFill>
                <a:srgbClr val="00B0F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1"/>
              <c:pt idx="62" formatCode="&quot;£&quot;#,##0.00">
                <c:v>1.65</c:v>
              </c:pt>
              <c:pt idx="65" formatCode="&quot;£&quot;#,##0.00">
                <c:v>1.72</c:v>
              </c:pt>
              <c:pt idx="68" formatCode="&quot;£&quot;#,##0.00">
                <c:v>1.79</c:v>
              </c:pt>
              <c:pt idx="71" formatCode="&quot;£&quot;#,##0.00">
                <c:v>1.85</c:v>
              </c:pt>
              <c:pt idx="74" formatCode="&quot;£&quot;#,##0.00">
                <c:v>1.92</c:v>
              </c:pt>
              <c:pt idx="77" formatCode="&quot;£&quot;#,##0.00">
                <c:v>1.99</c:v>
              </c:pt>
              <c:pt idx="80" formatCode="&quot;£&quot;#,##0.00">
                <c:v>2.06</c:v>
              </c:pt>
            </c:numLit>
          </c:val>
          <c:smooth val="0"/>
          <c:extLst>
            <c:ext xmlns:c16="http://schemas.microsoft.com/office/drawing/2014/chart" uri="{C3380CC4-5D6E-409C-BE32-E72D297353CC}">
              <c16:uniqueId val="{00000005-4B62-4748-96A2-5F63E9DE8C1A}"/>
            </c:ext>
          </c:extLst>
        </c:ser>
        <c:ser>
          <c:idx val="6"/>
          <c:order val="6"/>
          <c:tx>
            <c:v>Super expenditure threshold (£m)</c:v>
          </c:tx>
          <c:spPr>
            <a:ln>
              <a:solidFill>
                <a:srgbClr val="7030A0"/>
              </a:solidFill>
              <a:prstDash val="sysDot"/>
            </a:ln>
          </c:spPr>
          <c:marker>
            <c:symbol val="diamond"/>
            <c:size val="5"/>
            <c:spPr>
              <a:solidFill>
                <a:srgbClr val="7030A0"/>
              </a:solidFill>
              <a:ln>
                <a:noFill/>
              </a:ln>
            </c:spPr>
          </c:marker>
          <c:cat>
            <c:numLit>
              <c:formatCode>[$-F800]dddd\,\ mmmm\ dd\,\ yyyy</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1"/>
              <c:pt idx="62" formatCode="&quot;£&quot;#,##0.00">
                <c:v>2.2799999999999998</c:v>
              </c:pt>
              <c:pt idx="65" formatCode="&quot;£&quot;#,##0.00">
                <c:v>2.4</c:v>
              </c:pt>
              <c:pt idx="68" formatCode="&quot;£&quot;#,##0.00">
                <c:v>2.52</c:v>
              </c:pt>
              <c:pt idx="71" formatCode="&quot;£&quot;#,##0.00">
                <c:v>2.64</c:v>
              </c:pt>
              <c:pt idx="74" formatCode="&quot;£&quot;#,##0.00">
                <c:v>2.75</c:v>
              </c:pt>
              <c:pt idx="77" formatCode="&quot;£&quot;#,##0.00">
                <c:v>2.87</c:v>
              </c:pt>
              <c:pt idx="80" formatCode="&quot;£&quot;#,##0.00">
                <c:v>2.99</c:v>
              </c:pt>
            </c:numLit>
          </c:val>
          <c:smooth val="0"/>
          <c:extLst>
            <c:ext xmlns:c16="http://schemas.microsoft.com/office/drawing/2014/chart" uri="{C3380CC4-5D6E-409C-BE32-E72D297353CC}">
              <c16:uniqueId val="{00000006-4B62-4748-96A2-5F63E9DE8C1A}"/>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0"/>
          <c:min val="67"/>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ax val="3.5"/>
          <c:min val="0"/>
        </c:scaling>
        <c:delete val="0"/>
        <c:axPos val="l"/>
        <c:majorGridlines/>
        <c:title>
          <c:tx>
            <c:rich>
              <a:bodyPr rot="-5400000" vert="horz"/>
              <a:lstStyle/>
              <a:p>
                <a:pPr>
                  <a:defRPr sz="1100"/>
                </a:pPr>
                <a:r>
                  <a:rPr lang="en-GB" sz="1100"/>
                  <a:t>£ million</a:t>
                </a:r>
              </a:p>
            </c:rich>
          </c:tx>
          <c:overlay val="0"/>
        </c:title>
        <c:numFmt formatCode="#,##0.0" sourceLinked="0"/>
        <c:majorTickMark val="out"/>
        <c:minorTickMark val="none"/>
        <c:tickLblPos val="nextTo"/>
        <c:crossAx val="123447168"/>
        <c:crosses val="autoZero"/>
        <c:crossBetween val="between"/>
      </c:valAx>
    </c:plotArea>
    <c:legend>
      <c:legendPos val="r"/>
      <c:legendEntry>
        <c:idx val="3"/>
        <c:delete val="1"/>
      </c:legendEntry>
      <c:legendEntry>
        <c:idx val="4"/>
        <c:delete val="1"/>
      </c:legendEntry>
      <c:legendEntry>
        <c:idx val="5"/>
        <c:delete val="1"/>
      </c:legendEntry>
      <c:legendEntry>
        <c:idx val="6"/>
        <c:delete val="1"/>
      </c:legendEntry>
      <c:layout>
        <c:manualLayout>
          <c:xMode val="edge"/>
          <c:yMode val="edge"/>
          <c:x val="0.83385646148279524"/>
          <c:y val="0.10170878364165314"/>
          <c:w val="0.14921573840427749"/>
          <c:h val="0.59157451146438278"/>
        </c:manualLayout>
      </c:layout>
      <c:overlay val="0"/>
    </c:legend>
    <c:plotVisOnly val="1"/>
    <c:dispBlanksAs val="span"/>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1495425</xdr:colOff>
      <xdr:row>0</xdr:row>
      <xdr:rowOff>802981</xdr:rowOff>
    </xdr:to>
    <xdr:pic>
      <xdr:nvPicPr>
        <xdr:cNvPr id="2" name="Picture 1" descr="Logo for Department for Business, Energy &amp; Industrial Strategy">
          <a:extLst>
            <a:ext uri="{FF2B5EF4-FFF2-40B4-BE49-F238E27FC236}">
              <a16:creationId xmlns:a16="http://schemas.microsoft.com/office/drawing/2014/main" id="{3028D849-2CD2-4694-B6D4-F0D2409684E7}"/>
            </a:ext>
          </a:extLst>
        </xdr:cNvPr>
        <xdr:cNvPicPr>
          <a:picLocks noChangeAspect="1"/>
        </xdr:cNvPicPr>
      </xdr:nvPicPr>
      <xdr:blipFill>
        <a:blip xmlns:r="http://schemas.openxmlformats.org/officeDocument/2006/relationships" r:embed="rId1"/>
        <a:stretch>
          <a:fillRect/>
        </a:stretch>
      </xdr:blipFill>
      <xdr:spPr>
        <a:xfrm>
          <a:off x="0" y="0"/>
          <a:ext cx="1495425" cy="8029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445293</xdr:colOff>
      <xdr:row>6</xdr:row>
      <xdr:rowOff>44765</xdr:rowOff>
    </xdr:from>
    <xdr:to>
      <xdr:col>20</xdr:col>
      <xdr:colOff>370681</xdr:colOff>
      <xdr:row>36</xdr:row>
      <xdr:rowOff>8309</xdr:rowOff>
    </xdr:to>
    <xdr:pic>
      <xdr:nvPicPr>
        <xdr:cNvPr id="5" name="Picture 4" descr="This picture provides a guide to interpreting the graphs on the following tabs.">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t="7802"/>
        <a:stretch/>
      </xdr:blipFill>
      <xdr:spPr>
        <a:xfrm>
          <a:off x="2069306" y="1325878"/>
          <a:ext cx="11101388" cy="5392794"/>
        </a:xfrm>
        <a:prstGeom prst="rect">
          <a:avLst/>
        </a:prstGeom>
      </xdr:spPr>
    </xdr:pic>
    <xdr:clientData/>
  </xdr:twoCellAnchor>
  <xdr:twoCellAnchor>
    <xdr:from>
      <xdr:col>1</xdr:col>
      <xdr:colOff>152399</xdr:colOff>
      <xdr:row>18</xdr:row>
      <xdr:rowOff>62752</xdr:rowOff>
    </xdr:from>
    <xdr:to>
      <xdr:col>3</xdr:col>
      <xdr:colOff>535640</xdr:colOff>
      <xdr:row>22</xdr:row>
      <xdr:rowOff>114299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66724" y="3520327"/>
          <a:ext cx="1640541" cy="77544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525976</xdr:colOff>
      <xdr:row>19</xdr:row>
      <xdr:rowOff>175792</xdr:rowOff>
    </xdr:from>
    <xdr:to>
      <xdr:col>7</xdr:col>
      <xdr:colOff>321469</xdr:colOff>
      <xdr:row>23</xdr:row>
      <xdr:rowOff>35718</xdr:rowOff>
    </xdr:to>
    <xdr:cxnSp macro="">
      <xdr:nvCxnSpPr>
        <xdr:cNvPr id="4" name="Straight Arrow Connector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CxnSpPr/>
      </xdr:nvCxnSpPr>
      <xdr:spPr>
        <a:xfrm>
          <a:off x="2049976" y="3961980"/>
          <a:ext cx="2224368" cy="62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122285</xdr:colOff>
      <xdr:row>7</xdr:row>
      <xdr:rowOff>178875</xdr:rowOff>
    </xdr:from>
    <xdr:to>
      <xdr:col>8</xdr:col>
      <xdr:colOff>369095</xdr:colOff>
      <xdr:row>12</xdr:row>
      <xdr:rowOff>114300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2951210" y="1645725"/>
          <a:ext cx="2132760" cy="84030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18</xdr:col>
      <xdr:colOff>197504</xdr:colOff>
      <xdr:row>26</xdr:row>
      <xdr:rowOff>71718</xdr:rowOff>
    </xdr:from>
    <xdr:to>
      <xdr:col>21</xdr:col>
      <xdr:colOff>541444</xdr:colOff>
      <xdr:row>29</xdr:row>
      <xdr:rowOff>27142</xdr:rowOff>
    </xdr:to>
    <xdr:sp macro="" textlink="">
      <xdr:nvSpPr>
        <xdr:cNvPr id="11" name="TextBox 1">
          <a:extLst>
            <a:ext uri="{FF2B5EF4-FFF2-40B4-BE49-F238E27FC236}">
              <a16:creationId xmlns:a16="http://schemas.microsoft.com/office/drawing/2014/main" id="{00000000-0008-0000-0200-00000B000000}"/>
            </a:ext>
          </a:extLst>
        </xdr:cNvPr>
        <xdr:cNvSpPr txBox="1"/>
      </xdr:nvSpPr>
      <xdr:spPr>
        <a:xfrm>
          <a:off x="10829785" y="5191406"/>
          <a:ext cx="2165597" cy="526924"/>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8</xdr:col>
      <xdr:colOff>500062</xdr:colOff>
      <xdr:row>10</xdr:row>
      <xdr:rowOff>35858</xdr:rowOff>
    </xdr:from>
    <xdr:to>
      <xdr:col>13</xdr:col>
      <xdr:colOff>309562</xdr:colOff>
      <xdr:row>15</xdr:row>
      <xdr:rowOff>62753</xdr:rowOff>
    </xdr:to>
    <xdr:sp macro="" textlink="">
      <xdr:nvSpPr>
        <xdr:cNvPr id="12" name="TextBox 1">
          <a:extLst>
            <a:ext uri="{FF2B5EF4-FFF2-40B4-BE49-F238E27FC236}">
              <a16:creationId xmlns:a16="http://schemas.microsoft.com/office/drawing/2014/main" id="{00000000-0008-0000-0200-00000C000000}"/>
            </a:ext>
          </a:extLst>
        </xdr:cNvPr>
        <xdr:cNvSpPr txBox="1"/>
      </xdr:nvSpPr>
      <xdr:spPr>
        <a:xfrm>
          <a:off x="5060156" y="2107546"/>
          <a:ext cx="2845594" cy="97939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markers on each line represent the quarterly</a:t>
          </a:r>
          <a:r>
            <a:rPr lang="en-GB" sz="1100" baseline="0">
              <a:solidFill>
                <a:schemeClr val="dk1"/>
              </a:solidFill>
              <a:effectLst/>
              <a:latin typeface="+mn-lt"/>
              <a:ea typeface="+mn-ea"/>
              <a:cs typeface="+mn-cs"/>
            </a:rPr>
            <a:t> assessment dates. E</a:t>
          </a:r>
          <a:r>
            <a:rPr lang="en-GB" sz="1100">
              <a:solidFill>
                <a:schemeClr val="dk1"/>
              </a:solidFill>
              <a:effectLst/>
              <a:latin typeface="+mn-lt"/>
              <a:ea typeface="+mn-ea"/>
              <a:cs typeface="+mn-cs"/>
            </a:rPr>
            <a:t>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a:t>
          </a:r>
          <a:endParaRPr lang="en-GB" sz="1100" u="sng">
            <a:solidFill>
              <a:srgbClr val="3333FF"/>
            </a:solidFill>
          </a:endParaRPr>
        </a:p>
      </xdr:txBody>
    </xdr:sp>
    <xdr:clientData/>
  </xdr:twoCellAnchor>
  <xdr:twoCellAnchor>
    <xdr:from>
      <xdr:col>8</xdr:col>
      <xdr:colOff>488156</xdr:colOff>
      <xdr:row>15</xdr:row>
      <xdr:rowOff>71717</xdr:rowOff>
    </xdr:from>
    <xdr:to>
      <xdr:col>10</xdr:col>
      <xdr:colOff>17929</xdr:colOff>
      <xdr:row>20</xdr:row>
      <xdr:rowOff>119062</xdr:rowOff>
    </xdr:to>
    <xdr:cxnSp macro="">
      <xdr:nvCxnSpPr>
        <xdr:cNvPr id="14" name="Straight Arrow Connector 13">
          <a:extLst>
            <a:ext uri="{FF2B5EF4-FFF2-40B4-BE49-F238E27FC236}">
              <a16:creationId xmlns:a16="http://schemas.microsoft.com/office/drawing/2014/main" id="{00000000-0008-0000-0200-00000E000000}"/>
            </a:ext>
            <a:ext uri="{C183D7F6-B498-43B3-948B-1728B52AA6E4}">
              <adec:decorative xmlns:adec="http://schemas.microsoft.com/office/drawing/2017/decorative" val="1"/>
            </a:ext>
          </a:extLst>
        </xdr:cNvPr>
        <xdr:cNvCxnSpPr/>
      </xdr:nvCxnSpPr>
      <xdr:spPr>
        <a:xfrm flipH="1">
          <a:off x="5048250" y="3095905"/>
          <a:ext cx="744210" cy="999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129007</xdr:colOff>
      <xdr:row>15</xdr:row>
      <xdr:rowOff>83343</xdr:rowOff>
    </xdr:from>
    <xdr:to>
      <xdr:col>9</xdr:col>
      <xdr:colOff>416718</xdr:colOff>
      <xdr:row>19</xdr:row>
      <xdr:rowOff>6583</xdr:rowOff>
    </xdr:to>
    <xdr:cxnSp macro="">
      <xdr:nvCxnSpPr>
        <xdr:cNvPr id="16" name="Straight Arrow Connector 15">
          <a:extLst>
            <a:ext uri="{FF2B5EF4-FFF2-40B4-BE49-F238E27FC236}">
              <a16:creationId xmlns:a16="http://schemas.microsoft.com/office/drawing/2014/main" id="{00000000-0008-0000-0200-000010000000}"/>
            </a:ext>
            <a:ext uri="{C183D7F6-B498-43B3-948B-1728B52AA6E4}">
              <adec:decorative xmlns:adec="http://schemas.microsoft.com/office/drawing/2017/decorative" val="1"/>
            </a:ext>
          </a:extLst>
        </xdr:cNvPr>
        <xdr:cNvCxnSpPr/>
      </xdr:nvCxnSpPr>
      <xdr:spPr>
        <a:xfrm flipH="1">
          <a:off x="4689101" y="3107531"/>
          <a:ext cx="894930" cy="685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224396</xdr:colOff>
      <xdr:row>26</xdr:row>
      <xdr:rowOff>151980</xdr:rowOff>
    </xdr:from>
    <xdr:to>
      <xdr:col>18</xdr:col>
      <xdr:colOff>197503</xdr:colOff>
      <xdr:row>27</xdr:row>
      <xdr:rowOff>55734</xdr:rowOff>
    </xdr:to>
    <xdr:cxnSp macro="">
      <xdr:nvCxnSpPr>
        <xdr:cNvPr id="25" name="Straight Arrow Connector 24">
          <a:extLst>
            <a:ext uri="{FF2B5EF4-FFF2-40B4-BE49-F238E27FC236}">
              <a16:creationId xmlns:a16="http://schemas.microsoft.com/office/drawing/2014/main" id="{00000000-0008-0000-0200-000019000000}"/>
            </a:ext>
            <a:ext uri="{C183D7F6-B498-43B3-948B-1728B52AA6E4}">
              <adec:decorative xmlns:adec="http://schemas.microsoft.com/office/drawing/2017/decorative" val="1"/>
            </a:ext>
          </a:extLst>
        </xdr:cNvPr>
        <xdr:cNvCxnSpPr/>
      </xdr:nvCxnSpPr>
      <xdr:spPr>
        <a:xfrm flipH="1" flipV="1">
          <a:off x="10249459" y="5271668"/>
          <a:ext cx="58032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130969</xdr:colOff>
      <xdr:row>14</xdr:row>
      <xdr:rowOff>47623</xdr:rowOff>
    </xdr:from>
    <xdr:to>
      <xdr:col>24</xdr:col>
      <xdr:colOff>190501</xdr:colOff>
      <xdr:row>22</xdr:row>
      <xdr:rowOff>55563</xdr:rowOff>
    </xdr:to>
    <xdr:sp macro="" textlink="">
      <xdr:nvSpPr>
        <xdr:cNvPr id="22" name="TextBox 1">
          <a:extLst>
            <a:ext uri="{FF2B5EF4-FFF2-40B4-BE49-F238E27FC236}">
              <a16:creationId xmlns:a16="http://schemas.microsoft.com/office/drawing/2014/main" id="{00000000-0008-0000-0200-000016000000}"/>
            </a:ext>
          </a:extLst>
        </xdr:cNvPr>
        <xdr:cNvSpPr txBox="1"/>
      </xdr:nvSpPr>
      <xdr:spPr>
        <a:xfrm>
          <a:off x="12660313" y="2841623"/>
          <a:ext cx="2631282" cy="1500190"/>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Expenditure thresholds were amended</a:t>
          </a:r>
          <a:r>
            <a:rPr lang="en-GB" sz="1100" baseline="0"/>
            <a:t> in regulations on 22 May 2018. These amended thresholds will be applied from April 2018 onwards.  This is why there is a break in the lines between the January 2018 and April 2018 assessment dates</a:t>
          </a:r>
          <a:endParaRPr lang="en-GB" sz="1100"/>
        </a:p>
      </xdr:txBody>
    </xdr:sp>
    <xdr:clientData/>
  </xdr:twoCellAnchor>
  <xdr:twoCellAnchor>
    <xdr:from>
      <xdr:col>15</xdr:col>
      <xdr:colOff>11906</xdr:colOff>
      <xdr:row>8</xdr:row>
      <xdr:rowOff>95250</xdr:rowOff>
    </xdr:from>
    <xdr:to>
      <xdr:col>20</xdr:col>
      <xdr:colOff>119062</xdr:colOff>
      <xdr:row>16</xdr:row>
      <xdr:rowOff>35718</xdr:rowOff>
    </xdr:to>
    <xdr:cxnSp macro="">
      <xdr:nvCxnSpPr>
        <xdr:cNvPr id="23" name="Straight Arrow Connector 22">
          <a:extLst>
            <a:ext uri="{FF2B5EF4-FFF2-40B4-BE49-F238E27FC236}">
              <a16:creationId xmlns:a16="http://schemas.microsoft.com/office/drawing/2014/main" id="{00000000-0008-0000-0200-000017000000}"/>
            </a:ext>
            <a:ext uri="{C183D7F6-B498-43B3-948B-1728B52AA6E4}">
              <adec:decorative xmlns:adec="http://schemas.microsoft.com/office/drawing/2017/decorative" val="1"/>
            </a:ext>
          </a:extLst>
        </xdr:cNvPr>
        <xdr:cNvCxnSpPr/>
      </xdr:nvCxnSpPr>
      <xdr:spPr>
        <a:xfrm flipH="1" flipV="1">
          <a:off x="8822531" y="1785938"/>
          <a:ext cx="3143250" cy="1464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202406</xdr:colOff>
      <xdr:row>6</xdr:row>
      <xdr:rowOff>11904</xdr:rowOff>
    </xdr:from>
    <xdr:to>
      <xdr:col>14</xdr:col>
      <xdr:colOff>575922</xdr:colOff>
      <xdr:row>8</xdr:row>
      <xdr:rowOff>79598</xdr:rowOff>
    </xdr:to>
    <xdr:sp macro="" textlink="">
      <xdr:nvSpPr>
        <xdr:cNvPr id="15" name="Left Brace 14">
          <a:extLst>
            <a:ext uri="{FF2B5EF4-FFF2-40B4-BE49-F238E27FC236}">
              <a16:creationId xmlns:a16="http://schemas.microsoft.com/office/drawing/2014/main" id="{00000000-0008-0000-0200-00000F000000}"/>
            </a:ext>
            <a:ext uri="{C183D7F6-B498-43B3-948B-1728B52AA6E4}">
              <adec:decorative xmlns:adec="http://schemas.microsoft.com/office/drawing/2017/decorative" val="1"/>
            </a:ext>
          </a:extLst>
        </xdr:cNvPr>
        <xdr:cNvSpPr/>
      </xdr:nvSpPr>
      <xdr:spPr>
        <a:xfrm rot="5400000">
          <a:off x="8368223" y="1359181"/>
          <a:ext cx="448694" cy="373516"/>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0</xdr:rowOff>
    </xdr:from>
    <xdr:to>
      <xdr:col>15</xdr:col>
      <xdr:colOff>406948</xdr:colOff>
      <xdr:row>36</xdr:row>
      <xdr:rowOff>0</xdr:rowOff>
    </xdr:to>
    <xdr:graphicFrame macro="">
      <xdr:nvGraphicFramePr>
        <xdr:cNvPr id="7" name="ASHP" descr="A graph showing the difference between the air source heat pump forecast expenditure and the degression triggers over time. For this month's data, see Table 1.">
          <a:extLst>
            <a:ext uri="{FF2B5EF4-FFF2-40B4-BE49-F238E27FC236}">
              <a16:creationId xmlns:a16="http://schemas.microsoft.com/office/drawing/2014/main" id="{7C027EE8-8738-4AC3-B303-663AB1FDDE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332865</xdr:colOff>
      <xdr:row>1048576</xdr:row>
      <xdr:rowOff>1053042</xdr:rowOff>
    </xdr:to>
    <xdr:graphicFrame macro="">
      <xdr:nvGraphicFramePr>
        <xdr:cNvPr id="5" name="GSHP" descr="A graph showing the difference between the ground source heat pump forecast expenditure and the degression triggers over time. For this month's data, see Table 1.">
          <a:extLst>
            <a:ext uri="{FF2B5EF4-FFF2-40B4-BE49-F238E27FC236}">
              <a16:creationId xmlns:a16="http://schemas.microsoft.com/office/drawing/2014/main" id="{9A4768C9-A6AF-4AE7-8332-D6F7D2A6E1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294861</xdr:colOff>
      <xdr:row>1048576</xdr:row>
      <xdr:rowOff>761999</xdr:rowOff>
    </xdr:to>
    <xdr:graphicFrame macro="">
      <xdr:nvGraphicFramePr>
        <xdr:cNvPr id="5" name="Biomass" descr="A graph showing the difference between the biomass forecast expenditure and the degression triggers over time. For this month's data, see Table 1.">
          <a:extLst>
            <a:ext uri="{FF2B5EF4-FFF2-40B4-BE49-F238E27FC236}">
              <a16:creationId xmlns:a16="http://schemas.microsoft.com/office/drawing/2014/main" id="{5959FD22-8234-4EDD-B3F6-48781A621D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294861</xdr:colOff>
      <xdr:row>1048576</xdr:row>
      <xdr:rowOff>122491</xdr:rowOff>
    </xdr:to>
    <xdr:graphicFrame macro="">
      <xdr:nvGraphicFramePr>
        <xdr:cNvPr id="5" name="Solar" descr="A graph showing the difference between the solar thermal forecast expenditure and the degression triggers over time. For this month's data, see Table 1.">
          <a:extLst>
            <a:ext uri="{FF2B5EF4-FFF2-40B4-BE49-F238E27FC236}">
              <a16:creationId xmlns:a16="http://schemas.microsoft.com/office/drawing/2014/main" id="{651C1FFB-49C2-4773-BDA8-10D175F5F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a:solidFill>
            <a:schemeClr val="accent1"/>
          </a:solidFill>
        </a:ln>
      </a:spPr>
      <a:bodyPr vertOverflow="clip" wrap="square" rtlCol="0"/>
      <a:lstStyle>
        <a:defPPr>
          <a:defRPr sz="800" i="1">
            <a:effectLst/>
            <a:latin typeface="+mn-lt"/>
            <a:ea typeface="+mn-ea"/>
            <a:cs typeface="+mn-cs"/>
          </a:defRPr>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renewable-heat-incentive-renewable-heat-premium-payment-statistics" TargetMode="External"/><Relationship Id="rId2" Type="http://schemas.openxmlformats.org/officeDocument/2006/relationships/hyperlink" Target="https://www.legislation.gov.uk/uksi/2018/610/regulation/41/made" TargetMode="External"/><Relationship Id="rId1" Type="http://schemas.openxmlformats.org/officeDocument/2006/relationships/hyperlink" Target="https://www.gov.uk/government/publications/2010-to-2015-government-policy-low-carbon-technologies/2010-to-2015-government-policy-low-carbon-technologi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domestic-rhi-mechanism-for-budget-management-estimated-commit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legislation.gov.uk/all?title=Domestic%20Renewable%20Heat%20Incentive%20Scheme" TargetMode="External"/><Relationship Id="rId1" Type="http://schemas.openxmlformats.org/officeDocument/2006/relationships/hyperlink" Target="https://www.ofgem.gov.uk/environmental-programmes/domestic-r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3EED6-D011-4B84-B748-86B816A510E4}">
  <dimension ref="A1:A12"/>
  <sheetViews>
    <sheetView tabSelected="1" zoomScale="60" zoomScaleNormal="60" workbookViewId="0">
      <selection activeCell="A3" sqref="A3"/>
    </sheetView>
  </sheetViews>
  <sheetFormatPr defaultRowHeight="14.35" x14ac:dyDescent="0.5"/>
  <cols>
    <col min="1" max="1" width="162.17578125" customWidth="1"/>
  </cols>
  <sheetData>
    <row r="1" spans="1:1" ht="64" customHeight="1" x14ac:dyDescent="0.5"/>
    <row r="2" spans="1:1" ht="351" customHeight="1" x14ac:dyDescent="0.5">
      <c r="A2" s="47" t="s">
        <v>88</v>
      </c>
    </row>
    <row r="3" spans="1:1" x14ac:dyDescent="0.5">
      <c r="A3" s="49" t="s">
        <v>0</v>
      </c>
    </row>
    <row r="5" spans="1:1" x14ac:dyDescent="0.5">
      <c r="A5" t="s">
        <v>1</v>
      </c>
    </row>
    <row r="6" spans="1:1" x14ac:dyDescent="0.5">
      <c r="A6" s="48" t="s">
        <v>2</v>
      </c>
    </row>
    <row r="8" spans="1:1" x14ac:dyDescent="0.5">
      <c r="A8" s="48" t="s">
        <v>3</v>
      </c>
    </row>
    <row r="10" spans="1:1" x14ac:dyDescent="0.5">
      <c r="A10" s="48" t="s">
        <v>4</v>
      </c>
    </row>
    <row r="12" spans="1:1" x14ac:dyDescent="0.5">
      <c r="A12" t="s">
        <v>5</v>
      </c>
    </row>
  </sheetData>
  <hyperlinks>
    <hyperlink ref="A3" r:id="rId1" location="appendix-6-renewable-heat-incentive-rhi" xr:uid="{D48AAAE1-0560-4C86-BD4A-2AACD6414AAD}"/>
    <hyperlink ref="A6" r:id="rId2" xr:uid="{EC278FD0-5E6E-437B-B176-8CD151551C89}"/>
    <hyperlink ref="A8" r:id="rId3" xr:uid="{058EF7EA-AE50-482B-822C-F1B3FA2A1022}"/>
    <hyperlink ref="A10" r:id="rId4" xr:uid="{DB06953E-284C-443C-9073-118F8DE6FADF}"/>
  </hyperlinks>
  <pageMargins left="0.7" right="0.7" top="0.75" bottom="0.75" header="0.3" footer="0.3"/>
  <pageSetup paperSize="9" orientation="portrait"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33CCFF"/>
    <pageSetUpPr fitToPage="1"/>
  </sheetPr>
  <dimension ref="B1:XFC68"/>
  <sheetViews>
    <sheetView showGridLines="0" topLeftCell="B13" zoomScaleNormal="100" workbookViewId="0">
      <selection activeCell="B20" sqref="B20"/>
    </sheetView>
  </sheetViews>
  <sheetFormatPr defaultColWidth="0" defaultRowHeight="13.7" zeroHeight="1" x14ac:dyDescent="0.4"/>
  <cols>
    <col min="1" max="1" width="3.52734375" style="1" customWidth="1"/>
    <col min="2" max="2" width="63.52734375" style="1" customWidth="1"/>
    <col min="3" max="3" width="25.52734375" style="1" customWidth="1"/>
    <col min="4" max="4" width="21.52734375" style="1" bestFit="1" customWidth="1"/>
    <col min="5" max="5" width="17.52734375" style="1" customWidth="1"/>
    <col min="6" max="6" width="24.17578125" style="1" customWidth="1"/>
    <col min="7" max="7" width="17.52734375" style="1" customWidth="1"/>
    <col min="8" max="8" width="26.17578125" style="1" customWidth="1"/>
    <col min="9" max="9" width="20.52734375" style="1" customWidth="1"/>
    <col min="10" max="10" width="12.52734375" style="1" customWidth="1"/>
    <col min="11" max="11" width="32.76171875" style="1" customWidth="1"/>
    <col min="12" max="13" width="0" style="1" hidden="1" customWidth="1"/>
    <col min="14" max="16383" width="9.17578125" style="1" hidden="1"/>
    <col min="16384" max="16384" width="50.17578125" style="1" customWidth="1"/>
  </cols>
  <sheetData>
    <row r="1" spans="2:10" ht="16.350000000000001" x14ac:dyDescent="0.5">
      <c r="B1" s="52" t="s">
        <v>85</v>
      </c>
      <c r="C1" s="9"/>
    </row>
    <row r="2" spans="2:10" s="41" customFormat="1" ht="195.6" customHeight="1" x14ac:dyDescent="0.5">
      <c r="B2" s="53" t="s">
        <v>89</v>
      </c>
      <c r="C2" s="46"/>
      <c r="D2" s="46"/>
      <c r="E2" s="46"/>
      <c r="F2" s="46"/>
      <c r="G2" s="46"/>
      <c r="H2" s="46"/>
      <c r="I2" s="46"/>
      <c r="J2" s="46"/>
    </row>
    <row r="3" spans="2:10" ht="27.7" thickBot="1" x14ac:dyDescent="0.45">
      <c r="B3" s="51" t="s">
        <v>6</v>
      </c>
      <c r="C3" s="13"/>
      <c r="D3" s="13"/>
      <c r="E3" s="15"/>
      <c r="F3" s="14"/>
      <c r="H3" s="13"/>
      <c r="I3" s="16"/>
    </row>
    <row r="4" spans="2:10" ht="50.7" x14ac:dyDescent="0.4">
      <c r="B4" s="24" t="s">
        <v>7</v>
      </c>
      <c r="C4" s="28" t="s">
        <v>86</v>
      </c>
      <c r="D4" s="30" t="s">
        <v>8</v>
      </c>
      <c r="E4" s="30" t="s">
        <v>9</v>
      </c>
      <c r="F4" s="30" t="s">
        <v>10</v>
      </c>
      <c r="G4" s="30" t="s">
        <v>11</v>
      </c>
      <c r="H4" s="36" t="s">
        <v>12</v>
      </c>
      <c r="I4" s="30" t="s">
        <v>13</v>
      </c>
    </row>
    <row r="5" spans="2:10" ht="69.7" customHeight="1" thickBot="1" x14ac:dyDescent="0.45">
      <c r="B5" s="25" t="s">
        <v>14</v>
      </c>
      <c r="C5" s="29" t="s">
        <v>15</v>
      </c>
      <c r="D5" s="31" t="s">
        <v>16</v>
      </c>
      <c r="E5" s="33" t="s">
        <v>17</v>
      </c>
      <c r="F5" s="34" t="s">
        <v>18</v>
      </c>
      <c r="G5" s="35" t="s">
        <v>87</v>
      </c>
      <c r="H5" s="34" t="s">
        <v>19</v>
      </c>
      <c r="I5" s="31" t="s">
        <v>20</v>
      </c>
    </row>
    <row r="6" spans="2:10" s="17" customFormat="1" ht="14.7" thickBot="1" x14ac:dyDescent="0.55000000000000004">
      <c r="B6" s="26" t="s">
        <v>21</v>
      </c>
      <c r="C6" s="32">
        <v>39.47972077</v>
      </c>
      <c r="D6" s="40">
        <v>54.5</v>
      </c>
      <c r="E6" s="64" t="str">
        <f>IF(C6&gt;D6,"YES","NO")</f>
        <v>NO</v>
      </c>
      <c r="F6" s="32">
        <v>36.711403070000003</v>
      </c>
      <c r="G6" s="32">
        <f>C6-F6</f>
        <v>2.7683176999999972</v>
      </c>
      <c r="H6" s="40">
        <v>3.5</v>
      </c>
      <c r="I6" s="64" t="str">
        <f>IF(G6&gt;H6,"YES","NO")</f>
        <v>NO</v>
      </c>
      <c r="J6" s="23"/>
    </row>
    <row r="7" spans="2:10" s="17" customFormat="1" ht="14.7" thickBot="1" x14ac:dyDescent="0.55000000000000004">
      <c r="B7" s="26" t="s">
        <v>22</v>
      </c>
      <c r="C7" s="32">
        <v>25.464878339999999</v>
      </c>
      <c r="D7" s="40">
        <v>39.799999999999997</v>
      </c>
      <c r="E7" s="64" t="str">
        <f t="shared" ref="E7:E9" si="0">IF(C7&gt;D7,"YES","NO")</f>
        <v>NO</v>
      </c>
      <c r="F7" s="32">
        <v>24.453173870000001</v>
      </c>
      <c r="G7" s="32">
        <f t="shared" ref="G7:G9" si="1">C7-F7</f>
        <v>1.011704469999998</v>
      </c>
      <c r="H7" s="40">
        <v>1.66</v>
      </c>
      <c r="I7" s="64" t="str">
        <f t="shared" ref="I7:I9" si="2">IF(G7&gt;H7,"YES","NO")</f>
        <v>NO</v>
      </c>
      <c r="J7" s="23"/>
    </row>
    <row r="8" spans="2:10" s="17" customFormat="1" ht="14.7" thickBot="1" x14ac:dyDescent="0.55000000000000004">
      <c r="B8" s="26" t="s">
        <v>23</v>
      </c>
      <c r="C8" s="32">
        <v>41.955021500000001</v>
      </c>
      <c r="D8" s="40">
        <v>50.47</v>
      </c>
      <c r="E8" s="64" t="str">
        <f t="shared" si="0"/>
        <v>NO</v>
      </c>
      <c r="F8" s="32">
        <v>41.897526549999995</v>
      </c>
      <c r="G8" s="32">
        <f t="shared" si="1"/>
        <v>5.7494950000005929E-2</v>
      </c>
      <c r="H8" s="40">
        <v>0.77</v>
      </c>
      <c r="I8" s="64" t="str">
        <f t="shared" si="2"/>
        <v>NO</v>
      </c>
      <c r="J8" s="23"/>
    </row>
    <row r="9" spans="2:10" s="17" customFormat="1" ht="14.7" thickBot="1" x14ac:dyDescent="0.55000000000000004">
      <c r="B9" s="26" t="s">
        <v>24</v>
      </c>
      <c r="C9" s="32">
        <v>1.3414533200000001</v>
      </c>
      <c r="D9" s="40">
        <v>1.99</v>
      </c>
      <c r="E9" s="64" t="str">
        <f t="shared" si="0"/>
        <v>NO</v>
      </c>
      <c r="F9" s="32">
        <v>1.3270588400000001</v>
      </c>
      <c r="G9" s="32">
        <f t="shared" si="1"/>
        <v>1.4394479999999987E-2</v>
      </c>
      <c r="H9" s="40">
        <v>7.0000000000000007E-2</v>
      </c>
      <c r="I9" s="64" t="str">
        <f t="shared" si="2"/>
        <v>NO</v>
      </c>
      <c r="J9" s="23"/>
    </row>
    <row r="10" spans="2:10" x14ac:dyDescent="0.4">
      <c r="B10" s="11"/>
      <c r="C10" s="18"/>
      <c r="D10" s="18"/>
      <c r="F10" s="18"/>
      <c r="G10" s="27"/>
      <c r="H10" s="22"/>
      <c r="I10" s="19"/>
    </row>
    <row r="11" spans="2:10" x14ac:dyDescent="0.4">
      <c r="G11" s="10"/>
    </row>
    <row r="12" spans="2:10" ht="27.7" thickBot="1" x14ac:dyDescent="0.45">
      <c r="B12" s="50" t="s">
        <v>25</v>
      </c>
      <c r="G12" s="10"/>
    </row>
    <row r="13" spans="2:10" ht="51" thickBot="1" x14ac:dyDescent="0.45">
      <c r="B13" s="24" t="s">
        <v>7</v>
      </c>
      <c r="C13" s="37" t="str">
        <f>C4</f>
        <v>Forecast expenditure (£m) as at 31/10/20</v>
      </c>
      <c r="D13" s="30" t="s">
        <v>26</v>
      </c>
      <c r="E13" s="39" t="s">
        <v>27</v>
      </c>
      <c r="F13" s="39" t="str">
        <f>F4</f>
        <v>Last quarter's forecast expenditure (£m) at 31/07/2020</v>
      </c>
      <c r="G13" s="30" t="str">
        <f>G4</f>
        <v>Growth from last quarter (£m)</v>
      </c>
      <c r="H13" s="39" t="s">
        <v>28</v>
      </c>
      <c r="I13" s="30" t="s">
        <v>29</v>
      </c>
    </row>
    <row r="14" spans="2:10" ht="72" customHeight="1" thickBot="1" x14ac:dyDescent="0.45">
      <c r="B14" s="25" t="s">
        <v>14</v>
      </c>
      <c r="C14" s="29" t="s">
        <v>18</v>
      </c>
      <c r="D14" s="38" t="s">
        <v>30</v>
      </c>
      <c r="E14" s="33" t="s">
        <v>31</v>
      </c>
      <c r="F14" s="34" t="s">
        <v>18</v>
      </c>
      <c r="G14" s="35" t="str">
        <f>G5</f>
        <v>The difference between forecast expenditure as at 31/10/2020 and  31/07/2020</v>
      </c>
      <c r="H14" s="34" t="str">
        <f>H5</f>
        <v>Anticipated growth between 31/10/2020 and 31/07/2020</v>
      </c>
      <c r="I14" s="33" t="s">
        <v>32</v>
      </c>
    </row>
    <row r="15" spans="2:10" s="17" customFormat="1" ht="14.7" thickBot="1" x14ac:dyDescent="0.55000000000000004">
      <c r="B15" s="26" t="s">
        <v>21</v>
      </c>
      <c r="C15" s="32">
        <f>C6</f>
        <v>39.47972077</v>
      </c>
      <c r="D15" s="40">
        <v>73.099999999999994</v>
      </c>
      <c r="E15" s="64" t="str">
        <f>IF(C15&gt;D15,"YES","NO")</f>
        <v>NO</v>
      </c>
      <c r="F15" s="32">
        <f>F6</f>
        <v>36.711403070000003</v>
      </c>
      <c r="G15" s="65">
        <f>C15-F15</f>
        <v>2.7683176999999972</v>
      </c>
      <c r="H15" s="40">
        <v>5</v>
      </c>
      <c r="I15" s="64" t="str">
        <f>IF(G15&gt;H15,"YES","NO")</f>
        <v>NO</v>
      </c>
      <c r="J15" s="23"/>
    </row>
    <row r="16" spans="2:10" s="17" customFormat="1" ht="14.7" thickBot="1" x14ac:dyDescent="0.55000000000000004">
      <c r="B16" s="26" t="s">
        <v>22</v>
      </c>
      <c r="C16" s="32">
        <f t="shared" ref="C16:C18" si="3">C7</f>
        <v>25.464878339999999</v>
      </c>
      <c r="D16" s="40">
        <v>54.66</v>
      </c>
      <c r="E16" s="64" t="str">
        <f t="shared" ref="E16:E18" si="4">IF(C16&gt;D16,"YES","NO")</f>
        <v>NO</v>
      </c>
      <c r="F16" s="32">
        <f>F7</f>
        <v>24.453173870000001</v>
      </c>
      <c r="G16" s="65">
        <f t="shared" ref="G16:G18" si="5">C16-F16</f>
        <v>1.011704469999998</v>
      </c>
      <c r="H16" s="40">
        <v>2.54</v>
      </c>
      <c r="I16" s="64" t="str">
        <f>IF(G16&gt;H16,"YES","NO")</f>
        <v>NO</v>
      </c>
      <c r="J16" s="23"/>
    </row>
    <row r="17" spans="2:10" s="17" customFormat="1" ht="14.7" thickBot="1" x14ac:dyDescent="0.55000000000000004">
      <c r="B17" s="26" t="s">
        <v>23</v>
      </c>
      <c r="C17" s="32">
        <f t="shared" si="3"/>
        <v>41.955021500000001</v>
      </c>
      <c r="D17" s="40">
        <v>55.18</v>
      </c>
      <c r="E17" s="64" t="str">
        <f t="shared" si="4"/>
        <v>NO</v>
      </c>
      <c r="F17" s="32">
        <f>F8</f>
        <v>41.897526549999995</v>
      </c>
      <c r="G17" s="65">
        <f t="shared" si="5"/>
        <v>5.7494950000005929E-2</v>
      </c>
      <c r="H17" s="40">
        <v>1.04</v>
      </c>
      <c r="I17" s="64" t="str">
        <f>IF(G17&gt;H17,"YES","NO")</f>
        <v>NO</v>
      </c>
      <c r="J17" s="23"/>
    </row>
    <row r="18" spans="2:10" s="17" customFormat="1" ht="14.7" thickBot="1" x14ac:dyDescent="0.55000000000000004">
      <c r="B18" s="26" t="s">
        <v>24</v>
      </c>
      <c r="C18" s="32">
        <f t="shared" si="3"/>
        <v>1.3414533200000001</v>
      </c>
      <c r="D18" s="40">
        <v>2.87</v>
      </c>
      <c r="E18" s="64" t="str">
        <f t="shared" si="4"/>
        <v>NO</v>
      </c>
      <c r="F18" s="32">
        <f>F9</f>
        <v>1.3270588400000001</v>
      </c>
      <c r="G18" s="65">
        <f t="shared" si="5"/>
        <v>1.4394479999999987E-2</v>
      </c>
      <c r="H18" s="40">
        <v>0.12</v>
      </c>
      <c r="I18" s="64" t="str">
        <f>IF(G18&gt;H18,"YES","NO")</f>
        <v>NO</v>
      </c>
      <c r="J18" s="23"/>
    </row>
    <row r="19" spans="2:10" x14ac:dyDescent="0.4">
      <c r="D19" s="17"/>
      <c r="E19" s="17"/>
    </row>
    <row r="20" spans="2:10" ht="318.7" customHeight="1" x14ac:dyDescent="0.4">
      <c r="B20" s="53" t="s">
        <v>90</v>
      </c>
    </row>
    <row r="21" spans="2:10" x14ac:dyDescent="0.4"/>
    <row r="22" spans="2:10" x14ac:dyDescent="0.4"/>
    <row r="23" spans="2:10" x14ac:dyDescent="0.4"/>
    <row r="24" spans="2:10" x14ac:dyDescent="0.4"/>
    <row r="25" spans="2:10" x14ac:dyDescent="0.4"/>
    <row r="26" spans="2:10" x14ac:dyDescent="0.4"/>
    <row r="27" spans="2:10" x14ac:dyDescent="0.4"/>
    <row r="28" spans="2:10" x14ac:dyDescent="0.4"/>
    <row r="29" spans="2:10" x14ac:dyDescent="0.4"/>
    <row r="30" spans="2:10" x14ac:dyDescent="0.4"/>
    <row r="31" spans="2:10" x14ac:dyDescent="0.4"/>
    <row r="32" spans="2:10" x14ac:dyDescent="0.4"/>
    <row r="33" x14ac:dyDescent="0.4"/>
    <row r="34" x14ac:dyDescent="0.4"/>
    <row r="35" x14ac:dyDescent="0.4"/>
    <row r="36" x14ac:dyDescent="0.4"/>
    <row r="37" x14ac:dyDescent="0.4"/>
    <row r="38" x14ac:dyDescent="0.4"/>
    <row r="39" x14ac:dyDescent="0.4"/>
    <row r="40" x14ac:dyDescent="0.4"/>
    <row r="41" x14ac:dyDescent="0.4"/>
    <row r="42" x14ac:dyDescent="0.4"/>
    <row r="43" x14ac:dyDescent="0.4"/>
    <row r="44" x14ac:dyDescent="0.4"/>
    <row r="45" x14ac:dyDescent="0.4"/>
    <row r="46" x14ac:dyDescent="0.4"/>
    <row r="47" x14ac:dyDescent="0.4"/>
    <row r="48" x14ac:dyDescent="0.4"/>
    <row r="49" x14ac:dyDescent="0.4"/>
    <row r="50" x14ac:dyDescent="0.4"/>
    <row r="51" x14ac:dyDescent="0.4"/>
    <row r="52" x14ac:dyDescent="0.4"/>
    <row r="53" x14ac:dyDescent="0.4"/>
    <row r="54" x14ac:dyDescent="0.4"/>
    <row r="55" x14ac:dyDescent="0.4"/>
    <row r="56" x14ac:dyDescent="0.4"/>
    <row r="57" x14ac:dyDescent="0.4"/>
    <row r="58" x14ac:dyDescent="0.4"/>
    <row r="59" x14ac:dyDescent="0.4"/>
    <row r="60" x14ac:dyDescent="0.4"/>
    <row r="61" x14ac:dyDescent="0.4"/>
    <row r="62" x14ac:dyDescent="0.4"/>
    <row r="63" x14ac:dyDescent="0.4"/>
    <row r="64" x14ac:dyDescent="0.4"/>
    <row r="65" x14ac:dyDescent="0.4"/>
    <row r="66" x14ac:dyDescent="0.4"/>
    <row r="67" x14ac:dyDescent="0.4"/>
    <row r="68" x14ac:dyDescent="0.4"/>
  </sheetData>
  <pageMargins left="0.7" right="0.7" top="0.75" bottom="0.75" header="0.3" footer="0.3"/>
  <pageSetup paperSize="9" scale="54"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33CCFF"/>
    <pageSetUpPr fitToPage="1"/>
  </sheetPr>
  <dimension ref="A1:Y38"/>
  <sheetViews>
    <sheetView zoomScale="60" zoomScaleNormal="60" workbookViewId="0">
      <selection activeCell="B2" sqref="B2"/>
    </sheetView>
  </sheetViews>
  <sheetFormatPr defaultColWidth="0" defaultRowHeight="15" customHeight="1" zeroHeight="1" x14ac:dyDescent="0.5"/>
  <cols>
    <col min="1" max="1" width="4.17578125" style="7" customWidth="1"/>
    <col min="2" max="25" width="9.17578125" style="7" customWidth="1"/>
    <col min="26" max="16384" width="9.17578125" style="7" hidden="1"/>
  </cols>
  <sheetData>
    <row r="1" spans="1:24" ht="17.7" x14ac:dyDescent="0.55000000000000004">
      <c r="A1" s="57" t="s">
        <v>33</v>
      </c>
    </row>
    <row r="2" spans="1:24" ht="9.75" customHeight="1" x14ac:dyDescent="0.5"/>
    <row r="3" spans="1:24" ht="20.25" customHeight="1" x14ac:dyDescent="0.5">
      <c r="B3" s="58" t="s">
        <v>75</v>
      </c>
      <c r="C3" s="58"/>
      <c r="D3" s="58"/>
      <c r="E3" s="58"/>
      <c r="F3" s="58"/>
      <c r="G3" s="58"/>
      <c r="H3" s="58"/>
      <c r="I3" s="58"/>
      <c r="J3" s="58"/>
      <c r="K3" s="58"/>
      <c r="L3" s="58"/>
      <c r="M3" s="58"/>
      <c r="N3" s="58"/>
      <c r="O3" s="58"/>
      <c r="P3" s="58"/>
      <c r="Q3" s="58"/>
      <c r="R3" s="58"/>
      <c r="S3" s="58"/>
      <c r="T3" s="58"/>
      <c r="U3" s="58"/>
      <c r="V3" s="58"/>
      <c r="W3" s="58"/>
      <c r="X3" s="58"/>
    </row>
    <row r="4" spans="1:24" ht="14.35" x14ac:dyDescent="0.5">
      <c r="B4" s="58" t="s">
        <v>76</v>
      </c>
    </row>
    <row r="5" spans="1:24" ht="14.35" x14ac:dyDescent="0.5">
      <c r="B5" s="58" t="s">
        <v>77</v>
      </c>
    </row>
    <row r="6" spans="1:24" ht="14.35" x14ac:dyDescent="0.5"/>
    <row r="7" spans="1:24" ht="14.35" x14ac:dyDescent="0.5"/>
    <row r="8" spans="1:24" ht="14.35" x14ac:dyDescent="0.5"/>
    <row r="9" spans="1:24" ht="14.35" x14ac:dyDescent="0.5"/>
    <row r="10" spans="1:24" ht="14.35" x14ac:dyDescent="0.5"/>
    <row r="11" spans="1:24" ht="14.35" x14ac:dyDescent="0.5"/>
    <row r="12" spans="1:24" ht="14.35" x14ac:dyDescent="0.5"/>
    <row r="13" spans="1:24" ht="14.35" x14ac:dyDescent="0.5"/>
    <row r="14" spans="1:24" ht="14.35" x14ac:dyDescent="0.5"/>
    <row r="15" spans="1:24" ht="14.35" x14ac:dyDescent="0.5"/>
    <row r="16" spans="1:24" ht="14.35" x14ac:dyDescent="0.5"/>
    <row r="17" spans="6:7" ht="14.35" x14ac:dyDescent="0.5"/>
    <row r="18" spans="6:7" ht="14.35" x14ac:dyDescent="0.5"/>
    <row r="19" spans="6:7" ht="14.35" x14ac:dyDescent="0.5">
      <c r="F19" s="20"/>
      <c r="G19" s="21"/>
    </row>
    <row r="20" spans="6:7" ht="14.35" x14ac:dyDescent="0.5">
      <c r="F20" s="20"/>
      <c r="G20" s="21"/>
    </row>
    <row r="21" spans="6:7" ht="14.35" x14ac:dyDescent="0.5">
      <c r="F21" s="20"/>
      <c r="G21" s="21"/>
    </row>
    <row r="22" spans="6:7" ht="14.35" x14ac:dyDescent="0.5">
      <c r="F22" s="20"/>
      <c r="G22" s="21"/>
    </row>
    <row r="23" spans="6:7" ht="14.35" x14ac:dyDescent="0.5"/>
    <row r="24" spans="6:7" ht="14.35" x14ac:dyDescent="0.5"/>
    <row r="25" spans="6:7" ht="14.35" x14ac:dyDescent="0.5"/>
    <row r="26" spans="6:7" ht="14.35" x14ac:dyDescent="0.5"/>
    <row r="27" spans="6:7" ht="14.35" x14ac:dyDescent="0.5"/>
    <row r="28" spans="6:7" ht="14.35" x14ac:dyDescent="0.5">
      <c r="F28" s="20"/>
      <c r="G28" s="21"/>
    </row>
    <row r="29" spans="6:7" ht="14.35" x14ac:dyDescent="0.5">
      <c r="F29" s="20"/>
      <c r="G29" s="21"/>
    </row>
    <row r="30" spans="6:7" ht="14.35" x14ac:dyDescent="0.5">
      <c r="F30" s="20"/>
      <c r="G30" s="21"/>
    </row>
    <row r="31" spans="6:7" ht="14.35" x14ac:dyDescent="0.5">
      <c r="F31" s="20"/>
      <c r="G31" s="21"/>
    </row>
    <row r="32" spans="6:7" ht="14.35" x14ac:dyDescent="0.5"/>
    <row r="33" ht="14.35" x14ac:dyDescent="0.5"/>
    <row r="34" ht="14.35" x14ac:dyDescent="0.5"/>
    <row r="35" ht="14.35" x14ac:dyDescent="0.5"/>
    <row r="36" ht="14.35" x14ac:dyDescent="0.5"/>
    <row r="37" ht="14.35" x14ac:dyDescent="0.5"/>
    <row r="38" ht="14.35" x14ac:dyDescent="0.5"/>
  </sheetData>
  <pageMargins left="0.7" right="0.7" top="0.75" bottom="0.75" header="0.3" footer="0.3"/>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33CCFF"/>
  </sheetPr>
  <dimension ref="A1:P36"/>
  <sheetViews>
    <sheetView zoomScale="60" zoomScaleNormal="60" zoomScaleSheetLayoutView="85" workbookViewId="0"/>
  </sheetViews>
  <sheetFormatPr defaultColWidth="0" defaultRowHeight="14.5" customHeight="1" zeroHeight="1" x14ac:dyDescent="0.5"/>
  <cols>
    <col min="1" max="16" width="9" style="7" customWidth="1"/>
    <col min="17" max="16384" width="9" style="7" hidden="1"/>
  </cols>
  <sheetData>
    <row r="1" spans="2:2" ht="14.5" customHeight="1" x14ac:dyDescent="0.5"/>
    <row r="2" spans="2:2" ht="14.5" customHeight="1" x14ac:dyDescent="0.5">
      <c r="B2" s="54" t="s">
        <v>71</v>
      </c>
    </row>
    <row r="3" spans="2:2" ht="14.35" x14ac:dyDescent="0.5"/>
    <row r="4" spans="2:2" ht="14.35" x14ac:dyDescent="0.5"/>
    <row r="5" spans="2:2" ht="14.35" x14ac:dyDescent="0.5"/>
    <row r="6" spans="2:2" ht="14.35" x14ac:dyDescent="0.5"/>
    <row r="7" spans="2:2" ht="14.35" x14ac:dyDescent="0.5"/>
    <row r="8" spans="2:2" ht="14.35" x14ac:dyDescent="0.5"/>
    <row r="9" spans="2:2" ht="14.35" x14ac:dyDescent="0.5"/>
    <row r="10" spans="2:2" ht="14.35" x14ac:dyDescent="0.5"/>
    <row r="11" spans="2:2" ht="14.35" x14ac:dyDescent="0.5"/>
    <row r="12" spans="2:2" ht="14.35" x14ac:dyDescent="0.5"/>
    <row r="13" spans="2:2" ht="14.35" x14ac:dyDescent="0.5"/>
    <row r="14" spans="2:2" ht="14.35" x14ac:dyDescent="0.5"/>
    <row r="15" spans="2:2" ht="14.35" x14ac:dyDescent="0.5"/>
    <row r="16" spans="2:2"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ht="14.35" x14ac:dyDescent="0.5"/>
    <row r="34" ht="14.35" x14ac:dyDescent="0.5"/>
    <row r="35" ht="14.35" x14ac:dyDescent="0.5"/>
    <row r="36" ht="14.35" x14ac:dyDescent="0.5"/>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33CCFF"/>
  </sheetPr>
  <dimension ref="A1:P36"/>
  <sheetViews>
    <sheetView zoomScale="60" zoomScaleNormal="60" zoomScaleSheetLayoutView="85" workbookViewId="0"/>
  </sheetViews>
  <sheetFormatPr defaultColWidth="0" defaultRowHeight="14.5" customHeight="1" zeroHeight="1" x14ac:dyDescent="0.5"/>
  <cols>
    <col min="1" max="16" width="9" style="7" customWidth="1"/>
    <col min="17" max="16384" width="9" style="7" hidden="1"/>
  </cols>
  <sheetData>
    <row r="1" spans="2:2" ht="14.5" customHeight="1" x14ac:dyDescent="0.5"/>
    <row r="2" spans="2:2" ht="14.5" customHeight="1" x14ac:dyDescent="0.5">
      <c r="B2" s="54" t="s">
        <v>72</v>
      </c>
    </row>
    <row r="3" spans="2:2" ht="14.35" x14ac:dyDescent="0.5"/>
    <row r="4" spans="2:2" ht="14.35" x14ac:dyDescent="0.5"/>
    <row r="5" spans="2:2" ht="14.35" x14ac:dyDescent="0.5"/>
    <row r="6" spans="2:2" ht="14.35" x14ac:dyDescent="0.5"/>
    <row r="7" spans="2:2" ht="14.35" x14ac:dyDescent="0.5"/>
    <row r="8" spans="2:2" ht="14.35" x14ac:dyDescent="0.5"/>
    <row r="9" spans="2:2" ht="14.35" x14ac:dyDescent="0.5"/>
    <row r="10" spans="2:2" ht="14.35" x14ac:dyDescent="0.5"/>
    <row r="11" spans="2:2" ht="14.35" x14ac:dyDescent="0.5"/>
    <row r="12" spans="2:2" ht="14.35" x14ac:dyDescent="0.5"/>
    <row r="13" spans="2:2" ht="14.35" x14ac:dyDescent="0.5"/>
    <row r="14" spans="2:2" ht="14.35" x14ac:dyDescent="0.5"/>
    <row r="15" spans="2:2" ht="14.35" x14ac:dyDescent="0.5"/>
    <row r="16" spans="2:2"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ht="14.35" x14ac:dyDescent="0.5"/>
    <row r="34" ht="14.35" x14ac:dyDescent="0.5"/>
    <row r="35" ht="14.35" x14ac:dyDescent="0.5"/>
    <row r="36" ht="14.35" x14ac:dyDescent="0.5"/>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33CCFF"/>
  </sheetPr>
  <dimension ref="A1:P36"/>
  <sheetViews>
    <sheetView zoomScale="60" zoomScaleNormal="60" zoomScaleSheetLayoutView="85" workbookViewId="0"/>
  </sheetViews>
  <sheetFormatPr defaultColWidth="0" defaultRowHeight="14.5" customHeight="1" zeroHeight="1" x14ac:dyDescent="0.5"/>
  <cols>
    <col min="1" max="16" width="9" style="7" customWidth="1"/>
    <col min="17" max="16384" width="9" style="7" hidden="1"/>
  </cols>
  <sheetData>
    <row r="1" spans="2:2" ht="14.5" customHeight="1" x14ac:dyDescent="0.5"/>
    <row r="2" spans="2:2" ht="14.5" customHeight="1" x14ac:dyDescent="0.5">
      <c r="B2" s="54" t="s">
        <v>73</v>
      </c>
    </row>
    <row r="3" spans="2:2" ht="14.35" x14ac:dyDescent="0.5"/>
    <row r="4" spans="2:2" ht="14.35" x14ac:dyDescent="0.5"/>
    <row r="5" spans="2:2" ht="14.35" x14ac:dyDescent="0.5"/>
    <row r="6" spans="2:2" ht="14.35" x14ac:dyDescent="0.5"/>
    <row r="7" spans="2:2" ht="14.35" x14ac:dyDescent="0.5"/>
    <row r="8" spans="2:2" ht="14.35" x14ac:dyDescent="0.5"/>
    <row r="9" spans="2:2" ht="14.35" x14ac:dyDescent="0.5"/>
    <row r="10" spans="2:2" ht="14.35" x14ac:dyDescent="0.5"/>
    <row r="11" spans="2:2" ht="14.35" x14ac:dyDescent="0.5"/>
    <row r="12" spans="2:2" ht="14.35" x14ac:dyDescent="0.5"/>
    <row r="13" spans="2:2" ht="14.35" x14ac:dyDescent="0.5"/>
    <row r="14" spans="2:2" ht="14.35" x14ac:dyDescent="0.5"/>
    <row r="15" spans="2:2" ht="14.35" x14ac:dyDescent="0.5"/>
    <row r="16" spans="2:2"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ht="14.35" x14ac:dyDescent="0.5"/>
    <row r="34" ht="14.35" x14ac:dyDescent="0.5"/>
    <row r="35" ht="14.35" x14ac:dyDescent="0.5"/>
    <row r="36" ht="14.35" x14ac:dyDescent="0.5"/>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33CCFF"/>
  </sheetPr>
  <dimension ref="A1:P36"/>
  <sheetViews>
    <sheetView zoomScale="60" zoomScaleNormal="60" zoomScaleSheetLayoutView="85" workbookViewId="0"/>
  </sheetViews>
  <sheetFormatPr defaultColWidth="0" defaultRowHeight="14.5" customHeight="1" zeroHeight="1" x14ac:dyDescent="0.5"/>
  <cols>
    <col min="1" max="16" width="9" style="7" customWidth="1"/>
    <col min="17" max="16384" width="9" style="7" hidden="1"/>
  </cols>
  <sheetData>
    <row r="1" spans="2:2" ht="14.5" customHeight="1" x14ac:dyDescent="0.5"/>
    <row r="2" spans="2:2" ht="14.5" customHeight="1" x14ac:dyDescent="0.5">
      <c r="B2" s="54" t="s">
        <v>74</v>
      </c>
    </row>
    <row r="3" spans="2:2" ht="14.35" x14ac:dyDescent="0.5"/>
    <row r="4" spans="2:2" ht="14.35" x14ac:dyDescent="0.5"/>
    <row r="5" spans="2:2" ht="14.35" x14ac:dyDescent="0.5"/>
    <row r="6" spans="2:2" ht="14.35" x14ac:dyDescent="0.5"/>
    <row r="7" spans="2:2" ht="14.35" x14ac:dyDescent="0.5"/>
    <row r="8" spans="2:2" ht="14.35" x14ac:dyDescent="0.5"/>
    <row r="9" spans="2:2" ht="14.35" x14ac:dyDescent="0.5"/>
    <row r="10" spans="2:2" ht="14.35" x14ac:dyDescent="0.5"/>
    <row r="11" spans="2:2" ht="14.35" x14ac:dyDescent="0.5"/>
    <row r="12" spans="2:2" ht="14.35" x14ac:dyDescent="0.5"/>
    <row r="13" spans="2:2" ht="14.35" x14ac:dyDescent="0.5"/>
    <row r="14" spans="2:2" ht="14.35" x14ac:dyDescent="0.5"/>
    <row r="15" spans="2:2" ht="14.35" x14ac:dyDescent="0.5"/>
    <row r="16" spans="2:2"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ht="14.35" x14ac:dyDescent="0.5"/>
    <row r="34" ht="14.35" x14ac:dyDescent="0.5"/>
    <row r="35" ht="14.35" x14ac:dyDescent="0.5"/>
    <row r="36" ht="14.35" x14ac:dyDescent="0.5"/>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sheetPr>
  <dimension ref="A1:D36"/>
  <sheetViews>
    <sheetView zoomScale="60" zoomScaleNormal="60" workbookViewId="0">
      <selection activeCell="B2" sqref="B2"/>
    </sheetView>
  </sheetViews>
  <sheetFormatPr defaultColWidth="0" defaultRowHeight="13.7" zeroHeight="1" x14ac:dyDescent="0.4"/>
  <cols>
    <col min="1" max="1" width="3.52734375" style="1" customWidth="1"/>
    <col min="2" max="2" width="36" style="1" customWidth="1"/>
    <col min="3" max="3" width="169.17578125" style="1" customWidth="1"/>
    <col min="4" max="4" width="9.17578125" style="1" customWidth="1"/>
    <col min="5" max="16384" width="9.17578125" style="1" hidden="1"/>
  </cols>
  <sheetData>
    <row r="1" spans="2:4" ht="7.5" customHeight="1" x14ac:dyDescent="0.4"/>
    <row r="2" spans="2:4" ht="17.7" x14ac:dyDescent="0.55000000000000004">
      <c r="B2" s="8" t="s">
        <v>34</v>
      </c>
    </row>
    <row r="3" spans="2:4" ht="14" x14ac:dyDescent="0.4">
      <c r="B3" s="2" t="s">
        <v>35</v>
      </c>
    </row>
    <row r="4" spans="2:4" ht="14" x14ac:dyDescent="0.4">
      <c r="B4" s="12"/>
    </row>
    <row r="5" spans="2:4" ht="14" x14ac:dyDescent="0.4">
      <c r="B5" s="2"/>
    </row>
    <row r="6" spans="2:4" ht="41" x14ac:dyDescent="0.4">
      <c r="B6" s="5" t="s">
        <v>36</v>
      </c>
      <c r="C6" s="6" t="s">
        <v>37</v>
      </c>
      <c r="D6" s="46"/>
    </row>
    <row r="7" spans="2:4" ht="27.35" x14ac:dyDescent="0.4">
      <c r="B7" s="5" t="s">
        <v>38</v>
      </c>
      <c r="C7" s="6" t="s">
        <v>39</v>
      </c>
    </row>
    <row r="8" spans="2:4" x14ac:dyDescent="0.4">
      <c r="B8" s="5" t="s">
        <v>40</v>
      </c>
      <c r="C8" s="6" t="s">
        <v>41</v>
      </c>
    </row>
    <row r="9" spans="2:4" x14ac:dyDescent="0.4">
      <c r="B9" s="59" t="s">
        <v>42</v>
      </c>
      <c r="C9" s="43" t="s">
        <v>43</v>
      </c>
    </row>
    <row r="10" spans="2:4" x14ac:dyDescent="0.4">
      <c r="B10" s="60"/>
      <c r="C10" s="4"/>
    </row>
    <row r="11" spans="2:4" x14ac:dyDescent="0.4">
      <c r="B11" s="60"/>
      <c r="C11" s="4" t="s">
        <v>44</v>
      </c>
    </row>
    <row r="12" spans="2:4" x14ac:dyDescent="0.4">
      <c r="B12" s="60"/>
      <c r="C12" s="4" t="s">
        <v>45</v>
      </c>
    </row>
    <row r="13" spans="2:4" x14ac:dyDescent="0.4">
      <c r="B13" s="61"/>
      <c r="C13" s="44" t="s">
        <v>46</v>
      </c>
    </row>
    <row r="14" spans="2:4" x14ac:dyDescent="0.4">
      <c r="B14" s="5" t="s">
        <v>47</v>
      </c>
      <c r="C14" s="6" t="s">
        <v>48</v>
      </c>
    </row>
    <row r="15" spans="2:4" x14ac:dyDescent="0.4">
      <c r="B15" s="5" t="s">
        <v>49</v>
      </c>
      <c r="C15" s="6" t="s">
        <v>50</v>
      </c>
    </row>
    <row r="16" spans="2:4" x14ac:dyDescent="0.4">
      <c r="B16" s="5" t="s">
        <v>51</v>
      </c>
      <c r="C16" s="6" t="s">
        <v>52</v>
      </c>
    </row>
    <row r="17" spans="2:3" x14ac:dyDescent="0.4">
      <c r="B17" s="59" t="s">
        <v>53</v>
      </c>
      <c r="C17" s="43" t="s">
        <v>54</v>
      </c>
    </row>
    <row r="18" spans="2:3" ht="27.35" x14ac:dyDescent="0.4">
      <c r="B18" s="61"/>
      <c r="C18" s="44" t="s">
        <v>55</v>
      </c>
    </row>
    <row r="19" spans="2:3" x14ac:dyDescent="0.4">
      <c r="B19" s="5" t="s">
        <v>56</v>
      </c>
      <c r="C19" s="6" t="s">
        <v>57</v>
      </c>
    </row>
    <row r="20" spans="2:3" ht="27.35" x14ac:dyDescent="0.4">
      <c r="B20" s="42" t="s">
        <v>58</v>
      </c>
      <c r="C20" s="3" t="s">
        <v>59</v>
      </c>
    </row>
    <row r="21" spans="2:3" x14ac:dyDescent="0.4">
      <c r="B21" s="5" t="s">
        <v>60</v>
      </c>
      <c r="C21" s="6" t="s">
        <v>61</v>
      </c>
    </row>
    <row r="22" spans="2:3" x14ac:dyDescent="0.4">
      <c r="B22" s="5" t="s">
        <v>62</v>
      </c>
      <c r="C22" s="6" t="s">
        <v>63</v>
      </c>
    </row>
    <row r="23" spans="2:3" ht="27.35" x14ac:dyDescent="0.4">
      <c r="B23" s="5" t="s">
        <v>64</v>
      </c>
      <c r="C23" s="6" t="s">
        <v>65</v>
      </c>
    </row>
    <row r="24" spans="2:3" ht="14.25" customHeight="1" x14ac:dyDescent="0.4">
      <c r="B24" s="55" t="s">
        <v>66</v>
      </c>
      <c r="C24" s="56" t="s">
        <v>67</v>
      </c>
    </row>
    <row r="25" spans="2:3" x14ac:dyDescent="0.4">
      <c r="B25" s="5" t="s">
        <v>68</v>
      </c>
      <c r="C25" s="6" t="s">
        <v>69</v>
      </c>
    </row>
    <row r="26" spans="2:3" x14ac:dyDescent="0.4">
      <c r="B26" s="45"/>
      <c r="C26" s="45"/>
    </row>
    <row r="27" spans="2:3" x14ac:dyDescent="0.4">
      <c r="B27" s="45"/>
      <c r="C27" s="45"/>
    </row>
    <row r="28" spans="2:3" x14ac:dyDescent="0.4">
      <c r="B28" s="45"/>
      <c r="C28" s="45"/>
    </row>
    <row r="29" spans="2:3" x14ac:dyDescent="0.4">
      <c r="B29" s="45"/>
      <c r="C29" s="45"/>
    </row>
    <row r="30" spans="2:3" x14ac:dyDescent="0.4">
      <c r="B30" s="45"/>
      <c r="C30" s="45"/>
    </row>
    <row r="31" spans="2:3" x14ac:dyDescent="0.4">
      <c r="B31" s="45"/>
      <c r="C31" s="45"/>
    </row>
    <row r="32" spans="2:3" x14ac:dyDescent="0.4">
      <c r="B32" s="45"/>
      <c r="C32" s="45"/>
    </row>
    <row r="33" x14ac:dyDescent="0.4"/>
    <row r="34" x14ac:dyDescent="0.4"/>
    <row r="35" x14ac:dyDescent="0.4"/>
    <row r="36" x14ac:dyDescent="0.4"/>
  </sheetData>
  <pageMargins left="0.7" right="0.7" top="0.75" bottom="0.75" header="0.3" footer="0.3"/>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A2E0E-7044-4083-83DC-1517016A430F}">
  <dimension ref="A1:A10"/>
  <sheetViews>
    <sheetView zoomScale="60" zoomScaleNormal="60" workbookViewId="0">
      <selection activeCell="B2" sqref="B2"/>
    </sheetView>
  </sheetViews>
  <sheetFormatPr defaultRowHeight="14.35" x14ac:dyDescent="0.5"/>
  <cols>
    <col min="1" max="1" width="168.3515625" customWidth="1"/>
  </cols>
  <sheetData>
    <row r="1" spans="1:1" ht="36" customHeight="1" x14ac:dyDescent="0.55000000000000004">
      <c r="A1" s="62" t="s">
        <v>70</v>
      </c>
    </row>
    <row r="2" spans="1:1" ht="210.7" customHeight="1" x14ac:dyDescent="0.5">
      <c r="A2" s="63" t="s">
        <v>78</v>
      </c>
    </row>
    <row r="3" spans="1:1" ht="13.5" customHeight="1" x14ac:dyDescent="0.5">
      <c r="A3" s="63"/>
    </row>
    <row r="4" spans="1:1" x14ac:dyDescent="0.5">
      <c r="A4" t="s">
        <v>82</v>
      </c>
    </row>
    <row r="5" spans="1:1" x14ac:dyDescent="0.5">
      <c r="A5" s="48" t="s">
        <v>84</v>
      </c>
    </row>
    <row r="6" spans="1:1" x14ac:dyDescent="0.5">
      <c r="A6" t="s">
        <v>80</v>
      </c>
    </row>
    <row r="7" spans="1:1" x14ac:dyDescent="0.5">
      <c r="A7" s="48" t="s">
        <v>79</v>
      </c>
    </row>
    <row r="8" spans="1:1" x14ac:dyDescent="0.5">
      <c r="A8" t="s">
        <v>81</v>
      </c>
    </row>
    <row r="10" spans="1:1" ht="34" customHeight="1" x14ac:dyDescent="0.5">
      <c r="A10" s="63" t="s">
        <v>83</v>
      </c>
    </row>
  </sheetData>
  <hyperlinks>
    <hyperlink ref="A7" r:id="rId1" xr:uid="{B8FB7E4F-C885-4556-8956-E90411BDE4FD}"/>
    <hyperlink ref="A5" r:id="rId2" xr:uid="{C366992D-618B-48A3-9576-BD51C8D5899A}"/>
  </hyperlinks>
  <pageMargins left="0.7" right="0.7" top="0.75" bottom="0.75" header="0.3" footer="0.3"/>
  <pageSetup paperSize="9"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063f72e-ace3-48fb-9c1f-5b513408b31f">
      <UserInfo>
        <DisplayName>Chambers, Paul (Heat &amp; Business Energy)</DisplayName>
        <AccountId>4388</AccountId>
        <AccountType/>
      </UserInfo>
      <UserInfo>
        <DisplayName>Lomacka, Magdalena (Clean Growth)</DisplayName>
        <AccountId>7426</AccountId>
        <AccountType/>
      </UserInfo>
      <UserInfo>
        <DisplayName>Fairbanks, Chris (Analysis Directorate)</DisplayName>
        <AccountId>13894</AccountId>
        <AccountType/>
      </UserInfo>
      <UserInfo>
        <DisplayName>White, James (International - Climate and Energy)</DisplayName>
        <AccountId>4538</AccountId>
        <AccountType/>
      </UserInfo>
      <UserInfo>
        <DisplayName>Islam, Raihan</DisplayName>
        <AccountId>13404</AccountId>
        <AccountType/>
      </UserInfo>
      <UserInfo>
        <DisplayName>zz_Cranston Turner, Joe (Clean Growth)</DisplayName>
        <AccountId>4977</AccountId>
        <AccountType/>
      </UserInfo>
      <UserInfo>
        <DisplayName>zz_Prime, Julian (Analysis Directorate)</DisplayName>
        <AccountId>13408</AccountId>
        <AccountType/>
      </UserInfo>
      <UserInfo>
        <DisplayName>Fruin, Mitchel (Analysis Directorate)</DisplayName>
        <AccountId>158085</AccountId>
        <AccountType/>
      </UserInfo>
      <UserInfo>
        <DisplayName>Mcintosh, Lisa (Clean Heat Directorate)</DisplayName>
        <AccountId>71277</AccountId>
        <AccountType/>
      </UserInfo>
      <UserInfo>
        <DisplayName>Gurung, Richa (Clean Heat Directorate)</DisplayName>
        <AccountId>106003</AccountId>
        <AccountType/>
      </UserInfo>
      <UserInfo>
        <DisplayName>Bown, Madeleine (Clean Heat Directorate)</DisplayName>
        <AccountId>156784</AccountId>
        <AccountType/>
      </UserInfo>
    </SharedWithUsers>
    <Government_x0020_Body xmlns="b413c3fd-5a3b-4239-b985-69032e371c04">BEIS</Government_x0020_Body>
    <Date_x0020_Opened xmlns="b413c3fd-5a3b-4239-b985-69032e371c04">2020-07-01T13:42:34+00:00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RHI and Heat in Buildings</TermName>
          <TermId xmlns="http://schemas.microsoft.com/office/infopath/2007/PartnerControls">b45212cb-fb01-4d33-a19d-8398419bacb2</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197</Value>
    </TaxCatchAll>
    <LegacyNumericClass xmlns="b67a7830-db79-4a49-bf27-2aff92a2201a" xsi:nil="true"/>
    <LegacyCurrentLocation xmlns="b67a7830-db79-4a49-bf27-2aff92a2201a" xsi:nil="true"/>
    <_dlc_DocId xmlns="0063f72e-ace3-48fb-9c1f-5b513408b31f">2QFN7KK647Q6-1884990544-60508</_dlc_DocId>
    <_dlc_DocIdUrl xmlns="0063f72e-ace3-48fb-9c1f-5b513408b31f">
      <Url>https://beisgov.sharepoint.com/sites/beis/309/_layouts/15/DocIdRedir.aspx?ID=2QFN7KK647Q6-1884990544-60508</Url>
      <Description>2QFN7KK647Q6-1884990544-60508</Description>
    </_dlc_DocIdUrl>
    <LegacyCaseReferenceNumber xmlns="1e0bc86b-c382-43bf-8f28-77bb1dfbad92" xsi:nil="true"/>
    <CIRRUSPreviousRetentionPolicy xmlns="1e0bc86b-c382-43bf-8f28-77bb1dfbad9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CF72EEBAFC152448C4E459EB4B5B317" ma:contentTypeVersion="18084" ma:contentTypeDescription="Create a new document." ma:contentTypeScope="" ma:versionID="85411050c231f94c3e246f06c7214d5e">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1e0bc86b-c382-43bf-8f28-77bb1dfbad92" targetNamespace="http://schemas.microsoft.com/office/2006/metadata/properties" ma:root="true" ma:fieldsID="8aaeae759c3b83e80cda18f633002d1d"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1e0bc86b-c382-43bf-8f28-77bb1dfbad92"/>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element ref="ns8:MediaServiceAutoTags" minOccurs="0"/>
                <xsd:element ref="ns8:MediaServiceOCR"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e0bc86b-c382-43bf-8f28-77bb1dfbad92"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DateTaken" ma:index="67" nillable="true" ma:displayName="MediaServiceDateTaken" ma:hidden="true" ma:internalName="MediaServiceDateTaken" ma:readOnly="true">
      <xsd:simpleType>
        <xsd:restriction base="dms:Text"/>
      </xsd:simpleType>
    </xsd:element>
    <xsd:element name="CIRRUSPreviousRetentionPolicy" ma:index="70" nillable="true" ma:displayName="Previous Retention Policy" ma:internalName="CIRRUSPreviousRetentionPolicy">
      <xsd:simpleType>
        <xsd:restriction base="dms:Note">
          <xsd:maxLength value="255"/>
        </xsd:restriction>
      </xsd:simpleType>
    </xsd:element>
    <xsd:element name="LegacyCaseReferenceNumber" ma:index="71" nillable="true" ma:displayName="Legacy Case Reference Number" ma:internalName="LegacyCaseReferenceNumber">
      <xsd:simpleType>
        <xsd:restriction base="dms:Note">
          <xsd:maxLength value="255"/>
        </xsd:restriction>
      </xsd:simpleType>
    </xsd:element>
    <xsd:element name="MediaServiceEventHashCode" ma:index="72" nillable="true" ma:displayName="MediaServiceEventHashCode" ma:hidden="true" ma:internalName="MediaServiceEventHashCode" ma:readOnly="true">
      <xsd:simpleType>
        <xsd:restriction base="dms:Text"/>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AutoTags" ma:index="74" nillable="true" ma:displayName="Tags" ma:internalName="MediaServiceAutoTags" ma:readOnly="true">
      <xsd:simpleType>
        <xsd:restriction base="dms:Text"/>
      </xsd:simpleType>
    </xsd:element>
    <xsd:element name="MediaServiceOCR" ma:index="75" nillable="true" ma:displayName="Extracted Text" ma:internalName="MediaServiceOCR" ma:readOnly="true">
      <xsd:simpleType>
        <xsd:restriction base="dms:Note">
          <xsd:maxLength value="255"/>
        </xsd:restriction>
      </xsd:simpleType>
    </xsd:element>
    <xsd:element name="MediaServiceAutoKeyPoints" ma:index="76" nillable="true" ma:displayName="MediaServiceAutoKeyPoints" ma:hidden="true" ma:internalName="MediaServiceAutoKeyPoints" ma:readOnly="true">
      <xsd:simpleType>
        <xsd:restriction base="dms:Note"/>
      </xsd:simpleType>
    </xsd:element>
    <xsd:element name="MediaServiceKeyPoints" ma:index="7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F75B1E-1E1A-465F-A842-6EB272C465C8}">
  <ds:schemaRefs>
    <ds:schemaRef ds:uri="http://schemas.microsoft.com/sharepoint/events"/>
  </ds:schemaRefs>
</ds:datastoreItem>
</file>

<file path=customXml/itemProps2.xml><?xml version="1.0" encoding="utf-8"?>
<ds:datastoreItem xmlns:ds="http://schemas.openxmlformats.org/officeDocument/2006/customXml" ds:itemID="{A270648A-D162-4969-B8C2-E911919E61AE}">
  <ds:schemaRefs>
    <ds:schemaRef ds:uri="http://schemas.microsoft.com/sharepoint/v3/contenttype/forms"/>
  </ds:schemaRefs>
</ds:datastoreItem>
</file>

<file path=customXml/itemProps3.xml><?xml version="1.0" encoding="utf-8"?>
<ds:datastoreItem xmlns:ds="http://schemas.openxmlformats.org/officeDocument/2006/customXml" ds:itemID="{A3F82030-7565-42DB-A7CC-11BE7CE695AD}">
  <ds:schemaRefs>
    <ds:schemaRef ds:uri="a172083e-e40c-4314-b43a-827352a1ed2c"/>
    <ds:schemaRef ds:uri="http://schemas.microsoft.com/office/2006/documentManagement/type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http://schemas.openxmlformats.org/package/2006/metadata/core-properties"/>
    <ds:schemaRef ds:uri="c963a4c1-1bb4-49f2-a011-9c776a7eed2a"/>
    <ds:schemaRef ds:uri="1e0bc86b-c382-43bf-8f28-77bb1dfbad92"/>
    <ds:schemaRef ds:uri="http://purl.org/dc/terms/"/>
    <ds:schemaRef ds:uri="0063f72e-ace3-48fb-9c1f-5b513408b31f"/>
    <ds:schemaRef ds:uri="b413c3fd-5a3b-4239-b985-69032e371c04"/>
    <ds:schemaRef ds:uri="http://www.w3.org/XML/1998/namespace"/>
    <ds:schemaRef ds:uri="http://purl.org/dc/dcmitype/"/>
  </ds:schemaRefs>
</ds:datastoreItem>
</file>

<file path=customXml/itemProps4.xml><?xml version="1.0" encoding="utf-8"?>
<ds:datastoreItem xmlns:ds="http://schemas.openxmlformats.org/officeDocument/2006/customXml" ds:itemID="{4DEE6532-D1C0-4C89-8F80-5E64356AB7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1e0bc86b-c382-43bf-8f28-77bb1dfbad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1. Summary and Table 1.</vt:lpstr>
      <vt:lpstr>2. Graph interpretation</vt:lpstr>
      <vt:lpstr>3. ASHP graph</vt:lpstr>
      <vt:lpstr>3. GSHP graph</vt:lpstr>
      <vt:lpstr>3. Biomass graph</vt:lpstr>
      <vt:lpstr>3. Solar thermal graph</vt:lpstr>
      <vt:lpstr>4. Glossary</vt:lpstr>
      <vt:lpstr>5. Scheme background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2017-07-28T15:21:26Z</dcterms:created>
  <dcterms:modified xsi:type="dcterms:W3CDTF">2020-11-23T15:30:53Z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0x010100BCF72EEBAFC152448C4E459EB4B5B317</vt:lpwstr>
  </property>
  <property fmtid="{D5CDD505-2E9C-101B-9397-08002B2CF9AE}" pid="3" name="_dlc_DocIdItemGuid">
    <vt:lpwstr>ed90113f-030d-456a-aabe-e4487ae3f975</vt:lpwstr>
  </property>
  <property fmtid="{D5CDD505-2E9C-101B-9397-08002B2CF9AE}" pid="4" name="Business Unit">
    <vt:lpwstr>197;#RHI and Heat in Buildings|b45212cb-fb01-4d33-a19d-8398419bacb2</vt:lpwstr>
  </property>
  <property fmtid="{D5CDD505-2E9C-101B-9397-08002B2CF9AE}" pid="5" name="AuthorIds_UIVersion_2">
    <vt:lpwstr>4538</vt:lpwstr>
  </property>
  <property fmtid="{D5CDD505-2E9C-101B-9397-08002B2CF9AE}" pid="6" name="AuthorIds_UIVersion_4">
    <vt:lpwstr>12485</vt:lpwstr>
  </property>
  <property fmtid="{D5CDD505-2E9C-101B-9397-08002B2CF9AE}" pid="7" name="AuthorIds_UIVersion_5">
    <vt:lpwstr>12485</vt:lpwstr>
  </property>
  <property fmtid="{D5CDD505-2E9C-101B-9397-08002B2CF9AE}" pid="8" name="AuthorIds_UIVersion_6">
    <vt:lpwstr>4726</vt:lpwstr>
  </property>
  <property fmtid="{D5CDD505-2E9C-101B-9397-08002B2CF9AE}" pid="9" name="AuthorIds_UIVersion_7">
    <vt:lpwstr>4726</vt:lpwstr>
  </property>
  <property fmtid="{D5CDD505-2E9C-101B-9397-08002B2CF9AE}" pid="10" name="AuthorIds_UIVersion_9">
    <vt:lpwstr>12485</vt:lpwstr>
  </property>
  <property fmtid="{D5CDD505-2E9C-101B-9397-08002B2CF9AE}" pid="11" name="AuthorIds_UIVersion_10">
    <vt:lpwstr>22857</vt:lpwstr>
  </property>
  <property fmtid="{D5CDD505-2E9C-101B-9397-08002B2CF9AE}" pid="12" name="AuthorIds_UIVersion_1">
    <vt:lpwstr>13894</vt:lpwstr>
  </property>
  <property fmtid="{D5CDD505-2E9C-101B-9397-08002B2CF9AE}" pid="13" name="AuthorIds_UIVersion_3">
    <vt:lpwstr>13894</vt:lpwstr>
  </property>
  <property fmtid="{D5CDD505-2E9C-101B-9397-08002B2CF9AE}" pid="14" name="MSIP_Label_ba62f585-b40f-4ab9-bafe-39150f03d124_Enabled">
    <vt:lpwstr>true</vt:lpwstr>
  </property>
  <property fmtid="{D5CDD505-2E9C-101B-9397-08002B2CF9AE}" pid="15" name="MSIP_Label_ba62f585-b40f-4ab9-bafe-39150f03d124_SetDate">
    <vt:lpwstr>2019-09-23T10:28:23Z</vt:lpwstr>
  </property>
  <property fmtid="{D5CDD505-2E9C-101B-9397-08002B2CF9AE}" pid="16" name="MSIP_Label_ba62f585-b40f-4ab9-bafe-39150f03d124_Method">
    <vt:lpwstr>Standard</vt:lpwstr>
  </property>
  <property fmtid="{D5CDD505-2E9C-101B-9397-08002B2CF9AE}" pid="17" name="MSIP_Label_ba62f585-b40f-4ab9-bafe-39150f03d124_Name">
    <vt:lpwstr>OFFICIAL</vt:lpwstr>
  </property>
  <property fmtid="{D5CDD505-2E9C-101B-9397-08002B2CF9AE}" pid="18" name="MSIP_Label_ba62f585-b40f-4ab9-bafe-39150f03d124_SiteId">
    <vt:lpwstr>cbac7005-02c1-43eb-b497-e6492d1b2dd8</vt:lpwstr>
  </property>
  <property fmtid="{D5CDD505-2E9C-101B-9397-08002B2CF9AE}" pid="19" name="MSIP_Label_ba62f585-b40f-4ab9-bafe-39150f03d124_ActionId">
    <vt:lpwstr>e3072f50-a4fb-466a-96bb-0000dfa6bbec</vt:lpwstr>
  </property>
  <property fmtid="{D5CDD505-2E9C-101B-9397-08002B2CF9AE}" pid="20" name="MSIP_Label_ba62f585-b40f-4ab9-bafe-39150f03d124_ContentBits">
    <vt:lpwstr>0</vt:lpwstr>
  </property>
  <property fmtid="{D5CDD505-2E9C-101B-9397-08002B2CF9AE}" pid="21" name="MailAttachments">
    <vt:bool>false</vt:bool>
  </property>
  <property fmtid="{D5CDD505-2E9C-101B-9397-08002B2CF9AE}" pid="22" name="LegacyPhysicalObject">
    <vt:bool>false</vt:bool>
  </property>
</Properties>
</file>