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ducationgovuk-my.sharepoint.com/personal/emma_gifford_education_gov_uk/Documents/Documents/Digi Comms role/Service Now tickets/9799 NFF/"/>
    </mc:Choice>
  </mc:AlternateContent>
  <xr:revisionPtr revIDLastSave="0" documentId="8_{21D1A5EA-E10C-4FC1-AFBB-A8EA54001473}" xr6:coauthVersionLast="45" xr6:coauthVersionMax="45" xr10:uidLastSave="{00000000-0000-0000-0000-000000000000}"/>
  <bookViews>
    <workbookView xWindow="-98" yWindow="-98" windowWidth="22695" windowHeight="14595" xr2:uid="{00000000-000D-0000-FFFF-FFFF00000000}"/>
  </bookViews>
  <sheets>
    <sheet name="Information" sheetId="10" r:id="rId1"/>
    <sheet name="Summary" sheetId="11" r:id="rId2"/>
    <sheet name="Funding rates for 2021-22" sheetId="8" r:id="rId3"/>
    <sheet name="CSSB - step-by-step" sheetId="5" r:id="rId4"/>
  </sheets>
  <definedNames>
    <definedName name="_xlnm._FilterDatabase" localSheetId="3" hidden="1">'CSSB - step-by-step'!$A$23:$Y$172</definedName>
    <definedName name="_xlnm._FilterDatabase" localSheetId="2" hidden="1">'Funding rates for 2021-22'!$A$9:$G$158</definedName>
    <definedName name="solver_adj" localSheetId="3" hidden="1">'CSSB - step-by-step'!$R$17</definedName>
    <definedName name="solver_cvg" localSheetId="3" hidden="1">0.0001</definedName>
    <definedName name="solver_drv" localSheetId="3" hidden="1">1</definedName>
    <definedName name="solver_eng" localSheetId="3" hidden="1">3</definedName>
    <definedName name="solver_est" localSheetId="3" hidden="1">1</definedName>
    <definedName name="solver_itr" localSheetId="3" hidden="1">2147483647</definedName>
    <definedName name="solver_lhs1" localSheetId="3" hidden="1">'CSSB - step-by-step'!#REF!</definedName>
    <definedName name="solver_lhs2" localSheetId="3" hidden="1">'CSSB - step-by-step'!$R$17</definedName>
    <definedName name="solver_mip" localSheetId="3" hidden="1">2147483647</definedName>
    <definedName name="solver_mni" localSheetId="3" hidden="1">30</definedName>
    <definedName name="solver_mrt" localSheetId="3" hidden="1">0.075</definedName>
    <definedName name="solver_msl" localSheetId="3" hidden="1">2</definedName>
    <definedName name="solver_neg" localSheetId="3" hidden="1">1</definedName>
    <definedName name="solver_nod" localSheetId="3" hidden="1">2147483647</definedName>
    <definedName name="solver_num" localSheetId="3" hidden="1">0</definedName>
    <definedName name="solver_nwt" localSheetId="3" hidden="1">1</definedName>
    <definedName name="solver_opt" localSheetId="3" hidden="1">'CSSB - step-by-step'!#REF!</definedName>
    <definedName name="solver_pre" localSheetId="3" hidden="1">0.000001</definedName>
    <definedName name="solver_rbv" localSheetId="3" hidden="1">1</definedName>
    <definedName name="solver_rel1" localSheetId="3" hidden="1">1</definedName>
    <definedName name="solver_rel2" localSheetId="3" hidden="1">3</definedName>
    <definedName name="solver_rhs1" localSheetId="3" hidden="1">0</definedName>
    <definedName name="solver_rhs2" localSheetId="3" hidden="1">0</definedName>
    <definedName name="solver_rlx" localSheetId="3" hidden="1">2</definedName>
    <definedName name="solver_rsd" localSheetId="3" hidden="1">0</definedName>
    <definedName name="solver_scl" localSheetId="3" hidden="1">1</definedName>
    <definedName name="solver_sho" localSheetId="3" hidden="1">2</definedName>
    <definedName name="solver_ssz" localSheetId="3" hidden="1">100</definedName>
    <definedName name="solver_tim" localSheetId="3" hidden="1">2147483647</definedName>
    <definedName name="solver_tol" localSheetId="3" hidden="1">0.01</definedName>
    <definedName name="solver_typ" localSheetId="3" hidden="1">3</definedName>
    <definedName name="solver_val" localSheetId="3" hidden="1">0</definedName>
    <definedName name="solver_ver" localSheetId="3" hidden="1">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23" i="5" l="1"/>
  <c r="H23" i="5" l="1"/>
  <c r="X23" i="5" l="1"/>
  <c r="I23" i="5"/>
  <c r="C20" i="11"/>
  <c r="C21" i="11"/>
  <c r="C19" i="11"/>
  <c r="C16" i="11"/>
  <c r="C15" i="11"/>
  <c r="L23" i="5"/>
  <c r="M23" i="5"/>
  <c r="J23" i="5"/>
  <c r="F23" i="5"/>
  <c r="D23" i="5"/>
  <c r="V23" i="5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Sheet1 (2)" description="Connection to the 'Sheet1 (2)' query in the workbook." type="5" refreshedVersion="6" background="1" saveData="1">
    <dbPr connection="Provider=Microsoft.Mashup.OleDb.1;Data Source=$Workbook$;Location=&quot;Sheet1 (2)&quot;;Extended Properties=&quot;&quot;" command="SELECT * FROM [Sheet1 (2)]"/>
  </connection>
</connections>
</file>

<file path=xl/sharedStrings.xml><?xml version="1.0" encoding="utf-8"?>
<sst xmlns="http://schemas.openxmlformats.org/spreadsheetml/2006/main" count="743" uniqueCount="303">
  <si>
    <t>The national funding formula (NFF): central school services block funding</t>
  </si>
  <si>
    <t>The NFF for central school services provides funding for local authorities to carry out central functions on behalf of compulsory school age pupils in maintained schools and academies in England.</t>
  </si>
  <si>
    <t>The central schools services block (CSSB) will continue to have two distinct elements:</t>
  </si>
  <si>
    <t>- ongoing responsibilities, which funds all local authorities for central functions they have to deliver for all pupils in maintained schools and academies</t>
  </si>
  <si>
    <t>- historic commitments, which funds some local authorities for commitments they made prior to 2013-14 that are unwinding.</t>
  </si>
  <si>
    <t>To demonstrate the LA-level impact of the CSSB formula in 2021-22, this workbook contains provisional LA-level allocations.</t>
  </si>
  <si>
    <t>These allocations are subject to changes in pupil numbers and will be updated in LA allocations for 2021-22 in the Dedicated School Grant.</t>
  </si>
  <si>
    <t>Funding for ongoing responsibilities includes a protection to ensure no LA sees losses of greater than 2.5% per pupil, compared to 2020-21.</t>
  </si>
  <si>
    <r>
      <t>The gains cap will be set</t>
    </r>
    <r>
      <rPr>
        <sz val="12"/>
        <rFont val="Arial"/>
        <family val="2"/>
      </rPr>
      <t xml:space="preserve"> at 6.45%, the hig</t>
    </r>
    <r>
      <rPr>
        <sz val="12"/>
        <color rgb="FF000000"/>
        <rFont val="Arial"/>
        <family val="2"/>
      </rPr>
      <t xml:space="preserve">hest possible value within the limits of the available budget. </t>
    </r>
  </si>
  <si>
    <t xml:space="preserve">Funding for historic commitments is being reduced by 20% from LAs’ 2020-21 allocations, in line with our previously announced intention to begin to reduce this funding. </t>
  </si>
  <si>
    <t>The contents of this workbook are:</t>
  </si>
  <si>
    <t>- Summary: baselines and illustrative allocations for the central school services block in 2021-22.</t>
  </si>
  <si>
    <t>- Funding rates for 2021-22: LA funding rates for ongoing responsibilities in 2021-22.</t>
  </si>
  <si>
    <t>- CSSB step-by-step: Step-by-step guide for LAs to understand the calculation of the 2021-22 central school services block illustrative allocations.</t>
  </si>
  <si>
    <t>Central school services block: local authority (LA) summary</t>
  </si>
  <si>
    <t xml:space="preserve">On this page you can see the estimated impact on an LA's funding. To view an LA's data, please select the relevant LA from the blue box below. 
</t>
  </si>
  <si>
    <t xml:space="preserve"> - Below, you will see the LA's 2020-21 CSSB funding baseline and the change in funding under the NFF.</t>
  </si>
  <si>
    <t xml:space="preserve"> - At the top of the page are the baseline and 2021-22 allocation for historic commitments.</t>
  </si>
  <si>
    <t xml:space="preserve"> - LAs' historic commitments funding will be reduced by 20% with a protection so that no LA sees a reduction greater than 0.5% 
of their 2020-21 schools block.</t>
  </si>
  <si>
    <t xml:space="preserve"> - At the bottom of the page, you will see the provisional change to the LA's funding for ongoing responsibilities in 2021-22 as a result of the national funding formula. </t>
  </si>
  <si>
    <t xml:space="preserve"> - Funding for ongoing responsibilities will be allocated on a per-pupil basis. No LA's per-pupil funding for 2021-22 will fall more than 2.5% compared to its 2020-21 per-pupil funding. </t>
  </si>
  <si>
    <t>Cell colour guide</t>
  </si>
  <si>
    <t>Please select your local authority from the drop down menu</t>
  </si>
  <si>
    <t>Derbyshire</t>
  </si>
  <si>
    <t>User Input</t>
  </si>
  <si>
    <t>Calculation</t>
  </si>
  <si>
    <t>Explanation</t>
  </si>
  <si>
    <t>2020-21 baseline for historic commitments</t>
  </si>
  <si>
    <t>This shows the 2019-20 LA allocation for historic commitments.</t>
  </si>
  <si>
    <t>NFF funding for historic commitments</t>
  </si>
  <si>
    <t>This shows what the LA will receive for historic commitments in 2020-21.</t>
  </si>
  <si>
    <t>Table 1: 2021-22 funding for historic commitments</t>
  </si>
  <si>
    <t>2020-21 baseline for ongoing responsibilities</t>
  </si>
  <si>
    <t>This shows the LA's allocation for ongoing responsibilities in the 2019-20 DSG allocations.</t>
  </si>
  <si>
    <t>2021-22 total funding for ongoing responsibilities</t>
  </si>
  <si>
    <t xml:space="preserve">This shows what the LA would provisionally receive for ongoing responsibilities in 2020-21.
</t>
  </si>
  <si>
    <t>Percentage change in per pupil funding in 2021-22</t>
  </si>
  <si>
    <t>This shows the percentage change in what the LA would provisionally receive per pupil in 2020-21 compared with the 2019-20 baseline for ongoing responsibilities.</t>
  </si>
  <si>
    <t>Table 2: Provisional 2021-22 funding for ongoing responsibilities, under the NFF</t>
  </si>
  <si>
    <t>National funding formula: Local authority (LA) funding rates for 2021-22</t>
  </si>
  <si>
    <t>This table shows the per-pupil rate for ongoing responsibilities that LAs will receive in 2021-22.</t>
  </si>
  <si>
    <t xml:space="preserve">This per-pupil rate will be multiplied by the LA's schools block pupil count when data from the October 2020 school census becomes available later this year. </t>
  </si>
  <si>
    <t xml:space="preserve">This total will be added to the cash amount for factors funded on a historic basis (historic commitments) to give each LA's total allocation for 2021-22. </t>
  </si>
  <si>
    <t xml:space="preserve">These will be finalised in December 2020 in the Dedicated Schools Grant. </t>
  </si>
  <si>
    <t>Provisional NFF funding in 2021-22</t>
  </si>
  <si>
    <t>Region</t>
  </si>
  <si>
    <t>LA number</t>
  </si>
  <si>
    <t>LA name</t>
  </si>
  <si>
    <t>Per-pupil rate for ongoing responsibilities</t>
  </si>
  <si>
    <t>2019-20 DSG schools' block pupil count</t>
  </si>
  <si>
    <t>Total funding for historic commitments</t>
  </si>
  <si>
    <t>Total central school services block funding</t>
  </si>
  <si>
    <t>East Midlands</t>
  </si>
  <si>
    <t>Derby</t>
  </si>
  <si>
    <t>Leicester</t>
  </si>
  <si>
    <t>Leicestershire</t>
  </si>
  <si>
    <t>Lincolnshire</t>
  </si>
  <si>
    <t>Northamptonshire</t>
  </si>
  <si>
    <t>Nottingham</t>
  </si>
  <si>
    <t>Nottinghamshire</t>
  </si>
  <si>
    <t>Rutland</t>
  </si>
  <si>
    <t>East of England</t>
  </si>
  <si>
    <t>Bedford</t>
  </si>
  <si>
    <t>Cambridgeshire</t>
  </si>
  <si>
    <t>Central Bedfordshire</t>
  </si>
  <si>
    <t>Essex</t>
  </si>
  <si>
    <t>Hertfordshire</t>
  </si>
  <si>
    <t>Luton</t>
  </si>
  <si>
    <t>Norfolk</t>
  </si>
  <si>
    <t>Peterborough</t>
  </si>
  <si>
    <t>Southend-on-Sea</t>
  </si>
  <si>
    <t>Suffolk</t>
  </si>
  <si>
    <t>Thurrock</t>
  </si>
  <si>
    <t>Inner London</t>
  </si>
  <si>
    <t>Camden</t>
  </si>
  <si>
    <t>Hackney</t>
  </si>
  <si>
    <t>Hammersmith and Fulham</t>
  </si>
  <si>
    <t>Haringey</t>
  </si>
  <si>
    <t>Islington</t>
  </si>
  <si>
    <t>Kensington and Chelsea</t>
  </si>
  <si>
    <t>Lambeth</t>
  </si>
  <si>
    <t>Lewisham</t>
  </si>
  <si>
    <t>Newham</t>
  </si>
  <si>
    <t>Southwark</t>
  </si>
  <si>
    <t>Tower Hamlets</t>
  </si>
  <si>
    <t>Wandsworth</t>
  </si>
  <si>
    <t>Westminster</t>
  </si>
  <si>
    <t>North East</t>
  </si>
  <si>
    <t>Darlington</t>
  </si>
  <si>
    <t>Durham</t>
  </si>
  <si>
    <t>Gateshead</t>
  </si>
  <si>
    <t>Hartlepool</t>
  </si>
  <si>
    <t>Middlesbrough</t>
  </si>
  <si>
    <t>Newcastle upon Tyne</t>
  </si>
  <si>
    <t>North Tyneside</t>
  </si>
  <si>
    <t>Northumberland</t>
  </si>
  <si>
    <t>Redcar and Cleveland</t>
  </si>
  <si>
    <t>South Tyneside</t>
  </si>
  <si>
    <t>Stockton-on-Tees</t>
  </si>
  <si>
    <t>Sunderland</t>
  </si>
  <si>
    <t>North West</t>
  </si>
  <si>
    <t>Blackburn with Darwen</t>
  </si>
  <si>
    <t>Blackpool</t>
  </si>
  <si>
    <t>Bolton</t>
  </si>
  <si>
    <t>Bury</t>
  </si>
  <si>
    <t>Cheshire East</t>
  </si>
  <si>
    <t>Cheshire West and Chester</t>
  </si>
  <si>
    <t>Cumbria</t>
  </si>
  <si>
    <t>Halton</t>
  </si>
  <si>
    <t>Knowsley</t>
  </si>
  <si>
    <t>Lancashire</t>
  </si>
  <si>
    <t>Liverpool</t>
  </si>
  <si>
    <t>Manchester</t>
  </si>
  <si>
    <t>Oldham</t>
  </si>
  <si>
    <t>Rochdale</t>
  </si>
  <si>
    <t>Salford</t>
  </si>
  <si>
    <t>Sefton</t>
  </si>
  <si>
    <t>St. Helens</t>
  </si>
  <si>
    <t>Stockport</t>
  </si>
  <si>
    <t>Tameside</t>
  </si>
  <si>
    <t>Trafford</t>
  </si>
  <si>
    <t>Warrington</t>
  </si>
  <si>
    <t>Wigan</t>
  </si>
  <si>
    <t>Wirral</t>
  </si>
  <si>
    <t>Outer London</t>
  </si>
  <si>
    <t>Barking and Dagenham</t>
  </si>
  <si>
    <t>Barnet</t>
  </si>
  <si>
    <t>Bexley</t>
  </si>
  <si>
    <t>Brent</t>
  </si>
  <si>
    <t>Bromley</t>
  </si>
  <si>
    <t>Croydon</t>
  </si>
  <si>
    <t>Ealing</t>
  </si>
  <si>
    <t>Enfield</t>
  </si>
  <si>
    <t>Greenwich</t>
  </si>
  <si>
    <t>Harrow</t>
  </si>
  <si>
    <t>Havering</t>
  </si>
  <si>
    <t>Hillingdon</t>
  </si>
  <si>
    <t>Hounslow</t>
  </si>
  <si>
    <t>Kingston upon Thames</t>
  </si>
  <si>
    <t>Merton</t>
  </si>
  <si>
    <t>Redbridge</t>
  </si>
  <si>
    <t>Richmond upon Thames</t>
  </si>
  <si>
    <t>Sutton</t>
  </si>
  <si>
    <t>Waltham Forest</t>
  </si>
  <si>
    <t>South East</t>
  </si>
  <si>
    <t>Bracknell Forest</t>
  </si>
  <si>
    <t>Brighton and Hove</t>
  </si>
  <si>
    <t>Buckinghamshire</t>
  </si>
  <si>
    <t>East Sussex</t>
  </si>
  <si>
    <t>Hampshire</t>
  </si>
  <si>
    <t>Isle of Wight</t>
  </si>
  <si>
    <t>Kent</t>
  </si>
  <si>
    <t>Medway</t>
  </si>
  <si>
    <t>Milton Keynes</t>
  </si>
  <si>
    <t>Oxfordshire</t>
  </si>
  <si>
    <t>Portsmouth</t>
  </si>
  <si>
    <t>Reading</t>
  </si>
  <si>
    <t>Slough</t>
  </si>
  <si>
    <t>Southampton</t>
  </si>
  <si>
    <t>Surrey</t>
  </si>
  <si>
    <t>West Berkshire</t>
  </si>
  <si>
    <t>West Sussex</t>
  </si>
  <si>
    <t>Windsor and Maidenhead</t>
  </si>
  <si>
    <t>Wokingham</t>
  </si>
  <si>
    <t>South West</t>
  </si>
  <si>
    <t>Bath and North East Somerset</t>
  </si>
  <si>
    <t>Bournemouth Christchurch and Poole</t>
  </si>
  <si>
    <t>Bristol City of</t>
  </si>
  <si>
    <t>Cornwall</t>
  </si>
  <si>
    <t>Devon</t>
  </si>
  <si>
    <t>Dorset</t>
  </si>
  <si>
    <t>Gloucestershire</t>
  </si>
  <si>
    <t>North Somerset</t>
  </si>
  <si>
    <t>Plymouth</t>
  </si>
  <si>
    <t>Somerset</t>
  </si>
  <si>
    <t>South Gloucestershire</t>
  </si>
  <si>
    <t>Swindon</t>
  </si>
  <si>
    <t>Torbay</t>
  </si>
  <si>
    <t>Wiltshire</t>
  </si>
  <si>
    <t>West Midlands</t>
  </si>
  <si>
    <t>Birmingham</t>
  </si>
  <si>
    <t>Coventry</t>
  </si>
  <si>
    <t>Dudley</t>
  </si>
  <si>
    <t>Herefordshire</t>
  </si>
  <si>
    <t>Sandwell</t>
  </si>
  <si>
    <t>Shropshire</t>
  </si>
  <si>
    <t>Solihull</t>
  </si>
  <si>
    <t>Staffordshire</t>
  </si>
  <si>
    <t>Stoke-on-Trent</t>
  </si>
  <si>
    <t>Telford and Wrekin</t>
  </si>
  <si>
    <t>Walsall</t>
  </si>
  <si>
    <t>Warwickshire</t>
  </si>
  <si>
    <t>Wolverhampton</t>
  </si>
  <si>
    <t>Worcestershire</t>
  </si>
  <si>
    <t>Yorkshire and the Humber</t>
  </si>
  <si>
    <t>Barnsley</t>
  </si>
  <si>
    <t>Bradford</t>
  </si>
  <si>
    <t>Calderdale</t>
  </si>
  <si>
    <t>Doncaster</t>
  </si>
  <si>
    <t>East Riding of Yorkshire</t>
  </si>
  <si>
    <t>Kingston upon Hull City of</t>
  </si>
  <si>
    <t>Kirklees</t>
  </si>
  <si>
    <t>Leeds</t>
  </si>
  <si>
    <t>North East Lincolnshire</t>
  </si>
  <si>
    <t>North Lincolnshire</t>
  </si>
  <si>
    <t>North Yorkshire</t>
  </si>
  <si>
    <t>Rotherham</t>
  </si>
  <si>
    <t>Sheffield</t>
  </si>
  <si>
    <t>Wakefield</t>
  </si>
  <si>
    <t>York</t>
  </si>
  <si>
    <t>Central school services block national funding formula - impact on local authorities (LAs)</t>
  </si>
  <si>
    <t>KEY:</t>
  </si>
  <si>
    <t>Calculation cells</t>
  </si>
  <si>
    <t xml:space="preserve">Baseline funding </t>
  </si>
  <si>
    <t>Notional NFF funding in 2021-22</t>
  </si>
  <si>
    <t>This workbook provides a detailed explanation of the calculations involved in working out an LA's allocation through the CSSB.</t>
  </si>
  <si>
    <t>The baseline data used is from the 2020-21 DSG allocations.</t>
  </si>
  <si>
    <t xml:space="preserve">This page sets out the calculation of the NFF funding under the central school services block for: </t>
  </si>
  <si>
    <t>- ongoing responsibilities</t>
  </si>
  <si>
    <t>- historic commitments</t>
  </si>
  <si>
    <t>2021-22 NFF budget for ongoing responsbilities</t>
  </si>
  <si>
    <t xml:space="preserve">NFF budget for basic per pupil funding </t>
  </si>
  <si>
    <t>NFF budget for deprivation funding</t>
  </si>
  <si>
    <t>[1]</t>
  </si>
  <si>
    <t>[2]</t>
  </si>
  <si>
    <t>[3]</t>
  </si>
  <si>
    <t>= 90% x [1]</t>
  </si>
  <si>
    <t>= 10% x [1]</t>
  </si>
  <si>
    <t>NFF basic per-pupil funding for ongoing responsibilities - pre ACA</t>
  </si>
  <si>
    <t>NFF per Ever6 pupil funding for deprivation - pre ACA</t>
  </si>
  <si>
    <t>Maximum loss allowed for 2021-22</t>
  </si>
  <si>
    <t>Maximum gain allowed for 2021-22</t>
  </si>
  <si>
    <t>[4]</t>
  </si>
  <si>
    <t>[5]</t>
  </si>
  <si>
    <t xml:space="preserve"> = [2] / sum of [e]</t>
  </si>
  <si>
    <t>= [3] / sum of [f]</t>
  </si>
  <si>
    <t>[6]</t>
  </si>
  <si>
    <t>[7]</t>
  </si>
  <si>
    <t>Region
(alphabetical order)</t>
  </si>
  <si>
    <t>LA name 
(alphabetical order within region)</t>
  </si>
  <si>
    <t>2020-21 DSG schools block pupils</t>
  </si>
  <si>
    <t>2020-21 DSG schools block FSM Ever6 Proportion</t>
  </si>
  <si>
    <t>2019-20 FSM Ever6 pupils</t>
  </si>
  <si>
    <t>Area Cost Adjustment (ACA)</t>
  </si>
  <si>
    <t>2020-21 ACA-weighted DSG schools block pupils</t>
  </si>
  <si>
    <t>2020-21 ACA-weighted FSM Ever6 pupils</t>
  </si>
  <si>
    <t xml:space="preserve">2020-21 baseline allocation for historic commitments
</t>
  </si>
  <si>
    <t>2020-21 baseline per-pupil allocation for ongoing responsibilities</t>
  </si>
  <si>
    <t>2020-21 baseline allocation for ongoing responsibilities</t>
  </si>
  <si>
    <t>2020-21 total CSSB baseline allocation</t>
  </si>
  <si>
    <t>Basic per-pupil funding for ongoing responsibilities - post ACA, before protection or gains cap</t>
  </si>
  <si>
    <t>Ever6 per-pupil funding for deprivation - post ACA, before protection or gains cap</t>
  </si>
  <si>
    <t>Per-pupil rate for ongoing responsibilities, prior to protection or gains cap</t>
  </si>
  <si>
    <t>Change between unprotected NFF per-pupil funding and per-pupil baseline for ongoing responsibilities</t>
  </si>
  <si>
    <t>Additional per-pupil funding required to ensure no losses greater than maximum loss allowed for 2021-22</t>
  </si>
  <si>
    <t>Reduction in per-pupil funding required to ensure no gains greater than maximum gains allowed for 2021-22</t>
  </si>
  <si>
    <t>Actual 2021-22 per-pupil rate for ongoing responsibilities</t>
  </si>
  <si>
    <t>Actual percentage change to per pupil funding for ongoing responsibilities in 2021-22</t>
  </si>
  <si>
    <t>Provisional 2021-22 total funding for ongoing responsibilities</t>
  </si>
  <si>
    <t>Reduction to NFF historic commitments funding (without protection)</t>
  </si>
  <si>
    <t>Actual 2021-22 total funding for historic commitments</t>
  </si>
  <si>
    <t>Provisional 2021-22 total CSSB allocation</t>
  </si>
  <si>
    <t>[a]</t>
  </si>
  <si>
    <t>[b]</t>
  </si>
  <si>
    <t>[c]</t>
  </si>
  <si>
    <t>[d]</t>
  </si>
  <si>
    <t>[e]</t>
  </si>
  <si>
    <t>[f]</t>
  </si>
  <si>
    <t>[g]</t>
  </si>
  <si>
    <t>[h]</t>
  </si>
  <si>
    <t>[i]</t>
  </si>
  <si>
    <t>[j]</t>
  </si>
  <si>
    <t>[k]</t>
  </si>
  <si>
    <t>[l]</t>
  </si>
  <si>
    <t>[m]</t>
  </si>
  <si>
    <t>[n]</t>
  </si>
  <si>
    <t>[o]</t>
  </si>
  <si>
    <t>[p]</t>
  </si>
  <si>
    <t>[q]</t>
  </si>
  <si>
    <t>[r]</t>
  </si>
  <si>
    <t>[s]</t>
  </si>
  <si>
    <t>[t]</t>
  </si>
  <si>
    <t>[u]</t>
  </si>
  <si>
    <t>[v]</t>
  </si>
  <si>
    <t>= [a] x [b]</t>
  </si>
  <si>
    <t>= [a] x [d]</t>
  </si>
  <si>
    <t>= [c] x [d]</t>
  </si>
  <si>
    <t>from funding rates</t>
  </si>
  <si>
    <t>= [a] x [h]</t>
  </si>
  <si>
    <t>= [g] + [i]</t>
  </si>
  <si>
    <t>= [4] x [d]</t>
  </si>
  <si>
    <t>= [5] x [d]</t>
  </si>
  <si>
    <t>= ([k] * [a] + [l] * [c]) / [a]</t>
  </si>
  <si>
    <t>= [m] / [h] - 1</t>
  </si>
  <si>
    <t>= max (0, [6] - [n])</t>
  </si>
  <si>
    <t>= min (0, [7] - [n])</t>
  </si>
  <si>
    <t>= [m] + ([h] x [o]) + ([h] x [p])</t>
  </si>
  <si>
    <t>=[q] / [h] - 1</t>
  </si>
  <si>
    <t>= [a] x [q]</t>
  </si>
  <si>
    <t>= 20% x [g]</t>
  </si>
  <si>
    <t>= [g] - [t]</t>
  </si>
  <si>
    <t>= [s] + [u]</t>
  </si>
  <si>
    <t>England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</si>
</sst>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0.0%"/>
    <numFmt numFmtId="165" formatCode="[$£-809]#,##0"/>
    <numFmt numFmtId="166" formatCode="&quot;£&quot;#,##0"/>
    <numFmt numFmtId="167" formatCode="&quot;£&quot;#,##0.00"/>
    <numFmt numFmtId="168" formatCode="[$£-809]#,##0.00"/>
    <numFmt numFmtId="169" formatCode="#,##0.0"/>
    <numFmt numFmtId="170" formatCode="[$£-809]#,##0.00000"/>
    <numFmt numFmtId="171" formatCode="0.0"/>
    <numFmt numFmtId="172" formatCode="0.000000"/>
    <numFmt numFmtId="173" formatCode="_-* #,##0_-;\-* #,##0_-;_-* &quot;-&quot;??_-;_-@_-"/>
  </numFmts>
  <fonts count="16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Arial"/>
      <family val="2"/>
    </font>
    <font>
      <b/>
      <sz val="20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color rgb="FFA6A6A6"/>
      <name val="Arial"/>
      <family val="2"/>
    </font>
    <font>
      <b/>
      <sz val="12"/>
      <color rgb="FFFFFFFF"/>
      <name val="Arial"/>
      <family val="2"/>
    </font>
    <font>
      <b/>
      <sz val="16"/>
      <color rgb="FF000000"/>
      <name val="Arial"/>
      <family val="2"/>
    </font>
    <font>
      <sz val="11"/>
      <color rgb="FF000000"/>
      <name val="Arial"/>
      <family val="2"/>
    </font>
    <font>
      <sz val="11"/>
      <color rgb="FFFFFFFF"/>
      <name val="Arial"/>
      <family val="2"/>
    </font>
    <font>
      <sz val="11"/>
      <color theme="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rgb="FFFFFFFF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FDCE3"/>
        <bgColor rgb="FFCFDCE3"/>
      </patternFill>
    </fill>
    <fill>
      <patternFill patternType="solid">
        <fgColor rgb="FFD4CEDE"/>
        <bgColor rgb="FFD4CEDE"/>
      </patternFill>
    </fill>
    <fill>
      <patternFill patternType="solid">
        <fgColor rgb="FFF3ECCD"/>
        <bgColor rgb="FFF3ECCD"/>
      </patternFill>
    </fill>
    <fill>
      <patternFill patternType="solid">
        <fgColor rgb="FFD9D9D9"/>
        <bgColor rgb="FFD9D9D9"/>
      </patternFill>
    </fill>
    <fill>
      <patternFill patternType="solid">
        <fgColor rgb="FFBFBFBF"/>
        <bgColor rgb="FFBFBFBF"/>
      </patternFill>
    </fill>
    <fill>
      <patternFill patternType="solid">
        <fgColor theme="0" tint="-0.14999847407452621"/>
        <bgColor rgb="FFBFBFBF"/>
      </patternFill>
    </fill>
    <fill>
      <patternFill patternType="solid">
        <fgColor rgb="FF004712"/>
        <bgColor rgb="FFD4CEDE"/>
      </patternFill>
    </fill>
    <fill>
      <patternFill patternType="solid">
        <fgColor rgb="FF004712"/>
        <bgColor rgb="FF336C4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0.14999847407452621"/>
        <bgColor rgb="FFE6B8B7"/>
      </patternFill>
    </fill>
    <fill>
      <patternFill patternType="solid">
        <fgColor rgb="FF004712"/>
        <bgColor indexed="64"/>
      </patternFill>
    </fill>
    <fill>
      <patternFill patternType="solid">
        <fgColor rgb="FF104F75"/>
        <bgColor rgb="FF407291"/>
      </patternFill>
    </fill>
    <fill>
      <patternFill patternType="solid">
        <fgColor rgb="FF8A2529"/>
        <bgColor indexed="64"/>
      </patternFill>
    </fill>
    <fill>
      <patternFill patternType="solid">
        <fgColor rgb="FF8A2529"/>
        <bgColor rgb="FF336C41"/>
      </patternFill>
    </fill>
    <fill>
      <patternFill patternType="solid">
        <fgColor theme="0" tint="-0.14999847407452621"/>
        <bgColor rgb="FF404040"/>
      </patternFill>
    </fill>
    <fill>
      <patternFill patternType="solid">
        <fgColor theme="0" tint="-0.14999847407452621"/>
        <bgColor theme="1" tint="0.24994659260841701"/>
      </patternFill>
    </fill>
  </fills>
  <borders count="40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8">
    <xf numFmtId="0" fontId="0" fillId="0" borderId="0" xfId="0"/>
    <xf numFmtId="0" fontId="2" fillId="3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2" fillId="3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 wrapText="1"/>
    </xf>
    <xf numFmtId="0" fontId="5" fillId="2" borderId="0" xfId="0" applyFont="1" applyFill="1"/>
    <xf numFmtId="0" fontId="2" fillId="2" borderId="0" xfId="0" applyFont="1" applyFill="1" applyAlignment="1">
      <alignment horizontal="left" vertical="center" wrapText="1"/>
    </xf>
    <xf numFmtId="0" fontId="4" fillId="6" borderId="7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165" fontId="2" fillId="4" borderId="4" xfId="0" applyNumberFormat="1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vertical="center" wrapText="1"/>
    </xf>
    <xf numFmtId="164" fontId="2" fillId="2" borderId="0" xfId="0" applyNumberFormat="1" applyFont="1" applyFill="1"/>
    <xf numFmtId="0" fontId="7" fillId="2" borderId="0" xfId="0" applyFont="1" applyFill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6" borderId="11" xfId="0" applyFont="1" applyFill="1" applyBorder="1" applyAlignment="1">
      <alignment vertical="center" wrapText="1"/>
    </xf>
    <xf numFmtId="0" fontId="2" fillId="6" borderId="12" xfId="0" applyFont="1" applyFill="1" applyBorder="1" applyAlignment="1">
      <alignment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8" fillId="2" borderId="15" xfId="0" applyFont="1" applyFill="1" applyBorder="1"/>
    <xf numFmtId="3" fontId="8" fillId="2" borderId="17" xfId="0" applyNumberFormat="1" applyFont="1" applyFill="1" applyBorder="1"/>
    <xf numFmtId="0" fontId="8" fillId="2" borderId="18" xfId="0" applyFont="1" applyFill="1" applyBorder="1"/>
    <xf numFmtId="0" fontId="8" fillId="2" borderId="19" xfId="0" applyFont="1" applyFill="1" applyBorder="1"/>
    <xf numFmtId="167" fontId="1" fillId="0" borderId="0" xfId="0" applyNumberFormat="1" applyFont="1"/>
    <xf numFmtId="0" fontId="2" fillId="6" borderId="6" xfId="0" applyFont="1" applyFill="1" applyBorder="1" applyAlignment="1">
      <alignment horizontal="center" vertical="center" wrapText="1"/>
    </xf>
    <xf numFmtId="3" fontId="8" fillId="2" borderId="0" xfId="0" applyNumberFormat="1" applyFont="1" applyFill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167" fontId="2" fillId="0" borderId="0" xfId="0" applyNumberFormat="1" applyFont="1" applyFill="1" applyBorder="1"/>
    <xf numFmtId="0" fontId="2" fillId="0" borderId="0" xfId="0" applyFont="1" applyFill="1" applyBorder="1"/>
    <xf numFmtId="170" fontId="2" fillId="0" borderId="0" xfId="0" applyNumberFormat="1" applyFont="1" applyFill="1" applyBorder="1"/>
    <xf numFmtId="0" fontId="2" fillId="0" borderId="0" xfId="0" applyFont="1" applyFill="1" applyBorder="1" applyAlignment="1">
      <alignment horizontal="center" vertical="center"/>
    </xf>
    <xf numFmtId="0" fontId="4" fillId="2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3" fontId="8" fillId="2" borderId="22" xfId="0" applyNumberFormat="1" applyFont="1" applyFill="1" applyBorder="1"/>
    <xf numFmtId="3" fontId="8" fillId="2" borderId="0" xfId="0" applyNumberFormat="1" applyFont="1" applyFill="1" applyBorder="1"/>
    <xf numFmtId="0" fontId="9" fillId="10" borderId="11" xfId="0" applyFont="1" applyFill="1" applyBorder="1" applyAlignment="1">
      <alignment horizontal="center" vertical="center" wrapText="1"/>
    </xf>
    <xf numFmtId="0" fontId="9" fillId="10" borderId="12" xfId="0" applyFont="1" applyFill="1" applyBorder="1" applyAlignment="1">
      <alignment horizontal="center" vertical="center" wrapText="1"/>
    </xf>
    <xf numFmtId="0" fontId="9" fillId="10" borderId="28" xfId="0" applyFont="1" applyFill="1" applyBorder="1" applyAlignment="1">
      <alignment horizontal="center" vertical="center" wrapText="1"/>
    </xf>
    <xf numFmtId="1" fontId="8" fillId="2" borderId="16" xfId="0" applyNumberFormat="1" applyFont="1" applyFill="1" applyBorder="1" applyAlignment="1">
      <alignment horizontal="center"/>
    </xf>
    <xf numFmtId="1" fontId="8" fillId="2" borderId="25" xfId="0" applyNumberFormat="1" applyFont="1" applyFill="1" applyBorder="1" applyAlignment="1">
      <alignment horizontal="center"/>
    </xf>
    <xf numFmtId="1" fontId="8" fillId="2" borderId="20" xfId="0" applyNumberFormat="1" applyFont="1" applyFill="1" applyBorder="1" applyAlignment="1">
      <alignment horizontal="center"/>
    </xf>
    <xf numFmtId="10" fontId="2" fillId="4" borderId="4" xfId="0" applyNumberFormat="1" applyFont="1" applyFill="1" applyBorder="1" applyAlignment="1">
      <alignment horizontal="center" vertical="center"/>
    </xf>
    <xf numFmtId="0" fontId="10" fillId="10" borderId="3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0" fontId="6" fillId="9" borderId="8" xfId="0" applyFont="1" applyFill="1" applyBorder="1" applyAlignment="1">
      <alignment horizontal="centerContinuous" vertical="center"/>
    </xf>
    <xf numFmtId="0" fontId="6" fillId="9" borderId="9" xfId="0" applyFont="1" applyFill="1" applyBorder="1" applyAlignment="1">
      <alignment horizontal="centerContinuous" vertical="center"/>
    </xf>
    <xf numFmtId="0" fontId="6" fillId="9" borderId="10" xfId="0" applyFont="1" applyFill="1" applyBorder="1" applyAlignment="1">
      <alignment horizontal="centerContinuous" vertical="center"/>
    </xf>
    <xf numFmtId="0" fontId="2" fillId="11" borderId="0" xfId="0" applyFont="1" applyFill="1" applyBorder="1" applyAlignment="1">
      <alignment vertical="center"/>
    </xf>
    <xf numFmtId="0" fontId="8" fillId="11" borderId="0" xfId="0" applyFont="1" applyFill="1" applyBorder="1" applyAlignment="1"/>
    <xf numFmtId="0" fontId="0" fillId="11" borderId="0" xfId="0" applyFill="1" applyBorder="1"/>
    <xf numFmtId="0" fontId="3" fillId="12" borderId="0" xfId="0" applyFont="1" applyFill="1" applyBorder="1" applyAlignment="1"/>
    <xf numFmtId="0" fontId="2" fillId="12" borderId="0" xfId="0" applyFont="1" applyFill="1" applyBorder="1" applyAlignment="1">
      <alignment horizontal="left" vertical="top"/>
    </xf>
    <xf numFmtId="49" fontId="0" fillId="11" borderId="0" xfId="0" applyNumberFormat="1" applyFill="1" applyBorder="1"/>
    <xf numFmtId="49" fontId="2" fillId="11" borderId="0" xfId="0" applyNumberFormat="1" applyFont="1" applyFill="1" applyBorder="1" applyAlignment="1"/>
    <xf numFmtId="0" fontId="2" fillId="11" borderId="0" xfId="0" applyFont="1" applyFill="1" applyBorder="1" applyAlignment="1"/>
    <xf numFmtId="0" fontId="7" fillId="12" borderId="0" xfId="0" applyFont="1" applyFill="1" applyBorder="1" applyAlignment="1"/>
    <xf numFmtId="0" fontId="2" fillId="11" borderId="0" xfId="0" applyFont="1" applyFill="1"/>
    <xf numFmtId="0" fontId="2" fillId="12" borderId="0" xfId="0" applyFont="1" applyFill="1"/>
    <xf numFmtId="0" fontId="2" fillId="12" borderId="0" xfId="0" applyFont="1" applyFill="1" applyAlignment="1">
      <alignment horizontal="left" vertical="top"/>
    </xf>
    <xf numFmtId="0" fontId="2" fillId="12" borderId="0" xfId="0" quotePrefix="1" applyFont="1" applyFill="1" applyBorder="1" applyAlignment="1">
      <alignment horizontal="left" vertical="top"/>
    </xf>
    <xf numFmtId="0" fontId="2" fillId="11" borderId="0" xfId="0" applyFont="1" applyFill="1" applyBorder="1"/>
    <xf numFmtId="0" fontId="2" fillId="12" borderId="0" xfId="0" applyFont="1" applyFill="1" applyBorder="1"/>
    <xf numFmtId="0" fontId="7" fillId="12" borderId="0" xfId="0" applyFont="1" applyFill="1" applyBorder="1" applyAlignment="1">
      <alignment vertical="top"/>
    </xf>
    <xf numFmtId="0" fontId="4" fillId="12" borderId="0" xfId="0" applyFont="1" applyFill="1" applyBorder="1" applyAlignment="1">
      <alignment vertical="top"/>
    </xf>
    <xf numFmtId="0" fontId="2" fillId="12" borderId="0" xfId="0" applyFont="1" applyFill="1" applyBorder="1" applyAlignment="1">
      <alignment horizontal="left" vertical="top" wrapText="1"/>
    </xf>
    <xf numFmtId="0" fontId="2" fillId="12" borderId="0" xfId="0" applyFont="1" applyFill="1" applyBorder="1" applyAlignment="1">
      <alignment horizontal="left" vertical="center"/>
    </xf>
    <xf numFmtId="0" fontId="2" fillId="12" borderId="0" xfId="0" applyFont="1" applyFill="1" applyBorder="1" applyAlignment="1">
      <alignment horizontal="left" vertical="center" wrapText="1"/>
    </xf>
    <xf numFmtId="0" fontId="2" fillId="12" borderId="0" xfId="0" quotePrefix="1" applyFont="1" applyFill="1" applyBorder="1" applyAlignment="1">
      <alignment horizontal="left" vertical="top" wrapText="1"/>
    </xf>
    <xf numFmtId="0" fontId="4" fillId="12" borderId="0" xfId="0" applyFont="1" applyFill="1"/>
    <xf numFmtId="0" fontId="11" fillId="12" borderId="0" xfId="0" applyFont="1" applyFill="1" applyAlignment="1">
      <alignment vertical="top"/>
    </xf>
    <xf numFmtId="0" fontId="12" fillId="12" borderId="0" xfId="0" applyFont="1" applyFill="1" applyAlignment="1">
      <alignment vertical="top"/>
    </xf>
    <xf numFmtId="0" fontId="12" fillId="12" borderId="0" xfId="0" applyFont="1" applyFill="1" applyAlignment="1">
      <alignment horizontal="left" vertical="top" wrapText="1"/>
    </xf>
    <xf numFmtId="0" fontId="2" fillId="12" borderId="0" xfId="0" applyFont="1" applyFill="1" applyAlignment="1">
      <alignment vertical="top"/>
    </xf>
    <xf numFmtId="0" fontId="11" fillId="12" borderId="0" xfId="0" applyFont="1" applyFill="1" applyAlignment="1">
      <alignment horizontal="left" vertical="top"/>
    </xf>
    <xf numFmtId="0" fontId="2" fillId="6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168" fontId="2" fillId="2" borderId="0" xfId="0" applyNumberFormat="1" applyFont="1" applyFill="1"/>
    <xf numFmtId="0" fontId="4" fillId="0" borderId="0" xfId="0" applyFont="1" applyFill="1" applyBorder="1"/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0" xfId="0" quotePrefix="1" applyNumberFormat="1" applyFont="1" applyFill="1" applyBorder="1" applyAlignment="1">
      <alignment horizontal="center" vertical="center" wrapText="1"/>
    </xf>
    <xf numFmtId="166" fontId="2" fillId="4" borderId="27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13" fillId="10" borderId="2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167" fontId="2" fillId="4" borderId="27" xfId="0" applyNumberFormat="1" applyFont="1" applyFill="1" applyBorder="1" applyAlignment="1">
      <alignment horizontal="center" vertical="center"/>
    </xf>
    <xf numFmtId="164" fontId="2" fillId="2" borderId="27" xfId="0" applyNumberFormat="1" applyFont="1" applyFill="1" applyBorder="1" applyAlignment="1">
      <alignment horizontal="center"/>
    </xf>
    <xf numFmtId="10" fontId="2" fillId="2" borderId="27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167" fontId="2" fillId="0" borderId="0" xfId="0" applyNumberFormat="1" applyFont="1" applyFill="1" applyBorder="1" applyAlignment="1">
      <alignment vertical="center"/>
    </xf>
    <xf numFmtId="0" fontId="13" fillId="15" borderId="27" xfId="0" applyFont="1" applyFill="1" applyBorder="1" applyAlignment="1">
      <alignment horizontal="center" vertical="center" wrapText="1"/>
    </xf>
    <xf numFmtId="0" fontId="13" fillId="14" borderId="27" xfId="0" applyFont="1" applyFill="1" applyBorder="1" applyAlignment="1">
      <alignment horizontal="center" vertical="center" wrapText="1"/>
    </xf>
    <xf numFmtId="0" fontId="14" fillId="16" borderId="27" xfId="0" applyFont="1" applyFill="1" applyBorder="1" applyAlignment="1">
      <alignment horizontal="center" vertical="center" wrapText="1"/>
    </xf>
    <xf numFmtId="2" fontId="2" fillId="6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15" borderId="27" xfId="0" quotePrefix="1" applyFont="1" applyFill="1" applyBorder="1" applyAlignment="1">
      <alignment horizontal="center" vertical="center" wrapText="1"/>
    </xf>
    <xf numFmtId="0" fontId="13" fillId="14" borderId="27" xfId="0" quotePrefix="1" applyFont="1" applyFill="1" applyBorder="1" applyAlignment="1">
      <alignment horizontal="center" vertical="center" wrapText="1"/>
    </xf>
    <xf numFmtId="0" fontId="13" fillId="10" borderId="27" xfId="0" quotePrefix="1" applyFont="1" applyFill="1" applyBorder="1" applyAlignment="1">
      <alignment horizontal="center" vertical="center" wrapText="1"/>
    </xf>
    <xf numFmtId="0" fontId="14" fillId="16" borderId="27" xfId="0" quotePrefix="1" applyFont="1" applyFill="1" applyBorder="1" applyAlignment="1">
      <alignment horizontal="center" vertical="center" wrapText="1"/>
    </xf>
    <xf numFmtId="0" fontId="13" fillId="17" borderId="27" xfId="0" quotePrefix="1" applyFont="1" applyFill="1" applyBorder="1" applyAlignment="1">
      <alignment horizontal="center" vertical="center" wrapText="1"/>
    </xf>
    <xf numFmtId="0" fontId="4" fillId="13" borderId="31" xfId="0" applyFont="1" applyFill="1" applyBorder="1" applyAlignment="1">
      <alignment horizontal="left"/>
    </xf>
    <xf numFmtId="0" fontId="4" fillId="13" borderId="29" xfId="0" applyFont="1" applyFill="1" applyBorder="1" applyAlignment="1">
      <alignment horizontal="left"/>
    </xf>
    <xf numFmtId="169" fontId="4" fillId="13" borderId="27" xfId="0" applyNumberFormat="1" applyFont="1" applyFill="1" applyBorder="1" applyAlignment="1">
      <alignment horizontal="center" vertical="center" wrapText="1"/>
    </xf>
    <xf numFmtId="43" fontId="4" fillId="13" borderId="27" xfId="1" applyFont="1" applyFill="1" applyBorder="1" applyAlignment="1">
      <alignment horizontal="center" vertical="center" wrapText="1"/>
    </xf>
    <xf numFmtId="166" fontId="4" fillId="13" borderId="27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/>
    </xf>
    <xf numFmtId="1" fontId="15" fillId="0" borderId="2" xfId="0" applyNumberFormat="1" applyFont="1" applyFill="1" applyBorder="1"/>
    <xf numFmtId="173" fontId="15" fillId="0" borderId="2" xfId="1" applyNumberFormat="1" applyFont="1" applyFill="1" applyBorder="1"/>
    <xf numFmtId="10" fontId="15" fillId="0" borderId="2" xfId="0" applyNumberFormat="1" applyFont="1" applyFill="1" applyBorder="1"/>
    <xf numFmtId="172" fontId="15" fillId="0" borderId="2" xfId="0" applyNumberFormat="1" applyFont="1" applyFill="1" applyBorder="1"/>
    <xf numFmtId="43" fontId="15" fillId="0" borderId="2" xfId="1" applyFont="1" applyFill="1" applyBorder="1"/>
    <xf numFmtId="166" fontId="15" fillId="0" borderId="2" xfId="0" applyNumberFormat="1" applyFont="1" applyFill="1" applyBorder="1"/>
    <xf numFmtId="167" fontId="15" fillId="0" borderId="2" xfId="0" applyNumberFormat="1" applyFont="1" applyFill="1" applyBorder="1"/>
    <xf numFmtId="171" fontId="2" fillId="0" borderId="0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8" fontId="2" fillId="0" borderId="0" xfId="0" applyNumberFormat="1" applyFont="1" applyFill="1" applyBorder="1"/>
    <xf numFmtId="0" fontId="15" fillId="0" borderId="18" xfId="0" applyNumberFormat="1" applyFont="1" applyFill="1" applyBorder="1"/>
    <xf numFmtId="1" fontId="15" fillId="0" borderId="0" xfId="0" applyNumberFormat="1" applyFont="1" applyFill="1" applyBorder="1"/>
    <xf numFmtId="173" fontId="15" fillId="0" borderId="0" xfId="1" applyNumberFormat="1" applyFont="1" applyFill="1" applyBorder="1"/>
    <xf numFmtId="10" fontId="15" fillId="0" borderId="0" xfId="0" applyNumberFormat="1" applyFont="1" applyFill="1" applyBorder="1"/>
    <xf numFmtId="172" fontId="15" fillId="0" borderId="0" xfId="0" applyNumberFormat="1" applyFont="1" applyFill="1" applyBorder="1"/>
    <xf numFmtId="43" fontId="15" fillId="0" borderId="0" xfId="1" applyFont="1" applyFill="1" applyBorder="1"/>
    <xf numFmtId="166" fontId="15" fillId="0" borderId="0" xfId="0" applyNumberFormat="1" applyFont="1" applyFill="1" applyBorder="1"/>
    <xf numFmtId="167" fontId="15" fillId="0" borderId="0" xfId="0" applyNumberFormat="1" applyFont="1" applyFill="1" applyBorder="1"/>
    <xf numFmtId="173" fontId="15" fillId="11" borderId="0" xfId="1" applyNumberFormat="1" applyFont="1" applyFill="1" applyBorder="1"/>
    <xf numFmtId="10" fontId="15" fillId="11" borderId="0" xfId="0" applyNumberFormat="1" applyFont="1" applyFill="1" applyBorder="1"/>
    <xf numFmtId="172" fontId="15" fillId="11" borderId="0" xfId="0" applyNumberFormat="1" applyFont="1" applyFill="1" applyBorder="1"/>
    <xf numFmtId="43" fontId="15" fillId="11" borderId="0" xfId="1" applyFont="1" applyFill="1" applyBorder="1"/>
    <xf numFmtId="166" fontId="15" fillId="11" borderId="0" xfId="0" applyNumberFormat="1" applyFont="1" applyFill="1" applyBorder="1"/>
    <xf numFmtId="167" fontId="15" fillId="11" borderId="0" xfId="0" applyNumberFormat="1" applyFont="1" applyFill="1" applyBorder="1"/>
    <xf numFmtId="165" fontId="2" fillId="2" borderId="0" xfId="0" applyNumberFormat="1" applyFont="1" applyFill="1"/>
    <xf numFmtId="0" fontId="2" fillId="12" borderId="0" xfId="0" applyFont="1" applyFill="1" applyBorder="1" applyAlignment="1">
      <alignment vertical="center" wrapText="1"/>
    </xf>
    <xf numFmtId="49" fontId="2" fillId="12" borderId="0" xfId="0" applyNumberFormat="1" applyFont="1" applyFill="1" applyBorder="1" applyAlignment="1">
      <alignment vertical="center" readingOrder="1"/>
    </xf>
    <xf numFmtId="167" fontId="8" fillId="0" borderId="15" xfId="0" applyNumberFormat="1" applyFont="1" applyBorder="1" applyAlignment="1">
      <alignment horizontal="right"/>
    </xf>
    <xf numFmtId="166" fontId="8" fillId="0" borderId="17" xfId="0" applyNumberFormat="1" applyFont="1" applyBorder="1" applyAlignment="1">
      <alignment horizontal="right"/>
    </xf>
    <xf numFmtId="166" fontId="8" fillId="0" borderId="24" xfId="0" applyNumberFormat="1" applyFont="1" applyBorder="1" applyAlignment="1">
      <alignment horizontal="right"/>
    </xf>
    <xf numFmtId="167" fontId="8" fillId="0" borderId="18" xfId="0" applyNumberFormat="1" applyFont="1" applyBorder="1" applyAlignment="1">
      <alignment horizontal="right"/>
    </xf>
    <xf numFmtId="166" fontId="8" fillId="0" borderId="0" xfId="0" applyNumberFormat="1" applyFont="1" applyBorder="1" applyAlignment="1">
      <alignment horizontal="right"/>
    </xf>
    <xf numFmtId="166" fontId="8" fillId="0" borderId="21" xfId="0" applyNumberFormat="1" applyFont="1" applyBorder="1" applyAlignment="1">
      <alignment horizontal="right"/>
    </xf>
    <xf numFmtId="167" fontId="8" fillId="0" borderId="19" xfId="0" applyNumberFormat="1" applyFont="1" applyBorder="1" applyAlignment="1">
      <alignment horizontal="right"/>
    </xf>
    <xf numFmtId="166" fontId="8" fillId="0" borderId="22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0" fontId="4" fillId="18" borderId="27" xfId="0" applyFont="1" applyFill="1" applyBorder="1" applyAlignment="1">
      <alignment horizontal="left"/>
    </xf>
    <xf numFmtId="166" fontId="4" fillId="19" borderId="27" xfId="0" applyNumberFormat="1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2" fontId="2" fillId="6" borderId="17" xfId="0" applyNumberFormat="1" applyFont="1" applyFill="1" applyBorder="1" applyAlignment="1">
      <alignment horizontal="center" vertical="center" wrapText="1"/>
    </xf>
    <xf numFmtId="2" fontId="2" fillId="6" borderId="24" xfId="0" applyNumberFormat="1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2" fontId="2" fillId="6" borderId="21" xfId="0" applyNumberFormat="1" applyFont="1" applyFill="1" applyBorder="1" applyAlignment="1">
      <alignment horizontal="center" vertical="center" wrapText="1"/>
    </xf>
    <xf numFmtId="0" fontId="4" fillId="13" borderId="32" xfId="0" applyFont="1" applyFill="1" applyBorder="1" applyAlignment="1">
      <alignment horizontal="left"/>
    </xf>
    <xf numFmtId="0" fontId="15" fillId="0" borderId="33" xfId="0" applyNumberFormat="1" applyFont="1" applyFill="1" applyBorder="1"/>
    <xf numFmtId="0" fontId="15" fillId="0" borderId="21" xfId="0" applyNumberFormat="1" applyFont="1" applyFill="1" applyBorder="1"/>
    <xf numFmtId="0" fontId="15" fillId="0" borderId="19" xfId="0" applyNumberFormat="1" applyFont="1" applyFill="1" applyBorder="1"/>
    <xf numFmtId="1" fontId="15" fillId="0" borderId="22" xfId="0" applyNumberFormat="1" applyFont="1" applyFill="1" applyBorder="1"/>
    <xf numFmtId="0" fontId="15" fillId="0" borderId="23" xfId="0" applyNumberFormat="1" applyFont="1" applyFill="1" applyBorder="1"/>
    <xf numFmtId="169" fontId="4" fillId="13" borderId="37" xfId="0" applyNumberFormat="1" applyFont="1" applyFill="1" applyBorder="1" applyAlignment="1">
      <alignment horizontal="center" vertical="center" wrapText="1"/>
    </xf>
    <xf numFmtId="43" fontId="4" fillId="13" borderId="38" xfId="1" applyFont="1" applyFill="1" applyBorder="1" applyAlignment="1">
      <alignment horizontal="center" vertical="center" wrapText="1"/>
    </xf>
    <xf numFmtId="173" fontId="15" fillId="0" borderId="39" xfId="1" applyNumberFormat="1" applyFont="1" applyFill="1" applyBorder="1"/>
    <xf numFmtId="43" fontId="15" fillId="0" borderId="33" xfId="1" applyFont="1" applyFill="1" applyBorder="1"/>
    <xf numFmtId="173" fontId="15" fillId="0" borderId="18" xfId="1" applyNumberFormat="1" applyFont="1" applyFill="1" applyBorder="1"/>
    <xf numFmtId="43" fontId="15" fillId="0" borderId="21" xfId="1" applyFont="1" applyFill="1" applyBorder="1"/>
    <xf numFmtId="173" fontId="15" fillId="11" borderId="18" xfId="1" applyNumberFormat="1" applyFont="1" applyFill="1" applyBorder="1"/>
    <xf numFmtId="43" fontId="15" fillId="11" borderId="21" xfId="1" applyFont="1" applyFill="1" applyBorder="1"/>
    <xf numFmtId="173" fontId="15" fillId="0" borderId="19" xfId="1" applyNumberFormat="1" applyFont="1" applyFill="1" applyBorder="1"/>
    <xf numFmtId="10" fontId="15" fillId="0" borderId="22" xfId="0" applyNumberFormat="1" applyFont="1" applyFill="1" applyBorder="1"/>
    <xf numFmtId="173" fontId="15" fillId="0" borderId="22" xfId="1" applyNumberFormat="1" applyFont="1" applyFill="1" applyBorder="1"/>
    <xf numFmtId="172" fontId="15" fillId="0" borderId="22" xfId="0" applyNumberFormat="1" applyFont="1" applyFill="1" applyBorder="1"/>
    <xf numFmtId="43" fontId="15" fillId="0" borderId="22" xfId="1" applyFont="1" applyFill="1" applyBorder="1"/>
    <xf numFmtId="43" fontId="15" fillId="0" borderId="23" xfId="1" applyFont="1" applyFill="1" applyBorder="1"/>
    <xf numFmtId="0" fontId="13" fillId="14" borderId="34" xfId="0" applyFont="1" applyFill="1" applyBorder="1" applyAlignment="1">
      <alignment horizontal="center" vertical="center" wrapText="1"/>
    </xf>
    <xf numFmtId="0" fontId="13" fillId="14" borderId="35" xfId="0" applyFont="1" applyFill="1" applyBorder="1" applyAlignment="1">
      <alignment horizontal="center" vertical="center" wrapText="1"/>
    </xf>
    <xf numFmtId="0" fontId="13" fillId="14" borderId="36" xfId="0" applyFont="1" applyFill="1" applyBorder="1" applyAlignment="1">
      <alignment horizontal="center" vertical="center" wrapText="1"/>
    </xf>
    <xf numFmtId="0" fontId="13" fillId="14" borderId="37" xfId="0" applyFont="1" applyFill="1" applyBorder="1" applyAlignment="1">
      <alignment horizontal="center" vertical="center" wrapText="1"/>
    </xf>
    <xf numFmtId="0" fontId="13" fillId="14" borderId="38" xfId="0" applyFont="1" applyFill="1" applyBorder="1" applyAlignment="1">
      <alignment horizontal="center" vertical="center" wrapText="1"/>
    </xf>
    <xf numFmtId="0" fontId="13" fillId="14" borderId="37" xfId="0" quotePrefix="1" applyFont="1" applyFill="1" applyBorder="1" applyAlignment="1">
      <alignment horizontal="center" vertical="center" wrapText="1"/>
    </xf>
    <xf numFmtId="0" fontId="13" fillId="14" borderId="38" xfId="0" quotePrefix="1" applyFont="1" applyFill="1" applyBorder="1" applyAlignment="1">
      <alignment horizontal="center" vertical="center" wrapText="1"/>
    </xf>
    <xf numFmtId="0" fontId="13" fillId="15" borderId="34" xfId="0" applyFont="1" applyFill="1" applyBorder="1" applyAlignment="1">
      <alignment horizontal="center" vertical="center" wrapText="1"/>
    </xf>
    <xf numFmtId="0" fontId="13" fillId="15" borderId="35" xfId="0" applyFont="1" applyFill="1" applyBorder="1" applyAlignment="1">
      <alignment horizontal="center" vertical="center" wrapText="1"/>
    </xf>
    <xf numFmtId="0" fontId="13" fillId="15" borderId="36" xfId="0" applyFont="1" applyFill="1" applyBorder="1" applyAlignment="1">
      <alignment horizontal="center" vertical="center" wrapText="1"/>
    </xf>
    <xf numFmtId="0" fontId="13" fillId="15" borderId="37" xfId="0" applyFont="1" applyFill="1" applyBorder="1" applyAlignment="1">
      <alignment horizontal="center" vertical="center" wrapText="1"/>
    </xf>
    <xf numFmtId="0" fontId="13" fillId="15" borderId="38" xfId="0" applyFont="1" applyFill="1" applyBorder="1" applyAlignment="1">
      <alignment horizontal="center" vertical="center" wrapText="1"/>
    </xf>
    <xf numFmtId="0" fontId="13" fillId="15" borderId="38" xfId="0" quotePrefix="1" applyFont="1" applyFill="1" applyBorder="1" applyAlignment="1">
      <alignment horizontal="center" vertical="center" wrapText="1"/>
    </xf>
    <xf numFmtId="166" fontId="4" fillId="13" borderId="37" xfId="0" applyNumberFormat="1" applyFont="1" applyFill="1" applyBorder="1" applyAlignment="1">
      <alignment horizontal="center" vertical="center" wrapText="1"/>
    </xf>
    <xf numFmtId="166" fontId="4" fillId="13" borderId="38" xfId="0" applyNumberFormat="1" applyFont="1" applyFill="1" applyBorder="1" applyAlignment="1">
      <alignment horizontal="center" vertical="center" wrapText="1"/>
    </xf>
    <xf numFmtId="166" fontId="15" fillId="0" borderId="39" xfId="0" applyNumberFormat="1" applyFont="1" applyFill="1" applyBorder="1"/>
    <xf numFmtId="166" fontId="15" fillId="0" borderId="33" xfId="0" applyNumberFormat="1" applyFont="1" applyFill="1" applyBorder="1"/>
    <xf numFmtId="166" fontId="15" fillId="0" borderId="18" xfId="0" applyNumberFormat="1" applyFont="1" applyFill="1" applyBorder="1"/>
    <xf numFmtId="166" fontId="15" fillId="0" borderId="21" xfId="0" applyNumberFormat="1" applyFont="1" applyFill="1" applyBorder="1"/>
    <xf numFmtId="166" fontId="15" fillId="11" borderId="18" xfId="0" applyNumberFormat="1" applyFont="1" applyFill="1" applyBorder="1"/>
    <xf numFmtId="166" fontId="15" fillId="11" borderId="21" xfId="0" applyNumberFormat="1" applyFont="1" applyFill="1" applyBorder="1"/>
    <xf numFmtId="166" fontId="15" fillId="0" borderId="19" xfId="0" applyNumberFormat="1" applyFont="1" applyFill="1" applyBorder="1"/>
    <xf numFmtId="167" fontId="15" fillId="0" borderId="22" xfId="0" applyNumberFormat="1" applyFont="1" applyFill="1" applyBorder="1"/>
    <xf numFmtId="166" fontId="15" fillId="0" borderId="22" xfId="0" applyNumberFormat="1" applyFont="1" applyFill="1" applyBorder="1"/>
    <xf numFmtId="166" fontId="15" fillId="0" borderId="23" xfId="0" applyNumberFormat="1" applyFont="1" applyFill="1" applyBorder="1"/>
    <xf numFmtId="0" fontId="14" fillId="14" borderId="35" xfId="0" applyFont="1" applyFill="1" applyBorder="1" applyAlignment="1">
      <alignment horizontal="center" vertical="center" wrapText="1"/>
    </xf>
    <xf numFmtId="0" fontId="13" fillId="10" borderId="35" xfId="0" applyFont="1" applyFill="1" applyBorder="1" applyAlignment="1">
      <alignment horizontal="center" vertical="center" wrapText="1"/>
    </xf>
    <xf numFmtId="0" fontId="14" fillId="16" borderId="35" xfId="0" applyFont="1" applyFill="1" applyBorder="1" applyAlignment="1">
      <alignment horizontal="center" vertical="center" wrapText="1"/>
    </xf>
    <xf numFmtId="0" fontId="13" fillId="17" borderId="35" xfId="0" applyFont="1" applyFill="1" applyBorder="1" applyAlignment="1">
      <alignment horizontal="center" vertical="center" wrapText="1"/>
    </xf>
    <xf numFmtId="0" fontId="4" fillId="18" borderId="37" xfId="0" applyFont="1" applyFill="1" applyBorder="1" applyAlignment="1">
      <alignment horizontal="left"/>
    </xf>
    <xf numFmtId="167" fontId="15" fillId="0" borderId="39" xfId="0" applyNumberFormat="1" applyFont="1" applyFill="1" applyBorder="1"/>
    <xf numFmtId="167" fontId="15" fillId="0" borderId="18" xfId="0" applyNumberFormat="1" applyFont="1" applyFill="1" applyBorder="1"/>
    <xf numFmtId="167" fontId="15" fillId="0" borderId="19" xfId="0" applyNumberFormat="1" applyFont="1" applyFill="1" applyBorder="1"/>
    <xf numFmtId="0" fontId="13" fillId="15" borderId="3" xfId="0" applyFont="1" applyFill="1" applyBorder="1" applyAlignment="1" applyProtection="1">
      <alignment horizontal="center" vertical="center" wrapText="1"/>
      <protection hidden="1"/>
    </xf>
    <xf numFmtId="0" fontId="14" fillId="9" borderId="27" xfId="0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73" fontId="8" fillId="0" borderId="17" xfId="1" applyNumberFormat="1" applyFont="1" applyBorder="1" applyAlignment="1">
      <alignment horizontal="right"/>
    </xf>
    <xf numFmtId="173" fontId="8" fillId="0" borderId="0" xfId="1" applyNumberFormat="1" applyFont="1" applyBorder="1" applyAlignment="1">
      <alignment horizontal="right"/>
    </xf>
    <xf numFmtId="173" fontId="8" fillId="0" borderId="22" xfId="1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D9D9D9"/>
      <color rgb="FF8A2529"/>
      <color rgb="FF004712"/>
      <color rgb="FF57257D"/>
      <color rgb="FF8C5AA5"/>
      <color rgb="FF104F75"/>
      <color rgb="FF336600"/>
      <color rgb="FF003300"/>
      <color rgb="FFA50021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57150</xdr:rowOff>
    </xdr:from>
    <xdr:to>
      <xdr:col>3</xdr:col>
      <xdr:colOff>502509</xdr:colOff>
      <xdr:row>7</xdr:row>
      <xdr:rowOff>57928</xdr:rowOff>
    </xdr:to>
    <xdr:pic>
      <xdr:nvPicPr>
        <xdr:cNvPr id="4" name="Picture 3" descr="DfE logo">
          <a:extLst>
            <a:ext uri="{FF2B5EF4-FFF2-40B4-BE49-F238E27FC236}">
              <a16:creationId xmlns:a16="http://schemas.microsoft.com/office/drawing/2014/main" id="{AA963E7E-525F-4193-851B-8386F5EC73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57150"/>
          <a:ext cx="2445609" cy="1400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/>
  <dimension ref="A1:T33"/>
  <sheetViews>
    <sheetView showGridLines="0" tabSelected="1" zoomScaleNormal="100" workbookViewId="0"/>
  </sheetViews>
  <sheetFormatPr defaultColWidth="9.1328125" defaultRowHeight="14.25" x14ac:dyDescent="0.45"/>
  <cols>
    <col min="1" max="20" width="10.1328125" style="60" customWidth="1"/>
    <col min="21" max="16384" width="9.1328125" style="60"/>
  </cols>
  <sheetData>
    <row r="1" spans="1:20" ht="15.75" customHeight="1" x14ac:dyDescent="0.45"/>
    <row r="2" spans="1:20" ht="15.75" customHeight="1" x14ac:dyDescent="0.45"/>
    <row r="3" spans="1:20" ht="15.75" customHeight="1" x14ac:dyDescent="0.45"/>
    <row r="4" spans="1:20" ht="15.75" customHeight="1" x14ac:dyDescent="0.45"/>
    <row r="5" spans="1:20" ht="15.75" customHeight="1" x14ac:dyDescent="0.45"/>
    <row r="6" spans="1:20" ht="15.75" customHeight="1" x14ac:dyDescent="0.45"/>
    <row r="7" spans="1:20" ht="15.75" customHeight="1" x14ac:dyDescent="0.45"/>
    <row r="8" spans="1:20" ht="15.75" customHeight="1" x14ac:dyDescent="0.45"/>
    <row r="9" spans="1:20" ht="31.5" customHeight="1" x14ac:dyDescent="0.7">
      <c r="A9" s="61" t="s">
        <v>0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</row>
    <row r="10" spans="1:20" ht="15.75" customHeight="1" x14ac:dyDescent="0.7">
      <c r="A10" s="66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</row>
    <row r="11" spans="1:20" ht="15.75" customHeight="1" x14ac:dyDescent="0.45">
      <c r="A11" s="62" t="s">
        <v>1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</row>
    <row r="12" spans="1:20" ht="15.75" customHeight="1" x14ac:dyDescent="0.45">
      <c r="A12" s="62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</row>
    <row r="13" spans="1:20" ht="15.75" customHeight="1" x14ac:dyDescent="0.45">
      <c r="A13" s="64" t="s">
        <v>2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</row>
    <row r="14" spans="1:20" ht="15.75" customHeight="1" x14ac:dyDescent="0.45">
      <c r="A14" s="64" t="s">
        <v>3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</row>
    <row r="15" spans="1:20" ht="15.75" customHeight="1" x14ac:dyDescent="0.45">
      <c r="A15" s="64" t="s">
        <v>4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</row>
    <row r="16" spans="1:20" ht="15.75" customHeight="1" x14ac:dyDescent="0.45">
      <c r="A16" s="64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</row>
    <row r="17" spans="1:20" ht="15.75" customHeight="1" x14ac:dyDescent="0.45">
      <c r="A17" s="64" t="s">
        <v>5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</row>
    <row r="18" spans="1:20" ht="15.75" customHeight="1" x14ac:dyDescent="0.45">
      <c r="A18" s="65" t="s">
        <v>6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</row>
    <row r="19" spans="1:20" ht="15.75" customHeight="1" x14ac:dyDescent="0.45">
      <c r="A19" s="64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</row>
    <row r="20" spans="1:20" ht="15.75" customHeight="1" x14ac:dyDescent="0.45">
      <c r="A20" s="64" t="s">
        <v>7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</row>
    <row r="21" spans="1:20" ht="15.75" customHeight="1" x14ac:dyDescent="0.45">
      <c r="A21" s="64" t="s">
        <v>8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</row>
    <row r="22" spans="1:20" ht="15.75" customHeight="1" x14ac:dyDescent="0.45">
      <c r="A22" s="64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1:20" ht="15.75" customHeight="1" x14ac:dyDescent="0.45">
      <c r="A23" s="64" t="s">
        <v>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</row>
    <row r="24" spans="1:20" ht="15.75" customHeight="1" x14ac:dyDescent="0.45">
      <c r="A24" s="64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</row>
    <row r="25" spans="1:20" ht="15.75" customHeight="1" x14ac:dyDescent="0.45">
      <c r="A25" s="64" t="s">
        <v>10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</row>
    <row r="26" spans="1:20" ht="15.75" customHeight="1" x14ac:dyDescent="0.45">
      <c r="A26" s="64" t="s">
        <v>11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</row>
    <row r="27" spans="1:20" ht="15.75" customHeight="1" x14ac:dyDescent="0.45">
      <c r="A27" s="64" t="s">
        <v>12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</row>
    <row r="28" spans="1:20" ht="15.75" customHeight="1" x14ac:dyDescent="0.45">
      <c r="A28" s="64" t="s">
        <v>13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</row>
    <row r="29" spans="1:20" ht="15.75" customHeight="1" x14ac:dyDescent="0.45">
      <c r="A29" s="63"/>
    </row>
    <row r="30" spans="1:20" x14ac:dyDescent="0.45">
      <c r="A30" s="63"/>
    </row>
    <row r="31" spans="1:20" x14ac:dyDescent="0.45">
      <c r="A31" s="63"/>
    </row>
    <row r="32" spans="1:20" x14ac:dyDescent="0.45">
      <c r="A32" s="63"/>
    </row>
    <row r="33" spans="1:1" x14ac:dyDescent="0.45">
      <c r="A33" s="63"/>
    </row>
  </sheetData>
  <pageMargins left="0.70000000000000007" right="0.70000000000000007" top="0.75" bottom="0.75" header="0.30000000000000004" footer="0.30000000000000004"/>
  <pageSetup paperSize="9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Q27"/>
  <sheetViews>
    <sheetView showGridLines="0" zoomScaleNormal="100" workbookViewId="0">
      <selection activeCell="C11" sqref="C11"/>
    </sheetView>
  </sheetViews>
  <sheetFormatPr defaultColWidth="9.1328125" defaultRowHeight="15" x14ac:dyDescent="0.4"/>
  <cols>
    <col min="1" max="1" width="3.1328125" style="20" customWidth="1"/>
    <col min="2" max="2" width="72.3984375" style="20" customWidth="1"/>
    <col min="3" max="3" width="34.59765625" style="20" customWidth="1"/>
    <col min="4" max="4" width="100.86328125" style="20" customWidth="1"/>
    <col min="5" max="5" width="24.3984375" style="20" customWidth="1"/>
    <col min="6" max="10" width="9.1328125" style="20"/>
    <col min="11" max="11" width="10.3984375" style="20" customWidth="1"/>
    <col min="12" max="16384" width="9.1328125" style="20"/>
  </cols>
  <sheetData>
    <row r="1" spans="1:17" ht="31.5" customHeight="1" x14ac:dyDescent="0.4">
      <c r="A1" s="73" t="s">
        <v>14</v>
      </c>
      <c r="B1" s="73"/>
      <c r="C1" s="74"/>
      <c r="D1" s="74"/>
      <c r="E1" s="72"/>
      <c r="F1" s="7"/>
      <c r="G1" s="7"/>
      <c r="H1" s="7"/>
      <c r="I1" s="7"/>
      <c r="J1" s="7"/>
      <c r="K1" s="8"/>
      <c r="L1" s="7"/>
      <c r="M1" s="7"/>
      <c r="N1" s="7"/>
      <c r="O1" s="7"/>
      <c r="P1" s="7"/>
      <c r="Q1" s="7"/>
    </row>
    <row r="2" spans="1:17" ht="15.75" customHeight="1" x14ac:dyDescent="0.4">
      <c r="A2" s="62" t="s">
        <v>15</v>
      </c>
      <c r="B2" s="62"/>
      <c r="C2" s="62"/>
      <c r="D2" s="62"/>
      <c r="E2" s="75"/>
      <c r="F2" s="3"/>
      <c r="G2" s="3"/>
      <c r="H2" s="3"/>
      <c r="I2" s="3"/>
      <c r="J2" s="3"/>
      <c r="K2" s="3"/>
      <c r="L2" s="8"/>
      <c r="M2" s="8"/>
      <c r="N2" s="8"/>
      <c r="O2" s="8"/>
      <c r="P2" s="8"/>
      <c r="Q2" s="8"/>
    </row>
    <row r="3" spans="1:17" ht="15.75" customHeight="1" x14ac:dyDescent="0.4">
      <c r="A3" s="76" t="s">
        <v>16</v>
      </c>
      <c r="B3" s="76"/>
      <c r="C3" s="76"/>
      <c r="D3" s="76"/>
      <c r="E3" s="75"/>
      <c r="F3" s="3"/>
      <c r="G3" s="3"/>
      <c r="K3" s="8"/>
      <c r="L3" s="8"/>
      <c r="M3" s="8"/>
      <c r="N3" s="8"/>
      <c r="O3" s="8"/>
      <c r="P3" s="8"/>
      <c r="Q3" s="8"/>
    </row>
    <row r="4" spans="1:17" ht="15.75" customHeight="1" x14ac:dyDescent="0.4">
      <c r="A4" s="70" t="s">
        <v>17</v>
      </c>
      <c r="B4" s="70"/>
      <c r="C4" s="62"/>
      <c r="D4" s="62"/>
      <c r="E4" s="77"/>
      <c r="F4" s="11"/>
      <c r="G4" s="11"/>
      <c r="K4" s="8"/>
      <c r="L4" s="8"/>
      <c r="M4" s="8"/>
      <c r="N4" s="8"/>
      <c r="O4" s="8"/>
      <c r="P4" s="8"/>
      <c r="Q4" s="8"/>
    </row>
    <row r="5" spans="1:17" ht="15.75" customHeight="1" x14ac:dyDescent="0.4">
      <c r="A5" s="70" t="s">
        <v>18</v>
      </c>
      <c r="B5" s="78"/>
      <c r="C5" s="70"/>
      <c r="D5" s="70"/>
      <c r="E5" s="77"/>
      <c r="F5" s="11"/>
      <c r="G5" s="11"/>
      <c r="K5" s="8"/>
      <c r="L5" s="8"/>
      <c r="M5" s="8"/>
      <c r="N5" s="8"/>
      <c r="O5" s="8"/>
      <c r="P5" s="8"/>
      <c r="Q5" s="8"/>
    </row>
    <row r="6" spans="1:17" ht="15.75" customHeight="1" x14ac:dyDescent="0.4">
      <c r="A6" s="62" t="s">
        <v>19</v>
      </c>
      <c r="B6" s="62"/>
      <c r="C6" s="62"/>
      <c r="D6" s="62"/>
      <c r="E6" s="77"/>
      <c r="F6" s="11"/>
      <c r="G6" s="11"/>
      <c r="K6" s="8"/>
      <c r="L6" s="8"/>
      <c r="M6" s="8"/>
      <c r="N6" s="8"/>
      <c r="O6" s="8"/>
      <c r="P6" s="8"/>
      <c r="Q6" s="8"/>
    </row>
    <row r="7" spans="1:17" ht="15.75" customHeight="1" x14ac:dyDescent="0.4">
      <c r="A7" s="62" t="s">
        <v>20</v>
      </c>
      <c r="B7" s="62"/>
      <c r="C7" s="62"/>
      <c r="D7" s="62"/>
      <c r="E7" s="77"/>
      <c r="F7" s="11"/>
      <c r="G7" s="11"/>
      <c r="K7" s="8"/>
      <c r="L7" s="8"/>
      <c r="M7" s="8"/>
      <c r="N7" s="8"/>
      <c r="O7" s="8"/>
      <c r="P7" s="8"/>
      <c r="Q7" s="8"/>
    </row>
    <row r="8" spans="1:17" ht="15.75" customHeight="1" x14ac:dyDescent="0.4">
      <c r="A8" s="72"/>
      <c r="B8" s="71"/>
      <c r="C8" s="71"/>
      <c r="D8" s="71"/>
      <c r="E8" s="75"/>
      <c r="F8" s="3"/>
      <c r="G8" s="9"/>
      <c r="K8" s="8"/>
      <c r="L8" s="8"/>
      <c r="M8" s="8"/>
      <c r="N8" s="8"/>
      <c r="O8" s="8"/>
      <c r="P8" s="8"/>
      <c r="Q8" s="8"/>
    </row>
    <row r="9" spans="1:17" ht="15.75" customHeight="1" x14ac:dyDescent="0.4">
      <c r="A9" s="7"/>
      <c r="C9" s="7"/>
      <c r="D9" s="7"/>
      <c r="E9" s="7"/>
      <c r="F9" s="9"/>
      <c r="G9" s="9"/>
      <c r="I9" s="7"/>
      <c r="J9" s="7"/>
      <c r="K9" s="8"/>
      <c r="L9" s="8"/>
      <c r="M9" s="8"/>
      <c r="N9" s="8"/>
      <c r="O9" s="8"/>
      <c r="P9" s="8"/>
      <c r="Q9" s="8"/>
    </row>
    <row r="10" spans="1:17" ht="15.75" customHeight="1" thickBot="1" x14ac:dyDescent="0.45">
      <c r="A10" s="7"/>
      <c r="B10" s="7"/>
      <c r="C10" s="7"/>
      <c r="D10" s="7"/>
      <c r="E10" s="15" t="s">
        <v>21</v>
      </c>
      <c r="F10" s="9"/>
      <c r="G10" s="9"/>
      <c r="H10" s="7"/>
      <c r="I10" s="7"/>
      <c r="J10" s="7"/>
      <c r="K10" s="8"/>
      <c r="L10" s="8"/>
      <c r="M10" s="8"/>
      <c r="N10" s="8"/>
      <c r="O10" s="8"/>
      <c r="P10" s="8"/>
      <c r="Q10" s="8"/>
    </row>
    <row r="11" spans="1:17" ht="15.75" customHeight="1" thickBot="1" x14ac:dyDescent="0.5">
      <c r="A11" s="7"/>
      <c r="B11" s="2" t="s">
        <v>22</v>
      </c>
      <c r="C11" s="1" t="s">
        <v>23</v>
      </c>
      <c r="D11" s="10"/>
      <c r="E11" s="4" t="s">
        <v>24</v>
      </c>
      <c r="F11" s="9"/>
      <c r="G11" s="7"/>
      <c r="H11" s="7"/>
      <c r="I11" s="7"/>
      <c r="J11" s="7"/>
      <c r="K11" s="8"/>
      <c r="L11" s="8"/>
      <c r="M11" s="8"/>
      <c r="N11" s="8"/>
      <c r="O11" s="8"/>
      <c r="P11" s="8"/>
      <c r="Q11" s="8"/>
    </row>
    <row r="12" spans="1:17" ht="15.75" customHeight="1" x14ac:dyDescent="0.4">
      <c r="A12" s="7"/>
      <c r="B12" s="7"/>
      <c r="C12" s="7"/>
      <c r="D12" s="7"/>
      <c r="E12" s="5" t="s">
        <v>25</v>
      </c>
      <c r="F12" s="9"/>
      <c r="G12" s="7"/>
      <c r="H12" s="7"/>
      <c r="I12" s="7"/>
      <c r="J12" s="7"/>
      <c r="K12" s="8"/>
      <c r="L12" s="8"/>
      <c r="M12" s="8"/>
      <c r="N12" s="8"/>
      <c r="O12" s="8"/>
      <c r="P12" s="8"/>
      <c r="Q12" s="8"/>
    </row>
    <row r="13" spans="1:17" ht="15.75" customHeight="1" x14ac:dyDescent="0.4">
      <c r="A13" s="7"/>
      <c r="B13" s="7"/>
      <c r="C13" s="7"/>
      <c r="D13" s="7"/>
      <c r="E13" s="6" t="s">
        <v>26</v>
      </c>
      <c r="F13" s="7"/>
      <c r="G13" s="7"/>
      <c r="H13" s="7"/>
      <c r="I13" s="7"/>
      <c r="J13" s="7"/>
      <c r="K13" s="8"/>
      <c r="L13" s="7"/>
      <c r="M13" s="7"/>
      <c r="N13" s="7"/>
      <c r="O13" s="7"/>
      <c r="P13" s="7"/>
      <c r="Q13" s="7"/>
    </row>
    <row r="14" spans="1:17" ht="15.75" customHeight="1" thickBot="1" x14ac:dyDescent="0.45">
      <c r="A14" s="7"/>
      <c r="B14" s="7"/>
      <c r="C14" s="7"/>
      <c r="D14" s="7"/>
      <c r="E14" s="39"/>
      <c r="F14" s="7"/>
      <c r="G14" s="7"/>
      <c r="H14" s="7"/>
      <c r="I14" s="7"/>
      <c r="J14" s="7"/>
      <c r="K14" s="8"/>
      <c r="L14" s="7"/>
      <c r="M14" s="7"/>
      <c r="N14" s="7"/>
      <c r="O14" s="7"/>
      <c r="P14" s="7"/>
      <c r="Q14" s="7"/>
    </row>
    <row r="15" spans="1:17" ht="82.7" customHeight="1" thickBot="1" x14ac:dyDescent="0.45">
      <c r="A15" s="7"/>
      <c r="B15" s="16" t="s">
        <v>27</v>
      </c>
      <c r="C15" s="14">
        <f>IFERROR(INDEX('CSSB - step-by-step'!$J:$J,MATCH($C$11,'CSSB - step-by-step'!$C:$C,0)),"")</f>
        <v>1389600</v>
      </c>
      <c r="D15" s="13" t="s">
        <v>28</v>
      </c>
      <c r="E15" s="7"/>
      <c r="F15" s="7"/>
      <c r="G15" s="7"/>
      <c r="H15" s="8"/>
      <c r="I15" s="7"/>
      <c r="J15" s="7"/>
      <c r="K15" s="7"/>
      <c r="L15" s="7"/>
      <c r="M15" s="7"/>
      <c r="N15" s="7"/>
    </row>
    <row r="16" spans="1:17" ht="82.7" customHeight="1" thickBot="1" x14ac:dyDescent="0.45">
      <c r="A16" s="7"/>
      <c r="B16" s="16" t="s">
        <v>29</v>
      </c>
      <c r="C16" s="14">
        <f>IFERROR(INDEX('CSSB - step-by-step'!$X:$X,MATCH($C$11,'CSSB - step-by-step'!$C:$C,0)),"")</f>
        <v>1111680</v>
      </c>
      <c r="D16" s="13" t="s">
        <v>30</v>
      </c>
      <c r="E16" s="7"/>
      <c r="F16" s="7"/>
      <c r="G16" s="7"/>
      <c r="H16" s="8"/>
      <c r="I16" s="7"/>
      <c r="J16" s="7"/>
      <c r="K16" s="7"/>
      <c r="L16" s="7"/>
      <c r="M16" s="7"/>
      <c r="N16" s="7"/>
    </row>
    <row r="17" spans="1:17" ht="20.45" customHeight="1" x14ac:dyDescent="0.4">
      <c r="A17" s="7"/>
      <c r="B17" s="38" t="s">
        <v>31</v>
      </c>
      <c r="C17" s="7"/>
      <c r="D17" s="7"/>
      <c r="F17" s="7"/>
      <c r="G17" s="7"/>
      <c r="H17" s="8"/>
      <c r="I17" s="7"/>
      <c r="J17" s="7"/>
      <c r="K17" s="7"/>
      <c r="L17" s="7"/>
      <c r="M17" s="7"/>
      <c r="N17" s="7"/>
    </row>
    <row r="18" spans="1:17" ht="18" customHeight="1" thickBot="1" x14ac:dyDescent="0.45">
      <c r="A18" s="7"/>
      <c r="B18" s="7"/>
      <c r="C18" s="7"/>
      <c r="D18" s="7"/>
      <c r="E18" s="7"/>
      <c r="F18" s="7"/>
      <c r="G18" s="7"/>
      <c r="H18" s="7"/>
      <c r="I18" s="7"/>
      <c r="J18" s="7"/>
      <c r="K18" s="8"/>
      <c r="L18" s="7"/>
      <c r="M18" s="7"/>
      <c r="N18" s="7"/>
      <c r="O18" s="7"/>
      <c r="P18" s="7"/>
      <c r="Q18" s="7"/>
    </row>
    <row r="19" spans="1:17" ht="74.45" customHeight="1" thickBot="1" x14ac:dyDescent="0.45">
      <c r="A19" s="7"/>
      <c r="B19" s="12" t="s">
        <v>32</v>
      </c>
      <c r="C19" s="14">
        <f>IFERROR(INDEX('CSSB - step-by-step'!$L:$L,MATCH($C$11,'CSSB - step-by-step'!$C:$C,0)),"")</f>
        <v>2929354.9</v>
      </c>
      <c r="D19" s="13" t="s">
        <v>33</v>
      </c>
      <c r="E19" s="7"/>
      <c r="F19" s="7"/>
      <c r="G19" s="7"/>
      <c r="H19" s="8"/>
      <c r="I19" s="7"/>
      <c r="J19" s="7"/>
      <c r="K19" s="7"/>
      <c r="L19" s="7"/>
      <c r="M19" s="7"/>
      <c r="N19" s="7"/>
    </row>
    <row r="20" spans="1:17" ht="57" customHeight="1" thickBot="1" x14ac:dyDescent="0.45">
      <c r="A20" s="7"/>
      <c r="B20" s="12" t="s">
        <v>34</v>
      </c>
      <c r="C20" s="14">
        <f>IFERROR(INDEX('CSSB - step-by-step'!$V:$V,MATCH($C$11,'CSSB - step-by-step'!$C:$C,0)),"")</f>
        <v>3118285.7105112402</v>
      </c>
      <c r="D20" s="13" t="s">
        <v>35</v>
      </c>
      <c r="E20" s="7"/>
      <c r="F20" s="7"/>
      <c r="G20" s="7"/>
      <c r="H20" s="8"/>
      <c r="I20" s="7"/>
      <c r="J20" s="7"/>
      <c r="K20" s="7"/>
      <c r="L20" s="7"/>
      <c r="M20" s="7"/>
      <c r="N20" s="7"/>
    </row>
    <row r="21" spans="1:17" ht="59.45" customHeight="1" thickBot="1" x14ac:dyDescent="0.45">
      <c r="A21" s="7"/>
      <c r="B21" s="12" t="s">
        <v>36</v>
      </c>
      <c r="C21" s="51">
        <f>IFERROR(INDEX('CSSB - step-by-step'!$U:$U,MATCH($C$11,'CSSB - step-by-step'!$C:$C,0)),"")</f>
        <v>6.4495705355212596E-2</v>
      </c>
      <c r="D21" s="13" t="s">
        <v>37</v>
      </c>
      <c r="E21" s="17"/>
      <c r="F21" s="7"/>
      <c r="G21" s="7"/>
      <c r="H21" s="8"/>
      <c r="I21" s="7"/>
      <c r="J21" s="7"/>
      <c r="K21" s="7"/>
      <c r="L21" s="7"/>
      <c r="M21" s="7"/>
      <c r="N21" s="7"/>
    </row>
    <row r="22" spans="1:17" ht="20.100000000000001" customHeight="1" x14ac:dyDescent="0.4">
      <c r="A22" s="7"/>
      <c r="B22" s="38" t="s">
        <v>38</v>
      </c>
      <c r="C22" s="7"/>
      <c r="D22" s="7"/>
      <c r="E22" s="7"/>
      <c r="F22" s="7"/>
      <c r="G22" s="7"/>
      <c r="H22" s="8"/>
      <c r="I22" s="7"/>
      <c r="J22" s="7"/>
      <c r="K22" s="7"/>
      <c r="L22" s="7"/>
      <c r="M22" s="7"/>
      <c r="N22" s="7"/>
    </row>
    <row r="23" spans="1:17" ht="15" customHeight="1" x14ac:dyDescent="0.4">
      <c r="H23" s="8"/>
    </row>
    <row r="24" spans="1:17" ht="15" customHeight="1" x14ac:dyDescent="0.4">
      <c r="C24" s="17"/>
      <c r="H24" s="8"/>
    </row>
    <row r="25" spans="1:17" ht="15" customHeight="1" x14ac:dyDescent="0.4">
      <c r="H25" s="8"/>
    </row>
    <row r="26" spans="1:17" ht="15" customHeight="1" x14ac:dyDescent="0.4">
      <c r="H26" s="8"/>
    </row>
    <row r="27" spans="1:17" ht="15" customHeight="1" x14ac:dyDescent="0.4">
      <c r="K27" s="8"/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'CSSB - step-by-step'!$C$24:$C$172</xm:f>
          </x14:formula1>
          <xm:sqref>C11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I158"/>
  <sheetViews>
    <sheetView showGridLines="0" zoomScaleNormal="100" workbookViewId="0"/>
  </sheetViews>
  <sheetFormatPr defaultRowHeight="14.25" x14ac:dyDescent="0.45"/>
  <cols>
    <col min="1" max="1" width="20.59765625" customWidth="1"/>
    <col min="2" max="2" width="15" customWidth="1"/>
    <col min="3" max="3" width="35.59765625" customWidth="1"/>
    <col min="4" max="6" width="22.86328125" customWidth="1"/>
    <col min="7" max="7" width="24.73046875" customWidth="1"/>
    <col min="9" max="9" width="12.73046875" customWidth="1"/>
  </cols>
  <sheetData>
    <row r="1" spans="1:9" ht="31.7" customHeight="1" x14ac:dyDescent="0.6">
      <c r="A1" s="18" t="s">
        <v>39</v>
      </c>
      <c r="B1" s="7"/>
      <c r="C1" s="7"/>
      <c r="D1" s="19"/>
      <c r="E1" s="19"/>
      <c r="F1" s="19"/>
      <c r="G1" s="19"/>
    </row>
    <row r="2" spans="1:9" s="67" customFormat="1" ht="15.75" customHeight="1" x14ac:dyDescent="0.4">
      <c r="A2" s="79"/>
      <c r="B2" s="68"/>
      <c r="C2" s="68"/>
    </row>
    <row r="3" spans="1:9" s="67" customFormat="1" ht="15.75" customHeight="1" x14ac:dyDescent="0.4">
      <c r="A3" s="80" t="s">
        <v>40</v>
      </c>
      <c r="B3" s="81"/>
      <c r="C3" s="81"/>
      <c r="D3" s="81"/>
      <c r="E3" s="81"/>
      <c r="F3" s="81"/>
      <c r="G3" s="81"/>
    </row>
    <row r="4" spans="1:9" s="67" customFormat="1" ht="15.75" customHeight="1" x14ac:dyDescent="0.4">
      <c r="A4" s="80" t="s">
        <v>41</v>
      </c>
      <c r="B4" s="81"/>
      <c r="C4" s="81"/>
      <c r="D4" s="81"/>
      <c r="E4" s="81"/>
      <c r="F4" s="81"/>
      <c r="G4" s="81"/>
    </row>
    <row r="5" spans="1:9" s="67" customFormat="1" ht="15.75" customHeight="1" x14ac:dyDescent="0.4">
      <c r="A5" s="80" t="s">
        <v>42</v>
      </c>
      <c r="B5" s="81"/>
      <c r="C5" s="81"/>
      <c r="D5" s="81"/>
      <c r="E5" s="81"/>
      <c r="F5" s="81"/>
      <c r="G5" s="81"/>
    </row>
    <row r="6" spans="1:9" s="67" customFormat="1" ht="15.75" customHeight="1" x14ac:dyDescent="0.4">
      <c r="A6" s="84" t="s">
        <v>43</v>
      </c>
      <c r="B6" s="82"/>
      <c r="C6" s="82"/>
      <c r="D6" s="82"/>
      <c r="E6" s="82"/>
      <c r="F6" s="82"/>
      <c r="G6" s="82"/>
    </row>
    <row r="7" spans="1:9" s="67" customFormat="1" ht="15.75" customHeight="1" thickBot="1" x14ac:dyDescent="0.45">
      <c r="A7" s="69"/>
      <c r="B7" s="83"/>
      <c r="C7" s="83"/>
      <c r="D7" s="83"/>
      <c r="E7" s="83"/>
      <c r="F7" s="83"/>
      <c r="G7" s="83"/>
    </row>
    <row r="8" spans="1:9" ht="31.5" customHeight="1" thickBot="1" x14ac:dyDescent="0.5">
      <c r="A8" s="21"/>
      <c r="B8" s="22"/>
      <c r="C8" s="22"/>
      <c r="D8" s="55" t="s">
        <v>44</v>
      </c>
      <c r="E8" s="56"/>
      <c r="F8" s="56"/>
      <c r="G8" s="57"/>
    </row>
    <row r="9" spans="1:9" ht="31.5" customHeight="1" thickBot="1" x14ac:dyDescent="0.5">
      <c r="A9" s="23" t="s">
        <v>45</v>
      </c>
      <c r="B9" s="24" t="s">
        <v>46</v>
      </c>
      <c r="C9" s="30" t="s">
        <v>47</v>
      </c>
      <c r="D9" s="45" t="s">
        <v>48</v>
      </c>
      <c r="E9" s="52" t="s">
        <v>49</v>
      </c>
      <c r="F9" s="46" t="s">
        <v>50</v>
      </c>
      <c r="G9" s="47" t="s">
        <v>51</v>
      </c>
    </row>
    <row r="10" spans="1:9" ht="15.75" customHeight="1" x14ac:dyDescent="0.45">
      <c r="A10" s="25" t="s">
        <v>52</v>
      </c>
      <c r="B10" s="48">
        <v>831</v>
      </c>
      <c r="C10" s="26" t="s">
        <v>53</v>
      </c>
      <c r="D10" s="152">
        <v>30.444577173159001</v>
      </c>
      <c r="E10" s="225">
        <v>39078</v>
      </c>
      <c r="F10" s="153">
        <v>1836800</v>
      </c>
      <c r="G10" s="154">
        <v>3026513.1867727102</v>
      </c>
      <c r="I10" s="29"/>
    </row>
    <row r="11" spans="1:9" ht="15.75" customHeight="1" x14ac:dyDescent="0.45">
      <c r="A11" s="27" t="s">
        <v>52</v>
      </c>
      <c r="B11" s="49">
        <v>830</v>
      </c>
      <c r="C11" s="31" t="s">
        <v>23</v>
      </c>
      <c r="D11" s="155">
        <v>31.721972019585301</v>
      </c>
      <c r="E11" s="226">
        <v>98300.5</v>
      </c>
      <c r="F11" s="156">
        <v>1111680</v>
      </c>
      <c r="G11" s="157">
        <v>4229965.7105112402</v>
      </c>
    </row>
    <row r="12" spans="1:9" ht="15.75" customHeight="1" x14ac:dyDescent="0.45">
      <c r="A12" s="27" t="s">
        <v>52</v>
      </c>
      <c r="B12" s="49">
        <v>856</v>
      </c>
      <c r="C12" s="31" t="s">
        <v>54</v>
      </c>
      <c r="D12" s="155">
        <v>33.427123946508999</v>
      </c>
      <c r="E12" s="226">
        <v>53184</v>
      </c>
      <c r="F12" s="156">
        <v>120960</v>
      </c>
      <c r="G12" s="157">
        <v>1898748.1599711301</v>
      </c>
    </row>
    <row r="13" spans="1:9" ht="15.75" customHeight="1" x14ac:dyDescent="0.45">
      <c r="A13" s="27" t="s">
        <v>52</v>
      </c>
      <c r="B13" s="49">
        <v>855</v>
      </c>
      <c r="C13" s="31" t="s">
        <v>55</v>
      </c>
      <c r="D13" s="155">
        <v>29.0287978850366</v>
      </c>
      <c r="E13" s="226">
        <v>92504.5</v>
      </c>
      <c r="F13" s="156">
        <v>590720</v>
      </c>
      <c r="G13" s="157">
        <v>3276014.4339563702</v>
      </c>
    </row>
    <row r="14" spans="1:9" ht="15.75" customHeight="1" x14ac:dyDescent="0.45">
      <c r="A14" s="27" t="s">
        <v>52</v>
      </c>
      <c r="B14" s="49">
        <v>925</v>
      </c>
      <c r="C14" s="31" t="s">
        <v>56</v>
      </c>
      <c r="D14" s="155">
        <v>32.754338418983203</v>
      </c>
      <c r="E14" s="226">
        <v>96178.5</v>
      </c>
      <c r="F14" s="156">
        <v>1779200</v>
      </c>
      <c r="G14" s="157">
        <v>4929463.1376301702</v>
      </c>
    </row>
    <row r="15" spans="1:9" ht="15.75" customHeight="1" x14ac:dyDescent="0.45">
      <c r="A15" s="27" t="s">
        <v>52</v>
      </c>
      <c r="B15" s="49">
        <v>928</v>
      </c>
      <c r="C15" s="31" t="s">
        <v>57</v>
      </c>
      <c r="D15" s="155">
        <v>32.5950248376855</v>
      </c>
      <c r="E15" s="226">
        <v>107415</v>
      </c>
      <c r="F15" s="156">
        <v>4977483.2</v>
      </c>
      <c r="G15" s="157">
        <v>8478677.7929399908</v>
      </c>
    </row>
    <row r="16" spans="1:9" ht="15.75" customHeight="1" x14ac:dyDescent="0.45">
      <c r="A16" s="27" t="s">
        <v>52</v>
      </c>
      <c r="B16" s="49">
        <v>892</v>
      </c>
      <c r="C16" s="31" t="s">
        <v>58</v>
      </c>
      <c r="D16" s="155">
        <v>35.248279575303101</v>
      </c>
      <c r="E16" s="226">
        <v>41783.5</v>
      </c>
      <c r="F16" s="156">
        <v>3631452</v>
      </c>
      <c r="G16" s="157">
        <v>5104248.4896346703</v>
      </c>
    </row>
    <row r="17" spans="1:7" ht="15.75" customHeight="1" x14ac:dyDescent="0.45">
      <c r="A17" s="27" t="s">
        <v>52</v>
      </c>
      <c r="B17" s="49">
        <v>891</v>
      </c>
      <c r="C17" s="31" t="s">
        <v>59</v>
      </c>
      <c r="D17" s="155">
        <v>32.909933385098697</v>
      </c>
      <c r="E17" s="226">
        <v>109851</v>
      </c>
      <c r="F17" s="156">
        <v>1824412.8</v>
      </c>
      <c r="G17" s="157">
        <v>5439601.8922864804</v>
      </c>
    </row>
    <row r="18" spans="1:7" ht="15.75" customHeight="1" x14ac:dyDescent="0.45">
      <c r="A18" s="27" t="s">
        <v>52</v>
      </c>
      <c r="B18" s="49">
        <v>857</v>
      </c>
      <c r="C18" s="31" t="s">
        <v>60</v>
      </c>
      <c r="D18" s="155">
        <v>31.236158958776599</v>
      </c>
      <c r="E18" s="226">
        <v>5482</v>
      </c>
      <c r="F18" s="156">
        <v>0</v>
      </c>
      <c r="G18" s="157">
        <v>171236.623412013</v>
      </c>
    </row>
    <row r="19" spans="1:7" ht="15.75" customHeight="1" x14ac:dyDescent="0.45">
      <c r="A19" s="27" t="s">
        <v>61</v>
      </c>
      <c r="B19" s="49">
        <v>822</v>
      </c>
      <c r="C19" s="31" t="s">
        <v>62</v>
      </c>
      <c r="D19" s="155">
        <v>37.625250000000001</v>
      </c>
      <c r="E19" s="226">
        <v>25877.5</v>
      </c>
      <c r="F19" s="156">
        <v>1546560</v>
      </c>
      <c r="G19" s="157">
        <v>2520207.4068749999</v>
      </c>
    </row>
    <row r="20" spans="1:7" ht="15.75" customHeight="1" x14ac:dyDescent="0.45">
      <c r="A20" s="27" t="s">
        <v>61</v>
      </c>
      <c r="B20" s="49">
        <v>873</v>
      </c>
      <c r="C20" s="31" t="s">
        <v>63</v>
      </c>
      <c r="D20" s="155">
        <v>31.615522449049799</v>
      </c>
      <c r="E20" s="226">
        <v>81164.5</v>
      </c>
      <c r="F20" s="156">
        <v>3692800</v>
      </c>
      <c r="G20" s="157">
        <v>6258858.0718158996</v>
      </c>
    </row>
    <row r="21" spans="1:7" ht="15.75" customHeight="1" x14ac:dyDescent="0.45">
      <c r="A21" s="27" t="s">
        <v>61</v>
      </c>
      <c r="B21" s="49">
        <v>823</v>
      </c>
      <c r="C21" s="31" t="s">
        <v>64</v>
      </c>
      <c r="D21" s="155">
        <v>33.4680355908745</v>
      </c>
      <c r="E21" s="226">
        <v>39692.5</v>
      </c>
      <c r="F21" s="156">
        <v>0</v>
      </c>
      <c r="G21" s="157">
        <v>1328430.00269078</v>
      </c>
    </row>
    <row r="22" spans="1:7" ht="15.75" customHeight="1" x14ac:dyDescent="0.45">
      <c r="A22" s="27" t="s">
        <v>61</v>
      </c>
      <c r="B22" s="49">
        <v>881</v>
      </c>
      <c r="C22" s="31" t="s">
        <v>65</v>
      </c>
      <c r="D22" s="155">
        <v>35.265749999999997</v>
      </c>
      <c r="E22" s="226">
        <v>196094.83</v>
      </c>
      <c r="F22" s="156">
        <v>3203200</v>
      </c>
      <c r="G22" s="157">
        <v>10118631.2510725</v>
      </c>
    </row>
    <row r="23" spans="1:7" ht="15.75" customHeight="1" x14ac:dyDescent="0.45">
      <c r="A23" s="27" t="s">
        <v>61</v>
      </c>
      <c r="B23" s="49">
        <v>919</v>
      </c>
      <c r="C23" s="31" t="s">
        <v>66</v>
      </c>
      <c r="D23" s="155">
        <v>35.080550427352897</v>
      </c>
      <c r="E23" s="226">
        <v>169506.5</v>
      </c>
      <c r="F23" s="156">
        <v>0</v>
      </c>
      <c r="G23" s="157">
        <v>5946381.3210140998</v>
      </c>
    </row>
    <row r="24" spans="1:7" ht="15.75" customHeight="1" x14ac:dyDescent="0.45">
      <c r="A24" s="27" t="s">
        <v>61</v>
      </c>
      <c r="B24" s="49">
        <v>821</v>
      </c>
      <c r="C24" s="31" t="s">
        <v>67</v>
      </c>
      <c r="D24" s="155">
        <v>35.370545143858102</v>
      </c>
      <c r="E24" s="226">
        <v>36825.5</v>
      </c>
      <c r="F24" s="156">
        <v>125739.2</v>
      </c>
      <c r="G24" s="157">
        <v>1428277.21019514</v>
      </c>
    </row>
    <row r="25" spans="1:7" ht="15.75" customHeight="1" x14ac:dyDescent="0.45">
      <c r="A25" s="27" t="s">
        <v>61</v>
      </c>
      <c r="B25" s="49">
        <v>926</v>
      </c>
      <c r="C25" s="31" t="s">
        <v>68</v>
      </c>
      <c r="D25" s="155">
        <v>32.179705172887999</v>
      </c>
      <c r="E25" s="226">
        <v>106351.83</v>
      </c>
      <c r="F25" s="156">
        <v>153600</v>
      </c>
      <c r="G25" s="157">
        <v>3575970.5339971101</v>
      </c>
    </row>
    <row r="26" spans="1:7" ht="15.75" customHeight="1" x14ac:dyDescent="0.45">
      <c r="A26" s="27" t="s">
        <v>61</v>
      </c>
      <c r="B26" s="49">
        <v>874</v>
      </c>
      <c r="C26" s="31" t="s">
        <v>69</v>
      </c>
      <c r="D26" s="155">
        <v>34.941512411050397</v>
      </c>
      <c r="E26" s="226">
        <v>35055</v>
      </c>
      <c r="F26" s="156">
        <v>205756.79999999999</v>
      </c>
      <c r="G26" s="157">
        <v>1430631.5175693701</v>
      </c>
    </row>
    <row r="27" spans="1:7" ht="15.75" customHeight="1" x14ac:dyDescent="0.45">
      <c r="A27" s="27" t="s">
        <v>61</v>
      </c>
      <c r="B27" s="49">
        <v>882</v>
      </c>
      <c r="C27" s="31" t="s">
        <v>70</v>
      </c>
      <c r="D27" s="155">
        <v>33.3123842022909</v>
      </c>
      <c r="E27" s="226">
        <v>26255.5</v>
      </c>
      <c r="F27" s="156">
        <v>579128.80000000005</v>
      </c>
      <c r="G27" s="157">
        <v>1453762.1034232499</v>
      </c>
    </row>
    <row r="28" spans="1:7" ht="15.75" customHeight="1" x14ac:dyDescent="0.45">
      <c r="A28" s="27" t="s">
        <v>61</v>
      </c>
      <c r="B28" s="49">
        <v>935</v>
      </c>
      <c r="C28" s="31" t="s">
        <v>71</v>
      </c>
      <c r="D28" s="155">
        <v>25.931115382452901</v>
      </c>
      <c r="E28" s="226">
        <v>93343.5</v>
      </c>
      <c r="F28" s="156">
        <v>4237048</v>
      </c>
      <c r="G28" s="157">
        <v>6657549.0687019899</v>
      </c>
    </row>
    <row r="29" spans="1:7" ht="15.75" customHeight="1" x14ac:dyDescent="0.45">
      <c r="A29" s="27" t="s">
        <v>61</v>
      </c>
      <c r="B29" s="49">
        <v>883</v>
      </c>
      <c r="C29" s="31" t="s">
        <v>72</v>
      </c>
      <c r="D29" s="155">
        <v>32.2009950869951</v>
      </c>
      <c r="E29" s="226">
        <v>27366.5</v>
      </c>
      <c r="F29" s="156">
        <v>817920</v>
      </c>
      <c r="G29" s="157">
        <v>1699148.5320482501</v>
      </c>
    </row>
    <row r="30" spans="1:7" ht="15.75" customHeight="1" x14ac:dyDescent="0.45">
      <c r="A30" s="27" t="s">
        <v>73</v>
      </c>
      <c r="B30" s="49">
        <v>202</v>
      </c>
      <c r="C30" s="44" t="s">
        <v>74</v>
      </c>
      <c r="D30" s="155">
        <v>41.8559711345669</v>
      </c>
      <c r="E30" s="226">
        <v>18561.330000000002</v>
      </c>
      <c r="F30" s="156">
        <v>453120</v>
      </c>
      <c r="G30" s="157">
        <v>1230022.49269917</v>
      </c>
    </row>
    <row r="31" spans="1:7" ht="15.75" customHeight="1" x14ac:dyDescent="0.45">
      <c r="A31" s="27" t="s">
        <v>73</v>
      </c>
      <c r="B31" s="49">
        <v>204</v>
      </c>
      <c r="C31" s="31" t="s">
        <v>75</v>
      </c>
      <c r="D31" s="155">
        <v>39.343761269928599</v>
      </c>
      <c r="E31" s="226">
        <v>30285</v>
      </c>
      <c r="F31" s="156">
        <v>615040</v>
      </c>
      <c r="G31" s="157">
        <v>1806565.81005978</v>
      </c>
    </row>
    <row r="32" spans="1:7" ht="15.75" customHeight="1" x14ac:dyDescent="0.45">
      <c r="A32" s="27" t="s">
        <v>73</v>
      </c>
      <c r="B32" s="49">
        <v>205</v>
      </c>
      <c r="C32" s="31" t="s">
        <v>76</v>
      </c>
      <c r="D32" s="155">
        <v>60.147750000000002</v>
      </c>
      <c r="E32" s="226">
        <v>16919</v>
      </c>
      <c r="F32" s="156">
        <v>2266976</v>
      </c>
      <c r="G32" s="157">
        <v>3284615.7822500002</v>
      </c>
    </row>
    <row r="33" spans="1:7" ht="15.75" customHeight="1" x14ac:dyDescent="0.45">
      <c r="A33" s="27" t="s">
        <v>73</v>
      </c>
      <c r="B33" s="49">
        <v>309</v>
      </c>
      <c r="C33" s="31" t="s">
        <v>77</v>
      </c>
      <c r="D33" s="155">
        <v>84.932249999999996</v>
      </c>
      <c r="E33" s="226">
        <v>33818</v>
      </c>
      <c r="F33" s="156">
        <v>0</v>
      </c>
      <c r="G33" s="157">
        <v>2872238.8304999899</v>
      </c>
    </row>
    <row r="34" spans="1:7" ht="15.75" customHeight="1" x14ac:dyDescent="0.45">
      <c r="A34" s="27" t="s">
        <v>73</v>
      </c>
      <c r="B34" s="49">
        <v>206</v>
      </c>
      <c r="C34" s="31" t="s">
        <v>78</v>
      </c>
      <c r="D34" s="155">
        <v>47.5691011991143</v>
      </c>
      <c r="E34" s="226">
        <v>20790</v>
      </c>
      <c r="F34" s="156">
        <v>527360</v>
      </c>
      <c r="G34" s="157">
        <v>1516321.61392958</v>
      </c>
    </row>
    <row r="35" spans="1:7" ht="15.75" customHeight="1" x14ac:dyDescent="0.45">
      <c r="A35" s="27" t="s">
        <v>73</v>
      </c>
      <c r="B35" s="49">
        <v>207</v>
      </c>
      <c r="C35" s="31" t="s">
        <v>79</v>
      </c>
      <c r="D35" s="155">
        <v>45.010996733816398</v>
      </c>
      <c r="E35" s="226">
        <v>11517.5</v>
      </c>
      <c r="F35" s="156">
        <v>282880</v>
      </c>
      <c r="G35" s="157">
        <v>801294.15488172998</v>
      </c>
    </row>
    <row r="36" spans="1:7" ht="15.75" customHeight="1" x14ac:dyDescent="0.45">
      <c r="A36" s="27" t="s">
        <v>73</v>
      </c>
      <c r="B36" s="49">
        <v>208</v>
      </c>
      <c r="C36" s="31" t="s">
        <v>80</v>
      </c>
      <c r="D36" s="155">
        <v>34.191602056009401</v>
      </c>
      <c r="E36" s="226">
        <v>32831</v>
      </c>
      <c r="F36" s="156">
        <v>0</v>
      </c>
      <c r="G36" s="157">
        <v>1122544.4871008401</v>
      </c>
    </row>
    <row r="37" spans="1:7" ht="15.75" customHeight="1" x14ac:dyDescent="0.45">
      <c r="A37" s="27" t="s">
        <v>73</v>
      </c>
      <c r="B37" s="49">
        <v>209</v>
      </c>
      <c r="C37" s="31" t="s">
        <v>81</v>
      </c>
      <c r="D37" s="155">
        <v>43.803998275367</v>
      </c>
      <c r="E37" s="226">
        <v>35964</v>
      </c>
      <c r="F37" s="156">
        <v>2531768</v>
      </c>
      <c r="G37" s="157">
        <v>4107134.9939752901</v>
      </c>
    </row>
    <row r="38" spans="1:7" ht="15.75" customHeight="1" x14ac:dyDescent="0.45">
      <c r="A38" s="27" t="s">
        <v>73</v>
      </c>
      <c r="B38" s="49">
        <v>316</v>
      </c>
      <c r="C38" s="31" t="s">
        <v>82</v>
      </c>
      <c r="D38" s="155">
        <v>38.204750865198498</v>
      </c>
      <c r="E38" s="226">
        <v>56192.5</v>
      </c>
      <c r="F38" s="156">
        <v>0</v>
      </c>
      <c r="G38" s="157">
        <v>2146820.46299267</v>
      </c>
    </row>
    <row r="39" spans="1:7" ht="15.75" customHeight="1" x14ac:dyDescent="0.45">
      <c r="A39" s="27" t="s">
        <v>73</v>
      </c>
      <c r="B39" s="49">
        <v>210</v>
      </c>
      <c r="C39" s="31" t="s">
        <v>83</v>
      </c>
      <c r="D39" s="155">
        <v>45.4222214276814</v>
      </c>
      <c r="E39" s="226">
        <v>38040</v>
      </c>
      <c r="F39" s="156">
        <v>0</v>
      </c>
      <c r="G39" s="157">
        <v>1727861.303109</v>
      </c>
    </row>
    <row r="40" spans="1:7" ht="15.75" customHeight="1" x14ac:dyDescent="0.45">
      <c r="A40" s="27" t="s">
        <v>73</v>
      </c>
      <c r="B40" s="49">
        <v>211</v>
      </c>
      <c r="C40" s="31" t="s">
        <v>84</v>
      </c>
      <c r="D40" s="155">
        <v>50.924249999999901</v>
      </c>
      <c r="E40" s="226">
        <v>37797</v>
      </c>
      <c r="F40" s="156">
        <v>1780480</v>
      </c>
      <c r="G40" s="157">
        <v>3705263.8772499999</v>
      </c>
    </row>
    <row r="41" spans="1:7" ht="15.75" customHeight="1" x14ac:dyDescent="0.45">
      <c r="A41" s="27" t="s">
        <v>73</v>
      </c>
      <c r="B41" s="49">
        <v>212</v>
      </c>
      <c r="C41" s="31" t="s">
        <v>85</v>
      </c>
      <c r="D41" s="155">
        <v>42.686277784744</v>
      </c>
      <c r="E41" s="226">
        <v>28414.5</v>
      </c>
      <c r="F41" s="156">
        <v>1362560</v>
      </c>
      <c r="G41" s="157">
        <v>2575469.2401145999</v>
      </c>
    </row>
    <row r="42" spans="1:7" ht="15.75" customHeight="1" x14ac:dyDescent="0.45">
      <c r="A42" s="27" t="s">
        <v>73</v>
      </c>
      <c r="B42" s="49">
        <v>213</v>
      </c>
      <c r="C42" s="31" t="s">
        <v>86</v>
      </c>
      <c r="D42" s="155">
        <v>47.063249999999996</v>
      </c>
      <c r="E42" s="226">
        <v>18331.330000000002</v>
      </c>
      <c r="F42" s="156">
        <v>112640</v>
      </c>
      <c r="G42" s="157">
        <v>975371.96662249998</v>
      </c>
    </row>
    <row r="43" spans="1:7" ht="15.75" customHeight="1" x14ac:dyDescent="0.45">
      <c r="A43" s="27" t="s">
        <v>87</v>
      </c>
      <c r="B43" s="49">
        <v>841</v>
      </c>
      <c r="C43" s="31" t="s">
        <v>88</v>
      </c>
      <c r="D43" s="155">
        <v>33.620304148520297</v>
      </c>
      <c r="E43" s="226">
        <v>14831</v>
      </c>
      <c r="F43" s="156">
        <v>622080</v>
      </c>
      <c r="G43" s="157">
        <v>1120702.7308267001</v>
      </c>
    </row>
    <row r="44" spans="1:7" ht="15.75" customHeight="1" x14ac:dyDescent="0.45">
      <c r="A44" s="27" t="s">
        <v>87</v>
      </c>
      <c r="B44" s="49">
        <v>840</v>
      </c>
      <c r="C44" s="31" t="s">
        <v>89</v>
      </c>
      <c r="D44" s="155">
        <v>33.936551139884301</v>
      </c>
      <c r="E44" s="226">
        <v>64724</v>
      </c>
      <c r="F44" s="156">
        <v>474240</v>
      </c>
      <c r="G44" s="157">
        <v>2670749.33597787</v>
      </c>
    </row>
    <row r="45" spans="1:7" ht="15.75" customHeight="1" x14ac:dyDescent="0.45">
      <c r="A45" s="27" t="s">
        <v>87</v>
      </c>
      <c r="B45" s="49">
        <v>390</v>
      </c>
      <c r="C45" s="31" t="s">
        <v>90</v>
      </c>
      <c r="D45" s="155">
        <v>33.670982712481397</v>
      </c>
      <c r="E45" s="226">
        <v>23889.5</v>
      </c>
      <c r="F45" s="156">
        <v>609920</v>
      </c>
      <c r="G45" s="157">
        <v>1414302.9415098201</v>
      </c>
    </row>
    <row r="46" spans="1:7" ht="15.75" customHeight="1" x14ac:dyDescent="0.45">
      <c r="A46" s="27" t="s">
        <v>87</v>
      </c>
      <c r="B46" s="49">
        <v>805</v>
      </c>
      <c r="C46" s="31" t="s">
        <v>91</v>
      </c>
      <c r="D46" s="155">
        <v>35.231525077223999</v>
      </c>
      <c r="E46" s="226">
        <v>13391</v>
      </c>
      <c r="F46" s="156">
        <v>297600</v>
      </c>
      <c r="G46" s="157">
        <v>769385.35230910603</v>
      </c>
    </row>
    <row r="47" spans="1:7" ht="15.75" customHeight="1" x14ac:dyDescent="0.45">
      <c r="A47" s="27" t="s">
        <v>87</v>
      </c>
      <c r="B47" s="49">
        <v>806</v>
      </c>
      <c r="C47" s="31" t="s">
        <v>92</v>
      </c>
      <c r="D47" s="155">
        <v>35.3747618944953</v>
      </c>
      <c r="E47" s="226">
        <v>21421.5</v>
      </c>
      <c r="F47" s="156">
        <v>238080</v>
      </c>
      <c r="G47" s="157">
        <v>995860.46192293102</v>
      </c>
    </row>
    <row r="48" spans="1:7" ht="15.75" customHeight="1" x14ac:dyDescent="0.45">
      <c r="A48" s="27" t="s">
        <v>87</v>
      </c>
      <c r="B48" s="49">
        <v>391</v>
      </c>
      <c r="C48" s="31" t="s">
        <v>93</v>
      </c>
      <c r="D48" s="155">
        <v>34.777074693954802</v>
      </c>
      <c r="E48" s="226">
        <v>35057.5</v>
      </c>
      <c r="F48" s="156">
        <v>334867.20000000001</v>
      </c>
      <c r="G48" s="157">
        <v>1554064.4960833199</v>
      </c>
    </row>
    <row r="49" spans="1:7" ht="15.75" customHeight="1" x14ac:dyDescent="0.45">
      <c r="A49" s="27" t="s">
        <v>87</v>
      </c>
      <c r="B49" s="49">
        <v>392</v>
      </c>
      <c r="C49" s="31" t="s">
        <v>94</v>
      </c>
      <c r="D49" s="155">
        <v>31.9455161177099</v>
      </c>
      <c r="E49" s="226">
        <v>26895</v>
      </c>
      <c r="F49" s="156">
        <v>995200</v>
      </c>
      <c r="G49" s="157">
        <v>1854374.6559858001</v>
      </c>
    </row>
    <row r="50" spans="1:7" ht="15.75" customHeight="1" x14ac:dyDescent="0.45">
      <c r="A50" s="27" t="s">
        <v>87</v>
      </c>
      <c r="B50" s="49">
        <v>929</v>
      </c>
      <c r="C50" s="31" t="s">
        <v>95</v>
      </c>
      <c r="D50" s="155">
        <v>32.806923599907201</v>
      </c>
      <c r="E50" s="226">
        <v>39135.5</v>
      </c>
      <c r="F50" s="156">
        <v>1170560</v>
      </c>
      <c r="G50" s="157">
        <v>2454475.3585441699</v>
      </c>
    </row>
    <row r="51" spans="1:7" ht="15.75" customHeight="1" x14ac:dyDescent="0.45">
      <c r="A51" s="27" t="s">
        <v>87</v>
      </c>
      <c r="B51" s="49">
        <v>807</v>
      </c>
      <c r="C51" s="31" t="s">
        <v>96</v>
      </c>
      <c r="D51" s="155">
        <v>34.155745491803501</v>
      </c>
      <c r="E51" s="226">
        <v>19360</v>
      </c>
      <c r="F51" s="156">
        <v>135616</v>
      </c>
      <c r="G51" s="157">
        <v>796871.23272131605</v>
      </c>
    </row>
    <row r="52" spans="1:7" ht="15.75" customHeight="1" x14ac:dyDescent="0.45">
      <c r="A52" s="27" t="s">
        <v>87</v>
      </c>
      <c r="B52" s="49">
        <v>393</v>
      </c>
      <c r="C52" s="31" t="s">
        <v>97</v>
      </c>
      <c r="D52" s="155">
        <v>29.252341983161202</v>
      </c>
      <c r="E52" s="226">
        <v>19560</v>
      </c>
      <c r="F52" s="156">
        <v>1933657.6</v>
      </c>
      <c r="G52" s="157">
        <v>2505833.4091906301</v>
      </c>
    </row>
    <row r="53" spans="1:7" ht="15.75" customHeight="1" x14ac:dyDescent="0.45">
      <c r="A53" s="27" t="s">
        <v>87</v>
      </c>
      <c r="B53" s="49">
        <v>808</v>
      </c>
      <c r="C53" s="31" t="s">
        <v>98</v>
      </c>
      <c r="D53" s="155">
        <v>28.113331578431101</v>
      </c>
      <c r="E53" s="226">
        <v>28264</v>
      </c>
      <c r="F53" s="156">
        <v>95929.600000000006</v>
      </c>
      <c r="G53" s="157">
        <v>890524.80373277795</v>
      </c>
    </row>
    <row r="54" spans="1:7" ht="15.75" customHeight="1" x14ac:dyDescent="0.45">
      <c r="A54" s="27" t="s">
        <v>87</v>
      </c>
      <c r="B54" s="49">
        <v>394</v>
      </c>
      <c r="C54" s="31" t="s">
        <v>99</v>
      </c>
      <c r="D54" s="155">
        <v>31.061984682265098</v>
      </c>
      <c r="E54" s="226">
        <v>35932.5</v>
      </c>
      <c r="F54" s="156">
        <v>156800</v>
      </c>
      <c r="G54" s="157">
        <v>1272934.7645954899</v>
      </c>
    </row>
    <row r="55" spans="1:7" ht="15.75" customHeight="1" x14ac:dyDescent="0.45">
      <c r="A55" s="27" t="s">
        <v>100</v>
      </c>
      <c r="B55" s="49">
        <v>889</v>
      </c>
      <c r="C55" s="31" t="s">
        <v>101</v>
      </c>
      <c r="D55" s="155">
        <v>44.820749999999997</v>
      </c>
      <c r="E55" s="226">
        <v>25495</v>
      </c>
      <c r="F55" s="156">
        <v>922240</v>
      </c>
      <c r="G55" s="157">
        <v>2064945.02125</v>
      </c>
    </row>
    <row r="56" spans="1:7" ht="15.75" customHeight="1" x14ac:dyDescent="0.45">
      <c r="A56" s="27" t="s">
        <v>100</v>
      </c>
      <c r="B56" s="49">
        <v>890</v>
      </c>
      <c r="C56" s="31" t="s">
        <v>102</v>
      </c>
      <c r="D56" s="155">
        <v>35.301644451055402</v>
      </c>
      <c r="E56" s="226">
        <v>18132</v>
      </c>
      <c r="F56" s="156">
        <v>640000</v>
      </c>
      <c r="G56" s="157">
        <v>1280089.4171865301</v>
      </c>
    </row>
    <row r="57" spans="1:7" ht="15.75" customHeight="1" x14ac:dyDescent="0.45">
      <c r="A57" s="27" t="s">
        <v>100</v>
      </c>
      <c r="B57" s="49">
        <v>350</v>
      </c>
      <c r="C57" s="31" t="s">
        <v>103</v>
      </c>
      <c r="D57" s="155">
        <v>28.666869345215801</v>
      </c>
      <c r="E57" s="226">
        <v>46671</v>
      </c>
      <c r="F57" s="156">
        <v>437760</v>
      </c>
      <c r="G57" s="157">
        <v>1775671.45921057</v>
      </c>
    </row>
    <row r="58" spans="1:7" ht="15.75" customHeight="1" x14ac:dyDescent="0.45">
      <c r="A58" s="27" t="s">
        <v>100</v>
      </c>
      <c r="B58" s="49">
        <v>351</v>
      </c>
      <c r="C58" s="31" t="s">
        <v>104</v>
      </c>
      <c r="D58" s="155">
        <v>28.038816879056299</v>
      </c>
      <c r="E58" s="226">
        <v>27825</v>
      </c>
      <c r="F58" s="156">
        <v>32515.200000000001</v>
      </c>
      <c r="G58" s="157">
        <v>812695.27965974098</v>
      </c>
    </row>
    <row r="59" spans="1:7" ht="15.75" customHeight="1" x14ac:dyDescent="0.45">
      <c r="A59" s="27" t="s">
        <v>100</v>
      </c>
      <c r="B59" s="49">
        <v>895</v>
      </c>
      <c r="C59" s="31" t="s">
        <v>105</v>
      </c>
      <c r="D59" s="155">
        <v>32.162905283687103</v>
      </c>
      <c r="E59" s="226">
        <v>49347</v>
      </c>
      <c r="F59" s="156">
        <v>940160</v>
      </c>
      <c r="G59" s="157">
        <v>2527302.8870341098</v>
      </c>
    </row>
    <row r="60" spans="1:7" ht="15.75" customHeight="1" x14ac:dyDescent="0.45">
      <c r="A60" s="27" t="s">
        <v>100</v>
      </c>
      <c r="B60" s="49">
        <v>896</v>
      </c>
      <c r="C60" s="31" t="s">
        <v>106</v>
      </c>
      <c r="D60" s="155">
        <v>37.059749999999902</v>
      </c>
      <c r="E60" s="226">
        <v>45596</v>
      </c>
      <c r="F60" s="156">
        <v>809760</v>
      </c>
      <c r="G60" s="157">
        <v>2499536.3609999898</v>
      </c>
    </row>
    <row r="61" spans="1:7" ht="15.75" customHeight="1" x14ac:dyDescent="0.45">
      <c r="A61" s="27" t="s">
        <v>100</v>
      </c>
      <c r="B61" s="49">
        <v>909</v>
      </c>
      <c r="C61" s="31" t="s">
        <v>107</v>
      </c>
      <c r="D61" s="155">
        <v>32.198458904052202</v>
      </c>
      <c r="E61" s="226">
        <v>61838.5</v>
      </c>
      <c r="F61" s="156">
        <v>2002420</v>
      </c>
      <c r="G61" s="157">
        <v>3993524.4009382301</v>
      </c>
    </row>
    <row r="62" spans="1:7" ht="15.75" customHeight="1" x14ac:dyDescent="0.45">
      <c r="A62" s="27" t="s">
        <v>100</v>
      </c>
      <c r="B62" s="49">
        <v>876</v>
      </c>
      <c r="C62" s="31" t="s">
        <v>108</v>
      </c>
      <c r="D62" s="155">
        <v>35.270945689641003</v>
      </c>
      <c r="E62" s="226">
        <v>18281</v>
      </c>
      <c r="F62" s="156">
        <v>30144</v>
      </c>
      <c r="G62" s="157">
        <v>674932.15815232799</v>
      </c>
    </row>
    <row r="63" spans="1:7" ht="15.75" customHeight="1" x14ac:dyDescent="0.45">
      <c r="A63" s="27" t="s">
        <v>100</v>
      </c>
      <c r="B63" s="49">
        <v>340</v>
      </c>
      <c r="C63" s="31" t="s">
        <v>109</v>
      </c>
      <c r="D63" s="155">
        <v>37.752000000000002</v>
      </c>
      <c r="E63" s="226">
        <v>18439</v>
      </c>
      <c r="F63" s="156">
        <v>185600</v>
      </c>
      <c r="G63" s="157">
        <v>881709.12800000003</v>
      </c>
    </row>
    <row r="64" spans="1:7" ht="15.75" customHeight="1" x14ac:dyDescent="0.45">
      <c r="A64" s="27" t="s">
        <v>100</v>
      </c>
      <c r="B64" s="49">
        <v>888</v>
      </c>
      <c r="C64" s="31" t="s">
        <v>110</v>
      </c>
      <c r="D64" s="155">
        <v>32.707407948042103</v>
      </c>
      <c r="E64" s="226">
        <v>163647.5</v>
      </c>
      <c r="F64" s="156">
        <v>1084800</v>
      </c>
      <c r="G64" s="157">
        <v>6437285.5421772301</v>
      </c>
    </row>
    <row r="65" spans="1:7" ht="15.75" customHeight="1" x14ac:dyDescent="0.45">
      <c r="A65" s="27" t="s">
        <v>100</v>
      </c>
      <c r="B65" s="49">
        <v>341</v>
      </c>
      <c r="C65" s="31" t="s">
        <v>111</v>
      </c>
      <c r="D65" s="155">
        <v>32.658728240297897</v>
      </c>
      <c r="E65" s="226">
        <v>62735.5</v>
      </c>
      <c r="F65" s="156">
        <v>3637321.6</v>
      </c>
      <c r="G65" s="157">
        <v>5686183.2455192097</v>
      </c>
    </row>
    <row r="66" spans="1:7" ht="15.75" customHeight="1" x14ac:dyDescent="0.45">
      <c r="A66" s="27" t="s">
        <v>100</v>
      </c>
      <c r="B66" s="49">
        <v>352</v>
      </c>
      <c r="C66" s="31" t="s">
        <v>112</v>
      </c>
      <c r="D66" s="155">
        <v>40.540499999999902</v>
      </c>
      <c r="E66" s="226">
        <v>79435</v>
      </c>
      <c r="F66" s="156">
        <v>286400</v>
      </c>
      <c r="G66" s="157">
        <v>3506734.6174999899</v>
      </c>
    </row>
    <row r="67" spans="1:7" ht="15.75" customHeight="1" x14ac:dyDescent="0.45">
      <c r="A67" s="27" t="s">
        <v>100</v>
      </c>
      <c r="B67" s="49">
        <v>353</v>
      </c>
      <c r="C67" s="31" t="s">
        <v>113</v>
      </c>
      <c r="D67" s="155">
        <v>34.5999153743102</v>
      </c>
      <c r="E67" s="226">
        <v>40486.5</v>
      </c>
      <c r="F67" s="156">
        <v>1061395.2</v>
      </c>
      <c r="G67" s="157">
        <v>2462224.6738020098</v>
      </c>
    </row>
    <row r="68" spans="1:7" ht="15.75" customHeight="1" x14ac:dyDescent="0.45">
      <c r="A68" s="27" t="s">
        <v>100</v>
      </c>
      <c r="B68" s="49">
        <v>354</v>
      </c>
      <c r="C68" s="31" t="s">
        <v>114</v>
      </c>
      <c r="D68" s="155">
        <v>34.626772434619603</v>
      </c>
      <c r="E68" s="226">
        <v>34254</v>
      </c>
      <c r="F68" s="156">
        <v>0</v>
      </c>
      <c r="G68" s="157">
        <v>1186105.4629754601</v>
      </c>
    </row>
    <row r="69" spans="1:7" ht="15.75" customHeight="1" x14ac:dyDescent="0.45">
      <c r="A69" s="27" t="s">
        <v>100</v>
      </c>
      <c r="B69" s="49">
        <v>355</v>
      </c>
      <c r="C69" s="31" t="s">
        <v>115</v>
      </c>
      <c r="D69" s="155">
        <v>31.1258544245864</v>
      </c>
      <c r="E69" s="226">
        <v>33297.5</v>
      </c>
      <c r="F69" s="156">
        <v>1176464</v>
      </c>
      <c r="G69" s="157">
        <v>2212877.1377026602</v>
      </c>
    </row>
    <row r="70" spans="1:7" ht="15.75" customHeight="1" x14ac:dyDescent="0.45">
      <c r="A70" s="27" t="s">
        <v>100</v>
      </c>
      <c r="B70" s="49">
        <v>343</v>
      </c>
      <c r="C70" s="31" t="s">
        <v>116</v>
      </c>
      <c r="D70" s="155">
        <v>18.4370656167522</v>
      </c>
      <c r="E70" s="226">
        <v>35400</v>
      </c>
      <c r="F70" s="156">
        <v>429440</v>
      </c>
      <c r="G70" s="157">
        <v>1082112.1228330301</v>
      </c>
    </row>
    <row r="71" spans="1:7" ht="15.75" customHeight="1" x14ac:dyDescent="0.45">
      <c r="A71" s="27" t="s">
        <v>100</v>
      </c>
      <c r="B71" s="49">
        <v>342</v>
      </c>
      <c r="C71" s="31" t="s">
        <v>117</v>
      </c>
      <c r="D71" s="155">
        <v>31.562297663782001</v>
      </c>
      <c r="E71" s="226">
        <v>24405.5</v>
      </c>
      <c r="F71" s="156">
        <v>577280</v>
      </c>
      <c r="G71" s="157">
        <v>1347573.65563343</v>
      </c>
    </row>
    <row r="72" spans="1:7" ht="15.75" customHeight="1" x14ac:dyDescent="0.45">
      <c r="A72" s="27" t="s">
        <v>100</v>
      </c>
      <c r="B72" s="49">
        <v>356</v>
      </c>
      <c r="C72" s="31" t="s">
        <v>118</v>
      </c>
      <c r="D72" s="155">
        <v>33.094114470929398</v>
      </c>
      <c r="E72" s="226">
        <v>39498</v>
      </c>
      <c r="F72" s="156">
        <v>453253.6</v>
      </c>
      <c r="G72" s="157">
        <v>1760404.93337277</v>
      </c>
    </row>
    <row r="73" spans="1:7" ht="15.75" customHeight="1" x14ac:dyDescent="0.45">
      <c r="A73" s="27" t="s">
        <v>100</v>
      </c>
      <c r="B73" s="49">
        <v>357</v>
      </c>
      <c r="C73" s="31" t="s">
        <v>119</v>
      </c>
      <c r="D73" s="155">
        <v>29.284276854321899</v>
      </c>
      <c r="E73" s="226">
        <v>34650</v>
      </c>
      <c r="F73" s="156">
        <v>0</v>
      </c>
      <c r="G73" s="157">
        <v>1014700.19300225</v>
      </c>
    </row>
    <row r="74" spans="1:7" ht="15.75" customHeight="1" x14ac:dyDescent="0.45">
      <c r="A74" s="27" t="s">
        <v>100</v>
      </c>
      <c r="B74" s="49">
        <v>358</v>
      </c>
      <c r="C74" s="31" t="s">
        <v>120</v>
      </c>
      <c r="D74" s="155">
        <v>38.141999999999904</v>
      </c>
      <c r="E74" s="226">
        <v>37111.5</v>
      </c>
      <c r="F74" s="156">
        <v>49280</v>
      </c>
      <c r="G74" s="157">
        <v>1464786.8329999901</v>
      </c>
    </row>
    <row r="75" spans="1:7" ht="15.75" customHeight="1" x14ac:dyDescent="0.45">
      <c r="A75" s="27" t="s">
        <v>100</v>
      </c>
      <c r="B75" s="49">
        <v>877</v>
      </c>
      <c r="C75" s="31" t="s">
        <v>121</v>
      </c>
      <c r="D75" s="155">
        <v>32.2116400440487</v>
      </c>
      <c r="E75" s="226">
        <v>30050</v>
      </c>
      <c r="F75" s="156">
        <v>0</v>
      </c>
      <c r="G75" s="157">
        <v>967959.78332366399</v>
      </c>
    </row>
    <row r="76" spans="1:7" ht="15.75" customHeight="1" x14ac:dyDescent="0.45">
      <c r="A76" s="27" t="s">
        <v>100</v>
      </c>
      <c r="B76" s="49">
        <v>359</v>
      </c>
      <c r="C76" s="31" t="s">
        <v>122</v>
      </c>
      <c r="D76" s="155">
        <v>15.9567906232746</v>
      </c>
      <c r="E76" s="226">
        <v>44720</v>
      </c>
      <c r="F76" s="156">
        <v>0</v>
      </c>
      <c r="G76" s="157">
        <v>713587.67667284096</v>
      </c>
    </row>
    <row r="77" spans="1:7" ht="15.75" customHeight="1" x14ac:dyDescent="0.45">
      <c r="A77" s="27" t="s">
        <v>100</v>
      </c>
      <c r="B77" s="49">
        <v>344</v>
      </c>
      <c r="C77" s="31" t="s">
        <v>123</v>
      </c>
      <c r="D77" s="155">
        <v>33.680644117438902</v>
      </c>
      <c r="E77" s="226">
        <v>43953</v>
      </c>
      <c r="F77" s="156">
        <v>598784</v>
      </c>
      <c r="G77" s="157">
        <v>2079149.3508937899</v>
      </c>
    </row>
    <row r="78" spans="1:7" ht="15.75" customHeight="1" x14ac:dyDescent="0.45">
      <c r="A78" s="27" t="s">
        <v>124</v>
      </c>
      <c r="B78" s="49">
        <v>301</v>
      </c>
      <c r="C78" s="31" t="s">
        <v>125</v>
      </c>
      <c r="D78" s="155">
        <v>37.381535958372801</v>
      </c>
      <c r="E78" s="226">
        <v>39376</v>
      </c>
      <c r="F78" s="156">
        <v>740447.2</v>
      </c>
      <c r="G78" s="157">
        <v>2212382.5598968798</v>
      </c>
    </row>
    <row r="79" spans="1:7" ht="15.75" customHeight="1" x14ac:dyDescent="0.45">
      <c r="A79" s="27" t="s">
        <v>124</v>
      </c>
      <c r="B79" s="49">
        <v>302</v>
      </c>
      <c r="C79" s="31" t="s">
        <v>126</v>
      </c>
      <c r="D79" s="155">
        <v>36.767681662968997</v>
      </c>
      <c r="E79" s="226">
        <v>51252</v>
      </c>
      <c r="F79" s="156">
        <v>296760.8</v>
      </c>
      <c r="G79" s="157">
        <v>2181178.02059048</v>
      </c>
    </row>
    <row r="80" spans="1:7" ht="15.75" customHeight="1" x14ac:dyDescent="0.45">
      <c r="A80" s="27" t="s">
        <v>124</v>
      </c>
      <c r="B80" s="49">
        <v>303</v>
      </c>
      <c r="C80" s="31" t="s">
        <v>127</v>
      </c>
      <c r="D80" s="155">
        <v>32.7651778108334</v>
      </c>
      <c r="E80" s="226">
        <v>38547</v>
      </c>
      <c r="F80" s="156">
        <v>555520</v>
      </c>
      <c r="G80" s="157">
        <v>1818519.30907419</v>
      </c>
    </row>
    <row r="81" spans="1:7" ht="15.75" customHeight="1" x14ac:dyDescent="0.45">
      <c r="A81" s="27" t="s">
        <v>124</v>
      </c>
      <c r="B81" s="49">
        <v>304</v>
      </c>
      <c r="C81" s="31" t="s">
        <v>128</v>
      </c>
      <c r="D81" s="155">
        <v>38.165030928363699</v>
      </c>
      <c r="E81" s="226">
        <v>41764.5</v>
      </c>
      <c r="F81" s="156">
        <v>514927.2</v>
      </c>
      <c r="G81" s="157">
        <v>2108870.6342076398</v>
      </c>
    </row>
    <row r="82" spans="1:7" ht="15.75" customHeight="1" x14ac:dyDescent="0.45">
      <c r="A82" s="27" t="s">
        <v>124</v>
      </c>
      <c r="B82" s="49">
        <v>305</v>
      </c>
      <c r="C82" s="31" t="s">
        <v>129</v>
      </c>
      <c r="D82" s="155">
        <v>41.213250000000002</v>
      </c>
      <c r="E82" s="226">
        <v>45415.5</v>
      </c>
      <c r="F82" s="156">
        <v>0</v>
      </c>
      <c r="G82" s="157">
        <v>1871720.355375</v>
      </c>
    </row>
    <row r="83" spans="1:7" ht="15.75" customHeight="1" x14ac:dyDescent="0.45">
      <c r="A83" s="27" t="s">
        <v>124</v>
      </c>
      <c r="B83" s="49">
        <v>306</v>
      </c>
      <c r="C83" s="31" t="s">
        <v>130</v>
      </c>
      <c r="D83" s="155">
        <v>54.10275</v>
      </c>
      <c r="E83" s="226">
        <v>51022.5</v>
      </c>
      <c r="F83" s="156">
        <v>2570400</v>
      </c>
      <c r="G83" s="157">
        <v>5330857.5618749997</v>
      </c>
    </row>
    <row r="84" spans="1:7" ht="15.75" customHeight="1" x14ac:dyDescent="0.45">
      <c r="A84" s="27" t="s">
        <v>124</v>
      </c>
      <c r="B84" s="49">
        <v>307</v>
      </c>
      <c r="C84" s="31" t="s">
        <v>131</v>
      </c>
      <c r="D84" s="155">
        <v>42.470999999999997</v>
      </c>
      <c r="E84" s="226">
        <v>46547</v>
      </c>
      <c r="F84" s="156">
        <v>748800</v>
      </c>
      <c r="G84" s="157">
        <v>2725697.6370000001</v>
      </c>
    </row>
    <row r="85" spans="1:7" ht="15.75" customHeight="1" x14ac:dyDescent="0.45">
      <c r="A85" s="27" t="s">
        <v>124</v>
      </c>
      <c r="B85" s="49">
        <v>308</v>
      </c>
      <c r="C85" s="31" t="s">
        <v>132</v>
      </c>
      <c r="D85" s="155">
        <v>37.615499999999997</v>
      </c>
      <c r="E85" s="226">
        <v>50480</v>
      </c>
      <c r="F85" s="156">
        <v>584076</v>
      </c>
      <c r="G85" s="157">
        <v>2482906.44</v>
      </c>
    </row>
    <row r="86" spans="1:7" ht="15.75" customHeight="1" x14ac:dyDescent="0.45">
      <c r="A86" s="27" t="s">
        <v>124</v>
      </c>
      <c r="B86" s="49">
        <v>203</v>
      </c>
      <c r="C86" s="31" t="s">
        <v>133</v>
      </c>
      <c r="D86" s="155">
        <v>41.0363094414434</v>
      </c>
      <c r="E86" s="226">
        <v>38605.5</v>
      </c>
      <c r="F86" s="156">
        <v>3038620.8</v>
      </c>
      <c r="G86" s="157">
        <v>4622848.04414164</v>
      </c>
    </row>
    <row r="87" spans="1:7" ht="15.75" customHeight="1" x14ac:dyDescent="0.45">
      <c r="A87" s="27" t="s">
        <v>124</v>
      </c>
      <c r="B87" s="49">
        <v>310</v>
      </c>
      <c r="C87" s="31" t="s">
        <v>134</v>
      </c>
      <c r="D87" s="155">
        <v>37.474269819663903</v>
      </c>
      <c r="E87" s="226">
        <v>34190.5</v>
      </c>
      <c r="F87" s="156">
        <v>0</v>
      </c>
      <c r="G87" s="157">
        <v>1281264.0222692201</v>
      </c>
    </row>
    <row r="88" spans="1:7" ht="15.75" customHeight="1" x14ac:dyDescent="0.45">
      <c r="A88" s="27" t="s">
        <v>124</v>
      </c>
      <c r="B88" s="49">
        <v>311</v>
      </c>
      <c r="C88" s="31" t="s">
        <v>135</v>
      </c>
      <c r="D88" s="155">
        <v>36.143374565843096</v>
      </c>
      <c r="E88" s="226">
        <v>36866.5</v>
      </c>
      <c r="F88" s="156">
        <v>183993.60000000001</v>
      </c>
      <c r="G88" s="157">
        <v>1516473.3184316501</v>
      </c>
    </row>
    <row r="89" spans="1:7" ht="15.75" customHeight="1" x14ac:dyDescent="0.45">
      <c r="A89" s="27" t="s">
        <v>124</v>
      </c>
      <c r="B89" s="49">
        <v>312</v>
      </c>
      <c r="C89" s="31" t="s">
        <v>136</v>
      </c>
      <c r="D89" s="155">
        <v>36.586717393058599</v>
      </c>
      <c r="E89" s="226">
        <v>44978.5</v>
      </c>
      <c r="F89" s="156">
        <v>846720</v>
      </c>
      <c r="G89" s="157">
        <v>2492335.6682636798</v>
      </c>
    </row>
    <row r="90" spans="1:7" ht="15.75" customHeight="1" x14ac:dyDescent="0.45">
      <c r="A90" s="27" t="s">
        <v>124</v>
      </c>
      <c r="B90" s="49">
        <v>313</v>
      </c>
      <c r="C90" s="31" t="s">
        <v>137</v>
      </c>
      <c r="D90" s="155">
        <v>38.630136375939102</v>
      </c>
      <c r="E90" s="226">
        <v>38256.5</v>
      </c>
      <c r="F90" s="156">
        <v>0</v>
      </c>
      <c r="G90" s="157">
        <v>1477853.81226611</v>
      </c>
    </row>
    <row r="91" spans="1:7" ht="15.75" customHeight="1" x14ac:dyDescent="0.45">
      <c r="A91" s="27" t="s">
        <v>124</v>
      </c>
      <c r="B91" s="49">
        <v>314</v>
      </c>
      <c r="C91" s="31" t="s">
        <v>138</v>
      </c>
      <c r="D91" s="155">
        <v>37.055016377267798</v>
      </c>
      <c r="E91" s="226">
        <v>22664.5</v>
      </c>
      <c r="F91" s="156">
        <v>195200</v>
      </c>
      <c r="G91" s="157">
        <v>1035033.41868258</v>
      </c>
    </row>
    <row r="92" spans="1:7" ht="15.75" customHeight="1" x14ac:dyDescent="0.45">
      <c r="A92" s="27" t="s">
        <v>124</v>
      </c>
      <c r="B92" s="49">
        <v>315</v>
      </c>
      <c r="C92" s="31" t="s">
        <v>139</v>
      </c>
      <c r="D92" s="155">
        <v>36.6292972212728</v>
      </c>
      <c r="E92" s="226">
        <v>24705.5</v>
      </c>
      <c r="F92" s="156">
        <v>132633.60000000001</v>
      </c>
      <c r="G92" s="157">
        <v>1037578.70250015</v>
      </c>
    </row>
    <row r="93" spans="1:7" ht="15.75" customHeight="1" x14ac:dyDescent="0.45">
      <c r="A93" s="27" t="s">
        <v>124</v>
      </c>
      <c r="B93" s="49">
        <v>317</v>
      </c>
      <c r="C93" s="31" t="s">
        <v>140</v>
      </c>
      <c r="D93" s="155">
        <v>39.516750000000002</v>
      </c>
      <c r="E93" s="226">
        <v>49089</v>
      </c>
      <c r="F93" s="156">
        <v>3608960</v>
      </c>
      <c r="G93" s="157">
        <v>5548797.7407499999</v>
      </c>
    </row>
    <row r="94" spans="1:7" ht="15.75" customHeight="1" x14ac:dyDescent="0.45">
      <c r="A94" s="27" t="s">
        <v>124</v>
      </c>
      <c r="B94" s="49">
        <v>318</v>
      </c>
      <c r="C94" s="31" t="s">
        <v>141</v>
      </c>
      <c r="D94" s="155">
        <v>33.669999160385302</v>
      </c>
      <c r="E94" s="226">
        <v>25817.5</v>
      </c>
      <c r="F94" s="156">
        <v>85760</v>
      </c>
      <c r="G94" s="157">
        <v>955035.20332324901</v>
      </c>
    </row>
    <row r="95" spans="1:7" ht="15.75" customHeight="1" x14ac:dyDescent="0.45">
      <c r="A95" s="27" t="s">
        <v>124</v>
      </c>
      <c r="B95" s="49">
        <v>319</v>
      </c>
      <c r="C95" s="31" t="s">
        <v>142</v>
      </c>
      <c r="D95" s="155">
        <v>37.336846047340401</v>
      </c>
      <c r="E95" s="226">
        <v>33484.5</v>
      </c>
      <c r="F95" s="156">
        <v>407040</v>
      </c>
      <c r="G95" s="157">
        <v>1657245.6214721701</v>
      </c>
    </row>
    <row r="96" spans="1:7" ht="15.75" customHeight="1" x14ac:dyDescent="0.45">
      <c r="A96" s="27" t="s">
        <v>124</v>
      </c>
      <c r="B96" s="49">
        <v>320</v>
      </c>
      <c r="C96" s="31" t="s">
        <v>143</v>
      </c>
      <c r="D96" s="155">
        <v>37.713000000000001</v>
      </c>
      <c r="E96" s="226">
        <v>37879.5</v>
      </c>
      <c r="F96" s="156">
        <v>0</v>
      </c>
      <c r="G96" s="157">
        <v>1428549.5834999999</v>
      </c>
    </row>
    <row r="97" spans="1:7" ht="15.75" customHeight="1" x14ac:dyDescent="0.45">
      <c r="A97" s="27" t="s">
        <v>144</v>
      </c>
      <c r="B97" s="49">
        <v>867</v>
      </c>
      <c r="C97" s="31" t="s">
        <v>145</v>
      </c>
      <c r="D97" s="155">
        <v>36.776999999999902</v>
      </c>
      <c r="E97" s="226">
        <v>16279.5</v>
      </c>
      <c r="F97" s="156">
        <v>259635.20000000001</v>
      </c>
      <c r="G97" s="157">
        <v>858346.37149999896</v>
      </c>
    </row>
    <row r="98" spans="1:7" ht="15.75" customHeight="1" x14ac:dyDescent="0.45">
      <c r="A98" s="27" t="s">
        <v>144</v>
      </c>
      <c r="B98" s="49">
        <v>846</v>
      </c>
      <c r="C98" s="31" t="s">
        <v>146</v>
      </c>
      <c r="D98" s="155">
        <v>62.536499999999997</v>
      </c>
      <c r="E98" s="226">
        <v>30107</v>
      </c>
      <c r="F98" s="156">
        <v>414720</v>
      </c>
      <c r="G98" s="157">
        <v>2297506.4054999999</v>
      </c>
    </row>
    <row r="99" spans="1:7" ht="15.75" customHeight="1" x14ac:dyDescent="0.45">
      <c r="A99" s="27" t="s">
        <v>144</v>
      </c>
      <c r="B99" s="49">
        <v>825</v>
      </c>
      <c r="C99" s="31" t="s">
        <v>147</v>
      </c>
      <c r="D99" s="155">
        <v>35.646000000000001</v>
      </c>
      <c r="E99" s="226">
        <v>74701.5</v>
      </c>
      <c r="F99" s="156">
        <v>2978560</v>
      </c>
      <c r="G99" s="157">
        <v>5641369.6689999998</v>
      </c>
    </row>
    <row r="100" spans="1:7" ht="15.75" customHeight="1" x14ac:dyDescent="0.45">
      <c r="A100" s="27" t="s">
        <v>144</v>
      </c>
      <c r="B100" s="49">
        <v>845</v>
      </c>
      <c r="C100" s="31" t="s">
        <v>148</v>
      </c>
      <c r="D100" s="155">
        <v>32.906625821454497</v>
      </c>
      <c r="E100" s="226">
        <v>63402</v>
      </c>
      <c r="F100" s="156">
        <v>3939200</v>
      </c>
      <c r="G100" s="157">
        <v>6025545.8903318504</v>
      </c>
    </row>
    <row r="101" spans="1:7" ht="15.75" customHeight="1" x14ac:dyDescent="0.45">
      <c r="A101" s="27" t="s">
        <v>144</v>
      </c>
      <c r="B101" s="49">
        <v>850</v>
      </c>
      <c r="C101" s="31" t="s">
        <v>149</v>
      </c>
      <c r="D101" s="155">
        <v>33.084526522440001</v>
      </c>
      <c r="E101" s="226">
        <v>174069</v>
      </c>
      <c r="F101" s="156">
        <v>1928960</v>
      </c>
      <c r="G101" s="157">
        <v>7687950.4472346101</v>
      </c>
    </row>
    <row r="102" spans="1:7" ht="15.75" customHeight="1" x14ac:dyDescent="0.45">
      <c r="A102" s="27" t="s">
        <v>144</v>
      </c>
      <c r="B102" s="49">
        <v>921</v>
      </c>
      <c r="C102" s="31" t="s">
        <v>150</v>
      </c>
      <c r="D102" s="155">
        <v>38.161499999999997</v>
      </c>
      <c r="E102" s="226">
        <v>15562.5</v>
      </c>
      <c r="F102" s="156">
        <v>0</v>
      </c>
      <c r="G102" s="157">
        <v>593888.34375</v>
      </c>
    </row>
    <row r="103" spans="1:7" ht="15.75" customHeight="1" x14ac:dyDescent="0.45">
      <c r="A103" s="27" t="s">
        <v>144</v>
      </c>
      <c r="B103" s="49">
        <v>886</v>
      </c>
      <c r="C103" s="31" t="s">
        <v>151</v>
      </c>
      <c r="D103" s="155">
        <v>32.980036817080503</v>
      </c>
      <c r="E103" s="226">
        <v>211882.5</v>
      </c>
      <c r="F103" s="156">
        <v>4469248</v>
      </c>
      <c r="G103" s="157">
        <v>11457140.650895</v>
      </c>
    </row>
    <row r="104" spans="1:7" ht="15.75" customHeight="1" x14ac:dyDescent="0.45">
      <c r="A104" s="27" t="s">
        <v>144</v>
      </c>
      <c r="B104" s="49">
        <v>887</v>
      </c>
      <c r="C104" s="31" t="s">
        <v>152</v>
      </c>
      <c r="D104" s="155">
        <v>19.884779776035298</v>
      </c>
      <c r="E104" s="226">
        <v>41131.5</v>
      </c>
      <c r="F104" s="156">
        <v>0</v>
      </c>
      <c r="G104" s="157">
        <v>817890.81935799797</v>
      </c>
    </row>
    <row r="105" spans="1:7" ht="15.75" customHeight="1" x14ac:dyDescent="0.45">
      <c r="A105" s="27" t="s">
        <v>144</v>
      </c>
      <c r="B105" s="49">
        <v>826</v>
      </c>
      <c r="C105" s="31" t="s">
        <v>153</v>
      </c>
      <c r="D105" s="155">
        <v>35.922080739902903</v>
      </c>
      <c r="E105" s="226">
        <v>42877.5</v>
      </c>
      <c r="F105" s="156">
        <v>0</v>
      </c>
      <c r="G105" s="157">
        <v>1540249.0169251801</v>
      </c>
    </row>
    <row r="106" spans="1:7" ht="15.75" customHeight="1" x14ac:dyDescent="0.45">
      <c r="A106" s="27" t="s">
        <v>144</v>
      </c>
      <c r="B106" s="49">
        <v>931</v>
      </c>
      <c r="C106" s="31" t="s">
        <v>154</v>
      </c>
      <c r="D106" s="155">
        <v>31.8071316760137</v>
      </c>
      <c r="E106" s="226">
        <v>85658.5</v>
      </c>
      <c r="F106" s="156">
        <v>1253348</v>
      </c>
      <c r="G106" s="157">
        <v>3977899.1886698199</v>
      </c>
    </row>
    <row r="107" spans="1:7" ht="15.75" customHeight="1" x14ac:dyDescent="0.45">
      <c r="A107" s="27" t="s">
        <v>144</v>
      </c>
      <c r="B107" s="49">
        <v>851</v>
      </c>
      <c r="C107" s="31" t="s">
        <v>155</v>
      </c>
      <c r="D107" s="155">
        <v>35.639316215292503</v>
      </c>
      <c r="E107" s="226">
        <v>25580</v>
      </c>
      <c r="F107" s="156">
        <v>0</v>
      </c>
      <c r="G107" s="157">
        <v>911653.708787182</v>
      </c>
    </row>
    <row r="108" spans="1:7" ht="15.75" customHeight="1" x14ac:dyDescent="0.45">
      <c r="A108" s="27" t="s">
        <v>144</v>
      </c>
      <c r="B108" s="49">
        <v>870</v>
      </c>
      <c r="C108" s="31" t="s">
        <v>156</v>
      </c>
      <c r="D108" s="155">
        <v>35.777700656988699</v>
      </c>
      <c r="E108" s="226">
        <v>20049</v>
      </c>
      <c r="F108" s="156">
        <v>435200</v>
      </c>
      <c r="G108" s="157">
        <v>1152507.1204719599</v>
      </c>
    </row>
    <row r="109" spans="1:7" ht="15.75" customHeight="1" x14ac:dyDescent="0.45">
      <c r="A109" s="27" t="s">
        <v>144</v>
      </c>
      <c r="B109" s="49">
        <v>871</v>
      </c>
      <c r="C109" s="31" t="s">
        <v>157</v>
      </c>
      <c r="D109" s="155">
        <v>22.950527407458299</v>
      </c>
      <c r="E109" s="226">
        <v>27940.5</v>
      </c>
      <c r="F109" s="156">
        <v>49920</v>
      </c>
      <c r="G109" s="157">
        <v>691169.21102809103</v>
      </c>
    </row>
    <row r="110" spans="1:7" ht="15.75" customHeight="1" x14ac:dyDescent="0.45">
      <c r="A110" s="27" t="s">
        <v>144</v>
      </c>
      <c r="B110" s="49">
        <v>852</v>
      </c>
      <c r="C110" s="31" t="s">
        <v>158</v>
      </c>
      <c r="D110" s="155">
        <v>43.865250000000003</v>
      </c>
      <c r="E110" s="226">
        <v>31248.5</v>
      </c>
      <c r="F110" s="156">
        <v>401152</v>
      </c>
      <c r="G110" s="157">
        <v>1771875.2646250001</v>
      </c>
    </row>
    <row r="111" spans="1:7" ht="15.75" customHeight="1" x14ac:dyDescent="0.45">
      <c r="A111" s="27" t="s">
        <v>144</v>
      </c>
      <c r="B111" s="49">
        <v>936</v>
      </c>
      <c r="C111" s="31" t="s">
        <v>159</v>
      </c>
      <c r="D111" s="155">
        <v>36.230118589830802</v>
      </c>
      <c r="E111" s="226">
        <v>145433.5</v>
      </c>
      <c r="F111" s="156">
        <v>695680</v>
      </c>
      <c r="G111" s="157">
        <v>5964752.95193417</v>
      </c>
    </row>
    <row r="112" spans="1:7" ht="15.75" customHeight="1" x14ac:dyDescent="0.45">
      <c r="A112" s="27" t="s">
        <v>144</v>
      </c>
      <c r="B112" s="49">
        <v>869</v>
      </c>
      <c r="C112" s="31" t="s">
        <v>160</v>
      </c>
      <c r="D112" s="155">
        <v>40.97925</v>
      </c>
      <c r="E112" s="226">
        <v>22810.5</v>
      </c>
      <c r="F112" s="156">
        <v>0</v>
      </c>
      <c r="G112" s="157">
        <v>934757.18212500005</v>
      </c>
    </row>
    <row r="113" spans="1:7" ht="15.75" customHeight="1" x14ac:dyDescent="0.45">
      <c r="A113" s="27" t="s">
        <v>144</v>
      </c>
      <c r="B113" s="49">
        <v>938</v>
      </c>
      <c r="C113" s="31" t="s">
        <v>161</v>
      </c>
      <c r="D113" s="155">
        <v>32.470505135604199</v>
      </c>
      <c r="E113" s="226">
        <v>107439</v>
      </c>
      <c r="F113" s="156">
        <v>3321600</v>
      </c>
      <c r="G113" s="157">
        <v>6810198.6012641797</v>
      </c>
    </row>
    <row r="114" spans="1:7" ht="15.75" customHeight="1" x14ac:dyDescent="0.45">
      <c r="A114" s="27" t="s">
        <v>144</v>
      </c>
      <c r="B114" s="49">
        <v>868</v>
      </c>
      <c r="C114" s="31" t="s">
        <v>162</v>
      </c>
      <c r="D114" s="155">
        <v>42.500250000000001</v>
      </c>
      <c r="E114" s="226">
        <v>19690</v>
      </c>
      <c r="F114" s="156">
        <v>171520</v>
      </c>
      <c r="G114" s="157">
        <v>1008349.9225</v>
      </c>
    </row>
    <row r="115" spans="1:7" ht="15.75" customHeight="1" x14ac:dyDescent="0.45">
      <c r="A115" s="27" t="s">
        <v>144</v>
      </c>
      <c r="B115" s="49">
        <v>872</v>
      </c>
      <c r="C115" s="44" t="s">
        <v>163</v>
      </c>
      <c r="D115" s="155">
        <v>37.332749999999997</v>
      </c>
      <c r="E115" s="226">
        <v>24460</v>
      </c>
      <c r="F115" s="156">
        <v>0</v>
      </c>
      <c r="G115" s="157">
        <v>913159.06499999994</v>
      </c>
    </row>
    <row r="116" spans="1:7" ht="15.75" customHeight="1" x14ac:dyDescent="0.45">
      <c r="A116" s="27" t="s">
        <v>164</v>
      </c>
      <c r="B116" s="49">
        <v>800</v>
      </c>
      <c r="C116" s="31" t="s">
        <v>165</v>
      </c>
      <c r="D116" s="155">
        <v>32.935497123690197</v>
      </c>
      <c r="E116" s="226">
        <v>24073</v>
      </c>
      <c r="F116" s="156">
        <v>264960</v>
      </c>
      <c r="G116" s="157">
        <v>1057816.2222585899</v>
      </c>
    </row>
    <row r="117" spans="1:7" ht="15.75" customHeight="1" x14ac:dyDescent="0.45">
      <c r="A117" s="27" t="s">
        <v>164</v>
      </c>
      <c r="B117" s="49">
        <v>839</v>
      </c>
      <c r="C117" s="31" t="s">
        <v>166</v>
      </c>
      <c r="D117" s="155">
        <v>36.718499999999999</v>
      </c>
      <c r="E117" s="226">
        <v>46353</v>
      </c>
      <c r="F117" s="156">
        <v>232800</v>
      </c>
      <c r="G117" s="157">
        <v>1934812.6305</v>
      </c>
    </row>
    <row r="118" spans="1:7" ht="15.75" customHeight="1" x14ac:dyDescent="0.45">
      <c r="A118" s="27" t="s">
        <v>164</v>
      </c>
      <c r="B118" s="49">
        <v>801</v>
      </c>
      <c r="C118" s="31" t="s">
        <v>167</v>
      </c>
      <c r="D118" s="155">
        <v>34.372566325919799</v>
      </c>
      <c r="E118" s="226">
        <v>55331.17</v>
      </c>
      <c r="F118" s="156">
        <v>745600</v>
      </c>
      <c r="G118" s="157">
        <v>2647474.3107157401</v>
      </c>
    </row>
    <row r="119" spans="1:7" ht="15.75" customHeight="1" x14ac:dyDescent="0.45">
      <c r="A119" s="27" t="s">
        <v>164</v>
      </c>
      <c r="B119" s="49">
        <v>908</v>
      </c>
      <c r="C119" s="31" t="s">
        <v>168</v>
      </c>
      <c r="D119" s="155">
        <v>26.8252917749513</v>
      </c>
      <c r="E119" s="226">
        <v>69527</v>
      </c>
      <c r="F119" s="156">
        <v>1614720</v>
      </c>
      <c r="G119" s="157">
        <v>3479802.06123704</v>
      </c>
    </row>
    <row r="120" spans="1:7" ht="15.75" customHeight="1" x14ac:dyDescent="0.45">
      <c r="A120" s="27" t="s">
        <v>164</v>
      </c>
      <c r="B120" s="49">
        <v>878</v>
      </c>
      <c r="C120" s="31" t="s">
        <v>169</v>
      </c>
      <c r="D120" s="155">
        <v>29.156537369679199</v>
      </c>
      <c r="E120" s="226">
        <v>91404.5</v>
      </c>
      <c r="F120" s="156">
        <v>759040</v>
      </c>
      <c r="G120" s="157">
        <v>3424078.7200068398</v>
      </c>
    </row>
    <row r="121" spans="1:7" ht="15.75" customHeight="1" x14ac:dyDescent="0.45">
      <c r="A121" s="27" t="s">
        <v>164</v>
      </c>
      <c r="B121" s="49">
        <v>838</v>
      </c>
      <c r="C121" s="31" t="s">
        <v>170</v>
      </c>
      <c r="D121" s="155">
        <v>32.867249999999999</v>
      </c>
      <c r="E121" s="226">
        <v>43606.5</v>
      </c>
      <c r="F121" s="156">
        <v>307200</v>
      </c>
      <c r="G121" s="157">
        <v>1740425.737125</v>
      </c>
    </row>
    <row r="122" spans="1:7" ht="15.75" customHeight="1" x14ac:dyDescent="0.45">
      <c r="A122" s="27" t="s">
        <v>164</v>
      </c>
      <c r="B122" s="49">
        <v>916</v>
      </c>
      <c r="C122" s="31" t="s">
        <v>171</v>
      </c>
      <c r="D122" s="155">
        <v>32.856426727424797</v>
      </c>
      <c r="E122" s="226">
        <v>80744.5</v>
      </c>
      <c r="F122" s="156">
        <v>0</v>
      </c>
      <c r="G122" s="157">
        <v>2652975.7478925502</v>
      </c>
    </row>
    <row r="123" spans="1:7" ht="15.75" customHeight="1" x14ac:dyDescent="0.45">
      <c r="A123" s="27" t="s">
        <v>164</v>
      </c>
      <c r="B123" s="49">
        <v>802</v>
      </c>
      <c r="C123" s="31" t="s">
        <v>172</v>
      </c>
      <c r="D123" s="155">
        <v>33.726795866480899</v>
      </c>
      <c r="E123" s="226">
        <v>28509.5</v>
      </c>
      <c r="F123" s="156">
        <v>762172</v>
      </c>
      <c r="G123" s="157">
        <v>1723706.0867554301</v>
      </c>
    </row>
    <row r="124" spans="1:7" ht="15.75" customHeight="1" x14ac:dyDescent="0.45">
      <c r="A124" s="27" t="s">
        <v>164</v>
      </c>
      <c r="B124" s="49">
        <v>879</v>
      </c>
      <c r="C124" s="31" t="s">
        <v>173</v>
      </c>
      <c r="D124" s="155">
        <v>33.528523904659799</v>
      </c>
      <c r="E124" s="226">
        <v>34625.5</v>
      </c>
      <c r="F124" s="156">
        <v>1684198.3999999999</v>
      </c>
      <c r="G124" s="157">
        <v>2845140.30446079</v>
      </c>
    </row>
    <row r="125" spans="1:7" ht="15.75" customHeight="1" x14ac:dyDescent="0.45">
      <c r="A125" s="27" t="s">
        <v>164</v>
      </c>
      <c r="B125" s="49">
        <v>933</v>
      </c>
      <c r="C125" s="31" t="s">
        <v>174</v>
      </c>
      <c r="D125" s="155">
        <v>32.443975703973699</v>
      </c>
      <c r="E125" s="226">
        <v>67243.5</v>
      </c>
      <c r="F125" s="156">
        <v>3962880</v>
      </c>
      <c r="G125" s="157">
        <v>6144526.48025015</v>
      </c>
    </row>
    <row r="126" spans="1:7" ht="15.75" customHeight="1" x14ac:dyDescent="0.45">
      <c r="A126" s="27" t="s">
        <v>164</v>
      </c>
      <c r="B126" s="49">
        <v>803</v>
      </c>
      <c r="C126" s="31" t="s">
        <v>175</v>
      </c>
      <c r="D126" s="155">
        <v>33.398896763059298</v>
      </c>
      <c r="E126" s="226">
        <v>36731.5</v>
      </c>
      <c r="F126" s="156">
        <v>1930244.8</v>
      </c>
      <c r="G126" s="157">
        <v>3157036.37645231</v>
      </c>
    </row>
    <row r="127" spans="1:7" ht="15.75" customHeight="1" x14ac:dyDescent="0.45">
      <c r="A127" s="27" t="s">
        <v>164</v>
      </c>
      <c r="B127" s="49">
        <v>866</v>
      </c>
      <c r="C127" s="31" t="s">
        <v>176</v>
      </c>
      <c r="D127" s="155">
        <v>33.379264660228003</v>
      </c>
      <c r="E127" s="226">
        <v>32341.5</v>
      </c>
      <c r="F127" s="156">
        <v>0</v>
      </c>
      <c r="G127" s="157">
        <v>1079535.4880087599</v>
      </c>
    </row>
    <row r="128" spans="1:7" ht="15.75" customHeight="1" x14ac:dyDescent="0.45">
      <c r="A128" s="27" t="s">
        <v>164</v>
      </c>
      <c r="B128" s="49">
        <v>880</v>
      </c>
      <c r="C128" s="31" t="s">
        <v>177</v>
      </c>
      <c r="D128" s="155">
        <v>48.954749999999997</v>
      </c>
      <c r="E128" s="226">
        <v>17568</v>
      </c>
      <c r="F128" s="156">
        <v>265600</v>
      </c>
      <c r="G128" s="157">
        <v>1125637.048</v>
      </c>
    </row>
    <row r="129" spans="1:7" ht="15.75" customHeight="1" x14ac:dyDescent="0.45">
      <c r="A129" s="27" t="s">
        <v>164</v>
      </c>
      <c r="B129" s="49">
        <v>865</v>
      </c>
      <c r="C129" s="31" t="s">
        <v>178</v>
      </c>
      <c r="D129" s="155">
        <v>32.590914238693699</v>
      </c>
      <c r="E129" s="226">
        <v>63859.5</v>
      </c>
      <c r="F129" s="156">
        <v>367360</v>
      </c>
      <c r="G129" s="157">
        <v>2448599.4878258598</v>
      </c>
    </row>
    <row r="130" spans="1:7" ht="15.75" customHeight="1" x14ac:dyDescent="0.45">
      <c r="A130" s="27" t="s">
        <v>179</v>
      </c>
      <c r="B130" s="49">
        <v>330</v>
      </c>
      <c r="C130" s="31" t="s">
        <v>180</v>
      </c>
      <c r="D130" s="155">
        <v>34.745139822794101</v>
      </c>
      <c r="E130" s="226">
        <v>181402.33</v>
      </c>
      <c r="F130" s="156">
        <v>9441280</v>
      </c>
      <c r="G130" s="157">
        <v>15744129.3200306</v>
      </c>
    </row>
    <row r="131" spans="1:7" ht="15.75" customHeight="1" x14ac:dyDescent="0.45">
      <c r="A131" s="27" t="s">
        <v>179</v>
      </c>
      <c r="B131" s="49">
        <v>331</v>
      </c>
      <c r="C131" s="31" t="s">
        <v>181</v>
      </c>
      <c r="D131" s="155">
        <v>33.842457538331701</v>
      </c>
      <c r="E131" s="226">
        <v>50153</v>
      </c>
      <c r="F131" s="156">
        <v>1294720</v>
      </c>
      <c r="G131" s="157">
        <v>2992020.7729199501</v>
      </c>
    </row>
    <row r="132" spans="1:7" ht="15.75" customHeight="1" x14ac:dyDescent="0.45">
      <c r="A132" s="27" t="s">
        <v>179</v>
      </c>
      <c r="B132" s="49">
        <v>332</v>
      </c>
      <c r="C132" s="31" t="s">
        <v>182</v>
      </c>
      <c r="D132" s="155">
        <v>35.499749999999999</v>
      </c>
      <c r="E132" s="226">
        <v>44206</v>
      </c>
      <c r="F132" s="156">
        <v>218880</v>
      </c>
      <c r="G132" s="157">
        <v>1788181.9484999999</v>
      </c>
    </row>
    <row r="133" spans="1:7" ht="15.75" customHeight="1" x14ac:dyDescent="0.45">
      <c r="A133" s="27" t="s">
        <v>179</v>
      </c>
      <c r="B133" s="49">
        <v>884</v>
      </c>
      <c r="C133" s="31" t="s">
        <v>183</v>
      </c>
      <c r="D133" s="155">
        <v>32.0376066994301</v>
      </c>
      <c r="E133" s="226">
        <v>22283</v>
      </c>
      <c r="F133" s="156">
        <v>0</v>
      </c>
      <c r="G133" s="157">
        <v>713893.99008340097</v>
      </c>
    </row>
    <row r="134" spans="1:7" ht="15.75" customHeight="1" x14ac:dyDescent="0.45">
      <c r="A134" s="27" t="s">
        <v>179</v>
      </c>
      <c r="B134" s="49">
        <v>333</v>
      </c>
      <c r="C134" s="31" t="s">
        <v>184</v>
      </c>
      <c r="D134" s="155">
        <v>34.699391445619803</v>
      </c>
      <c r="E134" s="226">
        <v>54669</v>
      </c>
      <c r="F134" s="156">
        <v>182400</v>
      </c>
      <c r="G134" s="157">
        <v>2079381.0309405799</v>
      </c>
    </row>
    <row r="135" spans="1:7" ht="15.75" customHeight="1" x14ac:dyDescent="0.45">
      <c r="A135" s="27" t="s">
        <v>179</v>
      </c>
      <c r="B135" s="49">
        <v>893</v>
      </c>
      <c r="C135" s="31" t="s">
        <v>185</v>
      </c>
      <c r="D135" s="155">
        <v>31.839066547174401</v>
      </c>
      <c r="E135" s="226">
        <v>36010.5</v>
      </c>
      <c r="F135" s="156">
        <v>1371123.2</v>
      </c>
      <c r="G135" s="157">
        <v>2517663.9058970199</v>
      </c>
    </row>
    <row r="136" spans="1:7" ht="15.75" customHeight="1" x14ac:dyDescent="0.45">
      <c r="A136" s="27" t="s">
        <v>179</v>
      </c>
      <c r="B136" s="49">
        <v>334</v>
      </c>
      <c r="C136" s="31" t="s">
        <v>186</v>
      </c>
      <c r="D136" s="155">
        <v>33.306150280514402</v>
      </c>
      <c r="E136" s="226">
        <v>34962</v>
      </c>
      <c r="F136" s="156">
        <v>926080</v>
      </c>
      <c r="G136" s="157">
        <v>2090529.62610734</v>
      </c>
    </row>
    <row r="137" spans="1:7" ht="15.75" customHeight="1" x14ac:dyDescent="0.45">
      <c r="A137" s="27" t="s">
        <v>179</v>
      </c>
      <c r="B137" s="49">
        <v>860</v>
      </c>
      <c r="C137" s="31" t="s">
        <v>187</v>
      </c>
      <c r="D137" s="155">
        <v>32.141540170814501</v>
      </c>
      <c r="E137" s="226">
        <v>111481.5</v>
      </c>
      <c r="F137" s="156">
        <v>2041862.4</v>
      </c>
      <c r="G137" s="157">
        <v>5625049.5105526596</v>
      </c>
    </row>
    <row r="138" spans="1:7" ht="15.75" customHeight="1" x14ac:dyDescent="0.45">
      <c r="A138" s="27" t="s">
        <v>179</v>
      </c>
      <c r="B138" s="49">
        <v>861</v>
      </c>
      <c r="C138" s="31" t="s">
        <v>188</v>
      </c>
      <c r="D138" s="155">
        <v>34.560248964242803</v>
      </c>
      <c r="E138" s="226">
        <v>36337</v>
      </c>
      <c r="F138" s="156">
        <v>2646646.4</v>
      </c>
      <c r="G138" s="157">
        <v>3902462.1666136901</v>
      </c>
    </row>
    <row r="139" spans="1:7" ht="15.75" customHeight="1" x14ac:dyDescent="0.45">
      <c r="A139" s="27" t="s">
        <v>179</v>
      </c>
      <c r="B139" s="49">
        <v>894</v>
      </c>
      <c r="C139" s="31" t="s">
        <v>189</v>
      </c>
      <c r="D139" s="155">
        <v>39.039000000000001</v>
      </c>
      <c r="E139" s="226">
        <v>26074</v>
      </c>
      <c r="F139" s="156">
        <v>16000</v>
      </c>
      <c r="G139" s="157">
        <v>1033902.8860000001</v>
      </c>
    </row>
    <row r="140" spans="1:7" ht="15.75" customHeight="1" x14ac:dyDescent="0.45">
      <c r="A140" s="27" t="s">
        <v>179</v>
      </c>
      <c r="B140" s="49">
        <v>335</v>
      </c>
      <c r="C140" s="31" t="s">
        <v>190</v>
      </c>
      <c r="D140" s="155">
        <v>33.116461393600602</v>
      </c>
      <c r="E140" s="226">
        <v>44557</v>
      </c>
      <c r="F140" s="156">
        <v>24320</v>
      </c>
      <c r="G140" s="157">
        <v>1499890.1703146601</v>
      </c>
    </row>
    <row r="141" spans="1:7" ht="15.75" customHeight="1" x14ac:dyDescent="0.45">
      <c r="A141" s="27" t="s">
        <v>179</v>
      </c>
      <c r="B141" s="49">
        <v>937</v>
      </c>
      <c r="C141" s="31" t="s">
        <v>191</v>
      </c>
      <c r="D141" s="155">
        <v>35.6265</v>
      </c>
      <c r="E141" s="226">
        <v>76164</v>
      </c>
      <c r="F141" s="156">
        <v>1022649.6</v>
      </c>
      <c r="G141" s="157">
        <v>3736106.3459999999</v>
      </c>
    </row>
    <row r="142" spans="1:7" ht="15.75" customHeight="1" x14ac:dyDescent="0.45">
      <c r="A142" s="27" t="s">
        <v>179</v>
      </c>
      <c r="B142" s="49">
        <v>336</v>
      </c>
      <c r="C142" s="31" t="s">
        <v>192</v>
      </c>
      <c r="D142" s="155">
        <v>35.173105182171298</v>
      </c>
      <c r="E142" s="226">
        <v>40327</v>
      </c>
      <c r="F142" s="156">
        <v>486400</v>
      </c>
      <c r="G142" s="157">
        <v>1904825.81268142</v>
      </c>
    </row>
    <row r="143" spans="1:7" ht="15.75" customHeight="1" x14ac:dyDescent="0.45">
      <c r="A143" s="27" t="s">
        <v>179</v>
      </c>
      <c r="B143" s="49">
        <v>885</v>
      </c>
      <c r="C143" s="31" t="s">
        <v>193</v>
      </c>
      <c r="D143" s="155">
        <v>32.348544421286903</v>
      </c>
      <c r="E143" s="226">
        <v>73661.5</v>
      </c>
      <c r="F143" s="156">
        <v>960000</v>
      </c>
      <c r="G143" s="157">
        <v>3342842.3048886298</v>
      </c>
    </row>
    <row r="144" spans="1:7" ht="15.75" customHeight="1" x14ac:dyDescent="0.45">
      <c r="A144" s="27" t="s">
        <v>194</v>
      </c>
      <c r="B144" s="49">
        <v>370</v>
      </c>
      <c r="C144" s="31" t="s">
        <v>195</v>
      </c>
      <c r="D144" s="155">
        <v>33.886995558447502</v>
      </c>
      <c r="E144" s="226">
        <v>31982</v>
      </c>
      <c r="F144" s="156">
        <v>560000</v>
      </c>
      <c r="G144" s="157">
        <v>1643773.8919502599</v>
      </c>
    </row>
    <row r="145" spans="1:7" ht="15.75" customHeight="1" x14ac:dyDescent="0.45">
      <c r="A145" s="27" t="s">
        <v>194</v>
      </c>
      <c r="B145" s="49">
        <v>380</v>
      </c>
      <c r="C145" s="31" t="s">
        <v>196</v>
      </c>
      <c r="D145" s="155">
        <v>30.849085541194</v>
      </c>
      <c r="E145" s="226">
        <v>88362.5</v>
      </c>
      <c r="F145" s="156">
        <v>281426.40000000002</v>
      </c>
      <c r="G145" s="157">
        <v>3007328.7211337602</v>
      </c>
    </row>
    <row r="146" spans="1:7" ht="15.75" customHeight="1" x14ac:dyDescent="0.45">
      <c r="A146" s="27" t="s">
        <v>194</v>
      </c>
      <c r="B146" s="49">
        <v>381</v>
      </c>
      <c r="C146" s="31" t="s">
        <v>197</v>
      </c>
      <c r="D146" s="155">
        <v>33.217374577808101</v>
      </c>
      <c r="E146" s="226">
        <v>33171.5</v>
      </c>
      <c r="F146" s="156">
        <v>1102080</v>
      </c>
      <c r="G146" s="157">
        <v>2203950.1408077599</v>
      </c>
    </row>
    <row r="147" spans="1:7" ht="15.75" customHeight="1" x14ac:dyDescent="0.45">
      <c r="A147" s="27" t="s">
        <v>194</v>
      </c>
      <c r="B147" s="49">
        <v>371</v>
      </c>
      <c r="C147" s="31" t="s">
        <v>198</v>
      </c>
      <c r="D147" s="155">
        <v>33.703031013833098</v>
      </c>
      <c r="E147" s="226">
        <v>42127.5</v>
      </c>
      <c r="F147" s="156">
        <v>136320</v>
      </c>
      <c r="G147" s="157">
        <v>1556144.4390352501</v>
      </c>
    </row>
    <row r="148" spans="1:7" ht="15.75" customHeight="1" x14ac:dyDescent="0.45">
      <c r="A148" s="27" t="s">
        <v>194</v>
      </c>
      <c r="B148" s="49">
        <v>811</v>
      </c>
      <c r="C148" s="31" t="s">
        <v>199</v>
      </c>
      <c r="D148" s="155">
        <v>32.682000000000002</v>
      </c>
      <c r="E148" s="226">
        <v>41603</v>
      </c>
      <c r="F148" s="156">
        <v>420857.59999999998</v>
      </c>
      <c r="G148" s="157">
        <v>1780526.8459999999</v>
      </c>
    </row>
    <row r="149" spans="1:7" ht="15.75" customHeight="1" x14ac:dyDescent="0.45">
      <c r="A149" s="27" t="s">
        <v>194</v>
      </c>
      <c r="B149" s="49">
        <v>810</v>
      </c>
      <c r="C149" s="31" t="s">
        <v>200</v>
      </c>
      <c r="D149" s="155">
        <v>44.616</v>
      </c>
      <c r="E149" s="226">
        <v>37404.5</v>
      </c>
      <c r="F149" s="156">
        <v>736640</v>
      </c>
      <c r="G149" s="157">
        <v>2405479.1719999998</v>
      </c>
    </row>
    <row r="150" spans="1:7" ht="15.75" customHeight="1" x14ac:dyDescent="0.45">
      <c r="A150" s="27" t="s">
        <v>194</v>
      </c>
      <c r="B150" s="49">
        <v>382</v>
      </c>
      <c r="C150" s="31" t="s">
        <v>201</v>
      </c>
      <c r="D150" s="155">
        <v>33.021663269556797</v>
      </c>
      <c r="E150" s="226">
        <v>62817.5</v>
      </c>
      <c r="F150" s="156">
        <v>136320</v>
      </c>
      <c r="G150" s="157">
        <v>2210658.3324353802</v>
      </c>
    </row>
    <row r="151" spans="1:7" ht="15.75" customHeight="1" x14ac:dyDescent="0.45">
      <c r="A151" s="27" t="s">
        <v>194</v>
      </c>
      <c r="B151" s="49">
        <v>383</v>
      </c>
      <c r="C151" s="31" t="s">
        <v>202</v>
      </c>
      <c r="D151" s="155">
        <v>33.746204995419099</v>
      </c>
      <c r="E151" s="226">
        <v>112889</v>
      </c>
      <c r="F151" s="156">
        <v>1089753.6000000001</v>
      </c>
      <c r="G151" s="157">
        <v>4899328.9357278701</v>
      </c>
    </row>
    <row r="152" spans="1:7" ht="15.75" customHeight="1" x14ac:dyDescent="0.45">
      <c r="A152" s="27" t="s">
        <v>194</v>
      </c>
      <c r="B152" s="49">
        <v>812</v>
      </c>
      <c r="C152" s="31" t="s">
        <v>203</v>
      </c>
      <c r="D152" s="155">
        <v>42.890250000000002</v>
      </c>
      <c r="E152" s="226">
        <v>22128</v>
      </c>
      <c r="F152" s="156">
        <v>347200</v>
      </c>
      <c r="G152" s="157">
        <v>1296275.452</v>
      </c>
    </row>
    <row r="153" spans="1:7" ht="15.75" customHeight="1" x14ac:dyDescent="0.45">
      <c r="A153" s="27" t="s">
        <v>194</v>
      </c>
      <c r="B153" s="49">
        <v>813</v>
      </c>
      <c r="C153" s="31" t="s">
        <v>204</v>
      </c>
      <c r="D153" s="155">
        <v>33.278107640735101</v>
      </c>
      <c r="E153" s="226">
        <v>23552</v>
      </c>
      <c r="F153" s="156">
        <v>233600</v>
      </c>
      <c r="G153" s="157">
        <v>1017365.99115459</v>
      </c>
    </row>
    <row r="154" spans="1:7" ht="15.75" customHeight="1" x14ac:dyDescent="0.45">
      <c r="A154" s="27" t="s">
        <v>194</v>
      </c>
      <c r="B154" s="49">
        <v>815</v>
      </c>
      <c r="C154" s="31" t="s">
        <v>205</v>
      </c>
      <c r="D154" s="155">
        <v>31.869526952698902</v>
      </c>
      <c r="E154" s="226">
        <v>74010.5</v>
      </c>
      <c r="F154" s="156">
        <v>1144320</v>
      </c>
      <c r="G154" s="157">
        <v>3502999.6245327201</v>
      </c>
    </row>
    <row r="155" spans="1:7" ht="15.75" customHeight="1" x14ac:dyDescent="0.45">
      <c r="A155" s="27" t="s">
        <v>194</v>
      </c>
      <c r="B155" s="49">
        <v>372</v>
      </c>
      <c r="C155" s="31" t="s">
        <v>206</v>
      </c>
      <c r="D155" s="155">
        <v>30.4339322161055</v>
      </c>
      <c r="E155" s="226">
        <v>39742</v>
      </c>
      <c r="F155" s="156">
        <v>0</v>
      </c>
      <c r="G155" s="157">
        <v>1209505.3341324599</v>
      </c>
    </row>
    <row r="156" spans="1:7" ht="15.75" customHeight="1" x14ac:dyDescent="0.45">
      <c r="A156" s="27" t="s">
        <v>194</v>
      </c>
      <c r="B156" s="49">
        <v>373</v>
      </c>
      <c r="C156" s="31" t="s">
        <v>207</v>
      </c>
      <c r="D156" s="155">
        <v>31.998740902977602</v>
      </c>
      <c r="E156" s="226">
        <v>72635.5</v>
      </c>
      <c r="F156" s="156">
        <v>3794560</v>
      </c>
      <c r="G156" s="157">
        <v>6118804.5448582303</v>
      </c>
    </row>
    <row r="157" spans="1:7" ht="15.75" customHeight="1" x14ac:dyDescent="0.45">
      <c r="A157" s="27" t="s">
        <v>194</v>
      </c>
      <c r="B157" s="49">
        <v>384</v>
      </c>
      <c r="C157" s="31" t="s">
        <v>208</v>
      </c>
      <c r="D157" s="155">
        <v>33.117055918136401</v>
      </c>
      <c r="E157" s="226">
        <v>48048</v>
      </c>
      <c r="F157" s="156">
        <v>131200</v>
      </c>
      <c r="G157" s="157">
        <v>1722408.3027546101</v>
      </c>
    </row>
    <row r="158" spans="1:7" ht="15.75" customHeight="1" thickBot="1" x14ac:dyDescent="0.5">
      <c r="A158" s="28" t="s">
        <v>194</v>
      </c>
      <c r="B158" s="50">
        <v>816</v>
      </c>
      <c r="C158" s="43" t="s">
        <v>209</v>
      </c>
      <c r="D158" s="158">
        <v>31.767908771616799</v>
      </c>
      <c r="E158" s="227">
        <v>23036</v>
      </c>
      <c r="F158" s="159">
        <v>1970408.8</v>
      </c>
      <c r="G158" s="160">
        <v>2702214.3464629599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DB174"/>
  <sheetViews>
    <sheetView showGridLines="0" zoomScale="90" zoomScaleNormal="90" workbookViewId="0"/>
  </sheetViews>
  <sheetFormatPr defaultColWidth="9.1328125" defaultRowHeight="15" x14ac:dyDescent="0.4"/>
  <cols>
    <col min="1" max="1" width="21" style="20" customWidth="1"/>
    <col min="2" max="2" width="12.86328125" style="20" customWidth="1"/>
    <col min="3" max="3" width="36.1328125" style="20" customWidth="1"/>
    <col min="4" max="25" width="25.59765625" style="20" customWidth="1"/>
    <col min="26" max="31" width="20.73046875" style="35" customWidth="1"/>
    <col min="32" max="32" width="19.3984375" style="35" customWidth="1"/>
    <col min="33" max="40" width="20.73046875" style="35" customWidth="1"/>
    <col min="41" max="41" width="19.3984375" style="35" customWidth="1"/>
    <col min="42" max="49" width="20.73046875" style="35" customWidth="1"/>
    <col min="50" max="50" width="19.3984375" style="35" customWidth="1"/>
    <col min="51" max="58" width="20.73046875" style="35" customWidth="1"/>
    <col min="59" max="59" width="19.3984375" style="35" customWidth="1"/>
    <col min="60" max="62" width="9.1328125" style="35"/>
    <col min="63" max="72" width="19.3984375" style="35" customWidth="1"/>
    <col min="73" max="73" width="9.1328125" style="35"/>
    <col min="74" max="74" width="19.1328125" style="35" customWidth="1"/>
    <col min="75" max="79" width="15.73046875" style="35" customWidth="1"/>
    <col min="80" max="16384" width="9.1328125" style="20"/>
  </cols>
  <sheetData>
    <row r="1" spans="1:79" s="104" customFormat="1" ht="31.5" customHeight="1" thickBot="1" x14ac:dyDescent="0.5">
      <c r="A1" s="223" t="s">
        <v>210</v>
      </c>
      <c r="C1" s="224"/>
      <c r="D1" s="224"/>
      <c r="E1" s="224"/>
      <c r="F1" s="224"/>
      <c r="G1" s="224"/>
      <c r="J1" s="85" t="s">
        <v>211</v>
      </c>
      <c r="K1" s="86" t="s">
        <v>212</v>
      </c>
      <c r="L1" s="221" t="s">
        <v>213</v>
      </c>
      <c r="M1" s="222" t="s">
        <v>214</v>
      </c>
      <c r="O1" s="103"/>
      <c r="Q1" s="103"/>
      <c r="R1" s="103"/>
      <c r="W1" s="103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</row>
    <row r="2" spans="1:79" ht="15.75" customHeight="1" x14ac:dyDescent="0.4">
      <c r="B2" s="38"/>
      <c r="C2" s="38"/>
      <c r="D2" s="38"/>
      <c r="E2" s="38"/>
      <c r="F2" s="38"/>
      <c r="G2" s="38"/>
      <c r="P2" s="87"/>
      <c r="Q2" s="38"/>
      <c r="Z2" s="88"/>
    </row>
    <row r="3" spans="1:79" ht="15.75" customHeight="1" x14ac:dyDescent="0.4">
      <c r="A3" s="151" t="s">
        <v>215</v>
      </c>
      <c r="B3" s="150"/>
      <c r="C3" s="150"/>
      <c r="D3" s="150"/>
      <c r="E3" s="150"/>
      <c r="F3" s="150"/>
      <c r="G3" s="150"/>
      <c r="H3" s="32"/>
      <c r="P3" s="87"/>
      <c r="Q3" s="38"/>
      <c r="Z3" s="88"/>
      <c r="AF3" s="34"/>
    </row>
    <row r="4" spans="1:79" ht="15.75" customHeight="1" x14ac:dyDescent="0.4">
      <c r="A4" s="151" t="s">
        <v>216</v>
      </c>
      <c r="B4" s="150"/>
      <c r="C4" s="150"/>
      <c r="D4" s="150"/>
      <c r="E4" s="150"/>
      <c r="F4" s="150"/>
      <c r="G4" s="150"/>
      <c r="H4" s="32"/>
      <c r="P4" s="87"/>
      <c r="Q4" s="38"/>
      <c r="Z4" s="88"/>
      <c r="AF4" s="34"/>
    </row>
    <row r="5" spans="1:79" ht="15.75" customHeight="1" x14ac:dyDescent="0.4">
      <c r="A5" s="151" t="s">
        <v>217</v>
      </c>
      <c r="B5" s="150"/>
      <c r="C5" s="150"/>
      <c r="D5" s="150"/>
      <c r="E5" s="150"/>
      <c r="F5" s="150"/>
      <c r="G5" s="150"/>
      <c r="H5" s="32"/>
      <c r="P5" s="87"/>
      <c r="Q5" s="38"/>
      <c r="Z5" s="88"/>
      <c r="AF5" s="34"/>
    </row>
    <row r="6" spans="1:79" ht="15.75" customHeight="1" x14ac:dyDescent="0.4">
      <c r="A6" s="151" t="s">
        <v>218</v>
      </c>
      <c r="B6" s="150"/>
      <c r="C6" s="150"/>
      <c r="D6" s="150"/>
      <c r="E6" s="150"/>
      <c r="F6" s="150"/>
      <c r="G6" s="150"/>
      <c r="H6" s="32"/>
      <c r="P6" s="87"/>
      <c r="Q6" s="38"/>
      <c r="Z6" s="88"/>
      <c r="AF6" s="34"/>
    </row>
    <row r="7" spans="1:79" ht="15.75" customHeight="1" x14ac:dyDescent="0.4">
      <c r="A7" s="151" t="s">
        <v>219</v>
      </c>
      <c r="B7" s="150"/>
      <c r="C7" s="150"/>
      <c r="D7" s="150"/>
      <c r="E7" s="150"/>
      <c r="F7" s="150"/>
      <c r="G7" s="150"/>
      <c r="H7" s="32"/>
      <c r="P7" s="87"/>
      <c r="Q7" s="38"/>
      <c r="Z7" s="88"/>
      <c r="AF7" s="34"/>
    </row>
    <row r="8" spans="1:79" ht="15.75" customHeight="1" x14ac:dyDescent="0.4">
      <c r="A8" s="54"/>
      <c r="B8" s="41"/>
      <c r="C8" s="41"/>
      <c r="D8" s="41"/>
      <c r="E8" s="41"/>
      <c r="F8" s="41"/>
      <c r="G8" s="41"/>
      <c r="H8" s="32"/>
      <c r="P8" s="87"/>
      <c r="Q8" s="38"/>
      <c r="Z8" s="88"/>
      <c r="AF8" s="34"/>
    </row>
    <row r="9" spans="1:79" ht="71.25" customHeight="1" x14ac:dyDescent="0.4">
      <c r="A9" s="42"/>
      <c r="B9" s="40"/>
      <c r="C9" s="40"/>
      <c r="D9" s="40"/>
      <c r="E9" s="40"/>
      <c r="F9" s="40"/>
      <c r="G9" s="40"/>
      <c r="J9" s="33"/>
      <c r="K9" s="33"/>
      <c r="M9" s="94" t="s">
        <v>220</v>
      </c>
      <c r="N9" s="94" t="s">
        <v>221</v>
      </c>
      <c r="O9" s="94" t="s">
        <v>222</v>
      </c>
      <c r="W9" s="89"/>
      <c r="AF9" s="34"/>
    </row>
    <row r="10" spans="1:79" ht="18.75" customHeight="1" x14ac:dyDescent="0.4">
      <c r="A10" s="42"/>
      <c r="B10" s="40"/>
      <c r="C10" s="40"/>
      <c r="D10" s="40"/>
      <c r="E10" s="40"/>
      <c r="F10" s="40"/>
      <c r="G10" s="40"/>
      <c r="J10" s="33"/>
      <c r="K10" s="33"/>
      <c r="M10" s="94" t="s">
        <v>223</v>
      </c>
      <c r="N10" s="94" t="s">
        <v>224</v>
      </c>
      <c r="O10" s="94" t="s">
        <v>225</v>
      </c>
      <c r="W10" s="89"/>
      <c r="AF10" s="34"/>
    </row>
    <row r="11" spans="1:79" ht="35.450000000000003" customHeight="1" x14ac:dyDescent="0.4">
      <c r="A11" s="40"/>
      <c r="B11" s="53"/>
      <c r="C11" s="41"/>
      <c r="D11" s="41"/>
      <c r="E11" s="41"/>
      <c r="F11" s="41"/>
      <c r="G11" s="41"/>
      <c r="J11" s="33"/>
      <c r="K11" s="33"/>
      <c r="M11" s="94"/>
      <c r="N11" s="94" t="s">
        <v>226</v>
      </c>
      <c r="O11" s="94" t="s">
        <v>227</v>
      </c>
      <c r="W11" s="90"/>
      <c r="AF11" s="34"/>
    </row>
    <row r="12" spans="1:79" ht="15" customHeight="1" x14ac:dyDescent="0.4">
      <c r="A12" s="40"/>
      <c r="B12" s="41"/>
      <c r="C12" s="41"/>
      <c r="D12" s="41"/>
      <c r="E12" s="41"/>
      <c r="F12" s="41"/>
      <c r="G12" s="41"/>
      <c r="J12" s="33"/>
      <c r="K12" s="33"/>
      <c r="M12" s="91">
        <v>256897302</v>
      </c>
      <c r="N12" s="91">
        <v>231207572</v>
      </c>
      <c r="O12" s="91">
        <v>25689730</v>
      </c>
      <c r="W12" s="92"/>
      <c r="AF12" s="34"/>
    </row>
    <row r="13" spans="1:79" ht="15.75" customHeight="1" x14ac:dyDescent="0.4">
      <c r="A13" s="40"/>
      <c r="B13" s="42"/>
      <c r="C13" s="41"/>
      <c r="D13" s="41"/>
      <c r="E13" s="41"/>
      <c r="F13" s="41"/>
      <c r="G13" s="41"/>
      <c r="I13" s="32"/>
      <c r="J13" s="33"/>
      <c r="W13" s="93"/>
      <c r="AF13" s="34"/>
    </row>
    <row r="14" spans="1:79" ht="72" customHeight="1" x14ac:dyDescent="0.4">
      <c r="D14" s="89"/>
      <c r="E14" s="89"/>
      <c r="F14" s="89"/>
      <c r="G14" s="89"/>
      <c r="N14" s="94" t="s">
        <v>228</v>
      </c>
      <c r="O14" s="94" t="s">
        <v>229</v>
      </c>
      <c r="R14" s="94" t="s">
        <v>230</v>
      </c>
      <c r="S14" s="94" t="s">
        <v>231</v>
      </c>
      <c r="W14" s="89"/>
      <c r="Z14" s="95"/>
      <c r="AF14" s="34"/>
      <c r="AH14" s="95"/>
      <c r="AI14" s="95"/>
      <c r="AO14" s="34"/>
      <c r="AQ14" s="95"/>
      <c r="AR14" s="95"/>
      <c r="AX14" s="34"/>
      <c r="AZ14" s="95"/>
      <c r="BA14" s="95"/>
      <c r="BG14" s="34"/>
    </row>
    <row r="15" spans="1:79" ht="20.25" customHeight="1" x14ac:dyDescent="0.4">
      <c r="D15" s="89"/>
      <c r="E15" s="89"/>
      <c r="F15" s="89"/>
      <c r="G15" s="89"/>
      <c r="N15" s="94" t="s">
        <v>232</v>
      </c>
      <c r="O15" s="94" t="s">
        <v>233</v>
      </c>
      <c r="R15" s="94"/>
      <c r="S15" s="94"/>
      <c r="W15" s="89"/>
      <c r="Z15" s="95"/>
      <c r="AF15" s="34"/>
      <c r="AH15" s="95"/>
      <c r="AI15" s="95"/>
      <c r="AO15" s="34"/>
      <c r="AQ15" s="95"/>
      <c r="AR15" s="95"/>
      <c r="AX15" s="34"/>
      <c r="AZ15" s="95"/>
      <c r="BA15" s="95"/>
      <c r="BG15" s="34"/>
    </row>
    <row r="16" spans="1:79" ht="35.25" customHeight="1" x14ac:dyDescent="0.4">
      <c r="A16" s="32"/>
      <c r="C16" s="32"/>
      <c r="D16" s="89"/>
      <c r="E16" s="89"/>
      <c r="F16" s="89"/>
      <c r="G16" s="89"/>
      <c r="I16" s="32"/>
      <c r="J16" s="7"/>
      <c r="N16" s="94" t="s">
        <v>234</v>
      </c>
      <c r="O16" s="94" t="s">
        <v>235</v>
      </c>
      <c r="R16" s="94" t="s">
        <v>236</v>
      </c>
      <c r="S16" s="94" t="s">
        <v>237</v>
      </c>
      <c r="W16" s="89"/>
      <c r="Z16" s="95"/>
      <c r="AF16" s="34"/>
      <c r="AH16" s="95"/>
      <c r="AI16" s="95"/>
      <c r="AO16" s="34"/>
      <c r="AQ16" s="95"/>
      <c r="AR16" s="95"/>
      <c r="AX16" s="34"/>
      <c r="AZ16" s="95"/>
      <c r="BA16" s="95"/>
      <c r="BG16" s="34"/>
    </row>
    <row r="17" spans="1:91" ht="15" customHeight="1" x14ac:dyDescent="0.4">
      <c r="C17" s="7"/>
      <c r="D17" s="96"/>
      <c r="E17" s="96"/>
      <c r="F17" s="96"/>
      <c r="G17" s="92"/>
      <c r="I17" s="7"/>
      <c r="J17" s="7"/>
      <c r="N17" s="97">
        <v>29.70412</v>
      </c>
      <c r="O17" s="97">
        <v>13.21781</v>
      </c>
      <c r="R17" s="98">
        <v>-2.5000000000000001E-2</v>
      </c>
      <c r="S17" s="99">
        <v>6.4495709999999998E-2</v>
      </c>
      <c r="W17" s="100"/>
      <c r="Z17" s="101"/>
      <c r="AA17" s="36"/>
      <c r="AF17" s="34"/>
      <c r="AH17" s="101"/>
      <c r="AI17" s="101"/>
      <c r="AJ17" s="36"/>
      <c r="AO17" s="34"/>
      <c r="AQ17" s="101"/>
      <c r="AR17" s="101"/>
      <c r="AS17" s="36"/>
      <c r="AX17" s="34"/>
      <c r="AZ17" s="101"/>
      <c r="BA17" s="101"/>
      <c r="BB17" s="36"/>
      <c r="BG17" s="34"/>
    </row>
    <row r="18" spans="1:91" ht="15" customHeight="1" x14ac:dyDescent="0.4">
      <c r="C18" s="7"/>
      <c r="D18" s="102"/>
      <c r="E18" s="102"/>
      <c r="F18" s="102"/>
      <c r="G18" s="102"/>
      <c r="H18" s="7"/>
      <c r="I18" s="7"/>
      <c r="J18" s="7"/>
      <c r="K18" s="7"/>
      <c r="M18" s="102"/>
      <c r="N18" s="102"/>
      <c r="R18" s="102"/>
      <c r="S18" s="102"/>
      <c r="T18" s="102"/>
      <c r="W18" s="102"/>
      <c r="AA18" s="89"/>
      <c r="AB18" s="89"/>
      <c r="AC18" s="89"/>
      <c r="AF18" s="34"/>
      <c r="AJ18" s="89"/>
      <c r="AK18" s="89"/>
      <c r="AL18" s="89"/>
      <c r="AO18" s="34"/>
      <c r="AS18" s="89"/>
      <c r="AT18" s="89"/>
      <c r="AU18" s="89"/>
      <c r="AX18" s="34"/>
      <c r="BB18" s="89"/>
      <c r="BC18" s="89"/>
      <c r="BD18" s="89"/>
      <c r="BG18" s="34"/>
    </row>
    <row r="19" spans="1:91" ht="16.350000000000001" customHeight="1" thickBot="1" x14ac:dyDescent="0.45">
      <c r="A19" s="103"/>
      <c r="B19" s="103"/>
      <c r="C19" s="103"/>
      <c r="M19" s="104"/>
      <c r="R19" s="93"/>
      <c r="S19" s="93"/>
      <c r="T19" s="93"/>
      <c r="W19" s="104"/>
      <c r="AF19" s="105"/>
      <c r="AJ19" s="54"/>
      <c r="AK19" s="54"/>
      <c r="AL19" s="54"/>
      <c r="AN19" s="54"/>
      <c r="AO19" s="105"/>
      <c r="AS19" s="54"/>
      <c r="AT19" s="54"/>
      <c r="AU19" s="54"/>
      <c r="AW19" s="54"/>
      <c r="AX19" s="105"/>
      <c r="BB19" s="54"/>
      <c r="BC19" s="54"/>
      <c r="BD19" s="54"/>
      <c r="BF19" s="54"/>
      <c r="BG19" s="105"/>
    </row>
    <row r="20" spans="1:91" ht="101.25" customHeight="1" x14ac:dyDescent="0.4">
      <c r="A20" s="163" t="s">
        <v>238</v>
      </c>
      <c r="B20" s="164" t="s">
        <v>46</v>
      </c>
      <c r="C20" s="165" t="s">
        <v>239</v>
      </c>
      <c r="D20" s="188" t="s">
        <v>240</v>
      </c>
      <c r="E20" s="189" t="s">
        <v>241</v>
      </c>
      <c r="F20" s="189" t="s">
        <v>242</v>
      </c>
      <c r="G20" s="189" t="s">
        <v>243</v>
      </c>
      <c r="H20" s="189" t="s">
        <v>244</v>
      </c>
      <c r="I20" s="190" t="s">
        <v>245</v>
      </c>
      <c r="J20" s="195" t="s">
        <v>246</v>
      </c>
      <c r="K20" s="196" t="s">
        <v>247</v>
      </c>
      <c r="L20" s="196" t="s">
        <v>248</v>
      </c>
      <c r="M20" s="197" t="s">
        <v>249</v>
      </c>
      <c r="N20" s="188" t="s">
        <v>250</v>
      </c>
      <c r="O20" s="189" t="s">
        <v>251</v>
      </c>
      <c r="P20" s="213" t="s">
        <v>252</v>
      </c>
      <c r="Q20" s="214" t="s">
        <v>253</v>
      </c>
      <c r="R20" s="214" t="s">
        <v>254</v>
      </c>
      <c r="S20" s="214" t="s">
        <v>255</v>
      </c>
      <c r="T20" s="214" t="s">
        <v>256</v>
      </c>
      <c r="U20" s="214" t="s">
        <v>257</v>
      </c>
      <c r="V20" s="214" t="s">
        <v>258</v>
      </c>
      <c r="W20" s="215" t="s">
        <v>259</v>
      </c>
      <c r="X20" s="216" t="s">
        <v>260</v>
      </c>
      <c r="Y20" s="214" t="s">
        <v>261</v>
      </c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CB20" s="35"/>
      <c r="CC20" s="35"/>
      <c r="CD20" s="7"/>
      <c r="CE20" s="7"/>
      <c r="CF20" s="7"/>
      <c r="CG20" s="7"/>
      <c r="CH20" s="7"/>
      <c r="CI20" s="7"/>
      <c r="CJ20" s="7"/>
      <c r="CK20" s="7"/>
      <c r="CL20" s="7"/>
      <c r="CM20" s="7"/>
    </row>
    <row r="21" spans="1:91" ht="19.5" customHeight="1" x14ac:dyDescent="0.4">
      <c r="A21" s="166"/>
      <c r="B21" s="109"/>
      <c r="C21" s="167"/>
      <c r="D21" s="191" t="s">
        <v>262</v>
      </c>
      <c r="E21" s="107" t="s">
        <v>263</v>
      </c>
      <c r="F21" s="107" t="s">
        <v>264</v>
      </c>
      <c r="G21" s="107" t="s">
        <v>265</v>
      </c>
      <c r="H21" s="107" t="s">
        <v>266</v>
      </c>
      <c r="I21" s="192" t="s">
        <v>267</v>
      </c>
      <c r="J21" s="198" t="s">
        <v>268</v>
      </c>
      <c r="K21" s="106" t="s">
        <v>269</v>
      </c>
      <c r="L21" s="106" t="s">
        <v>270</v>
      </c>
      <c r="M21" s="199" t="s">
        <v>271</v>
      </c>
      <c r="N21" s="191" t="s">
        <v>272</v>
      </c>
      <c r="O21" s="107" t="s">
        <v>273</v>
      </c>
      <c r="P21" s="107" t="s">
        <v>274</v>
      </c>
      <c r="Q21" s="107" t="s">
        <v>275</v>
      </c>
      <c r="R21" s="94" t="s">
        <v>276</v>
      </c>
      <c r="S21" s="94" t="s">
        <v>277</v>
      </c>
      <c r="T21" s="94" t="s">
        <v>278</v>
      </c>
      <c r="U21" s="94" t="s">
        <v>279</v>
      </c>
      <c r="V21" s="94" t="s">
        <v>280</v>
      </c>
      <c r="W21" s="108" t="s">
        <v>281</v>
      </c>
      <c r="X21" s="108" t="s">
        <v>282</v>
      </c>
      <c r="Y21" s="94" t="s">
        <v>283</v>
      </c>
      <c r="Z21" s="110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CB21" s="35"/>
      <c r="CC21" s="35"/>
      <c r="CD21" s="7"/>
      <c r="CE21" s="7"/>
      <c r="CF21" s="7"/>
      <c r="CG21" s="7"/>
      <c r="CH21" s="7"/>
      <c r="CI21" s="7"/>
      <c r="CJ21" s="7"/>
      <c r="CK21" s="7"/>
      <c r="CL21" s="7"/>
      <c r="CM21" s="7"/>
    </row>
    <row r="22" spans="1:91" ht="42" customHeight="1" x14ac:dyDescent="0.4">
      <c r="A22" s="166"/>
      <c r="B22" s="109"/>
      <c r="C22" s="167"/>
      <c r="D22" s="193"/>
      <c r="E22" s="112"/>
      <c r="F22" s="112" t="s">
        <v>284</v>
      </c>
      <c r="G22" s="112"/>
      <c r="H22" s="112" t="s">
        <v>285</v>
      </c>
      <c r="I22" s="194" t="s">
        <v>286</v>
      </c>
      <c r="J22" s="198" t="s">
        <v>287</v>
      </c>
      <c r="K22" s="106" t="s">
        <v>287</v>
      </c>
      <c r="L22" s="111" t="s">
        <v>288</v>
      </c>
      <c r="M22" s="200" t="s">
        <v>289</v>
      </c>
      <c r="N22" s="193" t="s">
        <v>290</v>
      </c>
      <c r="O22" s="112" t="s">
        <v>291</v>
      </c>
      <c r="P22" s="112" t="s">
        <v>292</v>
      </c>
      <c r="Q22" s="113" t="s">
        <v>293</v>
      </c>
      <c r="R22" s="113" t="s">
        <v>294</v>
      </c>
      <c r="S22" s="113" t="s">
        <v>295</v>
      </c>
      <c r="T22" s="113" t="s">
        <v>296</v>
      </c>
      <c r="U22" s="113" t="s">
        <v>297</v>
      </c>
      <c r="V22" s="113" t="s">
        <v>298</v>
      </c>
      <c r="W22" s="114" t="s">
        <v>299</v>
      </c>
      <c r="X22" s="115" t="s">
        <v>300</v>
      </c>
      <c r="Y22" s="113" t="s">
        <v>301</v>
      </c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CB22" s="35"/>
      <c r="CC22" s="35"/>
      <c r="CD22" s="7"/>
      <c r="CE22" s="7"/>
      <c r="CF22" s="7"/>
      <c r="CG22" s="7"/>
      <c r="CH22" s="7"/>
      <c r="CI22" s="7"/>
      <c r="CJ22" s="7"/>
      <c r="CK22" s="7"/>
      <c r="CL22" s="7"/>
      <c r="CM22" s="7"/>
    </row>
    <row r="23" spans="1:91" ht="16.5" customHeight="1" x14ac:dyDescent="0.4">
      <c r="A23" s="116" t="s">
        <v>302</v>
      </c>
      <c r="B23" s="117"/>
      <c r="C23" s="168"/>
      <c r="D23" s="174">
        <f>SUM(D24:D172)</f>
        <v>7427482.8200000003</v>
      </c>
      <c r="E23" s="161"/>
      <c r="F23" s="118">
        <f>SUM(F24:F172)</f>
        <v>1849296.7586405794</v>
      </c>
      <c r="G23" s="161"/>
      <c r="H23" s="119">
        <f>SUM(H24:H172)</f>
        <v>7783687.2431837739</v>
      </c>
      <c r="I23" s="175">
        <f>SUM(I24:I172)</f>
        <v>1943569.8569414569</v>
      </c>
      <c r="J23" s="201">
        <f>SUM(J24:J172)</f>
        <v>179036598</v>
      </c>
      <c r="K23" s="161"/>
      <c r="L23" s="120">
        <f>SUM(L24:L172)</f>
        <v>250202459.90219986</v>
      </c>
      <c r="M23" s="202">
        <f>SUM(M24:M172)</f>
        <v>429239057.9021998</v>
      </c>
      <c r="N23" s="217"/>
      <c r="O23" s="161"/>
      <c r="P23" s="161"/>
      <c r="Q23" s="161"/>
      <c r="R23" s="161"/>
      <c r="S23" s="161"/>
      <c r="T23" s="161"/>
      <c r="U23" s="161"/>
      <c r="V23" s="120">
        <f>SUM(V24:V172)</f>
        <v>256897301.99876779</v>
      </c>
      <c r="W23" s="162"/>
      <c r="X23" s="120">
        <f>SUM(X24:X172)</f>
        <v>143229278.40000001</v>
      </c>
      <c r="Y23" s="202">
        <f>SUM(Y24:Y172)</f>
        <v>400126580.39876753</v>
      </c>
      <c r="Z23" s="121"/>
      <c r="AB23" s="121"/>
      <c r="AC23" s="121"/>
      <c r="AD23" s="121"/>
      <c r="AE23" s="122"/>
      <c r="AF23" s="122"/>
      <c r="AG23" s="122"/>
      <c r="AH23" s="121"/>
      <c r="AI23" s="121"/>
      <c r="AJ23" s="121"/>
      <c r="AK23" s="121"/>
      <c r="AL23" s="121"/>
      <c r="AM23" s="121"/>
      <c r="AN23" s="122"/>
      <c r="AO23" s="122"/>
      <c r="AP23" s="122"/>
      <c r="AQ23" s="121"/>
      <c r="AR23" s="121"/>
      <c r="AS23" s="121"/>
      <c r="AT23" s="121"/>
      <c r="AU23" s="121"/>
      <c r="AV23" s="121"/>
      <c r="AW23" s="122"/>
      <c r="AX23" s="122"/>
      <c r="AY23" s="122"/>
      <c r="AZ23" s="121"/>
      <c r="BA23" s="121"/>
      <c r="BB23" s="121"/>
      <c r="BC23" s="121"/>
      <c r="BD23" s="121"/>
      <c r="BE23" s="121"/>
      <c r="BF23" s="122"/>
      <c r="BG23" s="122"/>
      <c r="BH23" s="122"/>
      <c r="BI23" s="121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Y23" s="37"/>
      <c r="BZ23" s="37"/>
      <c r="CA23" s="37"/>
      <c r="CB23" s="37"/>
      <c r="CC23" s="37"/>
      <c r="CD23" s="7"/>
      <c r="CE23" s="7"/>
      <c r="CF23" s="7"/>
      <c r="CG23" s="7"/>
      <c r="CH23" s="7"/>
      <c r="CI23" s="7"/>
      <c r="CJ23" s="7"/>
      <c r="CK23" s="7"/>
      <c r="CL23" s="7"/>
      <c r="CM23" s="7"/>
    </row>
    <row r="24" spans="1:91" ht="15.75" customHeight="1" x14ac:dyDescent="0.4">
      <c r="A24" s="135" t="s">
        <v>52</v>
      </c>
      <c r="B24" s="124">
        <v>831</v>
      </c>
      <c r="C24" s="169" t="s">
        <v>53</v>
      </c>
      <c r="D24" s="176">
        <v>39078</v>
      </c>
      <c r="E24" s="126">
        <v>0.301060898200876</v>
      </c>
      <c r="F24" s="125">
        <v>11764.8577798938</v>
      </c>
      <c r="G24" s="127">
        <v>1</v>
      </c>
      <c r="H24" s="128">
        <v>39078</v>
      </c>
      <c r="I24" s="177">
        <v>11764.8577798938</v>
      </c>
      <c r="J24" s="203">
        <v>2296000</v>
      </c>
      <c r="K24" s="130">
        <v>28.6</v>
      </c>
      <c r="L24" s="129">
        <v>1117630.8</v>
      </c>
      <c r="M24" s="204">
        <v>3413630.8</v>
      </c>
      <c r="N24" s="218">
        <v>29.704118957563399</v>
      </c>
      <c r="O24" s="130">
        <v>13.217806454575801</v>
      </c>
      <c r="P24" s="130">
        <v>33.6834836410234</v>
      </c>
      <c r="Q24" s="126">
        <v>0.177744183252566</v>
      </c>
      <c r="R24" s="126">
        <v>0</v>
      </c>
      <c r="S24" s="126">
        <v>-0.113248477897353</v>
      </c>
      <c r="T24" s="130">
        <v>30.444577173159001</v>
      </c>
      <c r="U24" s="126">
        <v>6.4495705355212596E-2</v>
      </c>
      <c r="V24" s="129">
        <v>1189713.1867727099</v>
      </c>
      <c r="W24" s="129">
        <v>459200</v>
      </c>
      <c r="X24" s="129">
        <v>1836800</v>
      </c>
      <c r="Y24" s="204">
        <v>3026513.1867727102</v>
      </c>
      <c r="Z24" s="131"/>
      <c r="AB24" s="101"/>
      <c r="AC24" s="132"/>
      <c r="AD24" s="101"/>
      <c r="AE24" s="133"/>
      <c r="AF24" s="133"/>
      <c r="AG24" s="133"/>
      <c r="AH24" s="101"/>
      <c r="AI24" s="101"/>
      <c r="AJ24" s="101"/>
      <c r="AK24" s="101"/>
      <c r="AL24" s="132"/>
      <c r="AM24" s="101"/>
      <c r="AN24" s="133"/>
      <c r="AO24" s="133"/>
      <c r="AP24" s="133"/>
      <c r="AQ24" s="101"/>
      <c r="AR24" s="101"/>
      <c r="AS24" s="101"/>
      <c r="AT24" s="101"/>
      <c r="AU24" s="132"/>
      <c r="AV24" s="101"/>
      <c r="AW24" s="133"/>
      <c r="AX24" s="133"/>
      <c r="AY24" s="133"/>
      <c r="AZ24" s="101"/>
      <c r="BA24" s="101"/>
      <c r="BB24" s="101"/>
      <c r="BC24" s="101"/>
      <c r="BD24" s="132"/>
      <c r="BE24" s="101"/>
      <c r="BF24" s="133"/>
      <c r="BG24" s="133"/>
      <c r="BH24" s="133"/>
      <c r="BI24" s="101"/>
      <c r="BM24" s="134"/>
      <c r="BN24" s="134"/>
      <c r="BO24" s="134"/>
      <c r="BP24" s="134"/>
      <c r="BQ24" s="134"/>
      <c r="BX24" s="88"/>
      <c r="BY24" s="37"/>
      <c r="BZ24" s="37"/>
      <c r="CA24" s="37"/>
      <c r="CB24" s="37"/>
      <c r="CC24" s="37"/>
      <c r="CD24" s="7"/>
      <c r="CE24" s="7"/>
      <c r="CF24" s="7"/>
      <c r="CG24" s="7"/>
      <c r="CH24" s="7"/>
      <c r="CI24" s="7"/>
      <c r="CJ24" s="7"/>
      <c r="CK24" s="7"/>
      <c r="CL24" s="7"/>
      <c r="CM24" s="7"/>
    </row>
    <row r="25" spans="1:91" ht="15.75" customHeight="1" x14ac:dyDescent="0.4">
      <c r="A25" s="135" t="s">
        <v>52</v>
      </c>
      <c r="B25" s="136">
        <v>830</v>
      </c>
      <c r="C25" s="170" t="s">
        <v>23</v>
      </c>
      <c r="D25" s="178">
        <v>98300.5</v>
      </c>
      <c r="E25" s="138">
        <v>0.244996839013913</v>
      </c>
      <c r="F25" s="137">
        <v>24083.311773487199</v>
      </c>
      <c r="G25" s="139">
        <v>1</v>
      </c>
      <c r="H25" s="140">
        <v>98300.5</v>
      </c>
      <c r="I25" s="179">
        <v>24083.311773487199</v>
      </c>
      <c r="J25" s="205">
        <v>1389600</v>
      </c>
      <c r="K25" s="142">
        <v>29.8</v>
      </c>
      <c r="L25" s="141">
        <v>2929354.9</v>
      </c>
      <c r="M25" s="206">
        <v>4318954.9000000004</v>
      </c>
      <c r="N25" s="219">
        <v>29.704118957563399</v>
      </c>
      <c r="O25" s="142">
        <v>13.217806454575801</v>
      </c>
      <c r="P25" s="142">
        <v>32.942439757632201</v>
      </c>
      <c r="Q25" s="138">
        <v>0.105450998578263</v>
      </c>
      <c r="R25" s="138">
        <v>0</v>
      </c>
      <c r="S25" s="138">
        <v>-4.0955293223050297E-2</v>
      </c>
      <c r="T25" s="142">
        <v>31.721972019585301</v>
      </c>
      <c r="U25" s="138">
        <v>6.4495705355212596E-2</v>
      </c>
      <c r="V25" s="141">
        <v>3118285.7105112402</v>
      </c>
      <c r="W25" s="141">
        <v>277920</v>
      </c>
      <c r="X25" s="141">
        <v>1111680</v>
      </c>
      <c r="Y25" s="206">
        <v>4229965.7105112402</v>
      </c>
      <c r="Z25" s="131"/>
      <c r="AB25" s="101"/>
      <c r="AC25" s="132"/>
      <c r="AD25" s="101"/>
      <c r="AE25" s="133"/>
      <c r="AF25" s="133"/>
      <c r="AG25" s="133"/>
      <c r="AH25" s="101"/>
      <c r="AI25" s="101"/>
      <c r="AJ25" s="101"/>
      <c r="AK25" s="101"/>
      <c r="AL25" s="132"/>
      <c r="AM25" s="101"/>
      <c r="AN25" s="133"/>
      <c r="AO25" s="133"/>
      <c r="AP25" s="133"/>
      <c r="AQ25" s="101"/>
      <c r="AR25" s="101"/>
      <c r="AS25" s="101"/>
      <c r="AT25" s="101"/>
      <c r="AU25" s="132"/>
      <c r="AV25" s="101"/>
      <c r="AW25" s="133"/>
      <c r="AX25" s="133"/>
      <c r="AY25" s="133"/>
      <c r="AZ25" s="101"/>
      <c r="BA25" s="101"/>
      <c r="BB25" s="101"/>
      <c r="BC25" s="101"/>
      <c r="BD25" s="132"/>
      <c r="BE25" s="101"/>
      <c r="BF25" s="133"/>
      <c r="BG25" s="133"/>
      <c r="BH25" s="133"/>
      <c r="BI25" s="101"/>
      <c r="BM25" s="134"/>
      <c r="BN25" s="134"/>
      <c r="BO25" s="134"/>
      <c r="BP25" s="134"/>
      <c r="BQ25" s="134"/>
      <c r="BX25" s="88"/>
      <c r="BY25" s="37"/>
      <c r="BZ25" s="37"/>
      <c r="CA25" s="37"/>
      <c r="CB25" s="37"/>
      <c r="CC25" s="37"/>
      <c r="CD25" s="7"/>
      <c r="CE25" s="7"/>
      <c r="CF25" s="7"/>
      <c r="CG25" s="7"/>
      <c r="CH25" s="7"/>
      <c r="CI25" s="7"/>
      <c r="CJ25" s="7"/>
      <c r="CK25" s="7"/>
      <c r="CL25" s="7"/>
      <c r="CM25" s="7"/>
    </row>
    <row r="26" spans="1:91" ht="15.75" customHeight="1" x14ac:dyDescent="0.4">
      <c r="A26" s="135" t="s">
        <v>52</v>
      </c>
      <c r="B26" s="136">
        <v>856</v>
      </c>
      <c r="C26" s="170" t="s">
        <v>54</v>
      </c>
      <c r="D26" s="178">
        <v>53184</v>
      </c>
      <c r="E26" s="138">
        <v>0.28166587260450399</v>
      </c>
      <c r="F26" s="137">
        <v>14980.1177685979</v>
      </c>
      <c r="G26" s="139">
        <v>1</v>
      </c>
      <c r="H26" s="140">
        <v>53184</v>
      </c>
      <c r="I26" s="179">
        <v>14980.1177685979</v>
      </c>
      <c r="J26" s="205">
        <v>151200</v>
      </c>
      <c r="K26" s="142">
        <v>32.61</v>
      </c>
      <c r="L26" s="141">
        <v>1734330.24</v>
      </c>
      <c r="M26" s="206">
        <v>1885530.24</v>
      </c>
      <c r="N26" s="219">
        <v>29.704118957563399</v>
      </c>
      <c r="O26" s="142">
        <v>13.217806454575801</v>
      </c>
      <c r="P26" s="142">
        <v>33.427123946508999</v>
      </c>
      <c r="Q26" s="138">
        <v>2.5057465394327402E-2</v>
      </c>
      <c r="R26" s="138">
        <v>0</v>
      </c>
      <c r="S26" s="138">
        <v>0</v>
      </c>
      <c r="T26" s="142">
        <v>33.427123946508999</v>
      </c>
      <c r="U26" s="138">
        <v>2.5057465394327402E-2</v>
      </c>
      <c r="V26" s="141">
        <v>1777788.1599711301</v>
      </c>
      <c r="W26" s="141">
        <v>30240</v>
      </c>
      <c r="X26" s="141">
        <v>120960</v>
      </c>
      <c r="Y26" s="206">
        <v>1898748.1599711301</v>
      </c>
      <c r="Z26" s="131"/>
      <c r="AB26" s="101"/>
      <c r="AC26" s="132"/>
      <c r="AD26" s="101"/>
      <c r="AE26" s="133"/>
      <c r="AF26" s="133"/>
      <c r="AG26" s="133"/>
      <c r="AH26" s="101"/>
      <c r="AI26" s="101"/>
      <c r="AJ26" s="101"/>
      <c r="AK26" s="101"/>
      <c r="AL26" s="132"/>
      <c r="AM26" s="101"/>
      <c r="AN26" s="133"/>
      <c r="AO26" s="133"/>
      <c r="AP26" s="133"/>
      <c r="AQ26" s="101"/>
      <c r="AR26" s="101"/>
      <c r="AS26" s="101"/>
      <c r="AT26" s="101"/>
      <c r="AU26" s="132"/>
      <c r="AV26" s="101"/>
      <c r="AW26" s="133"/>
      <c r="AX26" s="133"/>
      <c r="AY26" s="133"/>
      <c r="AZ26" s="101"/>
      <c r="BA26" s="101"/>
      <c r="BB26" s="101"/>
      <c r="BC26" s="101"/>
      <c r="BD26" s="132"/>
      <c r="BE26" s="101"/>
      <c r="BF26" s="133"/>
      <c r="BG26" s="133"/>
      <c r="BH26" s="133"/>
      <c r="BI26" s="101"/>
      <c r="BM26" s="134"/>
      <c r="BN26" s="134"/>
      <c r="BO26" s="134"/>
      <c r="BP26" s="134"/>
      <c r="BQ26" s="134"/>
      <c r="CB26" s="35"/>
      <c r="CC26" s="35"/>
      <c r="CD26" s="7"/>
      <c r="CE26" s="7"/>
      <c r="CF26" s="7"/>
      <c r="CG26" s="7"/>
      <c r="CH26" s="7"/>
      <c r="CI26" s="7"/>
      <c r="CJ26" s="7"/>
      <c r="CK26" s="7"/>
      <c r="CL26" s="7"/>
      <c r="CM26" s="7"/>
    </row>
    <row r="27" spans="1:91" ht="15.75" customHeight="1" x14ac:dyDescent="0.4">
      <c r="A27" s="135" t="s">
        <v>52</v>
      </c>
      <c r="B27" s="136">
        <v>855</v>
      </c>
      <c r="C27" s="170" t="s">
        <v>55</v>
      </c>
      <c r="D27" s="178">
        <v>92504.5</v>
      </c>
      <c r="E27" s="138">
        <v>0.15709269036222601</v>
      </c>
      <c r="F27" s="137">
        <v>14531.7807756125</v>
      </c>
      <c r="G27" s="139">
        <v>1</v>
      </c>
      <c r="H27" s="140">
        <v>92504.5</v>
      </c>
      <c r="I27" s="179">
        <v>14531.7807756125</v>
      </c>
      <c r="J27" s="205">
        <v>738400</v>
      </c>
      <c r="K27" s="142">
        <v>27.27</v>
      </c>
      <c r="L27" s="141">
        <v>2522597.7149999999</v>
      </c>
      <c r="M27" s="206">
        <v>3260997.7149999999</v>
      </c>
      <c r="N27" s="219">
        <v>29.704118957563399</v>
      </c>
      <c r="O27" s="142">
        <v>13.217806454575801</v>
      </c>
      <c r="P27" s="142">
        <v>31.780539734199898</v>
      </c>
      <c r="Q27" s="138">
        <v>0.16540299722038701</v>
      </c>
      <c r="R27" s="138">
        <v>0</v>
      </c>
      <c r="S27" s="138">
        <v>-0.100907291865174</v>
      </c>
      <c r="T27" s="142">
        <v>29.0287978850366</v>
      </c>
      <c r="U27" s="138">
        <v>6.4495705355212596E-2</v>
      </c>
      <c r="V27" s="141">
        <v>2685294.4339563702</v>
      </c>
      <c r="W27" s="141">
        <v>147680</v>
      </c>
      <c r="X27" s="141">
        <v>590720</v>
      </c>
      <c r="Y27" s="206">
        <v>3276014.4339563702</v>
      </c>
      <c r="Z27" s="131"/>
      <c r="AB27" s="101"/>
      <c r="AC27" s="132"/>
      <c r="AD27" s="101"/>
      <c r="AE27" s="133"/>
      <c r="AF27" s="133"/>
      <c r="AG27" s="133"/>
      <c r="AH27" s="101"/>
      <c r="AI27" s="101"/>
      <c r="AJ27" s="101"/>
      <c r="AK27" s="101"/>
      <c r="AL27" s="132"/>
      <c r="AM27" s="101"/>
      <c r="AN27" s="133"/>
      <c r="AO27" s="133"/>
      <c r="AP27" s="133"/>
      <c r="AQ27" s="101"/>
      <c r="AR27" s="101"/>
      <c r="AS27" s="101"/>
      <c r="AT27" s="101"/>
      <c r="AU27" s="132"/>
      <c r="AV27" s="101"/>
      <c r="AW27" s="133"/>
      <c r="AX27" s="133"/>
      <c r="AY27" s="133"/>
      <c r="AZ27" s="101"/>
      <c r="BA27" s="101"/>
      <c r="BB27" s="101"/>
      <c r="BC27" s="101"/>
      <c r="BD27" s="132"/>
      <c r="BE27" s="101"/>
      <c r="BF27" s="133"/>
      <c r="BG27" s="133"/>
      <c r="BH27" s="133"/>
      <c r="BI27" s="101"/>
      <c r="BM27" s="134"/>
      <c r="BN27" s="134"/>
      <c r="BO27" s="134"/>
      <c r="BP27" s="134"/>
      <c r="BQ27" s="134"/>
      <c r="CB27" s="35"/>
      <c r="CC27" s="35"/>
      <c r="CD27" s="7"/>
      <c r="CE27" s="7"/>
      <c r="CF27" s="7"/>
      <c r="CG27" s="7"/>
      <c r="CH27" s="7"/>
      <c r="CI27" s="7"/>
      <c r="CJ27" s="7"/>
      <c r="CK27" s="7"/>
      <c r="CL27" s="7"/>
      <c r="CM27" s="7"/>
    </row>
    <row r="28" spans="1:91" ht="15.75" customHeight="1" x14ac:dyDescent="0.4">
      <c r="A28" s="135" t="s">
        <v>52</v>
      </c>
      <c r="B28" s="136">
        <v>925</v>
      </c>
      <c r="C28" s="170" t="s">
        <v>56</v>
      </c>
      <c r="D28" s="178">
        <v>96178.5</v>
      </c>
      <c r="E28" s="138">
        <v>0.23076593471859999</v>
      </c>
      <c r="F28" s="137">
        <v>22194.721452332898</v>
      </c>
      <c r="G28" s="139">
        <v>1</v>
      </c>
      <c r="H28" s="140">
        <v>96178.5</v>
      </c>
      <c r="I28" s="179">
        <v>22194.721452332898</v>
      </c>
      <c r="J28" s="205">
        <v>2224000</v>
      </c>
      <c r="K28" s="142">
        <v>31.84</v>
      </c>
      <c r="L28" s="141">
        <v>3062323.44</v>
      </c>
      <c r="M28" s="206">
        <v>5286323.4399999902</v>
      </c>
      <c r="N28" s="219">
        <v>29.704118957563399</v>
      </c>
      <c r="O28" s="142">
        <v>13.217806454575801</v>
      </c>
      <c r="P28" s="142">
        <v>32.754338418983203</v>
      </c>
      <c r="Q28" s="138">
        <v>2.8716658887663501E-2</v>
      </c>
      <c r="R28" s="138">
        <v>0</v>
      </c>
      <c r="S28" s="138">
        <v>0</v>
      </c>
      <c r="T28" s="142">
        <v>32.754338418983203</v>
      </c>
      <c r="U28" s="138">
        <v>2.8716658887663501E-2</v>
      </c>
      <c r="V28" s="141">
        <v>3150263.1376301702</v>
      </c>
      <c r="W28" s="141">
        <v>444800</v>
      </c>
      <c r="X28" s="141">
        <v>1779200</v>
      </c>
      <c r="Y28" s="206">
        <v>4929463.1376301702</v>
      </c>
      <c r="Z28" s="131"/>
      <c r="AB28" s="101"/>
      <c r="AC28" s="132"/>
      <c r="AD28" s="101"/>
      <c r="AE28" s="133"/>
      <c r="AF28" s="133"/>
      <c r="AG28" s="133"/>
      <c r="AH28" s="101"/>
      <c r="AI28" s="101"/>
      <c r="AJ28" s="101"/>
      <c r="AK28" s="101"/>
      <c r="AL28" s="132"/>
      <c r="AM28" s="101"/>
      <c r="AN28" s="133"/>
      <c r="AO28" s="133"/>
      <c r="AP28" s="133"/>
      <c r="AQ28" s="101"/>
      <c r="AR28" s="101"/>
      <c r="AS28" s="101"/>
      <c r="AT28" s="101"/>
      <c r="AU28" s="132"/>
      <c r="AV28" s="101"/>
      <c r="AW28" s="133"/>
      <c r="AX28" s="133"/>
      <c r="AY28" s="133"/>
      <c r="AZ28" s="101"/>
      <c r="BA28" s="101"/>
      <c r="BB28" s="101"/>
      <c r="BC28" s="101"/>
      <c r="BD28" s="132"/>
      <c r="BE28" s="101"/>
      <c r="BF28" s="133"/>
      <c r="BG28" s="133"/>
      <c r="BH28" s="133"/>
      <c r="BI28" s="101"/>
      <c r="BM28" s="134"/>
      <c r="BN28" s="134"/>
      <c r="BO28" s="134"/>
      <c r="BP28" s="134"/>
      <c r="BQ28" s="134"/>
      <c r="CB28" s="35"/>
      <c r="CC28" s="35"/>
      <c r="CD28" s="7"/>
      <c r="CE28" s="7"/>
      <c r="CF28" s="7"/>
      <c r="CG28" s="7"/>
      <c r="CH28" s="7"/>
      <c r="CI28" s="7"/>
      <c r="CJ28" s="7"/>
      <c r="CK28" s="7"/>
      <c r="CL28" s="7"/>
      <c r="CM28" s="7"/>
    </row>
    <row r="29" spans="1:91" ht="15.75" customHeight="1" x14ac:dyDescent="0.4">
      <c r="A29" s="135" t="s">
        <v>52</v>
      </c>
      <c r="B29" s="136">
        <v>928</v>
      </c>
      <c r="C29" s="170" t="s">
        <v>57</v>
      </c>
      <c r="D29" s="178">
        <v>107415</v>
      </c>
      <c r="E29" s="138">
        <v>0.18979946617891799</v>
      </c>
      <c r="F29" s="137">
        <v>20387.309659608502</v>
      </c>
      <c r="G29" s="139">
        <v>1.0118640000000001</v>
      </c>
      <c r="H29" s="140">
        <v>108689.37156</v>
      </c>
      <c r="I29" s="179">
        <v>20629.1847014101</v>
      </c>
      <c r="J29" s="205">
        <v>6221854</v>
      </c>
      <c r="K29" s="142">
        <v>31.71</v>
      </c>
      <c r="L29" s="141">
        <v>3406129.65</v>
      </c>
      <c r="M29" s="206">
        <v>9627983.6500000004</v>
      </c>
      <c r="N29" s="219">
        <v>30.056528624875899</v>
      </c>
      <c r="O29" s="142">
        <v>13.3746225103529</v>
      </c>
      <c r="P29" s="142">
        <v>32.5950248376855</v>
      </c>
      <c r="Q29" s="138">
        <v>2.7909960191911699E-2</v>
      </c>
      <c r="R29" s="138">
        <v>0</v>
      </c>
      <c r="S29" s="138">
        <v>0</v>
      </c>
      <c r="T29" s="142">
        <v>32.5950248376855</v>
      </c>
      <c r="U29" s="138">
        <v>2.7909960191911699E-2</v>
      </c>
      <c r="V29" s="141">
        <v>3501194.5929399901</v>
      </c>
      <c r="W29" s="141">
        <v>1244370.8</v>
      </c>
      <c r="X29" s="141">
        <v>4977483.2</v>
      </c>
      <c r="Y29" s="206">
        <v>8478677.7929399908</v>
      </c>
      <c r="Z29" s="131"/>
      <c r="AB29" s="101"/>
      <c r="AC29" s="132"/>
      <c r="AD29" s="101"/>
      <c r="AE29" s="133"/>
      <c r="AF29" s="133"/>
      <c r="AG29" s="133"/>
      <c r="AH29" s="101"/>
      <c r="AI29" s="101"/>
      <c r="AJ29" s="101"/>
      <c r="AK29" s="101"/>
      <c r="AL29" s="132"/>
      <c r="AM29" s="101"/>
      <c r="AN29" s="133"/>
      <c r="AO29" s="133"/>
      <c r="AP29" s="133"/>
      <c r="AQ29" s="101"/>
      <c r="AR29" s="101"/>
      <c r="AS29" s="101"/>
      <c r="AT29" s="101"/>
      <c r="AU29" s="132"/>
      <c r="AV29" s="101"/>
      <c r="AW29" s="133"/>
      <c r="AX29" s="133"/>
      <c r="AY29" s="133"/>
      <c r="AZ29" s="101"/>
      <c r="BA29" s="101"/>
      <c r="BB29" s="101"/>
      <c r="BC29" s="101"/>
      <c r="BD29" s="132"/>
      <c r="BE29" s="101"/>
      <c r="BF29" s="133"/>
      <c r="BG29" s="133"/>
      <c r="BH29" s="133"/>
      <c r="BI29" s="101"/>
      <c r="BM29" s="134"/>
      <c r="BN29" s="134"/>
      <c r="BO29" s="134"/>
      <c r="BP29" s="134"/>
      <c r="BQ29" s="134"/>
      <c r="CB29" s="35"/>
      <c r="CC29" s="35"/>
      <c r="CD29" s="7"/>
      <c r="CE29" s="7"/>
      <c r="CF29" s="7"/>
      <c r="CG29" s="7"/>
      <c r="CH29" s="7"/>
      <c r="CI29" s="7"/>
      <c r="CJ29" s="7"/>
      <c r="CK29" s="7"/>
      <c r="CL29" s="7"/>
      <c r="CM29" s="7"/>
    </row>
    <row r="30" spans="1:91" ht="15.75" customHeight="1" x14ac:dyDescent="0.4">
      <c r="A30" s="135" t="s">
        <v>52</v>
      </c>
      <c r="B30" s="136">
        <v>892</v>
      </c>
      <c r="C30" s="170" t="s">
        <v>58</v>
      </c>
      <c r="D30" s="178">
        <v>41783.5</v>
      </c>
      <c r="E30" s="138">
        <v>0.39307186588738502</v>
      </c>
      <c r="F30" s="137">
        <v>16423.9183083055</v>
      </c>
      <c r="G30" s="139">
        <v>1.009989</v>
      </c>
      <c r="H30" s="140">
        <v>42200.875381500002</v>
      </c>
      <c r="I30" s="179">
        <v>16587.976828287199</v>
      </c>
      <c r="J30" s="205">
        <v>4539315</v>
      </c>
      <c r="K30" s="142">
        <v>35.14</v>
      </c>
      <c r="L30" s="141">
        <v>1468272.19</v>
      </c>
      <c r="M30" s="206">
        <v>6007587.1899999902</v>
      </c>
      <c r="N30" s="219">
        <v>30.000833401830501</v>
      </c>
      <c r="O30" s="142">
        <v>13.3498391232506</v>
      </c>
      <c r="P30" s="142">
        <v>35.248279575303101</v>
      </c>
      <c r="Q30" s="138">
        <v>3.0813766449373499E-3</v>
      </c>
      <c r="R30" s="138">
        <v>0</v>
      </c>
      <c r="S30" s="138">
        <v>0</v>
      </c>
      <c r="T30" s="142">
        <v>35.248279575303101</v>
      </c>
      <c r="U30" s="138">
        <v>3.0813766449373499E-3</v>
      </c>
      <c r="V30" s="141">
        <v>1472796.4896346701</v>
      </c>
      <c r="W30" s="141">
        <v>907863</v>
      </c>
      <c r="X30" s="141">
        <v>3631452</v>
      </c>
      <c r="Y30" s="206">
        <v>5104248.4896346703</v>
      </c>
      <c r="Z30" s="131"/>
      <c r="AB30" s="101"/>
      <c r="AC30" s="132"/>
      <c r="AD30" s="101"/>
      <c r="AE30" s="133"/>
      <c r="AF30" s="133"/>
      <c r="AG30" s="133"/>
      <c r="AH30" s="101"/>
      <c r="AI30" s="101"/>
      <c r="AJ30" s="101"/>
      <c r="AK30" s="101"/>
      <c r="AL30" s="132"/>
      <c r="AM30" s="101"/>
      <c r="AN30" s="133"/>
      <c r="AO30" s="133"/>
      <c r="AP30" s="133"/>
      <c r="AQ30" s="101"/>
      <c r="AR30" s="101"/>
      <c r="AS30" s="101"/>
      <c r="AT30" s="101"/>
      <c r="AU30" s="132"/>
      <c r="AV30" s="101"/>
      <c r="AW30" s="133"/>
      <c r="AX30" s="133"/>
      <c r="AY30" s="133"/>
      <c r="AZ30" s="101"/>
      <c r="BA30" s="101"/>
      <c r="BB30" s="101"/>
      <c r="BC30" s="101"/>
      <c r="BD30" s="132"/>
      <c r="BE30" s="101"/>
      <c r="BF30" s="133"/>
      <c r="BG30" s="133"/>
      <c r="BH30" s="133"/>
      <c r="BI30" s="101"/>
      <c r="BM30" s="134"/>
      <c r="BN30" s="134"/>
      <c r="BO30" s="134"/>
      <c r="BP30" s="134"/>
      <c r="BQ30" s="134"/>
      <c r="CB30" s="35"/>
      <c r="CC30" s="35"/>
      <c r="CD30" s="7"/>
      <c r="CE30" s="7"/>
      <c r="CF30" s="7"/>
      <c r="CG30" s="7"/>
      <c r="CH30" s="7"/>
      <c r="CI30" s="7"/>
      <c r="CJ30" s="7"/>
      <c r="CK30" s="7"/>
      <c r="CL30" s="7"/>
      <c r="CM30" s="7"/>
    </row>
    <row r="31" spans="1:91" ht="15.75" customHeight="1" x14ac:dyDescent="0.4">
      <c r="A31" s="135" t="s">
        <v>52</v>
      </c>
      <c r="B31" s="136">
        <v>891</v>
      </c>
      <c r="C31" s="170" t="s">
        <v>59</v>
      </c>
      <c r="D31" s="178">
        <v>109851</v>
      </c>
      <c r="E31" s="138">
        <v>0.21791273710569001</v>
      </c>
      <c r="F31" s="137">
        <v>23937.932083797201</v>
      </c>
      <c r="G31" s="139">
        <v>1.009989</v>
      </c>
      <c r="H31" s="140">
        <v>110948.301639</v>
      </c>
      <c r="I31" s="179">
        <v>24177.048087382202</v>
      </c>
      <c r="J31" s="205">
        <v>2280516</v>
      </c>
      <c r="K31" s="142">
        <v>31.99</v>
      </c>
      <c r="L31" s="141">
        <v>3514133.48999999</v>
      </c>
      <c r="M31" s="206">
        <v>5794649.4900000002</v>
      </c>
      <c r="N31" s="219">
        <v>30.000833401830501</v>
      </c>
      <c r="O31" s="142">
        <v>13.3498391232506</v>
      </c>
      <c r="P31" s="142">
        <v>32.909933385098697</v>
      </c>
      <c r="Q31" s="138">
        <v>2.8756904817090499E-2</v>
      </c>
      <c r="R31" s="138">
        <v>0</v>
      </c>
      <c r="S31" s="138">
        <v>0</v>
      </c>
      <c r="T31" s="142">
        <v>32.909933385098697</v>
      </c>
      <c r="U31" s="138">
        <v>2.8756904817090499E-2</v>
      </c>
      <c r="V31" s="141">
        <v>3615189.0922864801</v>
      </c>
      <c r="W31" s="141">
        <v>456103.2</v>
      </c>
      <c r="X31" s="141">
        <v>1824412.8</v>
      </c>
      <c r="Y31" s="206">
        <v>5439601.8922864804</v>
      </c>
      <c r="Z31" s="131"/>
      <c r="AB31" s="101"/>
      <c r="AC31" s="132"/>
      <c r="AD31" s="101"/>
      <c r="AE31" s="133"/>
      <c r="AF31" s="133"/>
      <c r="AG31" s="133"/>
      <c r="AH31" s="101"/>
      <c r="AI31" s="101"/>
      <c r="AJ31" s="101"/>
      <c r="AK31" s="101"/>
      <c r="AL31" s="132"/>
      <c r="AM31" s="101"/>
      <c r="AN31" s="133"/>
      <c r="AO31" s="133"/>
      <c r="AP31" s="133"/>
      <c r="AQ31" s="101"/>
      <c r="AR31" s="101"/>
      <c r="AS31" s="101"/>
      <c r="AT31" s="101"/>
      <c r="AU31" s="132"/>
      <c r="AV31" s="101"/>
      <c r="AW31" s="133"/>
      <c r="AX31" s="133"/>
      <c r="AY31" s="133"/>
      <c r="AZ31" s="101"/>
      <c r="BA31" s="101"/>
      <c r="BB31" s="101"/>
      <c r="BC31" s="101"/>
      <c r="BD31" s="132"/>
      <c r="BE31" s="101"/>
      <c r="BF31" s="133"/>
      <c r="BG31" s="133"/>
      <c r="BH31" s="133"/>
      <c r="BI31" s="101"/>
      <c r="BM31" s="134"/>
      <c r="BN31" s="134"/>
      <c r="BO31" s="134"/>
      <c r="BP31" s="134"/>
      <c r="BQ31" s="134"/>
      <c r="CB31" s="35"/>
      <c r="CC31" s="35"/>
      <c r="CD31" s="7"/>
      <c r="CE31" s="7"/>
      <c r="CF31" s="7"/>
      <c r="CG31" s="7"/>
      <c r="CH31" s="7"/>
      <c r="CI31" s="7"/>
      <c r="CJ31" s="7"/>
      <c r="CK31" s="7"/>
      <c r="CL31" s="7"/>
      <c r="CM31" s="7"/>
    </row>
    <row r="32" spans="1:91" ht="15.75" customHeight="1" x14ac:dyDescent="0.4">
      <c r="A32" s="135" t="s">
        <v>52</v>
      </c>
      <c r="B32" s="136">
        <v>857</v>
      </c>
      <c r="C32" s="170" t="s">
        <v>60</v>
      </c>
      <c r="D32" s="178">
        <v>5482</v>
      </c>
      <c r="E32" s="138">
        <v>0.11590728056718</v>
      </c>
      <c r="F32" s="137">
        <v>635.40371206928</v>
      </c>
      <c r="G32" s="139">
        <v>1</v>
      </c>
      <c r="H32" s="140">
        <v>5482</v>
      </c>
      <c r="I32" s="179">
        <v>635.40371206928</v>
      </c>
      <c r="J32" s="205">
        <v>0</v>
      </c>
      <c r="K32" s="142">
        <v>30.37</v>
      </c>
      <c r="L32" s="141">
        <v>166488.34</v>
      </c>
      <c r="M32" s="206">
        <v>166488.34</v>
      </c>
      <c r="N32" s="219">
        <v>29.704118957563399</v>
      </c>
      <c r="O32" s="142">
        <v>13.217806454575801</v>
      </c>
      <c r="P32" s="142">
        <v>31.236158958776599</v>
      </c>
      <c r="Q32" s="138">
        <v>2.8520215962352699E-2</v>
      </c>
      <c r="R32" s="138">
        <v>0</v>
      </c>
      <c r="S32" s="138">
        <v>0</v>
      </c>
      <c r="T32" s="142">
        <v>31.236158958776599</v>
      </c>
      <c r="U32" s="138">
        <v>2.8520215962352699E-2</v>
      </c>
      <c r="V32" s="141">
        <v>171236.623412013</v>
      </c>
      <c r="W32" s="141">
        <v>0</v>
      </c>
      <c r="X32" s="141">
        <v>0</v>
      </c>
      <c r="Y32" s="206">
        <v>171236.623412013</v>
      </c>
      <c r="Z32" s="131"/>
      <c r="AB32" s="101"/>
      <c r="AC32" s="132"/>
      <c r="AD32" s="101"/>
      <c r="AE32" s="133"/>
      <c r="AF32" s="133"/>
      <c r="AG32" s="133"/>
      <c r="AH32" s="101"/>
      <c r="AI32" s="101"/>
      <c r="AJ32" s="101"/>
      <c r="AK32" s="101"/>
      <c r="AL32" s="132"/>
      <c r="AM32" s="101"/>
      <c r="AN32" s="133"/>
      <c r="AO32" s="133"/>
      <c r="AP32" s="133"/>
      <c r="AQ32" s="101"/>
      <c r="AR32" s="101"/>
      <c r="AS32" s="101"/>
      <c r="AT32" s="101"/>
      <c r="AU32" s="132"/>
      <c r="AV32" s="101"/>
      <c r="AW32" s="133"/>
      <c r="AX32" s="133"/>
      <c r="AY32" s="133"/>
      <c r="AZ32" s="101"/>
      <c r="BA32" s="101"/>
      <c r="BB32" s="101"/>
      <c r="BC32" s="101"/>
      <c r="BD32" s="132"/>
      <c r="BE32" s="101"/>
      <c r="BF32" s="133"/>
      <c r="BG32" s="133"/>
      <c r="BH32" s="133"/>
      <c r="BI32" s="101"/>
      <c r="BM32" s="134"/>
      <c r="BN32" s="134"/>
      <c r="BO32" s="134"/>
      <c r="BP32" s="134"/>
      <c r="BQ32" s="134"/>
      <c r="CB32" s="35"/>
      <c r="CC32" s="35"/>
      <c r="CD32" s="7"/>
      <c r="CE32" s="7"/>
      <c r="CF32" s="7"/>
      <c r="CG32" s="7"/>
      <c r="CH32" s="7"/>
      <c r="CI32" s="7"/>
      <c r="CJ32" s="7"/>
      <c r="CK32" s="7"/>
      <c r="CL32" s="7"/>
      <c r="CM32" s="7"/>
    </row>
    <row r="33" spans="1:91" ht="15.75" customHeight="1" x14ac:dyDescent="0.4">
      <c r="A33" s="135" t="s">
        <v>61</v>
      </c>
      <c r="B33" s="136">
        <v>822</v>
      </c>
      <c r="C33" s="170" t="s">
        <v>62</v>
      </c>
      <c r="D33" s="178">
        <v>25877.5</v>
      </c>
      <c r="E33" s="138">
        <v>0.21710113227525199</v>
      </c>
      <c r="F33" s="137">
        <v>5618.0345504528505</v>
      </c>
      <c r="G33" s="139">
        <v>1.0566199999999999</v>
      </c>
      <c r="H33" s="140">
        <v>27342.684049999902</v>
      </c>
      <c r="I33" s="179">
        <v>5936.12766669949</v>
      </c>
      <c r="J33" s="205">
        <v>1933200</v>
      </c>
      <c r="K33" s="142">
        <v>38.590000000000003</v>
      </c>
      <c r="L33" s="141">
        <v>998612.72499999998</v>
      </c>
      <c r="M33" s="206">
        <v>2931812.7250000001</v>
      </c>
      <c r="N33" s="219">
        <v>31.385966172940599</v>
      </c>
      <c r="O33" s="142">
        <v>13.9661986560339</v>
      </c>
      <c r="P33" s="142">
        <v>34.418043714746702</v>
      </c>
      <c r="Q33" s="138">
        <v>-0.108109776762198</v>
      </c>
      <c r="R33" s="138">
        <v>8.3109776762198204E-2</v>
      </c>
      <c r="S33" s="138">
        <v>0</v>
      </c>
      <c r="T33" s="142">
        <v>37.625250000000001</v>
      </c>
      <c r="U33" s="138">
        <v>-2.5000000000000001E-2</v>
      </c>
      <c r="V33" s="141">
        <v>973647.40687499999</v>
      </c>
      <c r="W33" s="141">
        <v>386640</v>
      </c>
      <c r="X33" s="141">
        <v>1546560</v>
      </c>
      <c r="Y33" s="206">
        <v>2520207.4068749999</v>
      </c>
      <c r="Z33" s="131"/>
      <c r="AB33" s="101"/>
      <c r="AC33" s="132"/>
      <c r="AD33" s="101"/>
      <c r="AE33" s="133"/>
      <c r="AF33" s="133"/>
      <c r="AG33" s="133"/>
      <c r="AH33" s="101"/>
      <c r="AI33" s="101"/>
      <c r="AJ33" s="101"/>
      <c r="AK33" s="101"/>
      <c r="AL33" s="132"/>
      <c r="AM33" s="101"/>
      <c r="AN33" s="133"/>
      <c r="AO33" s="133"/>
      <c r="AP33" s="133"/>
      <c r="AQ33" s="101"/>
      <c r="AR33" s="101"/>
      <c r="AS33" s="101"/>
      <c r="AT33" s="101"/>
      <c r="AU33" s="132"/>
      <c r="AV33" s="101"/>
      <c r="AW33" s="133"/>
      <c r="AX33" s="133"/>
      <c r="AY33" s="133"/>
      <c r="AZ33" s="101"/>
      <c r="BA33" s="101"/>
      <c r="BB33" s="101"/>
      <c r="BC33" s="101"/>
      <c r="BD33" s="132"/>
      <c r="BE33" s="101"/>
      <c r="BF33" s="133"/>
      <c r="BG33" s="133"/>
      <c r="BH33" s="133"/>
      <c r="BI33" s="101"/>
      <c r="BM33" s="134"/>
      <c r="BN33" s="134"/>
      <c r="BO33" s="134"/>
      <c r="BP33" s="134"/>
      <c r="BQ33" s="134"/>
      <c r="CB33" s="35"/>
      <c r="CC33" s="35"/>
      <c r="CD33" s="7"/>
      <c r="CE33" s="7"/>
      <c r="CF33" s="7"/>
      <c r="CG33" s="7"/>
      <c r="CH33" s="7"/>
      <c r="CI33" s="7"/>
      <c r="CJ33" s="7"/>
      <c r="CK33" s="7"/>
      <c r="CL33" s="7"/>
      <c r="CM33" s="7"/>
    </row>
    <row r="34" spans="1:91" ht="15.75" customHeight="1" x14ac:dyDescent="0.4">
      <c r="A34" s="135" t="s">
        <v>61</v>
      </c>
      <c r="B34" s="136">
        <v>873</v>
      </c>
      <c r="C34" s="170" t="s">
        <v>63</v>
      </c>
      <c r="D34" s="178">
        <v>81164.5</v>
      </c>
      <c r="E34" s="138">
        <v>0.180219506092511</v>
      </c>
      <c r="F34" s="137">
        <v>14627.426102245599</v>
      </c>
      <c r="G34" s="139">
        <v>1.046368</v>
      </c>
      <c r="H34" s="140">
        <v>84927.935535999903</v>
      </c>
      <c r="I34" s="179">
        <v>15305.6705957545</v>
      </c>
      <c r="J34" s="205">
        <v>4616000</v>
      </c>
      <c r="K34" s="142">
        <v>29.7</v>
      </c>
      <c r="L34" s="141">
        <v>2410585.65</v>
      </c>
      <c r="M34" s="206">
        <v>7026585.6500000004</v>
      </c>
      <c r="N34" s="219">
        <v>31.081439545387699</v>
      </c>
      <c r="O34" s="142">
        <v>13.8306897042616</v>
      </c>
      <c r="P34" s="142">
        <v>33.5739996128085</v>
      </c>
      <c r="Q34" s="138">
        <v>0.13043769740096101</v>
      </c>
      <c r="R34" s="138">
        <v>0</v>
      </c>
      <c r="S34" s="138">
        <v>-6.5941992045749104E-2</v>
      </c>
      <c r="T34" s="142">
        <v>31.615522449049799</v>
      </c>
      <c r="U34" s="138">
        <v>6.4495705355212596E-2</v>
      </c>
      <c r="V34" s="141">
        <v>2566058.0718159</v>
      </c>
      <c r="W34" s="141">
        <v>923200</v>
      </c>
      <c r="X34" s="141">
        <v>3692800</v>
      </c>
      <c r="Y34" s="206">
        <v>6258858.0718158996</v>
      </c>
      <c r="Z34" s="131"/>
      <c r="AB34" s="101"/>
      <c r="AC34" s="132"/>
      <c r="AD34" s="101"/>
      <c r="AE34" s="133"/>
      <c r="AF34" s="133"/>
      <c r="AG34" s="133"/>
      <c r="AH34" s="101"/>
      <c r="AI34" s="101"/>
      <c r="AJ34" s="101"/>
      <c r="AK34" s="101"/>
      <c r="AL34" s="132"/>
      <c r="AM34" s="101"/>
      <c r="AN34" s="133"/>
      <c r="AO34" s="133"/>
      <c r="AP34" s="133"/>
      <c r="AQ34" s="101"/>
      <c r="AR34" s="101"/>
      <c r="AS34" s="101"/>
      <c r="AT34" s="101"/>
      <c r="AU34" s="132"/>
      <c r="AV34" s="101"/>
      <c r="AW34" s="133"/>
      <c r="AX34" s="133"/>
      <c r="AY34" s="133"/>
      <c r="AZ34" s="101"/>
      <c r="BA34" s="101"/>
      <c r="BB34" s="101"/>
      <c r="BC34" s="101"/>
      <c r="BD34" s="132"/>
      <c r="BE34" s="101"/>
      <c r="BF34" s="133"/>
      <c r="BG34" s="133"/>
      <c r="BH34" s="133"/>
      <c r="BI34" s="101"/>
      <c r="BM34" s="134"/>
      <c r="BN34" s="134"/>
      <c r="BO34" s="134"/>
      <c r="BP34" s="134"/>
      <c r="BQ34" s="134"/>
      <c r="CB34" s="35"/>
      <c r="CC34" s="35"/>
      <c r="CD34" s="7"/>
      <c r="CE34" s="7"/>
      <c r="CF34" s="7"/>
      <c r="CG34" s="7"/>
      <c r="CH34" s="7"/>
      <c r="CI34" s="7"/>
      <c r="CJ34" s="7"/>
      <c r="CK34" s="7"/>
      <c r="CL34" s="7"/>
      <c r="CM34" s="7"/>
    </row>
    <row r="35" spans="1:91" ht="15.75" customHeight="1" x14ac:dyDescent="0.4">
      <c r="A35" s="135" t="s">
        <v>61</v>
      </c>
      <c r="B35" s="136">
        <v>823</v>
      </c>
      <c r="C35" s="170" t="s">
        <v>64</v>
      </c>
      <c r="D35" s="178">
        <v>39692.5</v>
      </c>
      <c r="E35" s="138">
        <v>0.14907917817954999</v>
      </c>
      <c r="F35" s="137">
        <v>5917.3252798918202</v>
      </c>
      <c r="G35" s="139">
        <v>1.0566199999999999</v>
      </c>
      <c r="H35" s="140">
        <v>41939.889349999998</v>
      </c>
      <c r="I35" s="179">
        <v>6252.3642372392897</v>
      </c>
      <c r="J35" s="205">
        <v>0</v>
      </c>
      <c r="K35" s="142">
        <v>32.549999999999997</v>
      </c>
      <c r="L35" s="141">
        <v>1291990.875</v>
      </c>
      <c r="M35" s="206">
        <v>1291990.875</v>
      </c>
      <c r="N35" s="219">
        <v>31.385966172940599</v>
      </c>
      <c r="O35" s="142">
        <v>13.9661986560339</v>
      </c>
      <c r="P35" s="142">
        <v>33.4680355908745</v>
      </c>
      <c r="Q35" s="138">
        <v>2.8203858398604301E-2</v>
      </c>
      <c r="R35" s="138">
        <v>0</v>
      </c>
      <c r="S35" s="138">
        <v>0</v>
      </c>
      <c r="T35" s="142">
        <v>33.4680355908745</v>
      </c>
      <c r="U35" s="138">
        <v>2.8203858398604301E-2</v>
      </c>
      <c r="V35" s="141">
        <v>1328430.00269078</v>
      </c>
      <c r="W35" s="141">
        <v>0</v>
      </c>
      <c r="X35" s="141">
        <v>0</v>
      </c>
      <c r="Y35" s="206">
        <v>1328430.00269078</v>
      </c>
      <c r="Z35" s="131"/>
      <c r="AB35" s="101"/>
      <c r="AC35" s="132"/>
      <c r="AD35" s="101"/>
      <c r="AE35" s="133"/>
      <c r="AF35" s="133"/>
      <c r="AG35" s="133"/>
      <c r="AH35" s="101"/>
      <c r="AI35" s="101"/>
      <c r="AJ35" s="101"/>
      <c r="AK35" s="101"/>
      <c r="AL35" s="132"/>
      <c r="AM35" s="101"/>
      <c r="AN35" s="133"/>
      <c r="AO35" s="133"/>
      <c r="AP35" s="133"/>
      <c r="AQ35" s="101"/>
      <c r="AR35" s="101"/>
      <c r="AS35" s="101"/>
      <c r="AT35" s="101"/>
      <c r="AU35" s="132"/>
      <c r="AV35" s="101"/>
      <c r="AW35" s="133"/>
      <c r="AX35" s="133"/>
      <c r="AY35" s="133"/>
      <c r="AZ35" s="101"/>
      <c r="BA35" s="101"/>
      <c r="BB35" s="101"/>
      <c r="BC35" s="101"/>
      <c r="BD35" s="132"/>
      <c r="BE35" s="101"/>
      <c r="BF35" s="133"/>
      <c r="BG35" s="133"/>
      <c r="BH35" s="133"/>
      <c r="BI35" s="101"/>
      <c r="BM35" s="134"/>
      <c r="BN35" s="134"/>
      <c r="BO35" s="134"/>
      <c r="BP35" s="134"/>
      <c r="BQ35" s="134"/>
      <c r="CB35" s="35"/>
      <c r="CC35" s="35"/>
      <c r="CD35" s="7"/>
      <c r="CE35" s="7"/>
      <c r="CF35" s="7"/>
      <c r="CG35" s="7"/>
      <c r="CH35" s="7"/>
      <c r="CI35" s="7"/>
      <c r="CJ35" s="7"/>
      <c r="CK35" s="7"/>
      <c r="CL35" s="7"/>
      <c r="CM35" s="7"/>
    </row>
    <row r="36" spans="1:91" ht="15.75" customHeight="1" x14ac:dyDescent="0.4">
      <c r="A36" s="135" t="s">
        <v>61</v>
      </c>
      <c r="B36" s="136">
        <v>881</v>
      </c>
      <c r="C36" s="170" t="s">
        <v>65</v>
      </c>
      <c r="D36" s="178">
        <v>196094.83</v>
      </c>
      <c r="E36" s="138">
        <v>0.202419953765612</v>
      </c>
      <c r="F36" s="137">
        <v>39693.506422275503</v>
      </c>
      <c r="G36" s="139">
        <v>1.0351669999999999</v>
      </c>
      <c r="H36" s="140">
        <v>202990.89688660999</v>
      </c>
      <c r="I36" s="179">
        <v>41089.407962627702</v>
      </c>
      <c r="J36" s="205">
        <v>4004000</v>
      </c>
      <c r="K36" s="142">
        <v>36.17</v>
      </c>
      <c r="L36" s="141">
        <v>7092750.0011</v>
      </c>
      <c r="M36" s="206">
        <v>11096750.0011</v>
      </c>
      <c r="N36" s="219">
        <v>30.748723708943999</v>
      </c>
      <c r="O36" s="142">
        <v>13.6826370541639</v>
      </c>
      <c r="P36" s="142">
        <v>33.518362468839598</v>
      </c>
      <c r="Q36" s="138">
        <v>-7.3310410040376001E-2</v>
      </c>
      <c r="R36" s="138">
        <v>4.8310410040375999E-2</v>
      </c>
      <c r="S36" s="138">
        <v>0</v>
      </c>
      <c r="T36" s="142">
        <v>35.265749999999997</v>
      </c>
      <c r="U36" s="138">
        <v>-2.4999999999999901E-2</v>
      </c>
      <c r="V36" s="141">
        <v>6915431.2510724999</v>
      </c>
      <c r="W36" s="141">
        <v>800800</v>
      </c>
      <c r="X36" s="141">
        <v>3203200</v>
      </c>
      <c r="Y36" s="206">
        <v>10118631.2510725</v>
      </c>
      <c r="Z36" s="131"/>
      <c r="AB36" s="101"/>
      <c r="AC36" s="132"/>
      <c r="AD36" s="101"/>
      <c r="AE36" s="133"/>
      <c r="AF36" s="133"/>
      <c r="AG36" s="133"/>
      <c r="AH36" s="101"/>
      <c r="AI36" s="101"/>
      <c r="AJ36" s="101"/>
      <c r="AK36" s="101"/>
      <c r="AL36" s="132"/>
      <c r="AM36" s="101"/>
      <c r="AN36" s="133"/>
      <c r="AO36" s="133"/>
      <c r="AP36" s="133"/>
      <c r="AQ36" s="101"/>
      <c r="AR36" s="101"/>
      <c r="AS36" s="101"/>
      <c r="AT36" s="101"/>
      <c r="AU36" s="132"/>
      <c r="AV36" s="101"/>
      <c r="AW36" s="133"/>
      <c r="AX36" s="133"/>
      <c r="AY36" s="133"/>
      <c r="AZ36" s="101"/>
      <c r="BA36" s="101"/>
      <c r="BB36" s="101"/>
      <c r="BC36" s="101"/>
      <c r="BD36" s="132"/>
      <c r="BE36" s="101"/>
      <c r="BF36" s="133"/>
      <c r="BG36" s="133"/>
      <c r="BH36" s="133"/>
      <c r="BI36" s="101"/>
      <c r="BM36" s="134"/>
      <c r="BN36" s="134"/>
      <c r="BO36" s="134"/>
      <c r="BP36" s="134"/>
      <c r="BQ36" s="134"/>
      <c r="CB36" s="35"/>
      <c r="CC36" s="35"/>
      <c r="CD36" s="7"/>
      <c r="CE36" s="7"/>
      <c r="CF36" s="7"/>
      <c r="CG36" s="7"/>
      <c r="CH36" s="7"/>
      <c r="CI36" s="7"/>
      <c r="CJ36" s="7"/>
      <c r="CK36" s="7"/>
      <c r="CL36" s="7"/>
      <c r="CM36" s="7"/>
    </row>
    <row r="37" spans="1:91" ht="15.75" customHeight="1" x14ac:dyDescent="0.4">
      <c r="A37" s="135" t="s">
        <v>61</v>
      </c>
      <c r="B37" s="136">
        <v>919</v>
      </c>
      <c r="C37" s="170" t="s">
        <v>66</v>
      </c>
      <c r="D37" s="178">
        <v>169506.5</v>
      </c>
      <c r="E37" s="138">
        <v>0.162319641114095</v>
      </c>
      <c r="F37" s="137">
        <v>27514.234246506399</v>
      </c>
      <c r="G37" s="139">
        <v>1.1014429999999999</v>
      </c>
      <c r="H37" s="140">
        <v>186701.74787949899</v>
      </c>
      <c r="I37" s="179">
        <v>30305.360711174701</v>
      </c>
      <c r="J37" s="205">
        <v>0</v>
      </c>
      <c r="K37" s="142">
        <v>34.14</v>
      </c>
      <c r="L37" s="141">
        <v>5786951.9100000001</v>
      </c>
      <c r="M37" s="206">
        <v>5786951.9100000001</v>
      </c>
      <c r="N37" s="219">
        <v>32.717393896975501</v>
      </c>
      <c r="O37" s="142">
        <v>14.558660394747401</v>
      </c>
      <c r="P37" s="142">
        <v>35.080550427352897</v>
      </c>
      <c r="Q37" s="138">
        <v>2.7549807479582501E-2</v>
      </c>
      <c r="R37" s="138">
        <v>0</v>
      </c>
      <c r="S37" s="138">
        <v>0</v>
      </c>
      <c r="T37" s="142">
        <v>35.080550427352897</v>
      </c>
      <c r="U37" s="138">
        <v>2.7549807479582501E-2</v>
      </c>
      <c r="V37" s="141">
        <v>5946381.3210140998</v>
      </c>
      <c r="W37" s="141">
        <v>0</v>
      </c>
      <c r="X37" s="141">
        <v>0</v>
      </c>
      <c r="Y37" s="206">
        <v>5946381.3210140998</v>
      </c>
      <c r="Z37" s="131"/>
      <c r="AB37" s="101"/>
      <c r="AC37" s="132"/>
      <c r="AD37" s="101"/>
      <c r="AE37" s="133"/>
      <c r="AF37" s="133"/>
      <c r="AG37" s="133"/>
      <c r="AH37" s="101"/>
      <c r="AI37" s="101"/>
      <c r="AJ37" s="101"/>
      <c r="AK37" s="101"/>
      <c r="AL37" s="132"/>
      <c r="AM37" s="101"/>
      <c r="AN37" s="133"/>
      <c r="AO37" s="133"/>
      <c r="AP37" s="133"/>
      <c r="AQ37" s="101"/>
      <c r="AR37" s="101"/>
      <c r="AS37" s="101"/>
      <c r="AT37" s="101"/>
      <c r="AU37" s="132"/>
      <c r="AV37" s="101"/>
      <c r="AW37" s="133"/>
      <c r="AX37" s="133"/>
      <c r="AY37" s="133"/>
      <c r="AZ37" s="101"/>
      <c r="BA37" s="101"/>
      <c r="BB37" s="101"/>
      <c r="BC37" s="101"/>
      <c r="BD37" s="132"/>
      <c r="BE37" s="101"/>
      <c r="BF37" s="133"/>
      <c r="BG37" s="133"/>
      <c r="BH37" s="133"/>
      <c r="BI37" s="101"/>
      <c r="BM37" s="134"/>
      <c r="BN37" s="134"/>
      <c r="BO37" s="134"/>
      <c r="BP37" s="134"/>
      <c r="BQ37" s="134"/>
      <c r="CB37" s="35"/>
      <c r="CC37" s="35"/>
      <c r="CD37" s="7"/>
      <c r="CE37" s="7"/>
      <c r="CF37" s="7"/>
      <c r="CG37" s="7"/>
      <c r="CH37" s="7"/>
      <c r="CI37" s="7"/>
      <c r="CJ37" s="7"/>
      <c r="CK37" s="7"/>
      <c r="CL37" s="7"/>
      <c r="CM37" s="7"/>
    </row>
    <row r="38" spans="1:91" ht="15.75" customHeight="1" x14ac:dyDescent="0.4">
      <c r="A38" s="135" t="s">
        <v>61</v>
      </c>
      <c r="B38" s="136">
        <v>821</v>
      </c>
      <c r="C38" s="170" t="s">
        <v>67</v>
      </c>
      <c r="D38" s="178">
        <v>36825.5</v>
      </c>
      <c r="E38" s="138">
        <v>0.285301610628027</v>
      </c>
      <c r="F38" s="137">
        <v>10506.374462182401</v>
      </c>
      <c r="G38" s="139">
        <v>1.0566199999999999</v>
      </c>
      <c r="H38" s="140">
        <v>38910.559809999999</v>
      </c>
      <c r="I38" s="179">
        <v>11101.245384231201</v>
      </c>
      <c r="J38" s="205">
        <v>157174</v>
      </c>
      <c r="K38" s="142">
        <v>34.450000000000003</v>
      </c>
      <c r="L38" s="141">
        <v>1268638.4750000001</v>
      </c>
      <c r="M38" s="206">
        <v>1425812.4750000001</v>
      </c>
      <c r="N38" s="219">
        <v>31.385966172940599</v>
      </c>
      <c r="O38" s="142">
        <v>13.9661986560339</v>
      </c>
      <c r="P38" s="142">
        <v>35.370545143858102</v>
      </c>
      <c r="Q38" s="138">
        <v>2.6721194306477999E-2</v>
      </c>
      <c r="R38" s="138">
        <v>0</v>
      </c>
      <c r="S38" s="138">
        <v>0</v>
      </c>
      <c r="T38" s="142">
        <v>35.370545143858102</v>
      </c>
      <c r="U38" s="138">
        <v>2.6721194306477999E-2</v>
      </c>
      <c r="V38" s="141">
        <v>1302538.01019514</v>
      </c>
      <c r="W38" s="141">
        <v>31434.799999999999</v>
      </c>
      <c r="X38" s="141">
        <v>125739.2</v>
      </c>
      <c r="Y38" s="206">
        <v>1428277.21019514</v>
      </c>
      <c r="Z38" s="131"/>
      <c r="AB38" s="101"/>
      <c r="AC38" s="132"/>
      <c r="AD38" s="101"/>
      <c r="AE38" s="133"/>
      <c r="AF38" s="133"/>
      <c r="AG38" s="133"/>
      <c r="AH38" s="101"/>
      <c r="AI38" s="101"/>
      <c r="AJ38" s="101"/>
      <c r="AK38" s="101"/>
      <c r="AL38" s="132"/>
      <c r="AM38" s="101"/>
      <c r="AN38" s="133"/>
      <c r="AO38" s="133"/>
      <c r="AP38" s="133"/>
      <c r="AQ38" s="101"/>
      <c r="AR38" s="101"/>
      <c r="AS38" s="101"/>
      <c r="AT38" s="101"/>
      <c r="AU38" s="132"/>
      <c r="AV38" s="101"/>
      <c r="AW38" s="133"/>
      <c r="AX38" s="133"/>
      <c r="AY38" s="133"/>
      <c r="AZ38" s="101"/>
      <c r="BA38" s="101"/>
      <c r="BB38" s="101"/>
      <c r="BC38" s="101"/>
      <c r="BD38" s="132"/>
      <c r="BE38" s="101"/>
      <c r="BF38" s="133"/>
      <c r="BG38" s="133"/>
      <c r="BH38" s="133"/>
      <c r="BI38" s="101"/>
      <c r="BM38" s="134"/>
      <c r="BN38" s="134"/>
      <c r="BO38" s="134"/>
      <c r="BP38" s="134"/>
      <c r="BQ38" s="134"/>
      <c r="CB38" s="35"/>
      <c r="CC38" s="35"/>
      <c r="CD38" s="7"/>
      <c r="CE38" s="7"/>
      <c r="CF38" s="7"/>
      <c r="CG38" s="7"/>
      <c r="CH38" s="7"/>
      <c r="CI38" s="7"/>
      <c r="CJ38" s="7"/>
      <c r="CK38" s="7"/>
      <c r="CL38" s="7"/>
      <c r="CM38" s="7"/>
    </row>
    <row r="39" spans="1:91" ht="15.75" customHeight="1" x14ac:dyDescent="0.4">
      <c r="A39" s="135" t="s">
        <v>61</v>
      </c>
      <c r="B39" s="136">
        <v>926</v>
      </c>
      <c r="C39" s="170" t="s">
        <v>68</v>
      </c>
      <c r="D39" s="178">
        <v>106351.83</v>
      </c>
      <c r="E39" s="138">
        <v>0.23112123578856</v>
      </c>
      <c r="F39" s="137">
        <v>24580.1663779749</v>
      </c>
      <c r="G39" s="139">
        <v>1</v>
      </c>
      <c r="H39" s="140">
        <v>106351.83</v>
      </c>
      <c r="I39" s="179">
        <v>24580.1663779749</v>
      </c>
      <c r="J39" s="205">
        <v>192000</v>
      </c>
      <c r="K39" s="142">
        <v>30.23</v>
      </c>
      <c r="L39" s="141">
        <v>3215015.8209000002</v>
      </c>
      <c r="M39" s="206">
        <v>3407015.8209000002</v>
      </c>
      <c r="N39" s="219">
        <v>29.704118957563399</v>
      </c>
      <c r="O39" s="142">
        <v>13.217806454575801</v>
      </c>
      <c r="P39" s="142">
        <v>32.759034719759001</v>
      </c>
      <c r="Q39" s="138">
        <v>8.3659765787596096E-2</v>
      </c>
      <c r="R39" s="138">
        <v>0</v>
      </c>
      <c r="S39" s="138">
        <v>-1.91640604323834E-2</v>
      </c>
      <c r="T39" s="142">
        <v>32.179705172887999</v>
      </c>
      <c r="U39" s="138">
        <v>6.4495705355212596E-2</v>
      </c>
      <c r="V39" s="141">
        <v>3422370.5339971101</v>
      </c>
      <c r="W39" s="141">
        <v>38400</v>
      </c>
      <c r="X39" s="141">
        <v>153600</v>
      </c>
      <c r="Y39" s="206">
        <v>3575970.5339971101</v>
      </c>
      <c r="Z39" s="131"/>
      <c r="AB39" s="101"/>
      <c r="AC39" s="132"/>
      <c r="AD39" s="101"/>
      <c r="AE39" s="133"/>
      <c r="AF39" s="133"/>
      <c r="AG39" s="133"/>
      <c r="AH39" s="101"/>
      <c r="AI39" s="101"/>
      <c r="AJ39" s="101"/>
      <c r="AK39" s="101"/>
      <c r="AL39" s="132"/>
      <c r="AM39" s="101"/>
      <c r="AN39" s="133"/>
      <c r="AO39" s="133"/>
      <c r="AP39" s="133"/>
      <c r="AQ39" s="101"/>
      <c r="AR39" s="101"/>
      <c r="AS39" s="101"/>
      <c r="AT39" s="101"/>
      <c r="AU39" s="132"/>
      <c r="AV39" s="101"/>
      <c r="AW39" s="133"/>
      <c r="AX39" s="133"/>
      <c r="AY39" s="133"/>
      <c r="AZ39" s="101"/>
      <c r="BA39" s="101"/>
      <c r="BB39" s="101"/>
      <c r="BC39" s="101"/>
      <c r="BD39" s="132"/>
      <c r="BE39" s="101"/>
      <c r="BF39" s="133"/>
      <c r="BG39" s="133"/>
      <c r="BH39" s="133"/>
      <c r="BI39" s="101"/>
      <c r="BM39" s="134"/>
      <c r="BN39" s="134"/>
      <c r="BO39" s="134"/>
      <c r="BP39" s="134"/>
      <c r="BQ39" s="134"/>
      <c r="CB39" s="35"/>
      <c r="CC39" s="35"/>
      <c r="CD39" s="7"/>
      <c r="CE39" s="7"/>
      <c r="CF39" s="7"/>
      <c r="CG39" s="7"/>
      <c r="CH39" s="7"/>
      <c r="CI39" s="7"/>
      <c r="CJ39" s="7"/>
      <c r="CK39" s="7"/>
      <c r="CL39" s="7"/>
      <c r="CM39" s="7"/>
    </row>
    <row r="40" spans="1:91" ht="15.75" customHeight="1" x14ac:dyDescent="0.4">
      <c r="A40" s="135" t="s">
        <v>61</v>
      </c>
      <c r="B40" s="136">
        <v>874</v>
      </c>
      <c r="C40" s="170" t="s">
        <v>69</v>
      </c>
      <c r="D40" s="178">
        <v>35055</v>
      </c>
      <c r="E40" s="138">
        <v>0.27909474857737998</v>
      </c>
      <c r="F40" s="137">
        <v>9783.6664113800598</v>
      </c>
      <c r="G40" s="139">
        <v>1.046368</v>
      </c>
      <c r="H40" s="140">
        <v>36680.430240000002</v>
      </c>
      <c r="I40" s="179">
        <v>10237.315455542899</v>
      </c>
      <c r="J40" s="205">
        <v>257196</v>
      </c>
      <c r="K40" s="142">
        <v>33.93</v>
      </c>
      <c r="L40" s="141">
        <v>1189416.1499999999</v>
      </c>
      <c r="M40" s="206">
        <v>1446612.15</v>
      </c>
      <c r="N40" s="219">
        <v>31.081439545387699</v>
      </c>
      <c r="O40" s="142">
        <v>13.8306897042616</v>
      </c>
      <c r="P40" s="142">
        <v>34.941512411050397</v>
      </c>
      <c r="Q40" s="138">
        <v>2.9811742147079601E-2</v>
      </c>
      <c r="R40" s="138">
        <v>0</v>
      </c>
      <c r="S40" s="138">
        <v>0</v>
      </c>
      <c r="T40" s="142">
        <v>34.941512411050397</v>
      </c>
      <c r="U40" s="138">
        <v>2.9811742147079601E-2</v>
      </c>
      <c r="V40" s="141">
        <v>1224874.7175693701</v>
      </c>
      <c r="W40" s="141">
        <v>51439.199999999997</v>
      </c>
      <c r="X40" s="141">
        <v>205756.79999999999</v>
      </c>
      <c r="Y40" s="206">
        <v>1430631.5175693701</v>
      </c>
      <c r="Z40" s="131"/>
      <c r="AB40" s="101"/>
      <c r="AC40" s="132"/>
      <c r="AD40" s="101"/>
      <c r="AE40" s="133"/>
      <c r="AF40" s="133"/>
      <c r="AG40" s="133"/>
      <c r="AH40" s="101"/>
      <c r="AI40" s="101"/>
      <c r="AJ40" s="101"/>
      <c r="AK40" s="101"/>
      <c r="AL40" s="132"/>
      <c r="AM40" s="101"/>
      <c r="AN40" s="133"/>
      <c r="AO40" s="133"/>
      <c r="AP40" s="133"/>
      <c r="AQ40" s="101"/>
      <c r="AR40" s="101"/>
      <c r="AS40" s="101"/>
      <c r="AT40" s="101"/>
      <c r="AU40" s="132"/>
      <c r="AV40" s="101"/>
      <c r="AW40" s="133"/>
      <c r="AX40" s="133"/>
      <c r="AY40" s="133"/>
      <c r="AZ40" s="101"/>
      <c r="BA40" s="101"/>
      <c r="BB40" s="101"/>
      <c r="BC40" s="101"/>
      <c r="BD40" s="132"/>
      <c r="BE40" s="101"/>
      <c r="BF40" s="133"/>
      <c r="BG40" s="133"/>
      <c r="BH40" s="133"/>
      <c r="BI40" s="101"/>
      <c r="BM40" s="134"/>
      <c r="BN40" s="134"/>
      <c r="BO40" s="134"/>
      <c r="BP40" s="134"/>
      <c r="BQ40" s="134"/>
      <c r="CB40" s="35"/>
      <c r="CC40" s="35"/>
      <c r="CD40" s="7"/>
      <c r="CE40" s="7"/>
      <c r="CF40" s="7"/>
      <c r="CG40" s="7"/>
      <c r="CH40" s="7"/>
      <c r="CI40" s="7"/>
      <c r="CJ40" s="7"/>
      <c r="CK40" s="7"/>
      <c r="CL40" s="7"/>
      <c r="CM40" s="7"/>
    </row>
    <row r="41" spans="1:91" ht="15.75" customHeight="1" x14ac:dyDescent="0.4">
      <c r="A41" s="135" t="s">
        <v>61</v>
      </c>
      <c r="B41" s="136">
        <v>882</v>
      </c>
      <c r="C41" s="170" t="s">
        <v>70</v>
      </c>
      <c r="D41" s="178">
        <v>26255.5</v>
      </c>
      <c r="E41" s="138">
        <v>0.24116050549933701</v>
      </c>
      <c r="F41" s="137">
        <v>6331.7896521378598</v>
      </c>
      <c r="G41" s="139">
        <v>1.0127889999999999</v>
      </c>
      <c r="H41" s="140">
        <v>26591.281589499999</v>
      </c>
      <c r="I41" s="179">
        <v>6412.7669099990499</v>
      </c>
      <c r="J41" s="205">
        <v>723911</v>
      </c>
      <c r="K41" s="142">
        <v>32.39</v>
      </c>
      <c r="L41" s="141">
        <v>850415.64500000002</v>
      </c>
      <c r="M41" s="206">
        <v>1574326.645</v>
      </c>
      <c r="N41" s="219">
        <v>30.0840049349117</v>
      </c>
      <c r="O41" s="142">
        <v>13.3868489813234</v>
      </c>
      <c r="P41" s="142">
        <v>33.3123842022909</v>
      </c>
      <c r="Q41" s="138">
        <v>2.84774375514351E-2</v>
      </c>
      <c r="R41" s="138">
        <v>0</v>
      </c>
      <c r="S41" s="138">
        <v>0</v>
      </c>
      <c r="T41" s="142">
        <v>33.3123842022909</v>
      </c>
      <c r="U41" s="138">
        <v>2.84774375514351E-2</v>
      </c>
      <c r="V41" s="141">
        <v>874633.30342325103</v>
      </c>
      <c r="W41" s="141">
        <v>144782.20000000001</v>
      </c>
      <c r="X41" s="141">
        <v>579128.80000000005</v>
      </c>
      <c r="Y41" s="206">
        <v>1453762.1034232499</v>
      </c>
      <c r="Z41" s="131"/>
      <c r="AB41" s="101"/>
      <c r="AC41" s="132"/>
      <c r="AD41" s="101"/>
      <c r="AE41" s="133"/>
      <c r="AF41" s="133"/>
      <c r="AG41" s="133"/>
      <c r="AH41" s="101"/>
      <c r="AI41" s="101"/>
      <c r="AJ41" s="101"/>
      <c r="AK41" s="101"/>
      <c r="AL41" s="132"/>
      <c r="AM41" s="101"/>
      <c r="AN41" s="133"/>
      <c r="AO41" s="133"/>
      <c r="AP41" s="133"/>
      <c r="AQ41" s="101"/>
      <c r="AR41" s="101"/>
      <c r="AS41" s="101"/>
      <c r="AT41" s="101"/>
      <c r="AU41" s="132"/>
      <c r="AV41" s="101"/>
      <c r="AW41" s="133"/>
      <c r="AX41" s="133"/>
      <c r="AY41" s="133"/>
      <c r="AZ41" s="101"/>
      <c r="BA41" s="101"/>
      <c r="BB41" s="101"/>
      <c r="BC41" s="101"/>
      <c r="BD41" s="132"/>
      <c r="BE41" s="101"/>
      <c r="BF41" s="133"/>
      <c r="BG41" s="133"/>
      <c r="BH41" s="133"/>
      <c r="BI41" s="101"/>
      <c r="BM41" s="134"/>
      <c r="BN41" s="134"/>
      <c r="BO41" s="134"/>
      <c r="BP41" s="134"/>
      <c r="BQ41" s="134"/>
      <c r="CB41" s="35"/>
      <c r="CC41" s="35"/>
      <c r="CD41" s="7"/>
      <c r="CE41" s="7"/>
      <c r="CF41" s="7"/>
      <c r="CG41" s="7"/>
      <c r="CH41" s="7"/>
      <c r="CI41" s="7"/>
      <c r="CJ41" s="7"/>
      <c r="CK41" s="7"/>
      <c r="CL41" s="7"/>
      <c r="CM41" s="7"/>
    </row>
    <row r="42" spans="1:91" ht="15.75" customHeight="1" x14ac:dyDescent="0.4">
      <c r="A42" s="135" t="s">
        <v>61</v>
      </c>
      <c r="B42" s="136">
        <v>935</v>
      </c>
      <c r="C42" s="170" t="s">
        <v>71</v>
      </c>
      <c r="D42" s="178">
        <v>93343.5</v>
      </c>
      <c r="E42" s="138">
        <v>0.215774006203547</v>
      </c>
      <c r="F42" s="137">
        <v>20141.100948060801</v>
      </c>
      <c r="G42" s="139">
        <v>1.000086</v>
      </c>
      <c r="H42" s="140">
        <v>93351.527541000003</v>
      </c>
      <c r="I42" s="179">
        <v>20142.833082742301</v>
      </c>
      <c r="J42" s="205">
        <v>5296310</v>
      </c>
      <c r="K42" s="142">
        <v>24.36</v>
      </c>
      <c r="L42" s="141">
        <v>2273847.66</v>
      </c>
      <c r="M42" s="206">
        <v>7570157.6600000001</v>
      </c>
      <c r="N42" s="219">
        <v>29.706673511793699</v>
      </c>
      <c r="O42" s="142">
        <v>13.2189431859309</v>
      </c>
      <c r="P42" s="142">
        <v>32.558977840799201</v>
      </c>
      <c r="Q42" s="138">
        <v>0.33657544502459802</v>
      </c>
      <c r="R42" s="138">
        <v>0</v>
      </c>
      <c r="S42" s="138">
        <v>-0.27207973966938498</v>
      </c>
      <c r="T42" s="142">
        <v>25.931115382452901</v>
      </c>
      <c r="U42" s="138">
        <v>6.4495705355212596E-2</v>
      </c>
      <c r="V42" s="141">
        <v>2420501.0687019899</v>
      </c>
      <c r="W42" s="141">
        <v>1059262</v>
      </c>
      <c r="X42" s="141">
        <v>4237048</v>
      </c>
      <c r="Y42" s="206">
        <v>6657549.0687019899</v>
      </c>
      <c r="Z42" s="131"/>
      <c r="AB42" s="101"/>
      <c r="AC42" s="132"/>
      <c r="AD42" s="101"/>
      <c r="AE42" s="133"/>
      <c r="AF42" s="133"/>
      <c r="AG42" s="133"/>
      <c r="AH42" s="101"/>
      <c r="AI42" s="101"/>
      <c r="AJ42" s="101"/>
      <c r="AK42" s="101"/>
      <c r="AL42" s="132"/>
      <c r="AM42" s="101"/>
      <c r="AN42" s="133"/>
      <c r="AO42" s="133"/>
      <c r="AP42" s="133"/>
      <c r="AQ42" s="101"/>
      <c r="AR42" s="101"/>
      <c r="AS42" s="101"/>
      <c r="AT42" s="101"/>
      <c r="AU42" s="132"/>
      <c r="AV42" s="101"/>
      <c r="AW42" s="133"/>
      <c r="AX42" s="133"/>
      <c r="AY42" s="133"/>
      <c r="AZ42" s="101"/>
      <c r="BA42" s="101"/>
      <c r="BB42" s="101"/>
      <c r="BC42" s="101"/>
      <c r="BD42" s="132"/>
      <c r="BE42" s="101"/>
      <c r="BF42" s="133"/>
      <c r="BG42" s="133"/>
      <c r="BH42" s="133"/>
      <c r="BI42" s="101"/>
      <c r="BM42" s="134"/>
      <c r="BN42" s="134"/>
      <c r="BO42" s="134"/>
      <c r="BP42" s="134"/>
      <c r="BQ42" s="134"/>
      <c r="CB42" s="35"/>
      <c r="CC42" s="35"/>
      <c r="CD42" s="7"/>
      <c r="CE42" s="7"/>
      <c r="CF42" s="7"/>
      <c r="CG42" s="7"/>
      <c r="CH42" s="7"/>
      <c r="CI42" s="7"/>
      <c r="CJ42" s="7"/>
      <c r="CK42" s="7"/>
      <c r="CL42" s="7"/>
      <c r="CM42" s="7"/>
    </row>
    <row r="43" spans="1:91" ht="15.75" customHeight="1" x14ac:dyDescent="0.4">
      <c r="A43" s="135" t="s">
        <v>61</v>
      </c>
      <c r="B43" s="136">
        <v>883</v>
      </c>
      <c r="C43" s="170" t="s">
        <v>72</v>
      </c>
      <c r="D43" s="178">
        <v>27366.5</v>
      </c>
      <c r="E43" s="138">
        <v>0.24141079277895899</v>
      </c>
      <c r="F43" s="137">
        <v>6606.5684605853903</v>
      </c>
      <c r="G43" s="139">
        <v>1.0783160000000001</v>
      </c>
      <c r="H43" s="140">
        <v>29509.734813999999</v>
      </c>
      <c r="I43" s="179">
        <v>7123.9684761445997</v>
      </c>
      <c r="J43" s="205">
        <v>1022400</v>
      </c>
      <c r="K43" s="142">
        <v>30.25</v>
      </c>
      <c r="L43" s="141">
        <v>827836.625</v>
      </c>
      <c r="M43" s="206">
        <v>1850236.625</v>
      </c>
      <c r="N43" s="219">
        <v>32.030426737843896</v>
      </c>
      <c r="O43" s="142">
        <v>14.2529721848724</v>
      </c>
      <c r="P43" s="142">
        <v>35.471248052450498</v>
      </c>
      <c r="Q43" s="138">
        <v>0.17260324140332201</v>
      </c>
      <c r="R43" s="138">
        <v>0</v>
      </c>
      <c r="S43" s="138">
        <v>-0.10810753604810899</v>
      </c>
      <c r="T43" s="142">
        <v>32.2009950869951</v>
      </c>
      <c r="U43" s="138">
        <v>6.4495705355212596E-2</v>
      </c>
      <c r="V43" s="141">
        <v>881228.53204825299</v>
      </c>
      <c r="W43" s="141">
        <v>204480</v>
      </c>
      <c r="X43" s="141">
        <v>817920</v>
      </c>
      <c r="Y43" s="206">
        <v>1699148.5320482501</v>
      </c>
      <c r="Z43" s="131"/>
      <c r="AB43" s="101"/>
      <c r="AC43" s="132"/>
      <c r="AD43" s="101"/>
      <c r="AE43" s="133"/>
      <c r="AF43" s="133"/>
      <c r="AG43" s="133"/>
      <c r="AH43" s="101"/>
      <c r="AI43" s="101"/>
      <c r="AJ43" s="101"/>
      <c r="AK43" s="101"/>
      <c r="AL43" s="132"/>
      <c r="AM43" s="101"/>
      <c r="AN43" s="133"/>
      <c r="AO43" s="133"/>
      <c r="AP43" s="133"/>
      <c r="AQ43" s="101"/>
      <c r="AR43" s="101"/>
      <c r="AS43" s="101"/>
      <c r="AT43" s="101"/>
      <c r="AU43" s="132"/>
      <c r="AV43" s="101"/>
      <c r="AW43" s="133"/>
      <c r="AX43" s="133"/>
      <c r="AY43" s="133"/>
      <c r="AZ43" s="101"/>
      <c r="BA43" s="101"/>
      <c r="BB43" s="101"/>
      <c r="BC43" s="101"/>
      <c r="BD43" s="132"/>
      <c r="BE43" s="101"/>
      <c r="BF43" s="133"/>
      <c r="BG43" s="133"/>
      <c r="BH43" s="133"/>
      <c r="BI43" s="101"/>
      <c r="BM43" s="134"/>
      <c r="BN43" s="134"/>
      <c r="BO43" s="134"/>
      <c r="BP43" s="134"/>
      <c r="BQ43" s="134"/>
      <c r="CB43" s="35"/>
      <c r="CC43" s="35"/>
      <c r="CD43" s="7"/>
      <c r="CE43" s="7"/>
      <c r="CF43" s="7"/>
      <c r="CG43" s="7"/>
      <c r="CH43" s="7"/>
      <c r="CI43" s="7"/>
      <c r="CJ43" s="7"/>
      <c r="CK43" s="7"/>
      <c r="CL43" s="7"/>
      <c r="CM43" s="7"/>
    </row>
    <row r="44" spans="1:91" ht="15.75" customHeight="1" x14ac:dyDescent="0.4">
      <c r="A44" s="135" t="s">
        <v>73</v>
      </c>
      <c r="B44" s="136">
        <v>202</v>
      </c>
      <c r="C44" s="170" t="s">
        <v>74</v>
      </c>
      <c r="D44" s="178">
        <v>18561.330000000002</v>
      </c>
      <c r="E44" s="138">
        <v>0.44951893482140398</v>
      </c>
      <c r="F44" s="137">
        <v>8343.6692904685697</v>
      </c>
      <c r="G44" s="139">
        <v>1.3033680000000001</v>
      </c>
      <c r="H44" s="140">
        <v>24192.243559440001</v>
      </c>
      <c r="I44" s="179">
        <v>10874.8715557794</v>
      </c>
      <c r="J44" s="205">
        <v>566400</v>
      </c>
      <c r="K44" s="142">
        <v>39.32</v>
      </c>
      <c r="L44" s="141">
        <v>729831.49560000002</v>
      </c>
      <c r="M44" s="206">
        <v>1296231.4956</v>
      </c>
      <c r="N44" s="219">
        <v>38.715398117481499</v>
      </c>
      <c r="O44" s="142">
        <v>17.227665963087599</v>
      </c>
      <c r="P44" s="142">
        <v>46.459560170667601</v>
      </c>
      <c r="Q44" s="138">
        <v>0.181575792743328</v>
      </c>
      <c r="R44" s="138">
        <v>0</v>
      </c>
      <c r="S44" s="138">
        <v>-0.117080087388116</v>
      </c>
      <c r="T44" s="142">
        <v>41.8559711345669</v>
      </c>
      <c r="U44" s="138">
        <v>6.4495705355212402E-2</v>
      </c>
      <c r="V44" s="141">
        <v>776902.49269917095</v>
      </c>
      <c r="W44" s="141">
        <v>113280</v>
      </c>
      <c r="X44" s="141">
        <v>453120</v>
      </c>
      <c r="Y44" s="206">
        <v>1230022.49269917</v>
      </c>
      <c r="Z44" s="131"/>
      <c r="AB44" s="101"/>
      <c r="AC44" s="132"/>
      <c r="AD44" s="101"/>
      <c r="AE44" s="133"/>
      <c r="AF44" s="133"/>
      <c r="AG44" s="133"/>
      <c r="AH44" s="101"/>
      <c r="AI44" s="101"/>
      <c r="AJ44" s="101"/>
      <c r="AK44" s="101"/>
      <c r="AL44" s="132"/>
      <c r="AM44" s="101"/>
      <c r="AN44" s="133"/>
      <c r="AO44" s="133"/>
      <c r="AP44" s="133"/>
      <c r="AQ44" s="101"/>
      <c r="AR44" s="101"/>
      <c r="AS44" s="101"/>
      <c r="AT44" s="101"/>
      <c r="AU44" s="132"/>
      <c r="AV44" s="101"/>
      <c r="AW44" s="133"/>
      <c r="AX44" s="133"/>
      <c r="AY44" s="133"/>
      <c r="AZ44" s="101"/>
      <c r="BA44" s="101"/>
      <c r="BB44" s="101"/>
      <c r="BC44" s="101"/>
      <c r="BD44" s="132"/>
      <c r="BE44" s="101"/>
      <c r="BF44" s="133"/>
      <c r="BG44" s="133"/>
      <c r="BH44" s="133"/>
      <c r="BI44" s="101"/>
      <c r="BM44" s="134"/>
      <c r="BN44" s="134"/>
      <c r="BO44" s="134"/>
      <c r="BP44" s="134"/>
      <c r="BQ44" s="134"/>
      <c r="CB44" s="35"/>
      <c r="CC44" s="35"/>
      <c r="CD44" s="7"/>
      <c r="CE44" s="7"/>
      <c r="CF44" s="7"/>
      <c r="CG44" s="7"/>
      <c r="CH44" s="7"/>
      <c r="CI44" s="7"/>
      <c r="CJ44" s="7"/>
      <c r="CK44" s="7"/>
      <c r="CL44" s="7"/>
      <c r="CM44" s="7"/>
    </row>
    <row r="45" spans="1:91" ht="15.75" customHeight="1" x14ac:dyDescent="0.4">
      <c r="A45" s="135" t="s">
        <v>73</v>
      </c>
      <c r="B45" s="136">
        <v>204</v>
      </c>
      <c r="C45" s="170" t="s">
        <v>75</v>
      </c>
      <c r="D45" s="178">
        <v>30285</v>
      </c>
      <c r="E45" s="138">
        <v>0.44038334873366802</v>
      </c>
      <c r="F45" s="137">
        <v>13337.009716399099</v>
      </c>
      <c r="G45" s="139">
        <v>1.3033680000000001</v>
      </c>
      <c r="H45" s="140">
        <v>39472.499880000003</v>
      </c>
      <c r="I45" s="179">
        <v>17383.031680043699</v>
      </c>
      <c r="J45" s="205">
        <v>768800</v>
      </c>
      <c r="K45" s="142">
        <v>36.96</v>
      </c>
      <c r="L45" s="141">
        <v>1119333.6000000001</v>
      </c>
      <c r="M45" s="206">
        <v>1888133.6</v>
      </c>
      <c r="N45" s="219">
        <v>38.715398117481499</v>
      </c>
      <c r="O45" s="142">
        <v>17.227665963087599</v>
      </c>
      <c r="P45" s="142">
        <v>46.302175345171101</v>
      </c>
      <c r="Q45" s="138">
        <v>0.25276448444727101</v>
      </c>
      <c r="R45" s="138">
        <v>0</v>
      </c>
      <c r="S45" s="138">
        <v>-0.188268779092058</v>
      </c>
      <c r="T45" s="142">
        <v>39.343761269928599</v>
      </c>
      <c r="U45" s="138">
        <v>6.4495705355212596E-2</v>
      </c>
      <c r="V45" s="141">
        <v>1191525.81005978</v>
      </c>
      <c r="W45" s="141">
        <v>153760</v>
      </c>
      <c r="X45" s="141">
        <v>615040</v>
      </c>
      <c r="Y45" s="206">
        <v>1806565.81005978</v>
      </c>
      <c r="Z45" s="131"/>
      <c r="AB45" s="101"/>
      <c r="AC45" s="132"/>
      <c r="AD45" s="101"/>
      <c r="AE45" s="133"/>
      <c r="AF45" s="133"/>
      <c r="AG45" s="133"/>
      <c r="AH45" s="101"/>
      <c r="AI45" s="101"/>
      <c r="AJ45" s="101"/>
      <c r="AK45" s="101"/>
      <c r="AL45" s="132"/>
      <c r="AM45" s="101"/>
      <c r="AN45" s="133"/>
      <c r="AO45" s="133"/>
      <c r="AP45" s="133"/>
      <c r="AQ45" s="101"/>
      <c r="AR45" s="101"/>
      <c r="AS45" s="101"/>
      <c r="AT45" s="101"/>
      <c r="AU45" s="132"/>
      <c r="AV45" s="101"/>
      <c r="AW45" s="133"/>
      <c r="AX45" s="133"/>
      <c r="AY45" s="133"/>
      <c r="AZ45" s="101"/>
      <c r="BA45" s="101"/>
      <c r="BB45" s="101"/>
      <c r="BC45" s="101"/>
      <c r="BD45" s="132"/>
      <c r="BE45" s="101"/>
      <c r="BF45" s="133"/>
      <c r="BG45" s="133"/>
      <c r="BH45" s="133"/>
      <c r="BI45" s="101"/>
      <c r="BM45" s="134"/>
      <c r="BN45" s="134"/>
      <c r="BO45" s="134"/>
      <c r="BP45" s="134"/>
      <c r="BQ45" s="134"/>
      <c r="CB45" s="35"/>
      <c r="CC45" s="35"/>
      <c r="CD45" s="7"/>
      <c r="CE45" s="7"/>
      <c r="CF45" s="7"/>
      <c r="CG45" s="7"/>
      <c r="CH45" s="7"/>
      <c r="CI45" s="7"/>
      <c r="CJ45" s="7"/>
      <c r="CK45" s="7"/>
      <c r="CL45" s="7"/>
      <c r="CM45" s="7"/>
    </row>
    <row r="46" spans="1:91" ht="15.75" customHeight="1" x14ac:dyDescent="0.4">
      <c r="A46" s="135" t="s">
        <v>73</v>
      </c>
      <c r="B46" s="136">
        <v>205</v>
      </c>
      <c r="C46" s="170" t="s">
        <v>76</v>
      </c>
      <c r="D46" s="178">
        <v>16919</v>
      </c>
      <c r="E46" s="138">
        <v>0.342602078686087</v>
      </c>
      <c r="F46" s="137">
        <v>5796.4845692899098</v>
      </c>
      <c r="G46" s="139">
        <v>1.3033680000000001</v>
      </c>
      <c r="H46" s="140">
        <v>22051.683192</v>
      </c>
      <c r="I46" s="179">
        <v>7554.9525001062502</v>
      </c>
      <c r="J46" s="205">
        <v>2833720</v>
      </c>
      <c r="K46" s="142">
        <v>61.69</v>
      </c>
      <c r="L46" s="141">
        <v>1043733.11</v>
      </c>
      <c r="M46" s="206">
        <v>3877453.11</v>
      </c>
      <c r="N46" s="219">
        <v>38.715398117481499</v>
      </c>
      <c r="O46" s="142">
        <v>17.227665963087599</v>
      </c>
      <c r="P46" s="142">
        <v>44.617632287344897</v>
      </c>
      <c r="Q46" s="138">
        <v>-0.27674449201904699</v>
      </c>
      <c r="R46" s="138">
        <v>0.25174449201904697</v>
      </c>
      <c r="S46" s="138">
        <v>0</v>
      </c>
      <c r="T46" s="142">
        <v>60.147750000000002</v>
      </c>
      <c r="U46" s="138">
        <v>-2.4999999999999901E-2</v>
      </c>
      <c r="V46" s="141">
        <v>1017639.78225</v>
      </c>
      <c r="W46" s="141">
        <v>566744</v>
      </c>
      <c r="X46" s="141">
        <v>2266976</v>
      </c>
      <c r="Y46" s="206">
        <v>3284615.7822500002</v>
      </c>
      <c r="Z46" s="131"/>
      <c r="AB46" s="101"/>
      <c r="AC46" s="132"/>
      <c r="AD46" s="101"/>
      <c r="AE46" s="133"/>
      <c r="AF46" s="133"/>
      <c r="AG46" s="133"/>
      <c r="AH46" s="101"/>
      <c r="AI46" s="101"/>
      <c r="AJ46" s="101"/>
      <c r="AK46" s="101"/>
      <c r="AL46" s="132"/>
      <c r="AM46" s="101"/>
      <c r="AN46" s="133"/>
      <c r="AO46" s="133"/>
      <c r="AP46" s="133"/>
      <c r="AQ46" s="101"/>
      <c r="AR46" s="101"/>
      <c r="AS46" s="101"/>
      <c r="AT46" s="101"/>
      <c r="AU46" s="132"/>
      <c r="AV46" s="101"/>
      <c r="AW46" s="133"/>
      <c r="AX46" s="133"/>
      <c r="AY46" s="133"/>
      <c r="AZ46" s="101"/>
      <c r="BA46" s="101"/>
      <c r="BB46" s="101"/>
      <c r="BC46" s="101"/>
      <c r="BD46" s="132"/>
      <c r="BE46" s="101"/>
      <c r="BF46" s="133"/>
      <c r="BG46" s="133"/>
      <c r="BH46" s="133"/>
      <c r="BI46" s="101"/>
      <c r="BM46" s="134"/>
      <c r="BN46" s="134"/>
      <c r="BO46" s="134"/>
      <c r="BP46" s="134"/>
      <c r="BQ46" s="134"/>
      <c r="CB46" s="35"/>
      <c r="CC46" s="35"/>
      <c r="CD46" s="7"/>
      <c r="CE46" s="7"/>
      <c r="CF46" s="7"/>
      <c r="CG46" s="7"/>
      <c r="CH46" s="7"/>
      <c r="CI46" s="7"/>
      <c r="CJ46" s="7"/>
      <c r="CK46" s="7"/>
      <c r="CL46" s="7"/>
      <c r="CM46" s="7"/>
    </row>
    <row r="47" spans="1:91" ht="15.75" customHeight="1" x14ac:dyDescent="0.4">
      <c r="A47" s="135" t="s">
        <v>73</v>
      </c>
      <c r="B47" s="136">
        <v>309</v>
      </c>
      <c r="C47" s="170" t="s">
        <v>77</v>
      </c>
      <c r="D47" s="178">
        <v>33818</v>
      </c>
      <c r="E47" s="138">
        <v>0.32230176087338003</v>
      </c>
      <c r="F47" s="137">
        <v>10899.600949215899</v>
      </c>
      <c r="G47" s="139">
        <v>1.1081300000000001</v>
      </c>
      <c r="H47" s="140">
        <v>37474.740339999997</v>
      </c>
      <c r="I47" s="179">
        <v>12078.1747998547</v>
      </c>
      <c r="J47" s="205">
        <v>0</v>
      </c>
      <c r="K47" s="142">
        <v>87.11</v>
      </c>
      <c r="L47" s="141">
        <v>2945885.98</v>
      </c>
      <c r="M47" s="206">
        <v>2945885.98</v>
      </c>
      <c r="N47" s="219">
        <v>32.916025340444698</v>
      </c>
      <c r="O47" s="142">
        <v>14.6470478665091</v>
      </c>
      <c r="P47" s="142">
        <v>37.636794659417298</v>
      </c>
      <c r="Q47" s="138">
        <v>-0.56793944829046705</v>
      </c>
      <c r="R47" s="138">
        <v>0.54293944829046703</v>
      </c>
      <c r="S47" s="138">
        <v>0</v>
      </c>
      <c r="T47" s="142">
        <v>84.932249999999996</v>
      </c>
      <c r="U47" s="138">
        <v>-2.5000000000000001E-2</v>
      </c>
      <c r="V47" s="141">
        <v>2872238.8304999899</v>
      </c>
      <c r="W47" s="141">
        <v>0</v>
      </c>
      <c r="X47" s="141">
        <v>0</v>
      </c>
      <c r="Y47" s="206">
        <v>2872238.8304999899</v>
      </c>
      <c r="Z47" s="131"/>
      <c r="AB47" s="101"/>
      <c r="AC47" s="132"/>
      <c r="AD47" s="101"/>
      <c r="AE47" s="133"/>
      <c r="AF47" s="133"/>
      <c r="AG47" s="133"/>
      <c r="AH47" s="101"/>
      <c r="AI47" s="101"/>
      <c r="AJ47" s="101"/>
      <c r="AK47" s="101"/>
      <c r="AL47" s="132"/>
      <c r="AM47" s="101"/>
      <c r="AN47" s="133"/>
      <c r="AO47" s="133"/>
      <c r="AP47" s="133"/>
      <c r="AQ47" s="101"/>
      <c r="AR47" s="101"/>
      <c r="AS47" s="101"/>
      <c r="AT47" s="101"/>
      <c r="AU47" s="132"/>
      <c r="AV47" s="101"/>
      <c r="AW47" s="133"/>
      <c r="AX47" s="133"/>
      <c r="AY47" s="133"/>
      <c r="AZ47" s="101"/>
      <c r="BA47" s="101"/>
      <c r="BB47" s="101"/>
      <c r="BC47" s="101"/>
      <c r="BD47" s="132"/>
      <c r="BE47" s="101"/>
      <c r="BF47" s="133"/>
      <c r="BG47" s="133"/>
      <c r="BH47" s="133"/>
      <c r="BI47" s="101"/>
      <c r="BM47" s="134"/>
      <c r="BN47" s="134"/>
      <c r="BO47" s="134"/>
      <c r="BP47" s="134"/>
      <c r="BQ47" s="134"/>
      <c r="CB47" s="35"/>
      <c r="CC47" s="35"/>
      <c r="CD47" s="7"/>
      <c r="CE47" s="7"/>
      <c r="CF47" s="7"/>
      <c r="CG47" s="7"/>
      <c r="CH47" s="7"/>
      <c r="CI47" s="7"/>
      <c r="CJ47" s="7"/>
      <c r="CK47" s="7"/>
      <c r="CL47" s="7"/>
      <c r="CM47" s="7"/>
    </row>
    <row r="48" spans="1:91" ht="15.75" customHeight="1" x14ac:dyDescent="0.4">
      <c r="A48" s="135" t="s">
        <v>73</v>
      </c>
      <c r="B48" s="136">
        <v>206</v>
      </c>
      <c r="C48" s="170" t="s">
        <v>78</v>
      </c>
      <c r="D48" s="178">
        <v>20790</v>
      </c>
      <c r="E48" s="138">
        <v>0.51392354022900599</v>
      </c>
      <c r="F48" s="137">
        <v>10684.470401361001</v>
      </c>
      <c r="G48" s="139">
        <v>1.3033680000000001</v>
      </c>
      <c r="H48" s="140">
        <v>27097.02072</v>
      </c>
      <c r="I48" s="179">
        <v>13925.7968180811</v>
      </c>
      <c r="J48" s="205">
        <v>659200</v>
      </c>
      <c r="K48" s="142">
        <v>46.57</v>
      </c>
      <c r="L48" s="141">
        <v>968190.3</v>
      </c>
      <c r="M48" s="206">
        <v>1627390.3</v>
      </c>
      <c r="N48" s="219">
        <v>38.715398117481499</v>
      </c>
      <c r="O48" s="142">
        <v>17.227665963087599</v>
      </c>
      <c r="P48" s="142">
        <v>47.5691011991143</v>
      </c>
      <c r="Q48" s="138">
        <v>2.1453751323047499E-2</v>
      </c>
      <c r="R48" s="138">
        <v>0</v>
      </c>
      <c r="S48" s="138">
        <v>0</v>
      </c>
      <c r="T48" s="142">
        <v>47.5691011991143</v>
      </c>
      <c r="U48" s="138">
        <v>2.1453751323047499E-2</v>
      </c>
      <c r="V48" s="141">
        <v>988961.61392958602</v>
      </c>
      <c r="W48" s="141">
        <v>131840</v>
      </c>
      <c r="X48" s="141">
        <v>527360</v>
      </c>
      <c r="Y48" s="206">
        <v>1516321.61392958</v>
      </c>
      <c r="Z48" s="131"/>
      <c r="AB48" s="101"/>
      <c r="AC48" s="132"/>
      <c r="AD48" s="101"/>
      <c r="AE48" s="133"/>
      <c r="AF48" s="133"/>
      <c r="AG48" s="133"/>
      <c r="AH48" s="101"/>
      <c r="AI48" s="101"/>
      <c r="AJ48" s="101"/>
      <c r="AK48" s="101"/>
      <c r="AL48" s="132"/>
      <c r="AM48" s="101"/>
      <c r="AN48" s="133"/>
      <c r="AO48" s="133"/>
      <c r="AP48" s="133"/>
      <c r="AQ48" s="101"/>
      <c r="AR48" s="101"/>
      <c r="AS48" s="101"/>
      <c r="AT48" s="101"/>
      <c r="AU48" s="132"/>
      <c r="AV48" s="101"/>
      <c r="AW48" s="133"/>
      <c r="AX48" s="133"/>
      <c r="AY48" s="133"/>
      <c r="AZ48" s="101"/>
      <c r="BA48" s="101"/>
      <c r="BB48" s="101"/>
      <c r="BC48" s="101"/>
      <c r="BD48" s="132"/>
      <c r="BE48" s="101"/>
      <c r="BF48" s="133"/>
      <c r="BG48" s="133"/>
      <c r="BH48" s="133"/>
      <c r="BI48" s="101"/>
      <c r="BM48" s="134"/>
      <c r="BN48" s="134"/>
      <c r="BO48" s="134"/>
      <c r="BP48" s="134"/>
      <c r="BQ48" s="134"/>
      <c r="CB48" s="35"/>
      <c r="CC48" s="35"/>
      <c r="CD48" s="7"/>
      <c r="CE48" s="7"/>
      <c r="CF48" s="7"/>
      <c r="CG48" s="7"/>
      <c r="CH48" s="7"/>
      <c r="CI48" s="7"/>
      <c r="CJ48" s="7"/>
      <c r="CK48" s="7"/>
      <c r="CL48" s="7"/>
      <c r="CM48" s="7"/>
    </row>
    <row r="49" spans="1:91" ht="15.75" customHeight="1" x14ac:dyDescent="0.4">
      <c r="A49" s="135" t="s">
        <v>73</v>
      </c>
      <c r="B49" s="136">
        <v>207</v>
      </c>
      <c r="C49" s="170" t="s">
        <v>79</v>
      </c>
      <c r="D49" s="178">
        <v>11517.5</v>
      </c>
      <c r="E49" s="138">
        <v>0.365435377596939</v>
      </c>
      <c r="F49" s="137">
        <v>4208.9019614727504</v>
      </c>
      <c r="G49" s="139">
        <v>1.3033680000000001</v>
      </c>
      <c r="H49" s="140">
        <v>15011.540940000001</v>
      </c>
      <c r="I49" s="179">
        <v>5485.7481317208103</v>
      </c>
      <c r="J49" s="205">
        <v>353600</v>
      </c>
      <c r="K49" s="142">
        <v>45.27</v>
      </c>
      <c r="L49" s="141">
        <v>521397.22499999998</v>
      </c>
      <c r="M49" s="206">
        <v>874997.22499999998</v>
      </c>
      <c r="N49" s="219">
        <v>38.715398117481499</v>
      </c>
      <c r="O49" s="142">
        <v>17.227665963087599</v>
      </c>
      <c r="P49" s="142">
        <v>45.010996733816398</v>
      </c>
      <c r="Q49" s="138">
        <v>-5.7213003354002999E-3</v>
      </c>
      <c r="R49" s="138">
        <v>0</v>
      </c>
      <c r="S49" s="138">
        <v>0</v>
      </c>
      <c r="T49" s="142">
        <v>45.010996733816398</v>
      </c>
      <c r="U49" s="138">
        <v>-5.7213003354002999E-3</v>
      </c>
      <c r="V49" s="141">
        <v>518414.15488172998</v>
      </c>
      <c r="W49" s="141">
        <v>70720</v>
      </c>
      <c r="X49" s="141">
        <v>282880</v>
      </c>
      <c r="Y49" s="206">
        <v>801294.15488172998</v>
      </c>
      <c r="Z49" s="131"/>
      <c r="AB49" s="101"/>
      <c r="AC49" s="132"/>
      <c r="AD49" s="101"/>
      <c r="AE49" s="133"/>
      <c r="AF49" s="133"/>
      <c r="AG49" s="133"/>
      <c r="AH49" s="101"/>
      <c r="AI49" s="101"/>
      <c r="AJ49" s="101"/>
      <c r="AK49" s="101"/>
      <c r="AL49" s="132"/>
      <c r="AM49" s="101"/>
      <c r="AN49" s="133"/>
      <c r="AO49" s="133"/>
      <c r="AP49" s="133"/>
      <c r="AQ49" s="101"/>
      <c r="AR49" s="101"/>
      <c r="AS49" s="101"/>
      <c r="AT49" s="101"/>
      <c r="AU49" s="132"/>
      <c r="AV49" s="101"/>
      <c r="AW49" s="133"/>
      <c r="AX49" s="133"/>
      <c r="AY49" s="133"/>
      <c r="AZ49" s="101"/>
      <c r="BA49" s="101"/>
      <c r="BB49" s="101"/>
      <c r="BC49" s="101"/>
      <c r="BD49" s="132"/>
      <c r="BE49" s="101"/>
      <c r="BF49" s="133"/>
      <c r="BG49" s="133"/>
      <c r="BH49" s="133"/>
      <c r="BI49" s="101"/>
      <c r="BM49" s="134"/>
      <c r="BN49" s="134"/>
      <c r="BO49" s="134"/>
      <c r="BP49" s="134"/>
      <c r="BQ49" s="134"/>
      <c r="CB49" s="35"/>
      <c r="CC49" s="35"/>
      <c r="CD49" s="7"/>
      <c r="CE49" s="7"/>
      <c r="CF49" s="7"/>
      <c r="CG49" s="7"/>
      <c r="CH49" s="7"/>
      <c r="CI49" s="7"/>
      <c r="CJ49" s="7"/>
      <c r="CK49" s="7"/>
      <c r="CL49" s="7"/>
      <c r="CM49" s="7"/>
    </row>
    <row r="50" spans="1:91" ht="15.75" customHeight="1" x14ac:dyDescent="0.4">
      <c r="A50" s="135" t="s">
        <v>73</v>
      </c>
      <c r="B50" s="136">
        <v>208</v>
      </c>
      <c r="C50" s="170" t="s">
        <v>80</v>
      </c>
      <c r="D50" s="178">
        <v>32831</v>
      </c>
      <c r="E50" s="138">
        <v>0.41391537916931398</v>
      </c>
      <c r="F50" s="137">
        <v>13589.2558135077</v>
      </c>
      <c r="G50" s="139">
        <v>1.3033680000000001</v>
      </c>
      <c r="H50" s="140">
        <v>42790.874808</v>
      </c>
      <c r="I50" s="179">
        <v>17711.801171139901</v>
      </c>
      <c r="J50" s="205">
        <v>0</v>
      </c>
      <c r="K50" s="142">
        <v>32.119999999999997</v>
      </c>
      <c r="L50" s="141">
        <v>1054531.72</v>
      </c>
      <c r="M50" s="206">
        <v>1054531.72</v>
      </c>
      <c r="N50" s="219">
        <v>38.715398117481499</v>
      </c>
      <c r="O50" s="142">
        <v>17.227665963087599</v>
      </c>
      <c r="P50" s="142">
        <v>45.846194006795201</v>
      </c>
      <c r="Q50" s="138">
        <v>0.42734103383546901</v>
      </c>
      <c r="R50" s="138">
        <v>0</v>
      </c>
      <c r="S50" s="138">
        <v>-0.36284532848025602</v>
      </c>
      <c r="T50" s="142">
        <v>34.191602056009401</v>
      </c>
      <c r="U50" s="138">
        <v>6.4495705355212596E-2</v>
      </c>
      <c r="V50" s="141">
        <v>1122544.4871008401</v>
      </c>
      <c r="W50" s="141">
        <v>0</v>
      </c>
      <c r="X50" s="141">
        <v>0</v>
      </c>
      <c r="Y50" s="206">
        <v>1122544.4871008401</v>
      </c>
      <c r="Z50" s="131"/>
      <c r="AB50" s="101"/>
      <c r="AC50" s="132"/>
      <c r="AD50" s="101"/>
      <c r="AE50" s="133"/>
      <c r="AF50" s="133"/>
      <c r="AG50" s="133"/>
      <c r="AH50" s="101"/>
      <c r="AI50" s="101"/>
      <c r="AJ50" s="101"/>
      <c r="AK50" s="101"/>
      <c r="AL50" s="132"/>
      <c r="AM50" s="101"/>
      <c r="AN50" s="133"/>
      <c r="AO50" s="133"/>
      <c r="AP50" s="133"/>
      <c r="AQ50" s="101"/>
      <c r="AR50" s="101"/>
      <c r="AS50" s="101"/>
      <c r="AT50" s="101"/>
      <c r="AU50" s="132"/>
      <c r="AV50" s="101"/>
      <c r="AW50" s="133"/>
      <c r="AX50" s="133"/>
      <c r="AY50" s="133"/>
      <c r="AZ50" s="101"/>
      <c r="BA50" s="101"/>
      <c r="BB50" s="101"/>
      <c r="BC50" s="101"/>
      <c r="BD50" s="132"/>
      <c r="BE50" s="101"/>
      <c r="BF50" s="133"/>
      <c r="BG50" s="133"/>
      <c r="BH50" s="133"/>
      <c r="BI50" s="101"/>
      <c r="BM50" s="134"/>
      <c r="BN50" s="134"/>
      <c r="BO50" s="134"/>
      <c r="BP50" s="134"/>
      <c r="BQ50" s="134"/>
      <c r="CB50" s="35"/>
      <c r="CC50" s="35"/>
      <c r="CD50" s="7"/>
      <c r="CE50" s="7"/>
      <c r="CF50" s="7"/>
      <c r="CG50" s="7"/>
      <c r="CH50" s="7"/>
      <c r="CI50" s="7"/>
      <c r="CJ50" s="7"/>
      <c r="CK50" s="7"/>
      <c r="CL50" s="7"/>
      <c r="CM50" s="7"/>
    </row>
    <row r="51" spans="1:91" ht="15.75" customHeight="1" x14ac:dyDescent="0.4">
      <c r="A51" s="135" t="s">
        <v>73</v>
      </c>
      <c r="B51" s="136">
        <v>209</v>
      </c>
      <c r="C51" s="170" t="s">
        <v>81</v>
      </c>
      <c r="D51" s="178">
        <v>35964</v>
      </c>
      <c r="E51" s="138">
        <v>0.32514125075787798</v>
      </c>
      <c r="F51" s="137">
        <v>11693.379942256301</v>
      </c>
      <c r="G51" s="139">
        <v>1.3033680000000001</v>
      </c>
      <c r="H51" s="140">
        <v>46874.326752000001</v>
      </c>
      <c r="I51" s="179">
        <v>15240.7772285787</v>
      </c>
      <c r="J51" s="205">
        <v>3164710</v>
      </c>
      <c r="K51" s="142">
        <v>41.15</v>
      </c>
      <c r="L51" s="141">
        <v>1479918.5999999901</v>
      </c>
      <c r="M51" s="206">
        <v>4644628.5999999996</v>
      </c>
      <c r="N51" s="219">
        <v>38.715398117481499</v>
      </c>
      <c r="O51" s="142">
        <v>17.227665963087599</v>
      </c>
      <c r="P51" s="142">
        <v>44.3168229763588</v>
      </c>
      <c r="Q51" s="138">
        <v>7.6958031017224801E-2</v>
      </c>
      <c r="R51" s="138">
        <v>0</v>
      </c>
      <c r="S51" s="138">
        <v>-1.24623256620122E-2</v>
      </c>
      <c r="T51" s="142">
        <v>43.803998275367</v>
      </c>
      <c r="U51" s="138">
        <v>6.4495705355212596E-2</v>
      </c>
      <c r="V51" s="141">
        <v>1575366.9939752901</v>
      </c>
      <c r="W51" s="141">
        <v>632942</v>
      </c>
      <c r="X51" s="141">
        <v>2531768</v>
      </c>
      <c r="Y51" s="206">
        <v>4107134.9939752901</v>
      </c>
      <c r="Z51" s="131"/>
      <c r="AB51" s="101"/>
      <c r="AC51" s="132"/>
      <c r="AD51" s="101"/>
      <c r="AE51" s="133"/>
      <c r="AF51" s="133"/>
      <c r="AG51" s="133"/>
      <c r="AH51" s="101"/>
      <c r="AI51" s="101"/>
      <c r="AJ51" s="101"/>
      <c r="AK51" s="101"/>
      <c r="AL51" s="132"/>
      <c r="AM51" s="101"/>
      <c r="AN51" s="133"/>
      <c r="AO51" s="133"/>
      <c r="AP51" s="133"/>
      <c r="AQ51" s="101"/>
      <c r="AR51" s="101"/>
      <c r="AS51" s="101"/>
      <c r="AT51" s="101"/>
      <c r="AU51" s="132"/>
      <c r="AV51" s="101"/>
      <c r="AW51" s="133"/>
      <c r="AX51" s="133"/>
      <c r="AY51" s="133"/>
      <c r="AZ51" s="101"/>
      <c r="BA51" s="101"/>
      <c r="BB51" s="101"/>
      <c r="BC51" s="101"/>
      <c r="BD51" s="132"/>
      <c r="BE51" s="101"/>
      <c r="BF51" s="133"/>
      <c r="BG51" s="133"/>
      <c r="BH51" s="133"/>
      <c r="BI51" s="101"/>
      <c r="BM51" s="134"/>
      <c r="BN51" s="134"/>
      <c r="BO51" s="134"/>
      <c r="BP51" s="134"/>
      <c r="BQ51" s="134"/>
      <c r="CB51" s="35"/>
      <c r="CC51" s="35"/>
      <c r="CD51" s="7"/>
      <c r="CE51" s="7"/>
      <c r="CF51" s="7"/>
      <c r="CG51" s="7"/>
      <c r="CH51" s="7"/>
      <c r="CI51" s="7"/>
      <c r="CJ51" s="7"/>
      <c r="CK51" s="7"/>
      <c r="CL51" s="7"/>
      <c r="CM51" s="7"/>
    </row>
    <row r="52" spans="1:91" ht="15.75" customHeight="1" x14ac:dyDescent="0.4">
      <c r="A52" s="135" t="s">
        <v>73</v>
      </c>
      <c r="B52" s="136">
        <v>316</v>
      </c>
      <c r="C52" s="170" t="s">
        <v>82</v>
      </c>
      <c r="D52" s="178">
        <v>56192.5</v>
      </c>
      <c r="E52" s="138">
        <v>0.37733585666616398</v>
      </c>
      <c r="F52" s="137">
        <v>21203.445125713399</v>
      </c>
      <c r="G52" s="139">
        <v>1.1081300000000001</v>
      </c>
      <c r="H52" s="140">
        <v>62268.595025000002</v>
      </c>
      <c r="I52" s="179">
        <v>23496.1736471568</v>
      </c>
      <c r="J52" s="205">
        <v>0</v>
      </c>
      <c r="K52" s="142">
        <v>35.89</v>
      </c>
      <c r="L52" s="141">
        <v>2016748.825</v>
      </c>
      <c r="M52" s="206">
        <v>2016748.825</v>
      </c>
      <c r="N52" s="219">
        <v>32.916025340444698</v>
      </c>
      <c r="O52" s="142">
        <v>14.6470478665091</v>
      </c>
      <c r="P52" s="142">
        <v>38.442881694784298</v>
      </c>
      <c r="Q52" s="138">
        <v>7.1130724290452405E-2</v>
      </c>
      <c r="R52" s="138">
        <v>0</v>
      </c>
      <c r="S52" s="138">
        <v>-6.6350189352397497E-3</v>
      </c>
      <c r="T52" s="142">
        <v>38.204750865198498</v>
      </c>
      <c r="U52" s="138">
        <v>6.4495705355212596E-2</v>
      </c>
      <c r="V52" s="141">
        <v>2146820.46299267</v>
      </c>
      <c r="W52" s="141">
        <v>0</v>
      </c>
      <c r="X52" s="141">
        <v>0</v>
      </c>
      <c r="Y52" s="206">
        <v>2146820.46299267</v>
      </c>
      <c r="Z52" s="131"/>
      <c r="AB52" s="101"/>
      <c r="AC52" s="132"/>
      <c r="AD52" s="101"/>
      <c r="AE52" s="133"/>
      <c r="AF52" s="133"/>
      <c r="AG52" s="133"/>
      <c r="AH52" s="101"/>
      <c r="AI52" s="101"/>
      <c r="AJ52" s="101"/>
      <c r="AK52" s="101"/>
      <c r="AL52" s="132"/>
      <c r="AM52" s="101"/>
      <c r="AN52" s="133"/>
      <c r="AO52" s="133"/>
      <c r="AP52" s="133"/>
      <c r="AQ52" s="101"/>
      <c r="AR52" s="101"/>
      <c r="AS52" s="101"/>
      <c r="AT52" s="101"/>
      <c r="AU52" s="132"/>
      <c r="AV52" s="101"/>
      <c r="AW52" s="133"/>
      <c r="AX52" s="133"/>
      <c r="AY52" s="133"/>
      <c r="AZ52" s="101"/>
      <c r="BA52" s="101"/>
      <c r="BB52" s="101"/>
      <c r="BC52" s="101"/>
      <c r="BD52" s="132"/>
      <c r="BE52" s="101"/>
      <c r="BF52" s="133"/>
      <c r="BG52" s="133"/>
      <c r="BH52" s="133"/>
      <c r="BI52" s="101"/>
      <c r="BM52" s="134"/>
      <c r="BN52" s="134"/>
      <c r="BO52" s="134"/>
      <c r="BP52" s="134"/>
      <c r="BQ52" s="134"/>
      <c r="CB52" s="35"/>
      <c r="CC52" s="35"/>
      <c r="CD52" s="7"/>
      <c r="CE52" s="7"/>
      <c r="CF52" s="7"/>
      <c r="CG52" s="7"/>
      <c r="CH52" s="7"/>
      <c r="CI52" s="7"/>
      <c r="CJ52" s="7"/>
      <c r="CK52" s="7"/>
      <c r="CL52" s="7"/>
      <c r="CM52" s="7"/>
    </row>
    <row r="53" spans="1:91" ht="15.75" customHeight="1" x14ac:dyDescent="0.4">
      <c r="A53" s="135" t="s">
        <v>73</v>
      </c>
      <c r="B53" s="136">
        <v>210</v>
      </c>
      <c r="C53" s="170" t="s">
        <v>83</v>
      </c>
      <c r="D53" s="178">
        <v>38040</v>
      </c>
      <c r="E53" s="138">
        <v>0.38930539543604398</v>
      </c>
      <c r="F53" s="137">
        <v>14809.177242387101</v>
      </c>
      <c r="G53" s="139">
        <v>1.3033680000000001</v>
      </c>
      <c r="H53" s="140">
        <v>49580.118719999999</v>
      </c>
      <c r="I53" s="179">
        <v>19301.807724055601</v>
      </c>
      <c r="J53" s="205">
        <v>0</v>
      </c>
      <c r="K53" s="142">
        <v>44.48</v>
      </c>
      <c r="L53" s="141">
        <v>1692019.2</v>
      </c>
      <c r="M53" s="206">
        <v>1692019.2</v>
      </c>
      <c r="N53" s="219">
        <v>38.715398117481499</v>
      </c>
      <c r="O53" s="142">
        <v>17.227665963087599</v>
      </c>
      <c r="P53" s="142">
        <v>45.4222214276814</v>
      </c>
      <c r="Q53" s="138">
        <v>2.1183035694277898E-2</v>
      </c>
      <c r="R53" s="138">
        <v>0</v>
      </c>
      <c r="S53" s="138">
        <v>0</v>
      </c>
      <c r="T53" s="142">
        <v>45.4222214276814</v>
      </c>
      <c r="U53" s="138">
        <v>2.1183035694277898E-2</v>
      </c>
      <c r="V53" s="141">
        <v>1727861.303109</v>
      </c>
      <c r="W53" s="141">
        <v>0</v>
      </c>
      <c r="X53" s="141">
        <v>0</v>
      </c>
      <c r="Y53" s="206">
        <v>1727861.303109</v>
      </c>
      <c r="Z53" s="131"/>
      <c r="AB53" s="101"/>
      <c r="AC53" s="132"/>
      <c r="AD53" s="101"/>
      <c r="AE53" s="133"/>
      <c r="AF53" s="133"/>
      <c r="AG53" s="133"/>
      <c r="AH53" s="101"/>
      <c r="AI53" s="101"/>
      <c r="AJ53" s="101"/>
      <c r="AK53" s="101"/>
      <c r="AL53" s="132"/>
      <c r="AM53" s="101"/>
      <c r="AN53" s="133"/>
      <c r="AO53" s="133"/>
      <c r="AP53" s="133"/>
      <c r="AQ53" s="101"/>
      <c r="AR53" s="101"/>
      <c r="AS53" s="101"/>
      <c r="AT53" s="101"/>
      <c r="AU53" s="132"/>
      <c r="AV53" s="101"/>
      <c r="AW53" s="133"/>
      <c r="AX53" s="133"/>
      <c r="AY53" s="133"/>
      <c r="AZ53" s="101"/>
      <c r="BA53" s="101"/>
      <c r="BB53" s="101"/>
      <c r="BC53" s="101"/>
      <c r="BD53" s="132"/>
      <c r="BE53" s="101"/>
      <c r="BF53" s="133"/>
      <c r="BG53" s="133"/>
      <c r="BH53" s="133"/>
      <c r="BI53" s="101"/>
      <c r="BM53" s="134"/>
      <c r="BN53" s="134"/>
      <c r="BO53" s="134"/>
      <c r="BP53" s="134"/>
      <c r="BQ53" s="134"/>
      <c r="CB53" s="35"/>
      <c r="CC53" s="35"/>
      <c r="CD53" s="7"/>
      <c r="CE53" s="7"/>
      <c r="CF53" s="7"/>
      <c r="CG53" s="7"/>
      <c r="CH53" s="7"/>
      <c r="CI53" s="7"/>
      <c r="CJ53" s="7"/>
      <c r="CK53" s="7"/>
      <c r="CL53" s="7"/>
      <c r="CM53" s="7"/>
    </row>
    <row r="54" spans="1:91" ht="15.75" customHeight="1" x14ac:dyDescent="0.4">
      <c r="A54" s="135" t="s">
        <v>73</v>
      </c>
      <c r="B54" s="136">
        <v>211</v>
      </c>
      <c r="C54" s="170" t="s">
        <v>84</v>
      </c>
      <c r="D54" s="178">
        <v>37797</v>
      </c>
      <c r="E54" s="138">
        <v>0.48549708294149901</v>
      </c>
      <c r="F54" s="137">
        <v>18350.3332439398</v>
      </c>
      <c r="G54" s="139">
        <v>1.3033680000000001</v>
      </c>
      <c r="H54" s="140">
        <v>49263.400296</v>
      </c>
      <c r="I54" s="179">
        <v>23917.237139487301</v>
      </c>
      <c r="J54" s="205">
        <v>2225600</v>
      </c>
      <c r="K54" s="142">
        <v>52.23</v>
      </c>
      <c r="L54" s="141">
        <v>1974137.30999999</v>
      </c>
      <c r="M54" s="206">
        <v>4199737.3099999996</v>
      </c>
      <c r="N54" s="219">
        <v>38.715398117481499</v>
      </c>
      <c r="O54" s="142">
        <v>17.227665963087599</v>
      </c>
      <c r="P54" s="142">
        <v>47.079379688451098</v>
      </c>
      <c r="Q54" s="138">
        <v>-9.8614212359732403E-2</v>
      </c>
      <c r="R54" s="138">
        <v>7.3614212359732395E-2</v>
      </c>
      <c r="S54" s="138">
        <v>0</v>
      </c>
      <c r="T54" s="142">
        <v>50.924249999999901</v>
      </c>
      <c r="U54" s="138">
        <v>-2.5000000000000001E-2</v>
      </c>
      <c r="V54" s="141">
        <v>1924783.8772499899</v>
      </c>
      <c r="W54" s="141">
        <v>445120</v>
      </c>
      <c r="X54" s="141">
        <v>1780480</v>
      </c>
      <c r="Y54" s="206">
        <v>3705263.8772499999</v>
      </c>
      <c r="Z54" s="131"/>
      <c r="AB54" s="101"/>
      <c r="AC54" s="132"/>
      <c r="AD54" s="101"/>
      <c r="AE54" s="133"/>
      <c r="AF54" s="133"/>
      <c r="AG54" s="133"/>
      <c r="AH54" s="101"/>
      <c r="AI54" s="101"/>
      <c r="AJ54" s="101"/>
      <c r="AK54" s="101"/>
      <c r="AL54" s="132"/>
      <c r="AM54" s="101"/>
      <c r="AN54" s="133"/>
      <c r="AO54" s="133"/>
      <c r="AP54" s="133"/>
      <c r="AQ54" s="101"/>
      <c r="AR54" s="101"/>
      <c r="AS54" s="101"/>
      <c r="AT54" s="101"/>
      <c r="AU54" s="132"/>
      <c r="AV54" s="101"/>
      <c r="AW54" s="133"/>
      <c r="AX54" s="133"/>
      <c r="AY54" s="133"/>
      <c r="AZ54" s="101"/>
      <c r="BA54" s="101"/>
      <c r="BB54" s="101"/>
      <c r="BC54" s="101"/>
      <c r="BD54" s="132"/>
      <c r="BE54" s="101"/>
      <c r="BF54" s="133"/>
      <c r="BG54" s="133"/>
      <c r="BH54" s="133"/>
      <c r="BI54" s="101"/>
      <c r="BM54" s="134"/>
      <c r="BN54" s="134"/>
      <c r="BO54" s="134"/>
      <c r="BP54" s="134"/>
      <c r="BQ54" s="134"/>
      <c r="CB54" s="35"/>
      <c r="CC54" s="35"/>
      <c r="CD54" s="7"/>
      <c r="CE54" s="7"/>
      <c r="CF54" s="7"/>
      <c r="CG54" s="7"/>
      <c r="CH54" s="7"/>
      <c r="CI54" s="7"/>
      <c r="CJ54" s="7"/>
      <c r="CK54" s="7"/>
      <c r="CL54" s="7"/>
      <c r="CM54" s="7"/>
    </row>
    <row r="55" spans="1:91" ht="15.75" customHeight="1" x14ac:dyDescent="0.4">
      <c r="A55" s="135" t="s">
        <v>73</v>
      </c>
      <c r="B55" s="136">
        <v>212</v>
      </c>
      <c r="C55" s="170" t="s">
        <v>85</v>
      </c>
      <c r="D55" s="178">
        <v>28414.5</v>
      </c>
      <c r="E55" s="138">
        <v>0.302779932442101</v>
      </c>
      <c r="F55" s="137">
        <v>8603.3403903760809</v>
      </c>
      <c r="G55" s="139">
        <v>1.3033680000000001</v>
      </c>
      <c r="H55" s="140">
        <v>37034.550036000001</v>
      </c>
      <c r="I55" s="179">
        <v>11213.3185579237</v>
      </c>
      <c r="J55" s="205">
        <v>1703200</v>
      </c>
      <c r="K55" s="142">
        <v>40.1</v>
      </c>
      <c r="L55" s="141">
        <v>1139421.45</v>
      </c>
      <c r="M55" s="206">
        <v>2842621.45</v>
      </c>
      <c r="N55" s="219">
        <v>38.715398117481499</v>
      </c>
      <c r="O55" s="142">
        <v>17.227665963087599</v>
      </c>
      <c r="P55" s="142">
        <v>43.931589653920298</v>
      </c>
      <c r="Q55" s="138">
        <v>9.5550864187539095E-2</v>
      </c>
      <c r="R55" s="138">
        <v>0</v>
      </c>
      <c r="S55" s="138">
        <v>-3.1055158832326402E-2</v>
      </c>
      <c r="T55" s="142">
        <v>42.686277784744</v>
      </c>
      <c r="U55" s="138">
        <v>6.4495705355212596E-2</v>
      </c>
      <c r="V55" s="141">
        <v>1212909.2401145999</v>
      </c>
      <c r="W55" s="141">
        <v>340640</v>
      </c>
      <c r="X55" s="141">
        <v>1362560</v>
      </c>
      <c r="Y55" s="206">
        <v>2575469.2401145999</v>
      </c>
      <c r="Z55" s="131"/>
      <c r="AB55" s="101"/>
      <c r="AC55" s="132"/>
      <c r="AD55" s="101"/>
      <c r="AE55" s="133"/>
      <c r="AF55" s="133"/>
      <c r="AG55" s="133"/>
      <c r="AH55" s="101"/>
      <c r="AI55" s="101"/>
      <c r="AJ55" s="101"/>
      <c r="AK55" s="101"/>
      <c r="AL55" s="132"/>
      <c r="AM55" s="101"/>
      <c r="AN55" s="133"/>
      <c r="AO55" s="133"/>
      <c r="AP55" s="133"/>
      <c r="AQ55" s="101"/>
      <c r="AR55" s="101"/>
      <c r="AS55" s="101"/>
      <c r="AT55" s="101"/>
      <c r="AU55" s="132"/>
      <c r="AV55" s="101"/>
      <c r="AW55" s="133"/>
      <c r="AX55" s="133"/>
      <c r="AY55" s="133"/>
      <c r="AZ55" s="101"/>
      <c r="BA55" s="101"/>
      <c r="BB55" s="101"/>
      <c r="BC55" s="101"/>
      <c r="BD55" s="132"/>
      <c r="BE55" s="101"/>
      <c r="BF55" s="133"/>
      <c r="BG55" s="133"/>
      <c r="BH55" s="133"/>
      <c r="BI55" s="101"/>
      <c r="BM55" s="134"/>
      <c r="BN55" s="134"/>
      <c r="BO55" s="134"/>
      <c r="BP55" s="134"/>
      <c r="BQ55" s="134"/>
      <c r="CB55" s="35"/>
      <c r="CC55" s="35"/>
      <c r="CD55" s="7"/>
      <c r="CE55" s="7"/>
      <c r="CF55" s="7"/>
      <c r="CG55" s="7"/>
      <c r="CH55" s="7"/>
      <c r="CI55" s="7"/>
      <c r="CJ55" s="7"/>
      <c r="CK55" s="7"/>
      <c r="CL55" s="7"/>
      <c r="CM55" s="7"/>
    </row>
    <row r="56" spans="1:91" ht="15.75" customHeight="1" x14ac:dyDescent="0.4">
      <c r="A56" s="135" t="s">
        <v>73</v>
      </c>
      <c r="B56" s="136">
        <v>213</v>
      </c>
      <c r="C56" s="170" t="s">
        <v>86</v>
      </c>
      <c r="D56" s="178">
        <v>18331.330000000002</v>
      </c>
      <c r="E56" s="138">
        <v>0.42256756388290201</v>
      </c>
      <c r="F56" s="137">
        <v>7746.2254608335697</v>
      </c>
      <c r="G56" s="139">
        <v>1.3033680000000001</v>
      </c>
      <c r="H56" s="140">
        <v>23892.468919440002</v>
      </c>
      <c r="I56" s="179">
        <v>10096.182386435699</v>
      </c>
      <c r="J56" s="205">
        <v>140800</v>
      </c>
      <c r="K56" s="142">
        <v>48.27</v>
      </c>
      <c r="L56" s="141">
        <v>884853.29909999995</v>
      </c>
      <c r="M56" s="206">
        <v>1025653.2990999999</v>
      </c>
      <c r="N56" s="219">
        <v>38.715398117481499</v>
      </c>
      <c r="O56" s="142">
        <v>17.227665963087599</v>
      </c>
      <c r="P56" s="142">
        <v>45.995250954891901</v>
      </c>
      <c r="Q56" s="138">
        <v>-4.7125524033728702E-2</v>
      </c>
      <c r="R56" s="138">
        <v>2.2125524033728701E-2</v>
      </c>
      <c r="S56" s="138">
        <v>0</v>
      </c>
      <c r="T56" s="142">
        <v>47.063249999999996</v>
      </c>
      <c r="U56" s="138">
        <v>-2.5000000000000001E-2</v>
      </c>
      <c r="V56" s="141">
        <v>862731.96662249998</v>
      </c>
      <c r="W56" s="141">
        <v>28160</v>
      </c>
      <c r="X56" s="141">
        <v>112640</v>
      </c>
      <c r="Y56" s="206">
        <v>975371.96662249998</v>
      </c>
      <c r="Z56" s="131"/>
      <c r="AB56" s="101"/>
      <c r="AC56" s="132"/>
      <c r="AD56" s="101"/>
      <c r="AE56" s="133"/>
      <c r="AF56" s="133"/>
      <c r="AG56" s="133"/>
      <c r="AH56" s="101"/>
      <c r="AI56" s="101"/>
      <c r="AJ56" s="101"/>
      <c r="AK56" s="101"/>
      <c r="AL56" s="132"/>
      <c r="AM56" s="101"/>
      <c r="AN56" s="133"/>
      <c r="AO56" s="133"/>
      <c r="AP56" s="133"/>
      <c r="AQ56" s="101"/>
      <c r="AR56" s="101"/>
      <c r="AS56" s="101"/>
      <c r="AT56" s="101"/>
      <c r="AU56" s="132"/>
      <c r="AV56" s="101"/>
      <c r="AW56" s="133"/>
      <c r="AX56" s="133"/>
      <c r="AY56" s="133"/>
      <c r="AZ56" s="101"/>
      <c r="BA56" s="101"/>
      <c r="BB56" s="101"/>
      <c r="BC56" s="101"/>
      <c r="BD56" s="132"/>
      <c r="BE56" s="101"/>
      <c r="BF56" s="133"/>
      <c r="BG56" s="133"/>
      <c r="BH56" s="133"/>
      <c r="BI56" s="101"/>
      <c r="BM56" s="134"/>
      <c r="BN56" s="134"/>
      <c r="BO56" s="134"/>
      <c r="BP56" s="134"/>
      <c r="BQ56" s="134"/>
      <c r="CB56" s="35"/>
      <c r="CC56" s="35"/>
      <c r="CD56" s="7"/>
      <c r="CE56" s="7"/>
      <c r="CF56" s="7"/>
      <c r="CG56" s="7"/>
      <c r="CH56" s="7"/>
      <c r="CI56" s="7"/>
      <c r="CJ56" s="7"/>
      <c r="CK56" s="7"/>
      <c r="CL56" s="7"/>
      <c r="CM56" s="7"/>
    </row>
    <row r="57" spans="1:91" ht="15.75" customHeight="1" x14ac:dyDescent="0.4">
      <c r="A57" s="135" t="s">
        <v>87</v>
      </c>
      <c r="B57" s="136">
        <v>841</v>
      </c>
      <c r="C57" s="170" t="s">
        <v>88</v>
      </c>
      <c r="D57" s="178">
        <v>14831</v>
      </c>
      <c r="E57" s="138">
        <v>0.296281020940594</v>
      </c>
      <c r="F57" s="137">
        <v>4394.14382156996</v>
      </c>
      <c r="G57" s="139">
        <v>1</v>
      </c>
      <c r="H57" s="140">
        <v>14831</v>
      </c>
      <c r="I57" s="179">
        <v>4394.14382156996</v>
      </c>
      <c r="J57" s="205">
        <v>777600</v>
      </c>
      <c r="K57" s="142">
        <v>32.65</v>
      </c>
      <c r="L57" s="141">
        <v>484232.14999999898</v>
      </c>
      <c r="M57" s="206">
        <v>1261832.1499999999</v>
      </c>
      <c r="N57" s="219">
        <v>29.704118957563399</v>
      </c>
      <c r="O57" s="142">
        <v>13.217806454575801</v>
      </c>
      <c r="P57" s="142">
        <v>33.620304148520297</v>
      </c>
      <c r="Q57" s="138">
        <v>2.9718350643809201E-2</v>
      </c>
      <c r="R57" s="138">
        <v>0</v>
      </c>
      <c r="S57" s="138">
        <v>0</v>
      </c>
      <c r="T57" s="142">
        <v>33.620304148520297</v>
      </c>
      <c r="U57" s="138">
        <v>2.9718350643809201E-2</v>
      </c>
      <c r="V57" s="141">
        <v>498622.730826705</v>
      </c>
      <c r="W57" s="141">
        <v>155520</v>
      </c>
      <c r="X57" s="141">
        <v>622080</v>
      </c>
      <c r="Y57" s="206">
        <v>1120702.7308267001</v>
      </c>
      <c r="Z57" s="131"/>
      <c r="AB57" s="101"/>
      <c r="AC57" s="132"/>
      <c r="AD57" s="101"/>
      <c r="AE57" s="133"/>
      <c r="AF57" s="133"/>
      <c r="AG57" s="133"/>
      <c r="AH57" s="101"/>
      <c r="AI57" s="101"/>
      <c r="AJ57" s="101"/>
      <c r="AK57" s="101"/>
      <c r="AL57" s="132"/>
      <c r="AM57" s="101"/>
      <c r="AN57" s="133"/>
      <c r="AO57" s="133"/>
      <c r="AP57" s="133"/>
      <c r="AQ57" s="101"/>
      <c r="AR57" s="101"/>
      <c r="AS57" s="101"/>
      <c r="AT57" s="101"/>
      <c r="AU57" s="132"/>
      <c r="AV57" s="101"/>
      <c r="AW57" s="133"/>
      <c r="AX57" s="133"/>
      <c r="AY57" s="133"/>
      <c r="AZ57" s="101"/>
      <c r="BA57" s="101"/>
      <c r="BB57" s="101"/>
      <c r="BC57" s="101"/>
      <c r="BD57" s="132"/>
      <c r="BE57" s="101"/>
      <c r="BF57" s="133"/>
      <c r="BG57" s="133"/>
      <c r="BH57" s="133"/>
      <c r="BI57" s="101"/>
      <c r="BM57" s="134"/>
      <c r="BN57" s="134"/>
      <c r="BO57" s="134"/>
      <c r="BP57" s="134"/>
      <c r="BQ57" s="134"/>
      <c r="CB57" s="35"/>
      <c r="CC57" s="35"/>
      <c r="CD57" s="7"/>
      <c r="CE57" s="7"/>
      <c r="CF57" s="7"/>
      <c r="CG57" s="7"/>
      <c r="CH57" s="7"/>
      <c r="CI57" s="7"/>
      <c r="CJ57" s="7"/>
      <c r="CK57" s="7"/>
      <c r="CL57" s="7"/>
      <c r="CM57" s="7"/>
    </row>
    <row r="58" spans="1:91" ht="15.75" customHeight="1" x14ac:dyDescent="0.4">
      <c r="A58" s="135" t="s">
        <v>87</v>
      </c>
      <c r="B58" s="136">
        <v>840</v>
      </c>
      <c r="C58" s="170" t="s">
        <v>89</v>
      </c>
      <c r="D58" s="178">
        <v>64724</v>
      </c>
      <c r="E58" s="138">
        <v>0.32020685102827001</v>
      </c>
      <c r="F58" s="137">
        <v>20725.068225953699</v>
      </c>
      <c r="G58" s="139">
        <v>1</v>
      </c>
      <c r="H58" s="140">
        <v>64724</v>
      </c>
      <c r="I58" s="179">
        <v>20725.068225953699</v>
      </c>
      <c r="J58" s="205">
        <v>592800</v>
      </c>
      <c r="K58" s="142">
        <v>32.9</v>
      </c>
      <c r="L58" s="141">
        <v>2129419.6</v>
      </c>
      <c r="M58" s="206">
        <v>2722219.6</v>
      </c>
      <c r="N58" s="219">
        <v>29.704118957563399</v>
      </c>
      <c r="O58" s="142">
        <v>13.217806454575801</v>
      </c>
      <c r="P58" s="142">
        <v>33.936551139884301</v>
      </c>
      <c r="Q58" s="138">
        <v>3.1506113674296003E-2</v>
      </c>
      <c r="R58" s="138">
        <v>0</v>
      </c>
      <c r="S58" s="138">
        <v>0</v>
      </c>
      <c r="T58" s="142">
        <v>33.936551139884301</v>
      </c>
      <c r="U58" s="138">
        <v>3.1506113674296003E-2</v>
      </c>
      <c r="V58" s="141">
        <v>2196509.33597787</v>
      </c>
      <c r="W58" s="141">
        <v>118560</v>
      </c>
      <c r="X58" s="141">
        <v>474240</v>
      </c>
      <c r="Y58" s="206">
        <v>2670749.33597787</v>
      </c>
      <c r="Z58" s="131"/>
      <c r="AB58" s="101"/>
      <c r="AC58" s="132"/>
      <c r="AD58" s="101"/>
      <c r="AE58" s="133"/>
      <c r="AF58" s="133"/>
      <c r="AG58" s="133"/>
      <c r="AH58" s="101"/>
      <c r="AI58" s="101"/>
      <c r="AJ58" s="101"/>
      <c r="AK58" s="101"/>
      <c r="AL58" s="132"/>
      <c r="AM58" s="101"/>
      <c r="AN58" s="133"/>
      <c r="AO58" s="133"/>
      <c r="AP58" s="133"/>
      <c r="AQ58" s="101"/>
      <c r="AR58" s="101"/>
      <c r="AS58" s="101"/>
      <c r="AT58" s="101"/>
      <c r="AU58" s="132"/>
      <c r="AV58" s="101"/>
      <c r="AW58" s="133"/>
      <c r="AX58" s="133"/>
      <c r="AY58" s="133"/>
      <c r="AZ58" s="101"/>
      <c r="BA58" s="101"/>
      <c r="BB58" s="101"/>
      <c r="BC58" s="101"/>
      <c r="BD58" s="132"/>
      <c r="BE58" s="101"/>
      <c r="BF58" s="133"/>
      <c r="BG58" s="133"/>
      <c r="BH58" s="133"/>
      <c r="BI58" s="101"/>
      <c r="BM58" s="134"/>
      <c r="BN58" s="134"/>
      <c r="BO58" s="134"/>
      <c r="BP58" s="134"/>
      <c r="BQ58" s="134"/>
      <c r="CB58" s="35"/>
      <c r="CC58" s="35"/>
      <c r="CD58" s="7"/>
      <c r="CE58" s="7"/>
      <c r="CF58" s="7"/>
      <c r="CG58" s="7"/>
      <c r="CH58" s="7"/>
      <c r="CI58" s="7"/>
      <c r="CJ58" s="7"/>
      <c r="CK58" s="7"/>
      <c r="CL58" s="7"/>
      <c r="CM58" s="7"/>
    </row>
    <row r="59" spans="1:91" ht="15.75" customHeight="1" x14ac:dyDescent="0.4">
      <c r="A59" s="135" t="s">
        <v>87</v>
      </c>
      <c r="B59" s="136">
        <v>390</v>
      </c>
      <c r="C59" s="170" t="s">
        <v>90</v>
      </c>
      <c r="D59" s="178">
        <v>23889.5</v>
      </c>
      <c r="E59" s="138">
        <v>0.30011513397101802</v>
      </c>
      <c r="F59" s="137">
        <v>7169.6004930006402</v>
      </c>
      <c r="G59" s="139">
        <v>1</v>
      </c>
      <c r="H59" s="140">
        <v>23889.5</v>
      </c>
      <c r="I59" s="179">
        <v>7169.6004930006402</v>
      </c>
      <c r="J59" s="205">
        <v>762400</v>
      </c>
      <c r="K59" s="142">
        <v>32.68</v>
      </c>
      <c r="L59" s="141">
        <v>780708.86</v>
      </c>
      <c r="M59" s="206">
        <v>1543108.8599999901</v>
      </c>
      <c r="N59" s="219">
        <v>29.704118957563399</v>
      </c>
      <c r="O59" s="142">
        <v>13.217806454575801</v>
      </c>
      <c r="P59" s="142">
        <v>33.670982712481397</v>
      </c>
      <c r="Q59" s="138">
        <v>3.0323828411306E-2</v>
      </c>
      <c r="R59" s="138">
        <v>0</v>
      </c>
      <c r="S59" s="138">
        <v>0</v>
      </c>
      <c r="T59" s="142">
        <v>33.670982712481397</v>
      </c>
      <c r="U59" s="138">
        <v>3.0323828411306E-2</v>
      </c>
      <c r="V59" s="141">
        <v>804382.94150982599</v>
      </c>
      <c r="W59" s="141">
        <v>152480</v>
      </c>
      <c r="X59" s="141">
        <v>609920</v>
      </c>
      <c r="Y59" s="206">
        <v>1414302.9415098201</v>
      </c>
      <c r="Z59" s="131"/>
      <c r="AB59" s="101"/>
      <c r="AC59" s="132"/>
      <c r="AD59" s="101"/>
      <c r="AE59" s="133"/>
      <c r="AF59" s="133"/>
      <c r="AG59" s="133"/>
      <c r="AH59" s="101"/>
      <c r="AI59" s="101"/>
      <c r="AJ59" s="101"/>
      <c r="AK59" s="101"/>
      <c r="AL59" s="132"/>
      <c r="AM59" s="101"/>
      <c r="AN59" s="133"/>
      <c r="AO59" s="133"/>
      <c r="AP59" s="133"/>
      <c r="AQ59" s="101"/>
      <c r="AR59" s="101"/>
      <c r="AS59" s="101"/>
      <c r="AT59" s="101"/>
      <c r="AU59" s="132"/>
      <c r="AV59" s="101"/>
      <c r="AW59" s="133"/>
      <c r="AX59" s="133"/>
      <c r="AY59" s="133"/>
      <c r="AZ59" s="101"/>
      <c r="BA59" s="101"/>
      <c r="BB59" s="101"/>
      <c r="BC59" s="101"/>
      <c r="BD59" s="132"/>
      <c r="BE59" s="101"/>
      <c r="BF59" s="133"/>
      <c r="BG59" s="133"/>
      <c r="BH59" s="133"/>
      <c r="BI59" s="101"/>
      <c r="BM59" s="134"/>
      <c r="BN59" s="134"/>
      <c r="BO59" s="134"/>
      <c r="BP59" s="134"/>
      <c r="BQ59" s="134"/>
      <c r="CB59" s="35"/>
      <c r="CC59" s="35"/>
      <c r="CD59" s="7"/>
      <c r="CE59" s="7"/>
      <c r="CF59" s="7"/>
      <c r="CG59" s="7"/>
      <c r="CH59" s="7"/>
      <c r="CI59" s="7"/>
      <c r="CJ59" s="7"/>
      <c r="CK59" s="7"/>
      <c r="CL59" s="7"/>
      <c r="CM59" s="7"/>
    </row>
    <row r="60" spans="1:91" ht="15.75" customHeight="1" x14ac:dyDescent="0.4">
      <c r="A60" s="135" t="s">
        <v>87</v>
      </c>
      <c r="B60" s="136">
        <v>805</v>
      </c>
      <c r="C60" s="170" t="s">
        <v>91</v>
      </c>
      <c r="D60" s="178">
        <v>13391</v>
      </c>
      <c r="E60" s="138">
        <v>0.41817877562785799</v>
      </c>
      <c r="F60" s="137">
        <v>5599.8319844326497</v>
      </c>
      <c r="G60" s="139">
        <v>1</v>
      </c>
      <c r="H60" s="140">
        <v>13391</v>
      </c>
      <c r="I60" s="179">
        <v>5599.8319844326497</v>
      </c>
      <c r="J60" s="205">
        <v>372000</v>
      </c>
      <c r="K60" s="142">
        <v>34.11</v>
      </c>
      <c r="L60" s="141">
        <v>456767.01</v>
      </c>
      <c r="M60" s="206">
        <v>828767.01</v>
      </c>
      <c r="N60" s="219">
        <v>29.704118957563399</v>
      </c>
      <c r="O60" s="142">
        <v>13.217806454575801</v>
      </c>
      <c r="P60" s="142">
        <v>35.231525077223999</v>
      </c>
      <c r="Q60" s="138">
        <v>3.2879656324362197E-2</v>
      </c>
      <c r="R60" s="138">
        <v>0</v>
      </c>
      <c r="S60" s="138">
        <v>0</v>
      </c>
      <c r="T60" s="142">
        <v>35.231525077223999</v>
      </c>
      <c r="U60" s="138">
        <v>3.2879656324362197E-2</v>
      </c>
      <c r="V60" s="141">
        <v>471785.35230910598</v>
      </c>
      <c r="W60" s="141">
        <v>74400</v>
      </c>
      <c r="X60" s="141">
        <v>297600</v>
      </c>
      <c r="Y60" s="206">
        <v>769385.35230910603</v>
      </c>
      <c r="Z60" s="131"/>
      <c r="AB60" s="101"/>
      <c r="AC60" s="132"/>
      <c r="AD60" s="101"/>
      <c r="AE60" s="133"/>
      <c r="AF60" s="133"/>
      <c r="AG60" s="133"/>
      <c r="AH60" s="101"/>
      <c r="AI60" s="101"/>
      <c r="AJ60" s="101"/>
      <c r="AK60" s="101"/>
      <c r="AL60" s="132"/>
      <c r="AM60" s="101"/>
      <c r="AN60" s="133"/>
      <c r="AO60" s="133"/>
      <c r="AP60" s="133"/>
      <c r="AQ60" s="101"/>
      <c r="AR60" s="101"/>
      <c r="AS60" s="101"/>
      <c r="AT60" s="101"/>
      <c r="AU60" s="132"/>
      <c r="AV60" s="101"/>
      <c r="AW60" s="133"/>
      <c r="AX60" s="133"/>
      <c r="AY60" s="133"/>
      <c r="AZ60" s="101"/>
      <c r="BA60" s="101"/>
      <c r="BB60" s="101"/>
      <c r="BC60" s="101"/>
      <c r="BD60" s="132"/>
      <c r="BE60" s="101"/>
      <c r="BF60" s="133"/>
      <c r="BG60" s="133"/>
      <c r="BH60" s="133"/>
      <c r="BI60" s="101"/>
      <c r="BM60" s="134"/>
      <c r="BN60" s="134"/>
      <c r="BO60" s="134"/>
      <c r="BP60" s="134"/>
      <c r="BQ60" s="134"/>
      <c r="CB60" s="35"/>
      <c r="CC60" s="35"/>
      <c r="CD60" s="7"/>
      <c r="CE60" s="7"/>
      <c r="CF60" s="7"/>
      <c r="CG60" s="7"/>
      <c r="CH60" s="7"/>
      <c r="CI60" s="7"/>
      <c r="CJ60" s="7"/>
      <c r="CK60" s="7"/>
      <c r="CL60" s="7"/>
      <c r="CM60" s="7"/>
    </row>
    <row r="61" spans="1:91" ht="15.75" customHeight="1" x14ac:dyDescent="0.4">
      <c r="A61" s="135" t="s">
        <v>87</v>
      </c>
      <c r="B61" s="136">
        <v>806</v>
      </c>
      <c r="C61" s="170" t="s">
        <v>92</v>
      </c>
      <c r="D61" s="178">
        <v>21421.5</v>
      </c>
      <c r="E61" s="138">
        <v>0.429015431298642</v>
      </c>
      <c r="F61" s="137">
        <v>9190.1540615638605</v>
      </c>
      <c r="G61" s="139">
        <v>1</v>
      </c>
      <c r="H61" s="140">
        <v>21421.5</v>
      </c>
      <c r="I61" s="179">
        <v>9190.1540615638605</v>
      </c>
      <c r="J61" s="205">
        <v>297600</v>
      </c>
      <c r="K61" s="142">
        <v>35.24</v>
      </c>
      <c r="L61" s="141">
        <v>754893.66</v>
      </c>
      <c r="M61" s="206">
        <v>1052493.6599999999</v>
      </c>
      <c r="N61" s="219">
        <v>29.704118957563399</v>
      </c>
      <c r="O61" s="142">
        <v>13.217806454575801</v>
      </c>
      <c r="P61" s="142">
        <v>35.3747618944953</v>
      </c>
      <c r="Q61" s="138">
        <v>3.8241173239301702E-3</v>
      </c>
      <c r="R61" s="138">
        <v>0</v>
      </c>
      <c r="S61" s="138">
        <v>0</v>
      </c>
      <c r="T61" s="142">
        <v>35.3747618944953</v>
      </c>
      <c r="U61" s="138">
        <v>3.8241173239301702E-3</v>
      </c>
      <c r="V61" s="141">
        <v>757780.46192293102</v>
      </c>
      <c r="W61" s="141">
        <v>59520</v>
      </c>
      <c r="X61" s="141">
        <v>238080</v>
      </c>
      <c r="Y61" s="206">
        <v>995860.46192293102</v>
      </c>
      <c r="Z61" s="131"/>
      <c r="AB61" s="101"/>
      <c r="AC61" s="132"/>
      <c r="AD61" s="101"/>
      <c r="AE61" s="133"/>
      <c r="AF61" s="133"/>
      <c r="AG61" s="133"/>
      <c r="AH61" s="101"/>
      <c r="AI61" s="101"/>
      <c r="AJ61" s="101"/>
      <c r="AK61" s="101"/>
      <c r="AL61" s="132"/>
      <c r="AM61" s="101"/>
      <c r="AN61" s="133"/>
      <c r="AO61" s="133"/>
      <c r="AP61" s="133"/>
      <c r="AQ61" s="101"/>
      <c r="AR61" s="101"/>
      <c r="AS61" s="101"/>
      <c r="AT61" s="101"/>
      <c r="AU61" s="132"/>
      <c r="AV61" s="101"/>
      <c r="AW61" s="133"/>
      <c r="AX61" s="133"/>
      <c r="AY61" s="133"/>
      <c r="AZ61" s="101"/>
      <c r="BA61" s="101"/>
      <c r="BB61" s="101"/>
      <c r="BC61" s="101"/>
      <c r="BD61" s="132"/>
      <c r="BE61" s="101"/>
      <c r="BF61" s="133"/>
      <c r="BG61" s="133"/>
      <c r="BH61" s="133"/>
      <c r="BI61" s="101"/>
      <c r="BM61" s="134"/>
      <c r="BN61" s="134"/>
      <c r="BO61" s="134"/>
      <c r="BP61" s="134"/>
      <c r="BQ61" s="134"/>
      <c r="CB61" s="35"/>
      <c r="CC61" s="35"/>
      <c r="CD61" s="7"/>
      <c r="CE61" s="7"/>
      <c r="CF61" s="7"/>
      <c r="CG61" s="7"/>
      <c r="CH61" s="7"/>
      <c r="CI61" s="7"/>
      <c r="CJ61" s="7"/>
      <c r="CK61" s="7"/>
      <c r="CL61" s="7"/>
      <c r="CM61" s="7"/>
    </row>
    <row r="62" spans="1:91" ht="15.75" customHeight="1" x14ac:dyDescent="0.4">
      <c r="A62" s="135" t="s">
        <v>87</v>
      </c>
      <c r="B62" s="136">
        <v>391</v>
      </c>
      <c r="C62" s="170" t="s">
        <v>93</v>
      </c>
      <c r="D62" s="178">
        <v>35057.5</v>
      </c>
      <c r="E62" s="138">
        <v>0.38824247873100198</v>
      </c>
      <c r="F62" s="137">
        <v>13610.8106981121</v>
      </c>
      <c r="G62" s="139">
        <v>1</v>
      </c>
      <c r="H62" s="140">
        <v>35057.5</v>
      </c>
      <c r="I62" s="179">
        <v>13610.8106981121</v>
      </c>
      <c r="J62" s="205">
        <v>418584</v>
      </c>
      <c r="K62" s="142">
        <v>32.67</v>
      </c>
      <c r="L62" s="141">
        <v>1145328.5249999999</v>
      </c>
      <c r="M62" s="206">
        <v>1563912.5249999999</v>
      </c>
      <c r="N62" s="219">
        <v>29.704118957563399</v>
      </c>
      <c r="O62" s="142">
        <v>13.217806454575801</v>
      </c>
      <c r="P62" s="142">
        <v>34.8358328988746</v>
      </c>
      <c r="Q62" s="138">
        <v>6.6294242389795602E-2</v>
      </c>
      <c r="R62" s="138">
        <v>0</v>
      </c>
      <c r="S62" s="138">
        <v>-1.79853703458297E-3</v>
      </c>
      <c r="T62" s="142">
        <v>34.777074693954802</v>
      </c>
      <c r="U62" s="138">
        <v>6.4495705355212596E-2</v>
      </c>
      <c r="V62" s="141">
        <v>1219197.2960833199</v>
      </c>
      <c r="W62" s="141">
        <v>83716.800000000003</v>
      </c>
      <c r="X62" s="141">
        <v>334867.20000000001</v>
      </c>
      <c r="Y62" s="206">
        <v>1554064.4960833199</v>
      </c>
      <c r="Z62" s="131"/>
      <c r="AB62" s="101"/>
      <c r="AC62" s="132"/>
      <c r="AD62" s="101"/>
      <c r="AE62" s="133"/>
      <c r="AF62" s="133"/>
      <c r="AG62" s="133"/>
      <c r="AH62" s="101"/>
      <c r="AI62" s="101"/>
      <c r="AJ62" s="101"/>
      <c r="AK62" s="101"/>
      <c r="AL62" s="132"/>
      <c r="AM62" s="101"/>
      <c r="AN62" s="133"/>
      <c r="AO62" s="133"/>
      <c r="AP62" s="133"/>
      <c r="AQ62" s="101"/>
      <c r="AR62" s="101"/>
      <c r="AS62" s="101"/>
      <c r="AT62" s="101"/>
      <c r="AU62" s="132"/>
      <c r="AV62" s="101"/>
      <c r="AW62" s="133"/>
      <c r="AX62" s="133"/>
      <c r="AY62" s="133"/>
      <c r="AZ62" s="101"/>
      <c r="BA62" s="101"/>
      <c r="BB62" s="101"/>
      <c r="BC62" s="101"/>
      <c r="BD62" s="132"/>
      <c r="BE62" s="101"/>
      <c r="BF62" s="133"/>
      <c r="BG62" s="133"/>
      <c r="BH62" s="133"/>
      <c r="BI62" s="101"/>
      <c r="BM62" s="134"/>
      <c r="BN62" s="134"/>
      <c r="BO62" s="134"/>
      <c r="BP62" s="134"/>
      <c r="BQ62" s="134"/>
      <c r="CB62" s="35"/>
      <c r="CC62" s="35"/>
      <c r="CD62" s="7"/>
      <c r="CE62" s="7"/>
      <c r="CF62" s="7"/>
      <c r="CG62" s="7"/>
      <c r="CH62" s="7"/>
      <c r="CI62" s="7"/>
      <c r="CJ62" s="7"/>
      <c r="CK62" s="7"/>
      <c r="CL62" s="7"/>
      <c r="CM62" s="7"/>
    </row>
    <row r="63" spans="1:91" ht="15.75" customHeight="1" x14ac:dyDescent="0.4">
      <c r="A63" s="135" t="s">
        <v>87</v>
      </c>
      <c r="B63" s="136">
        <v>392</v>
      </c>
      <c r="C63" s="170" t="s">
        <v>94</v>
      </c>
      <c r="D63" s="178">
        <v>26895</v>
      </c>
      <c r="E63" s="138">
        <v>0.25610960211195299</v>
      </c>
      <c r="F63" s="137">
        <v>6888.0677488009896</v>
      </c>
      <c r="G63" s="139">
        <v>1</v>
      </c>
      <c r="H63" s="140">
        <v>26895</v>
      </c>
      <c r="I63" s="179">
        <v>6888.0677488009896</v>
      </c>
      <c r="J63" s="205">
        <v>1244000</v>
      </c>
      <c r="K63" s="142">
        <v>30.01</v>
      </c>
      <c r="L63" s="141">
        <v>807118.95</v>
      </c>
      <c r="M63" s="206">
        <v>2051118.95</v>
      </c>
      <c r="N63" s="219">
        <v>29.704118957563399</v>
      </c>
      <c r="O63" s="142">
        <v>13.217806454575801</v>
      </c>
      <c r="P63" s="142">
        <v>33.0893261094376</v>
      </c>
      <c r="Q63" s="138">
        <v>0.102610000314484</v>
      </c>
      <c r="R63" s="138">
        <v>0</v>
      </c>
      <c r="S63" s="138">
        <v>-3.8114294959271801E-2</v>
      </c>
      <c r="T63" s="142">
        <v>31.9455161177099</v>
      </c>
      <c r="U63" s="138">
        <v>6.4495705355212596E-2</v>
      </c>
      <c r="V63" s="141">
        <v>859174.655985808</v>
      </c>
      <c r="W63" s="141">
        <v>248800</v>
      </c>
      <c r="X63" s="141">
        <v>995200</v>
      </c>
      <c r="Y63" s="206">
        <v>1854374.6559858001</v>
      </c>
      <c r="Z63" s="131"/>
      <c r="AB63" s="101"/>
      <c r="AC63" s="132"/>
      <c r="AD63" s="101"/>
      <c r="AE63" s="133"/>
      <c r="AF63" s="133"/>
      <c r="AG63" s="133"/>
      <c r="AH63" s="101"/>
      <c r="AI63" s="101"/>
      <c r="AJ63" s="101"/>
      <c r="AK63" s="101"/>
      <c r="AL63" s="132"/>
      <c r="AM63" s="101"/>
      <c r="AN63" s="133"/>
      <c r="AO63" s="133"/>
      <c r="AP63" s="133"/>
      <c r="AQ63" s="101"/>
      <c r="AR63" s="101"/>
      <c r="AS63" s="101"/>
      <c r="AT63" s="101"/>
      <c r="AU63" s="132"/>
      <c r="AV63" s="101"/>
      <c r="AW63" s="133"/>
      <c r="AX63" s="133"/>
      <c r="AY63" s="133"/>
      <c r="AZ63" s="101"/>
      <c r="BA63" s="101"/>
      <c r="BB63" s="101"/>
      <c r="BC63" s="101"/>
      <c r="BD63" s="132"/>
      <c r="BE63" s="101"/>
      <c r="BF63" s="133"/>
      <c r="BG63" s="133"/>
      <c r="BH63" s="133"/>
      <c r="BI63" s="101"/>
      <c r="BM63" s="134"/>
      <c r="BN63" s="134"/>
      <c r="BO63" s="134"/>
      <c r="BP63" s="134"/>
      <c r="BQ63" s="134"/>
      <c r="CB63" s="35"/>
      <c r="CC63" s="35"/>
      <c r="CD63" s="7"/>
      <c r="CE63" s="7"/>
      <c r="CF63" s="7"/>
      <c r="CG63" s="7"/>
      <c r="CH63" s="7"/>
      <c r="CI63" s="7"/>
      <c r="CJ63" s="7"/>
      <c r="CK63" s="7"/>
      <c r="CL63" s="7"/>
      <c r="CM63" s="7"/>
    </row>
    <row r="64" spans="1:91" ht="15.75" customHeight="1" x14ac:dyDescent="0.4">
      <c r="A64" s="135" t="s">
        <v>87</v>
      </c>
      <c r="B64" s="136">
        <v>929</v>
      </c>
      <c r="C64" s="170" t="s">
        <v>95</v>
      </c>
      <c r="D64" s="178">
        <v>39135.5</v>
      </c>
      <c r="E64" s="138">
        <v>0.234744293843829</v>
      </c>
      <c r="F64" s="137">
        <v>9186.83531172519</v>
      </c>
      <c r="G64" s="139">
        <v>1</v>
      </c>
      <c r="H64" s="140">
        <v>39135.5</v>
      </c>
      <c r="I64" s="179">
        <v>9186.83531172519</v>
      </c>
      <c r="J64" s="205">
        <v>1463200</v>
      </c>
      <c r="K64" s="142">
        <v>32.44</v>
      </c>
      <c r="L64" s="141">
        <v>1269555.6199999901</v>
      </c>
      <c r="M64" s="206">
        <v>2732755.62</v>
      </c>
      <c r="N64" s="219">
        <v>29.704118957563399</v>
      </c>
      <c r="O64" s="142">
        <v>13.217806454575801</v>
      </c>
      <c r="P64" s="142">
        <v>32.806923599907201</v>
      </c>
      <c r="Q64" s="138">
        <v>1.1310838468165199E-2</v>
      </c>
      <c r="R64" s="138">
        <v>0</v>
      </c>
      <c r="S64" s="138">
        <v>0</v>
      </c>
      <c r="T64" s="142">
        <v>32.806923599907201</v>
      </c>
      <c r="U64" s="138">
        <v>1.1310838468165199E-2</v>
      </c>
      <c r="V64" s="141">
        <v>1283915.3585441699</v>
      </c>
      <c r="W64" s="141">
        <v>292640</v>
      </c>
      <c r="X64" s="141">
        <v>1170560</v>
      </c>
      <c r="Y64" s="206">
        <v>2454475.3585441699</v>
      </c>
      <c r="Z64" s="131"/>
      <c r="AB64" s="101"/>
      <c r="AC64" s="132"/>
      <c r="AD64" s="101"/>
      <c r="AE64" s="133"/>
      <c r="AF64" s="133"/>
      <c r="AG64" s="133"/>
      <c r="AH64" s="101"/>
      <c r="AI64" s="101"/>
      <c r="AJ64" s="101"/>
      <c r="AK64" s="101"/>
      <c r="AL64" s="132"/>
      <c r="AM64" s="101"/>
      <c r="AN64" s="133"/>
      <c r="AO64" s="133"/>
      <c r="AP64" s="133"/>
      <c r="AQ64" s="101"/>
      <c r="AR64" s="101"/>
      <c r="AS64" s="101"/>
      <c r="AT64" s="101"/>
      <c r="AU64" s="132"/>
      <c r="AV64" s="101"/>
      <c r="AW64" s="133"/>
      <c r="AX64" s="133"/>
      <c r="AY64" s="133"/>
      <c r="AZ64" s="101"/>
      <c r="BA64" s="101"/>
      <c r="BB64" s="101"/>
      <c r="BC64" s="101"/>
      <c r="BD64" s="132"/>
      <c r="BE64" s="101"/>
      <c r="BF64" s="133"/>
      <c r="BG64" s="133"/>
      <c r="BH64" s="133"/>
      <c r="BI64" s="101"/>
      <c r="BM64" s="134"/>
      <c r="BN64" s="134"/>
      <c r="BO64" s="134"/>
      <c r="BP64" s="134"/>
      <c r="BQ64" s="134"/>
      <c r="CB64" s="35"/>
      <c r="CC64" s="35"/>
      <c r="CD64" s="7"/>
      <c r="CE64" s="7"/>
      <c r="CF64" s="7"/>
      <c r="CG64" s="7"/>
      <c r="CH64" s="7"/>
      <c r="CI64" s="7"/>
      <c r="CJ64" s="7"/>
      <c r="CK64" s="7"/>
      <c r="CL64" s="7"/>
      <c r="CM64" s="7"/>
    </row>
    <row r="65" spans="1:91" ht="15.75" customHeight="1" x14ac:dyDescent="0.4">
      <c r="A65" s="135" t="s">
        <v>87</v>
      </c>
      <c r="B65" s="136">
        <v>807</v>
      </c>
      <c r="C65" s="170" t="s">
        <v>96</v>
      </c>
      <c r="D65" s="178">
        <v>19360</v>
      </c>
      <c r="E65" s="138">
        <v>0.33679011336248998</v>
      </c>
      <c r="F65" s="137">
        <v>6520.2565946978102</v>
      </c>
      <c r="G65" s="139">
        <v>1</v>
      </c>
      <c r="H65" s="140">
        <v>19360</v>
      </c>
      <c r="I65" s="179">
        <v>6520.2565946978102</v>
      </c>
      <c r="J65" s="205">
        <v>169520</v>
      </c>
      <c r="K65" s="142">
        <v>33.21</v>
      </c>
      <c r="L65" s="141">
        <v>642945.6</v>
      </c>
      <c r="M65" s="206">
        <v>812465.6</v>
      </c>
      <c r="N65" s="219">
        <v>29.704118957563399</v>
      </c>
      <c r="O65" s="142">
        <v>13.217806454575801</v>
      </c>
      <c r="P65" s="142">
        <v>34.155745491803501</v>
      </c>
      <c r="Q65" s="138">
        <v>2.84777323638516E-2</v>
      </c>
      <c r="R65" s="138">
        <v>0</v>
      </c>
      <c r="S65" s="138">
        <v>0</v>
      </c>
      <c r="T65" s="142">
        <v>34.155745491803501</v>
      </c>
      <c r="U65" s="138">
        <v>2.84777323638516E-2</v>
      </c>
      <c r="V65" s="141">
        <v>661255.23272131605</v>
      </c>
      <c r="W65" s="141">
        <v>33904</v>
      </c>
      <c r="X65" s="141">
        <v>135616</v>
      </c>
      <c r="Y65" s="206">
        <v>796871.23272131605</v>
      </c>
      <c r="Z65" s="131"/>
      <c r="AB65" s="101"/>
      <c r="AC65" s="132"/>
      <c r="AD65" s="101"/>
      <c r="AE65" s="133"/>
      <c r="AF65" s="133"/>
      <c r="AG65" s="133"/>
      <c r="AH65" s="101"/>
      <c r="AI65" s="101"/>
      <c r="AJ65" s="101"/>
      <c r="AK65" s="101"/>
      <c r="AL65" s="132"/>
      <c r="AM65" s="101"/>
      <c r="AN65" s="133"/>
      <c r="AO65" s="133"/>
      <c r="AP65" s="133"/>
      <c r="AQ65" s="101"/>
      <c r="AR65" s="101"/>
      <c r="AS65" s="101"/>
      <c r="AT65" s="101"/>
      <c r="AU65" s="132"/>
      <c r="AV65" s="101"/>
      <c r="AW65" s="133"/>
      <c r="AX65" s="133"/>
      <c r="AY65" s="133"/>
      <c r="AZ65" s="101"/>
      <c r="BA65" s="101"/>
      <c r="BB65" s="101"/>
      <c r="BC65" s="101"/>
      <c r="BD65" s="132"/>
      <c r="BE65" s="101"/>
      <c r="BF65" s="133"/>
      <c r="BG65" s="133"/>
      <c r="BH65" s="133"/>
      <c r="BI65" s="101"/>
      <c r="BM65" s="134"/>
      <c r="BN65" s="134"/>
      <c r="BO65" s="134"/>
      <c r="BP65" s="134"/>
      <c r="BQ65" s="134"/>
      <c r="CB65" s="35"/>
      <c r="CC65" s="35"/>
      <c r="CD65" s="7"/>
      <c r="CE65" s="7"/>
      <c r="CF65" s="7"/>
      <c r="CG65" s="7"/>
      <c r="CH65" s="7"/>
      <c r="CI65" s="7"/>
      <c r="CJ65" s="7"/>
      <c r="CK65" s="7"/>
      <c r="CL65" s="7"/>
      <c r="CM65" s="7"/>
    </row>
    <row r="66" spans="1:91" ht="15.75" customHeight="1" x14ac:dyDescent="0.4">
      <c r="A66" s="135" t="s">
        <v>87</v>
      </c>
      <c r="B66" s="136">
        <v>393</v>
      </c>
      <c r="C66" s="170" t="s">
        <v>97</v>
      </c>
      <c r="D66" s="178">
        <v>19560</v>
      </c>
      <c r="E66" s="138">
        <v>0.36070839969097301</v>
      </c>
      <c r="F66" s="137">
        <v>7055.4562979554303</v>
      </c>
      <c r="G66" s="139">
        <v>1</v>
      </c>
      <c r="H66" s="140">
        <v>19560</v>
      </c>
      <c r="I66" s="179">
        <v>7055.4562979554303</v>
      </c>
      <c r="J66" s="205">
        <v>2417072</v>
      </c>
      <c r="K66" s="142">
        <v>27.48</v>
      </c>
      <c r="L66" s="141">
        <v>537508.80000000005</v>
      </c>
      <c r="M66" s="206">
        <v>2954580.8</v>
      </c>
      <c r="N66" s="219">
        <v>29.704118957563399</v>
      </c>
      <c r="O66" s="142">
        <v>13.217806454575801</v>
      </c>
      <c r="P66" s="142">
        <v>34.471892771218499</v>
      </c>
      <c r="Q66" s="138">
        <v>0.25443569036457497</v>
      </c>
      <c r="R66" s="138">
        <v>0</v>
      </c>
      <c r="S66" s="138">
        <v>-0.18993998500936199</v>
      </c>
      <c r="T66" s="142">
        <v>29.252341983161202</v>
      </c>
      <c r="U66" s="138">
        <v>6.4495705355212596E-2</v>
      </c>
      <c r="V66" s="141">
        <v>572175.80919063301</v>
      </c>
      <c r="W66" s="141">
        <v>483414.4</v>
      </c>
      <c r="X66" s="141">
        <v>1933657.6</v>
      </c>
      <c r="Y66" s="206">
        <v>2505833.4091906301</v>
      </c>
      <c r="Z66" s="131"/>
      <c r="AB66" s="101"/>
      <c r="AC66" s="132"/>
      <c r="AD66" s="101"/>
      <c r="AE66" s="133"/>
      <c r="AF66" s="133"/>
      <c r="AG66" s="133"/>
      <c r="AH66" s="101"/>
      <c r="AI66" s="101"/>
      <c r="AJ66" s="101"/>
      <c r="AK66" s="101"/>
      <c r="AL66" s="132"/>
      <c r="AM66" s="101"/>
      <c r="AN66" s="133"/>
      <c r="AO66" s="133"/>
      <c r="AP66" s="133"/>
      <c r="AQ66" s="101"/>
      <c r="AR66" s="101"/>
      <c r="AS66" s="101"/>
      <c r="AT66" s="101"/>
      <c r="AU66" s="132"/>
      <c r="AV66" s="101"/>
      <c r="AW66" s="133"/>
      <c r="AX66" s="133"/>
      <c r="AY66" s="133"/>
      <c r="AZ66" s="101"/>
      <c r="BA66" s="101"/>
      <c r="BB66" s="101"/>
      <c r="BC66" s="101"/>
      <c r="BD66" s="132"/>
      <c r="BE66" s="101"/>
      <c r="BF66" s="133"/>
      <c r="BG66" s="133"/>
      <c r="BH66" s="133"/>
      <c r="BI66" s="101"/>
      <c r="BM66" s="134"/>
      <c r="BN66" s="134"/>
      <c r="BO66" s="134"/>
      <c r="BP66" s="134"/>
      <c r="BQ66" s="134"/>
      <c r="CB66" s="35"/>
      <c r="CC66" s="35"/>
      <c r="CD66" s="7"/>
      <c r="CE66" s="7"/>
      <c r="CF66" s="7"/>
      <c r="CG66" s="7"/>
      <c r="CH66" s="7"/>
      <c r="CI66" s="7"/>
      <c r="CJ66" s="7"/>
      <c r="CK66" s="7"/>
      <c r="CL66" s="7"/>
      <c r="CM66" s="7"/>
    </row>
    <row r="67" spans="1:91" ht="15.75" customHeight="1" x14ac:dyDescent="0.4">
      <c r="A67" s="135" t="s">
        <v>87</v>
      </c>
      <c r="B67" s="136">
        <v>808</v>
      </c>
      <c r="C67" s="170" t="s">
        <v>98</v>
      </c>
      <c r="D67" s="178">
        <v>28264</v>
      </c>
      <c r="E67" s="138">
        <v>0.28844679783751498</v>
      </c>
      <c r="F67" s="137">
        <v>8152.6602940795401</v>
      </c>
      <c r="G67" s="139">
        <v>1</v>
      </c>
      <c r="H67" s="140">
        <v>28264</v>
      </c>
      <c r="I67" s="179">
        <v>8152.6602940795401</v>
      </c>
      <c r="J67" s="205">
        <v>119912</v>
      </c>
      <c r="K67" s="142">
        <v>26.41</v>
      </c>
      <c r="L67" s="141">
        <v>746452.24</v>
      </c>
      <c r="M67" s="206">
        <v>866364.24</v>
      </c>
      <c r="N67" s="219">
        <v>29.704118957563399</v>
      </c>
      <c r="O67" s="142">
        <v>13.217806454575801</v>
      </c>
      <c r="P67" s="142">
        <v>33.516752903821903</v>
      </c>
      <c r="Q67" s="138">
        <v>0.26909325648700899</v>
      </c>
      <c r="R67" s="138">
        <v>0</v>
      </c>
      <c r="S67" s="138">
        <v>-0.20459755113179601</v>
      </c>
      <c r="T67" s="142">
        <v>28.113331578431101</v>
      </c>
      <c r="U67" s="138">
        <v>6.4495705355212596E-2</v>
      </c>
      <c r="V67" s="141">
        <v>794595.20373277797</v>
      </c>
      <c r="W67" s="141">
        <v>23982.400000000001</v>
      </c>
      <c r="X67" s="141">
        <v>95929.600000000006</v>
      </c>
      <c r="Y67" s="206">
        <v>890524.80373277795</v>
      </c>
      <c r="Z67" s="131"/>
      <c r="AB67" s="101"/>
      <c r="AC67" s="132"/>
      <c r="AD67" s="101"/>
      <c r="AE67" s="133"/>
      <c r="AF67" s="133"/>
      <c r="AG67" s="133"/>
      <c r="AH67" s="101"/>
      <c r="AI67" s="101"/>
      <c r="AJ67" s="101"/>
      <c r="AK67" s="101"/>
      <c r="AL67" s="132"/>
      <c r="AM67" s="101"/>
      <c r="AN67" s="133"/>
      <c r="AO67" s="133"/>
      <c r="AP67" s="133"/>
      <c r="AQ67" s="101"/>
      <c r="AR67" s="101"/>
      <c r="AS67" s="101"/>
      <c r="AT67" s="101"/>
      <c r="AU67" s="132"/>
      <c r="AV67" s="101"/>
      <c r="AW67" s="133"/>
      <c r="AX67" s="133"/>
      <c r="AY67" s="133"/>
      <c r="AZ67" s="101"/>
      <c r="BA67" s="101"/>
      <c r="BB67" s="101"/>
      <c r="BC67" s="101"/>
      <c r="BD67" s="132"/>
      <c r="BE67" s="101"/>
      <c r="BF67" s="133"/>
      <c r="BG67" s="133"/>
      <c r="BH67" s="133"/>
      <c r="BI67" s="101"/>
      <c r="BM67" s="134"/>
      <c r="BN67" s="134"/>
      <c r="BO67" s="134"/>
      <c r="BP67" s="134"/>
      <c r="BQ67" s="134"/>
      <c r="CB67" s="35"/>
      <c r="CC67" s="35"/>
      <c r="CD67" s="7"/>
      <c r="CE67" s="7"/>
      <c r="CF67" s="7"/>
      <c r="CG67" s="7"/>
      <c r="CH67" s="7"/>
      <c r="CI67" s="7"/>
      <c r="CJ67" s="7"/>
      <c r="CK67" s="7"/>
      <c r="CL67" s="7"/>
      <c r="CM67" s="7"/>
    </row>
    <row r="68" spans="1:91" ht="15.75" customHeight="1" x14ac:dyDescent="0.4">
      <c r="A68" s="135" t="s">
        <v>87</v>
      </c>
      <c r="B68" s="136">
        <v>394</v>
      </c>
      <c r="C68" s="170" t="s">
        <v>99</v>
      </c>
      <c r="D68" s="178">
        <v>35932.5</v>
      </c>
      <c r="E68" s="138">
        <v>0.31583523811589398</v>
      </c>
      <c r="F68" s="137">
        <v>11348.7496935993</v>
      </c>
      <c r="G68" s="139">
        <v>1</v>
      </c>
      <c r="H68" s="140">
        <v>35932.5</v>
      </c>
      <c r="I68" s="179">
        <v>11348.7496935993</v>
      </c>
      <c r="J68" s="205">
        <v>196000</v>
      </c>
      <c r="K68" s="142">
        <v>29.18</v>
      </c>
      <c r="L68" s="141">
        <v>1048510.35</v>
      </c>
      <c r="M68" s="206">
        <v>1244510.3500000001</v>
      </c>
      <c r="N68" s="219">
        <v>29.704118957563399</v>
      </c>
      <c r="O68" s="142">
        <v>13.217806454575801</v>
      </c>
      <c r="P68" s="142">
        <v>33.8787680065142</v>
      </c>
      <c r="Q68" s="138">
        <v>0.161027005021049</v>
      </c>
      <c r="R68" s="138">
        <v>0</v>
      </c>
      <c r="S68" s="138">
        <v>-9.6531299665836706E-2</v>
      </c>
      <c r="T68" s="142">
        <v>31.061984682265098</v>
      </c>
      <c r="U68" s="138">
        <v>6.4495705355212596E-2</v>
      </c>
      <c r="V68" s="141">
        <v>1116134.7645954899</v>
      </c>
      <c r="W68" s="141">
        <v>39200</v>
      </c>
      <c r="X68" s="141">
        <v>156800</v>
      </c>
      <c r="Y68" s="206">
        <v>1272934.7645954899</v>
      </c>
      <c r="Z68" s="131"/>
      <c r="AB68" s="101"/>
      <c r="AC68" s="132"/>
      <c r="AD68" s="101"/>
      <c r="AE68" s="133"/>
      <c r="AF68" s="133"/>
      <c r="AG68" s="133"/>
      <c r="AH68" s="101"/>
      <c r="AI68" s="101"/>
      <c r="AJ68" s="101"/>
      <c r="AK68" s="101"/>
      <c r="AL68" s="132"/>
      <c r="AM68" s="101"/>
      <c r="AN68" s="133"/>
      <c r="AO68" s="133"/>
      <c r="AP68" s="133"/>
      <c r="AQ68" s="101"/>
      <c r="AR68" s="101"/>
      <c r="AS68" s="101"/>
      <c r="AT68" s="101"/>
      <c r="AU68" s="132"/>
      <c r="AV68" s="101"/>
      <c r="AW68" s="133"/>
      <c r="AX68" s="133"/>
      <c r="AY68" s="133"/>
      <c r="AZ68" s="101"/>
      <c r="BA68" s="101"/>
      <c r="BB68" s="101"/>
      <c r="BC68" s="101"/>
      <c r="BD68" s="132"/>
      <c r="BE68" s="101"/>
      <c r="BF68" s="133"/>
      <c r="BG68" s="133"/>
      <c r="BH68" s="133"/>
      <c r="BI68" s="101"/>
      <c r="BM68" s="134"/>
      <c r="BN68" s="134"/>
      <c r="BO68" s="134"/>
      <c r="BP68" s="134"/>
      <c r="BQ68" s="134"/>
      <c r="CB68" s="35"/>
      <c r="CC68" s="35"/>
      <c r="CD68" s="7"/>
      <c r="CE68" s="7"/>
      <c r="CF68" s="7"/>
      <c r="CG68" s="7"/>
      <c r="CH68" s="7"/>
      <c r="CI68" s="7"/>
      <c r="CJ68" s="7"/>
      <c r="CK68" s="7"/>
      <c r="CL68" s="7"/>
      <c r="CM68" s="7"/>
    </row>
    <row r="69" spans="1:91" ht="15.75" customHeight="1" x14ac:dyDescent="0.4">
      <c r="A69" s="135" t="s">
        <v>100</v>
      </c>
      <c r="B69" s="136">
        <v>889</v>
      </c>
      <c r="C69" s="170" t="s">
        <v>101</v>
      </c>
      <c r="D69" s="178">
        <v>25495</v>
      </c>
      <c r="E69" s="138">
        <v>0.27995276790344897</v>
      </c>
      <c r="F69" s="137">
        <v>7137.3958176984497</v>
      </c>
      <c r="G69" s="139">
        <v>1</v>
      </c>
      <c r="H69" s="140">
        <v>25495</v>
      </c>
      <c r="I69" s="179">
        <v>7137.3958176984497</v>
      </c>
      <c r="J69" s="205">
        <v>1152800</v>
      </c>
      <c r="K69" s="142">
        <v>45.97</v>
      </c>
      <c r="L69" s="141">
        <v>1172005.1499999999</v>
      </c>
      <c r="M69" s="206">
        <v>2324805.15</v>
      </c>
      <c r="N69" s="219">
        <v>29.704118957563399</v>
      </c>
      <c r="O69" s="142">
        <v>13.217806454575801</v>
      </c>
      <c r="P69" s="142">
        <v>33.404480460134003</v>
      </c>
      <c r="Q69" s="138">
        <v>-0.27334173460661199</v>
      </c>
      <c r="R69" s="138">
        <v>0.24834173460661199</v>
      </c>
      <c r="S69" s="138">
        <v>0</v>
      </c>
      <c r="T69" s="142">
        <v>44.820749999999997</v>
      </c>
      <c r="U69" s="138">
        <v>-2.4999999999999901E-2</v>
      </c>
      <c r="V69" s="141">
        <v>1142705.02125</v>
      </c>
      <c r="W69" s="141">
        <v>230560</v>
      </c>
      <c r="X69" s="141">
        <v>922240</v>
      </c>
      <c r="Y69" s="206">
        <v>2064945.02125</v>
      </c>
      <c r="Z69" s="131"/>
      <c r="AB69" s="101"/>
      <c r="AC69" s="132"/>
      <c r="AD69" s="101"/>
      <c r="AE69" s="133"/>
      <c r="AF69" s="133"/>
      <c r="AG69" s="133"/>
      <c r="AH69" s="101"/>
      <c r="AI69" s="101"/>
      <c r="AJ69" s="101"/>
      <c r="AK69" s="101"/>
      <c r="AL69" s="132"/>
      <c r="AM69" s="101"/>
      <c r="AN69" s="133"/>
      <c r="AO69" s="133"/>
      <c r="AP69" s="133"/>
      <c r="AQ69" s="101"/>
      <c r="AR69" s="101"/>
      <c r="AS69" s="101"/>
      <c r="AT69" s="101"/>
      <c r="AU69" s="132"/>
      <c r="AV69" s="101"/>
      <c r="AW69" s="133"/>
      <c r="AX69" s="133"/>
      <c r="AY69" s="133"/>
      <c r="AZ69" s="101"/>
      <c r="BA69" s="101"/>
      <c r="BB69" s="101"/>
      <c r="BC69" s="101"/>
      <c r="BD69" s="132"/>
      <c r="BE69" s="101"/>
      <c r="BF69" s="133"/>
      <c r="BG69" s="133"/>
      <c r="BH69" s="133"/>
      <c r="BI69" s="101"/>
      <c r="BM69" s="134"/>
      <c r="BN69" s="134"/>
      <c r="BO69" s="134"/>
      <c r="BP69" s="134"/>
      <c r="BQ69" s="134"/>
      <c r="CB69" s="35"/>
      <c r="CC69" s="35"/>
      <c r="CD69" s="7"/>
      <c r="CE69" s="7"/>
      <c r="CF69" s="7"/>
      <c r="CG69" s="7"/>
      <c r="CH69" s="7"/>
      <c r="CI69" s="7"/>
      <c r="CJ69" s="7"/>
      <c r="CK69" s="7"/>
      <c r="CL69" s="7"/>
      <c r="CM69" s="7"/>
    </row>
    <row r="70" spans="1:91" ht="15.75" customHeight="1" x14ac:dyDescent="0.4">
      <c r="A70" s="135" t="s">
        <v>100</v>
      </c>
      <c r="B70" s="136">
        <v>890</v>
      </c>
      <c r="C70" s="170" t="s">
        <v>102</v>
      </c>
      <c r="D70" s="178">
        <v>18132</v>
      </c>
      <c r="E70" s="138">
        <v>0.42348369320797302</v>
      </c>
      <c r="F70" s="137">
        <v>7678.6063252469703</v>
      </c>
      <c r="G70" s="139">
        <v>1</v>
      </c>
      <c r="H70" s="140">
        <v>18132</v>
      </c>
      <c r="I70" s="179">
        <v>7678.6063252469703</v>
      </c>
      <c r="J70" s="205">
        <v>800000</v>
      </c>
      <c r="K70" s="142">
        <v>34.340000000000003</v>
      </c>
      <c r="L70" s="141">
        <v>622652.88</v>
      </c>
      <c r="M70" s="206">
        <v>1422652.88</v>
      </c>
      <c r="N70" s="219">
        <v>29.704118957563399</v>
      </c>
      <c r="O70" s="142">
        <v>13.217806454575801</v>
      </c>
      <c r="P70" s="142">
        <v>35.301644451055402</v>
      </c>
      <c r="Q70" s="138">
        <v>2.8003624084316399E-2</v>
      </c>
      <c r="R70" s="138">
        <v>0</v>
      </c>
      <c r="S70" s="138">
        <v>0</v>
      </c>
      <c r="T70" s="142">
        <v>35.301644451055402</v>
      </c>
      <c r="U70" s="138">
        <v>2.8003624084316399E-2</v>
      </c>
      <c r="V70" s="141">
        <v>640089.41718653694</v>
      </c>
      <c r="W70" s="141">
        <v>160000</v>
      </c>
      <c r="X70" s="141">
        <v>640000</v>
      </c>
      <c r="Y70" s="206">
        <v>1280089.4171865301</v>
      </c>
      <c r="Z70" s="131"/>
      <c r="AB70" s="101"/>
      <c r="AC70" s="132"/>
      <c r="AD70" s="101"/>
      <c r="AE70" s="133"/>
      <c r="AF70" s="133"/>
      <c r="AG70" s="133"/>
      <c r="AH70" s="101"/>
      <c r="AI70" s="101"/>
      <c r="AJ70" s="101"/>
      <c r="AK70" s="101"/>
      <c r="AL70" s="132"/>
      <c r="AM70" s="101"/>
      <c r="AN70" s="133"/>
      <c r="AO70" s="133"/>
      <c r="AP70" s="133"/>
      <c r="AQ70" s="101"/>
      <c r="AR70" s="101"/>
      <c r="AS70" s="101"/>
      <c r="AT70" s="101"/>
      <c r="AU70" s="132"/>
      <c r="AV70" s="101"/>
      <c r="AW70" s="133"/>
      <c r="AX70" s="133"/>
      <c r="AY70" s="133"/>
      <c r="AZ70" s="101"/>
      <c r="BA70" s="101"/>
      <c r="BB70" s="101"/>
      <c r="BC70" s="101"/>
      <c r="BD70" s="132"/>
      <c r="BE70" s="101"/>
      <c r="BF70" s="133"/>
      <c r="BG70" s="133"/>
      <c r="BH70" s="133"/>
      <c r="BI70" s="101"/>
      <c r="BM70" s="134"/>
      <c r="BN70" s="134"/>
      <c r="BO70" s="134"/>
      <c r="BP70" s="134"/>
      <c r="BQ70" s="134"/>
      <c r="CB70" s="35"/>
      <c r="CC70" s="35"/>
      <c r="CD70" s="7"/>
      <c r="CE70" s="7"/>
      <c r="CF70" s="7"/>
      <c r="CG70" s="7"/>
      <c r="CH70" s="7"/>
      <c r="CI70" s="7"/>
      <c r="CJ70" s="7"/>
      <c r="CK70" s="7"/>
      <c r="CL70" s="7"/>
      <c r="CM70" s="7"/>
    </row>
    <row r="71" spans="1:91" ht="15.75" customHeight="1" x14ac:dyDescent="0.4">
      <c r="A71" s="135" t="s">
        <v>100</v>
      </c>
      <c r="B71" s="136">
        <v>350</v>
      </c>
      <c r="C71" s="170" t="s">
        <v>103</v>
      </c>
      <c r="D71" s="178">
        <v>46671</v>
      </c>
      <c r="E71" s="138">
        <v>0.29998598655827502</v>
      </c>
      <c r="F71" s="137">
        <v>14000.645978661199</v>
      </c>
      <c r="G71" s="139">
        <v>1.0197149999999999</v>
      </c>
      <c r="H71" s="140">
        <v>47591.118764999999</v>
      </c>
      <c r="I71" s="179">
        <v>14276.668714130499</v>
      </c>
      <c r="J71" s="205">
        <v>547200</v>
      </c>
      <c r="K71" s="142">
        <v>26.93</v>
      </c>
      <c r="L71" s="141">
        <v>1256850.03</v>
      </c>
      <c r="M71" s="206">
        <v>1804050.03</v>
      </c>
      <c r="N71" s="219">
        <v>30.2897356628118</v>
      </c>
      <c r="O71" s="142">
        <v>13.4783955088278</v>
      </c>
      <c r="P71" s="142">
        <v>34.333065436750097</v>
      </c>
      <c r="Q71" s="138">
        <v>0.27490031328444597</v>
      </c>
      <c r="R71" s="138">
        <v>0</v>
      </c>
      <c r="S71" s="138">
        <v>-0.21040460792923299</v>
      </c>
      <c r="T71" s="142">
        <v>28.666869345215801</v>
      </c>
      <c r="U71" s="138">
        <v>6.4495705355212596E-2</v>
      </c>
      <c r="V71" s="141">
        <v>1337911.45921057</v>
      </c>
      <c r="W71" s="141">
        <v>109440</v>
      </c>
      <c r="X71" s="141">
        <v>437760</v>
      </c>
      <c r="Y71" s="206">
        <v>1775671.45921057</v>
      </c>
      <c r="Z71" s="131"/>
      <c r="AB71" s="101"/>
      <c r="AC71" s="132"/>
      <c r="AD71" s="101"/>
      <c r="AE71" s="133"/>
      <c r="AF71" s="133"/>
      <c r="AG71" s="133"/>
      <c r="AH71" s="101"/>
      <c r="AI71" s="101"/>
      <c r="AJ71" s="101"/>
      <c r="AK71" s="101"/>
      <c r="AL71" s="132"/>
      <c r="AM71" s="101"/>
      <c r="AN71" s="133"/>
      <c r="AO71" s="133"/>
      <c r="AP71" s="133"/>
      <c r="AQ71" s="101"/>
      <c r="AR71" s="101"/>
      <c r="AS71" s="101"/>
      <c r="AT71" s="101"/>
      <c r="AU71" s="132"/>
      <c r="AV71" s="101"/>
      <c r="AW71" s="133"/>
      <c r="AX71" s="133"/>
      <c r="AY71" s="133"/>
      <c r="AZ71" s="101"/>
      <c r="BA71" s="101"/>
      <c r="BB71" s="101"/>
      <c r="BC71" s="101"/>
      <c r="BD71" s="132"/>
      <c r="BE71" s="101"/>
      <c r="BF71" s="133"/>
      <c r="BG71" s="133"/>
      <c r="BH71" s="133"/>
      <c r="BI71" s="101"/>
      <c r="BM71" s="134"/>
      <c r="BN71" s="134"/>
      <c r="BO71" s="134"/>
      <c r="BP71" s="134"/>
      <c r="BQ71" s="134"/>
      <c r="CB71" s="35"/>
      <c r="CC71" s="35"/>
      <c r="CD71" s="7"/>
      <c r="CE71" s="7"/>
      <c r="CF71" s="7"/>
      <c r="CG71" s="7"/>
      <c r="CH71" s="7"/>
      <c r="CI71" s="7"/>
      <c r="CJ71" s="7"/>
      <c r="CK71" s="7"/>
      <c r="CL71" s="7"/>
      <c r="CM71" s="7"/>
    </row>
    <row r="72" spans="1:91" ht="15.75" customHeight="1" x14ac:dyDescent="0.4">
      <c r="A72" s="135" t="s">
        <v>100</v>
      </c>
      <c r="B72" s="136">
        <v>351</v>
      </c>
      <c r="C72" s="170" t="s">
        <v>104</v>
      </c>
      <c r="D72" s="178">
        <v>27825</v>
      </c>
      <c r="E72" s="138">
        <v>0.240960366639135</v>
      </c>
      <c r="F72" s="137">
        <v>6704.72220173395</v>
      </c>
      <c r="G72" s="139">
        <v>1.0197149999999999</v>
      </c>
      <c r="H72" s="140">
        <v>28373.569874999899</v>
      </c>
      <c r="I72" s="179">
        <v>6836.9057999411298</v>
      </c>
      <c r="J72" s="205">
        <v>40644</v>
      </c>
      <c r="K72" s="142">
        <v>26.34</v>
      </c>
      <c r="L72" s="141">
        <v>732910.5</v>
      </c>
      <c r="M72" s="206">
        <v>773554.5</v>
      </c>
      <c r="N72" s="219">
        <v>30.2897356628118</v>
      </c>
      <c r="O72" s="142">
        <v>13.4783955088278</v>
      </c>
      <c r="P72" s="142">
        <v>33.537494786326199</v>
      </c>
      <c r="Q72" s="138">
        <v>0.273253408744352</v>
      </c>
      <c r="R72" s="138">
        <v>0</v>
      </c>
      <c r="S72" s="138">
        <v>-0.20875770338913899</v>
      </c>
      <c r="T72" s="142">
        <v>28.038816879056299</v>
      </c>
      <c r="U72" s="138">
        <v>6.4495705355212596E-2</v>
      </c>
      <c r="V72" s="141">
        <v>780180.07965974102</v>
      </c>
      <c r="W72" s="141">
        <v>8128.8</v>
      </c>
      <c r="X72" s="141">
        <v>32515.200000000001</v>
      </c>
      <c r="Y72" s="206">
        <v>812695.27965974098</v>
      </c>
      <c r="Z72" s="131"/>
      <c r="AB72" s="101"/>
      <c r="AC72" s="132"/>
      <c r="AD72" s="101"/>
      <c r="AE72" s="133"/>
      <c r="AF72" s="133"/>
      <c r="AG72" s="133"/>
      <c r="AH72" s="101"/>
      <c r="AI72" s="101"/>
      <c r="AJ72" s="101"/>
      <c r="AK72" s="101"/>
      <c r="AL72" s="132"/>
      <c r="AM72" s="101"/>
      <c r="AN72" s="133"/>
      <c r="AO72" s="133"/>
      <c r="AP72" s="133"/>
      <c r="AQ72" s="101"/>
      <c r="AR72" s="101"/>
      <c r="AS72" s="101"/>
      <c r="AT72" s="101"/>
      <c r="AU72" s="132"/>
      <c r="AV72" s="101"/>
      <c r="AW72" s="133"/>
      <c r="AX72" s="133"/>
      <c r="AY72" s="133"/>
      <c r="AZ72" s="101"/>
      <c r="BA72" s="101"/>
      <c r="BB72" s="101"/>
      <c r="BC72" s="101"/>
      <c r="BD72" s="132"/>
      <c r="BE72" s="101"/>
      <c r="BF72" s="133"/>
      <c r="BG72" s="133"/>
      <c r="BH72" s="133"/>
      <c r="BI72" s="101"/>
      <c r="BM72" s="134"/>
      <c r="BN72" s="134"/>
      <c r="BO72" s="134"/>
      <c r="BP72" s="134"/>
      <c r="BQ72" s="134"/>
      <c r="CB72" s="35"/>
      <c r="CC72" s="35"/>
      <c r="CD72" s="7"/>
      <c r="CE72" s="7"/>
      <c r="CF72" s="7"/>
      <c r="CG72" s="7"/>
      <c r="CH72" s="7"/>
      <c r="CI72" s="7"/>
      <c r="CJ72" s="7"/>
      <c r="CK72" s="7"/>
      <c r="CL72" s="7"/>
      <c r="CM72" s="7"/>
    </row>
    <row r="73" spans="1:91" ht="15.75" customHeight="1" x14ac:dyDescent="0.4">
      <c r="A73" s="135" t="s">
        <v>100</v>
      </c>
      <c r="B73" s="136">
        <v>895</v>
      </c>
      <c r="C73" s="170" t="s">
        <v>105</v>
      </c>
      <c r="D73" s="178">
        <v>49347</v>
      </c>
      <c r="E73" s="138">
        <v>0.15454957451981599</v>
      </c>
      <c r="F73" s="137">
        <v>7626.5578538293603</v>
      </c>
      <c r="G73" s="139">
        <v>1.0131030000000001</v>
      </c>
      <c r="H73" s="140">
        <v>49993.593740999997</v>
      </c>
      <c r="I73" s="179">
        <v>7726.4886413880904</v>
      </c>
      <c r="J73" s="205">
        <v>1175200</v>
      </c>
      <c r="K73" s="142">
        <v>31.26</v>
      </c>
      <c r="L73" s="141">
        <v>1542587.22</v>
      </c>
      <c r="M73" s="206">
        <v>2717787.21999999</v>
      </c>
      <c r="N73" s="219">
        <v>30.093332028264399</v>
      </c>
      <c r="O73" s="142">
        <v>13.390999372550199</v>
      </c>
      <c r="P73" s="142">
        <v>32.162905283687103</v>
      </c>
      <c r="Q73" s="138">
        <v>2.8883726285577602E-2</v>
      </c>
      <c r="R73" s="138">
        <v>0</v>
      </c>
      <c r="S73" s="138">
        <v>0</v>
      </c>
      <c r="T73" s="142">
        <v>32.162905283687103</v>
      </c>
      <c r="U73" s="138">
        <v>2.8883726285577602E-2</v>
      </c>
      <c r="V73" s="141">
        <v>1587142.88703411</v>
      </c>
      <c r="W73" s="141">
        <v>235040</v>
      </c>
      <c r="X73" s="141">
        <v>940160</v>
      </c>
      <c r="Y73" s="206">
        <v>2527302.8870341098</v>
      </c>
      <c r="Z73" s="131"/>
      <c r="AB73" s="101"/>
      <c r="AC73" s="132"/>
      <c r="AD73" s="101"/>
      <c r="AE73" s="133"/>
      <c r="AF73" s="133"/>
      <c r="AG73" s="133"/>
      <c r="AH73" s="101"/>
      <c r="AI73" s="101"/>
      <c r="AJ73" s="101"/>
      <c r="AK73" s="101"/>
      <c r="AL73" s="132"/>
      <c r="AM73" s="101"/>
      <c r="AN73" s="133"/>
      <c r="AO73" s="133"/>
      <c r="AP73" s="133"/>
      <c r="AQ73" s="101"/>
      <c r="AR73" s="101"/>
      <c r="AS73" s="101"/>
      <c r="AT73" s="101"/>
      <c r="AU73" s="132"/>
      <c r="AV73" s="101"/>
      <c r="AW73" s="133"/>
      <c r="AX73" s="133"/>
      <c r="AY73" s="133"/>
      <c r="AZ73" s="101"/>
      <c r="BA73" s="101"/>
      <c r="BB73" s="101"/>
      <c r="BC73" s="101"/>
      <c r="BD73" s="132"/>
      <c r="BE73" s="101"/>
      <c r="BF73" s="133"/>
      <c r="BG73" s="133"/>
      <c r="BH73" s="133"/>
      <c r="BI73" s="101"/>
      <c r="BM73" s="134"/>
      <c r="BN73" s="134"/>
      <c r="BO73" s="134"/>
      <c r="BP73" s="134"/>
      <c r="BQ73" s="134"/>
      <c r="CB73" s="35"/>
      <c r="CC73" s="35"/>
      <c r="CD73" s="7"/>
      <c r="CE73" s="7"/>
      <c r="CF73" s="7"/>
      <c r="CG73" s="7"/>
      <c r="CH73" s="7"/>
      <c r="CI73" s="7"/>
      <c r="CJ73" s="7"/>
      <c r="CK73" s="7"/>
      <c r="CL73" s="7"/>
      <c r="CM73" s="7"/>
    </row>
    <row r="74" spans="1:91" ht="15.75" customHeight="1" x14ac:dyDescent="0.4">
      <c r="A74" s="135" t="s">
        <v>100</v>
      </c>
      <c r="B74" s="136">
        <v>896</v>
      </c>
      <c r="C74" s="170" t="s">
        <v>106</v>
      </c>
      <c r="D74" s="178">
        <v>45596</v>
      </c>
      <c r="E74" s="138">
        <v>0.19906601964259901</v>
      </c>
      <c r="F74" s="137">
        <v>9076.6142316239802</v>
      </c>
      <c r="G74" s="139">
        <v>1.0131030000000001</v>
      </c>
      <c r="H74" s="140">
        <v>46193.444388000004</v>
      </c>
      <c r="I74" s="179">
        <v>9195.5451079009508</v>
      </c>
      <c r="J74" s="205">
        <v>1012200</v>
      </c>
      <c r="K74" s="142">
        <v>38.01</v>
      </c>
      <c r="L74" s="141">
        <v>1733103.96</v>
      </c>
      <c r="M74" s="206">
        <v>2745303.96</v>
      </c>
      <c r="N74" s="219">
        <v>30.093332028264399</v>
      </c>
      <c r="O74" s="142">
        <v>13.390999372550199</v>
      </c>
      <c r="P74" s="142">
        <v>32.759024972394499</v>
      </c>
      <c r="Q74" s="138">
        <v>-0.13814719883203</v>
      </c>
      <c r="R74" s="138">
        <v>0.11314719883203</v>
      </c>
      <c r="S74" s="138">
        <v>0</v>
      </c>
      <c r="T74" s="142">
        <v>37.059749999999902</v>
      </c>
      <c r="U74" s="138">
        <v>-2.5000000000000099E-2</v>
      </c>
      <c r="V74" s="141">
        <v>1689776.36099999</v>
      </c>
      <c r="W74" s="141">
        <v>202440</v>
      </c>
      <c r="X74" s="141">
        <v>809760</v>
      </c>
      <c r="Y74" s="206">
        <v>2499536.3609999898</v>
      </c>
      <c r="Z74" s="131"/>
      <c r="AB74" s="101"/>
      <c r="AC74" s="132"/>
      <c r="AD74" s="101"/>
      <c r="AE74" s="133"/>
      <c r="AF74" s="133"/>
      <c r="AG74" s="133"/>
      <c r="AH74" s="101"/>
      <c r="AI74" s="101"/>
      <c r="AJ74" s="101"/>
      <c r="AK74" s="101"/>
      <c r="AL74" s="132"/>
      <c r="AM74" s="101"/>
      <c r="AN74" s="133"/>
      <c r="AO74" s="133"/>
      <c r="AP74" s="133"/>
      <c r="AQ74" s="101"/>
      <c r="AR74" s="101"/>
      <c r="AS74" s="101"/>
      <c r="AT74" s="101"/>
      <c r="AU74" s="132"/>
      <c r="AV74" s="101"/>
      <c r="AW74" s="133"/>
      <c r="AX74" s="133"/>
      <c r="AY74" s="133"/>
      <c r="AZ74" s="101"/>
      <c r="BA74" s="101"/>
      <c r="BB74" s="101"/>
      <c r="BC74" s="101"/>
      <c r="BD74" s="132"/>
      <c r="BE74" s="101"/>
      <c r="BF74" s="133"/>
      <c r="BG74" s="133"/>
      <c r="BH74" s="133"/>
      <c r="BI74" s="101"/>
      <c r="BM74" s="134"/>
      <c r="BN74" s="134"/>
      <c r="BO74" s="134"/>
      <c r="BP74" s="134"/>
      <c r="BQ74" s="134"/>
      <c r="CB74" s="35"/>
      <c r="CC74" s="35"/>
      <c r="CD74" s="7"/>
      <c r="CE74" s="7"/>
      <c r="CF74" s="7"/>
      <c r="CG74" s="7"/>
      <c r="CH74" s="7"/>
      <c r="CI74" s="7"/>
      <c r="CJ74" s="7"/>
      <c r="CK74" s="7"/>
      <c r="CL74" s="7"/>
      <c r="CM74" s="7"/>
    </row>
    <row r="75" spans="1:91" ht="15.75" customHeight="1" x14ac:dyDescent="0.4">
      <c r="A75" s="135" t="s">
        <v>100</v>
      </c>
      <c r="B75" s="136">
        <v>909</v>
      </c>
      <c r="C75" s="170" t="s">
        <v>107</v>
      </c>
      <c r="D75" s="178">
        <v>61838.5</v>
      </c>
      <c r="E75" s="138">
        <v>0.18871058182466499</v>
      </c>
      <c r="F75" s="137">
        <v>11669.579314164501</v>
      </c>
      <c r="G75" s="139">
        <v>1</v>
      </c>
      <c r="H75" s="140">
        <v>61838.5</v>
      </c>
      <c r="I75" s="179">
        <v>11669.579314164501</v>
      </c>
      <c r="J75" s="205">
        <v>2503025</v>
      </c>
      <c r="K75" s="142">
        <v>30.99</v>
      </c>
      <c r="L75" s="141">
        <v>1916375.115</v>
      </c>
      <c r="M75" s="206">
        <v>4419400.1150000002</v>
      </c>
      <c r="N75" s="219">
        <v>29.704118957563399</v>
      </c>
      <c r="O75" s="142">
        <v>13.217806454575801</v>
      </c>
      <c r="P75" s="142">
        <v>32.198458904052202</v>
      </c>
      <c r="Q75" s="138">
        <v>3.8995124364384598E-2</v>
      </c>
      <c r="R75" s="138">
        <v>0</v>
      </c>
      <c r="S75" s="138">
        <v>0</v>
      </c>
      <c r="T75" s="142">
        <v>32.198458904052202</v>
      </c>
      <c r="U75" s="138">
        <v>3.8995124364384598E-2</v>
      </c>
      <c r="V75" s="141">
        <v>1991104.4009382301</v>
      </c>
      <c r="W75" s="141">
        <v>500605</v>
      </c>
      <c r="X75" s="141">
        <v>2002420</v>
      </c>
      <c r="Y75" s="206">
        <v>3993524.4009382301</v>
      </c>
      <c r="Z75" s="131"/>
      <c r="AB75" s="101"/>
      <c r="AC75" s="132"/>
      <c r="AD75" s="101"/>
      <c r="AE75" s="133"/>
      <c r="AF75" s="133"/>
      <c r="AG75" s="133"/>
      <c r="AH75" s="101"/>
      <c r="AI75" s="101"/>
      <c r="AJ75" s="101"/>
      <c r="AK75" s="101"/>
      <c r="AL75" s="132"/>
      <c r="AM75" s="101"/>
      <c r="AN75" s="133"/>
      <c r="AO75" s="133"/>
      <c r="AP75" s="133"/>
      <c r="AQ75" s="101"/>
      <c r="AR75" s="101"/>
      <c r="AS75" s="101"/>
      <c r="AT75" s="101"/>
      <c r="AU75" s="132"/>
      <c r="AV75" s="101"/>
      <c r="AW75" s="133"/>
      <c r="AX75" s="133"/>
      <c r="AY75" s="133"/>
      <c r="AZ75" s="101"/>
      <c r="BA75" s="101"/>
      <c r="BB75" s="101"/>
      <c r="BC75" s="101"/>
      <c r="BD75" s="132"/>
      <c r="BE75" s="101"/>
      <c r="BF75" s="133"/>
      <c r="BG75" s="133"/>
      <c r="BH75" s="133"/>
      <c r="BI75" s="101"/>
      <c r="BM75" s="134"/>
      <c r="BN75" s="134"/>
      <c r="BO75" s="134"/>
      <c r="BP75" s="134"/>
      <c r="BQ75" s="134"/>
      <c r="CB75" s="35"/>
      <c r="CC75" s="35"/>
      <c r="CD75" s="7"/>
      <c r="CE75" s="7"/>
      <c r="CF75" s="7"/>
      <c r="CG75" s="7"/>
      <c r="CH75" s="7"/>
      <c r="CI75" s="7"/>
      <c r="CJ75" s="7"/>
      <c r="CK75" s="7"/>
      <c r="CL75" s="7"/>
      <c r="CM75" s="7"/>
    </row>
    <row r="76" spans="1:91" ht="15.75" customHeight="1" x14ac:dyDescent="0.4">
      <c r="A76" s="135" t="s">
        <v>100</v>
      </c>
      <c r="B76" s="136">
        <v>876</v>
      </c>
      <c r="C76" s="170" t="s">
        <v>108</v>
      </c>
      <c r="D76" s="178">
        <v>18281</v>
      </c>
      <c r="E76" s="138">
        <v>0.38664878679556303</v>
      </c>
      <c r="F76" s="137">
        <v>7068.3264714096904</v>
      </c>
      <c r="G76" s="139">
        <v>1.0131030000000001</v>
      </c>
      <c r="H76" s="140">
        <v>18520.535942999999</v>
      </c>
      <c r="I76" s="179">
        <v>7160.9427531645697</v>
      </c>
      <c r="J76" s="205">
        <v>37680</v>
      </c>
      <c r="K76" s="142">
        <v>34.340000000000003</v>
      </c>
      <c r="L76" s="141">
        <v>627769.54</v>
      </c>
      <c r="M76" s="206">
        <v>665449.54</v>
      </c>
      <c r="N76" s="219">
        <v>30.093332028264399</v>
      </c>
      <c r="O76" s="142">
        <v>13.390999372550199</v>
      </c>
      <c r="P76" s="142">
        <v>35.270945689641003</v>
      </c>
      <c r="Q76" s="138">
        <v>2.7109658987800999E-2</v>
      </c>
      <c r="R76" s="138">
        <v>0</v>
      </c>
      <c r="S76" s="138">
        <v>0</v>
      </c>
      <c r="T76" s="142">
        <v>35.270945689641003</v>
      </c>
      <c r="U76" s="138">
        <v>2.7109658987800999E-2</v>
      </c>
      <c r="V76" s="141">
        <v>644788.15815232799</v>
      </c>
      <c r="W76" s="141">
        <v>7536</v>
      </c>
      <c r="X76" s="141">
        <v>30144</v>
      </c>
      <c r="Y76" s="206">
        <v>674932.15815232799</v>
      </c>
      <c r="Z76" s="131"/>
      <c r="AB76" s="101"/>
      <c r="AC76" s="132"/>
      <c r="AD76" s="101"/>
      <c r="AE76" s="133"/>
      <c r="AF76" s="133"/>
      <c r="AG76" s="133"/>
      <c r="AH76" s="101"/>
      <c r="AI76" s="101"/>
      <c r="AJ76" s="101"/>
      <c r="AK76" s="101"/>
      <c r="AL76" s="132"/>
      <c r="AM76" s="101"/>
      <c r="AN76" s="133"/>
      <c r="AO76" s="133"/>
      <c r="AP76" s="133"/>
      <c r="AQ76" s="101"/>
      <c r="AR76" s="101"/>
      <c r="AS76" s="101"/>
      <c r="AT76" s="101"/>
      <c r="AU76" s="132"/>
      <c r="AV76" s="101"/>
      <c r="AW76" s="133"/>
      <c r="AX76" s="133"/>
      <c r="AY76" s="133"/>
      <c r="AZ76" s="101"/>
      <c r="BA76" s="101"/>
      <c r="BB76" s="101"/>
      <c r="BC76" s="101"/>
      <c r="BD76" s="132"/>
      <c r="BE76" s="101"/>
      <c r="BF76" s="133"/>
      <c r="BG76" s="133"/>
      <c r="BH76" s="133"/>
      <c r="BI76" s="101"/>
      <c r="BM76" s="134"/>
      <c r="BN76" s="134"/>
      <c r="BO76" s="134"/>
      <c r="BP76" s="134"/>
      <c r="BQ76" s="134"/>
      <c r="CB76" s="35"/>
      <c r="CC76" s="35"/>
      <c r="CD76" s="7"/>
      <c r="CE76" s="7"/>
      <c r="CF76" s="7"/>
      <c r="CG76" s="7"/>
      <c r="CH76" s="7"/>
      <c r="CI76" s="7"/>
      <c r="CJ76" s="7"/>
      <c r="CK76" s="7"/>
      <c r="CL76" s="7"/>
      <c r="CM76" s="7"/>
    </row>
    <row r="77" spans="1:91" ht="15.75" customHeight="1" x14ac:dyDescent="0.4">
      <c r="A77" s="135" t="s">
        <v>100</v>
      </c>
      <c r="B77" s="136">
        <v>340</v>
      </c>
      <c r="C77" s="170" t="s">
        <v>109</v>
      </c>
      <c r="D77" s="178">
        <v>18439</v>
      </c>
      <c r="E77" s="138">
        <v>0.43866351018630201</v>
      </c>
      <c r="F77" s="137">
        <v>8088.5164643252201</v>
      </c>
      <c r="G77" s="139">
        <v>1.0040469999999999</v>
      </c>
      <c r="H77" s="140">
        <v>18513.622632999999</v>
      </c>
      <c r="I77" s="179">
        <v>8121.2506904563497</v>
      </c>
      <c r="J77" s="205">
        <v>232000</v>
      </c>
      <c r="K77" s="142">
        <v>38.72</v>
      </c>
      <c r="L77" s="141">
        <v>713958.08</v>
      </c>
      <c r="M77" s="206">
        <v>945958.08</v>
      </c>
      <c r="N77" s="219">
        <v>29.824331526984601</v>
      </c>
      <c r="O77" s="142">
        <v>13.2712989172975</v>
      </c>
      <c r="P77" s="142">
        <v>35.645966094778103</v>
      </c>
      <c r="Q77" s="138">
        <v>-7.9391371519160203E-2</v>
      </c>
      <c r="R77" s="138">
        <v>5.4391371519160202E-2</v>
      </c>
      <c r="S77" s="138">
        <v>0</v>
      </c>
      <c r="T77" s="142">
        <v>37.752000000000002</v>
      </c>
      <c r="U77" s="138">
        <v>-2.4999999999999901E-2</v>
      </c>
      <c r="V77" s="141">
        <v>696109.12800000003</v>
      </c>
      <c r="W77" s="141">
        <v>46400</v>
      </c>
      <c r="X77" s="141">
        <v>185600</v>
      </c>
      <c r="Y77" s="206">
        <v>881709.12800000003</v>
      </c>
      <c r="Z77" s="131"/>
      <c r="AB77" s="101"/>
      <c r="AC77" s="132"/>
      <c r="AD77" s="101"/>
      <c r="AE77" s="133"/>
      <c r="AF77" s="133"/>
      <c r="AG77" s="133"/>
      <c r="AH77" s="101"/>
      <c r="AI77" s="101"/>
      <c r="AJ77" s="101"/>
      <c r="AK77" s="101"/>
      <c r="AL77" s="132"/>
      <c r="AM77" s="101"/>
      <c r="AN77" s="133"/>
      <c r="AO77" s="133"/>
      <c r="AP77" s="133"/>
      <c r="AQ77" s="101"/>
      <c r="AR77" s="101"/>
      <c r="AS77" s="101"/>
      <c r="AT77" s="101"/>
      <c r="AU77" s="132"/>
      <c r="AV77" s="101"/>
      <c r="AW77" s="133"/>
      <c r="AX77" s="133"/>
      <c r="AY77" s="133"/>
      <c r="AZ77" s="101"/>
      <c r="BA77" s="101"/>
      <c r="BB77" s="101"/>
      <c r="BC77" s="101"/>
      <c r="BD77" s="132"/>
      <c r="BE77" s="101"/>
      <c r="BF77" s="133"/>
      <c r="BG77" s="133"/>
      <c r="BH77" s="133"/>
      <c r="BI77" s="101"/>
      <c r="BM77" s="134"/>
      <c r="BN77" s="134"/>
      <c r="BO77" s="134"/>
      <c r="BP77" s="134"/>
      <c r="BQ77" s="134"/>
      <c r="CB77" s="35"/>
      <c r="CC77" s="35"/>
      <c r="CD77" s="7"/>
      <c r="CE77" s="7"/>
      <c r="CF77" s="7"/>
      <c r="CG77" s="7"/>
      <c r="CH77" s="7"/>
      <c r="CI77" s="7"/>
      <c r="CJ77" s="7"/>
      <c r="CK77" s="7"/>
      <c r="CL77" s="7"/>
      <c r="CM77" s="7"/>
    </row>
    <row r="78" spans="1:91" ht="15.75" customHeight="1" x14ac:dyDescent="0.4">
      <c r="A78" s="135" t="s">
        <v>100</v>
      </c>
      <c r="B78" s="136">
        <v>888</v>
      </c>
      <c r="C78" s="170" t="s">
        <v>110</v>
      </c>
      <c r="D78" s="178">
        <v>163647.5</v>
      </c>
      <c r="E78" s="138">
        <v>0.22721538560878299</v>
      </c>
      <c r="F78" s="137">
        <v>37183.229816413303</v>
      </c>
      <c r="G78" s="139">
        <v>1</v>
      </c>
      <c r="H78" s="140">
        <v>163647.5</v>
      </c>
      <c r="I78" s="179">
        <v>37183.229816413303</v>
      </c>
      <c r="J78" s="205">
        <v>1356000</v>
      </c>
      <c r="K78" s="142">
        <v>30.74</v>
      </c>
      <c r="L78" s="141">
        <v>5030524.1499999901</v>
      </c>
      <c r="M78" s="206">
        <v>6386524.1499999901</v>
      </c>
      <c r="N78" s="219">
        <v>29.704118957563399</v>
      </c>
      <c r="O78" s="142">
        <v>13.217806454575801</v>
      </c>
      <c r="P78" s="142">
        <v>32.707407948042103</v>
      </c>
      <c r="Q78" s="138">
        <v>6.4001559793173998E-2</v>
      </c>
      <c r="R78" s="138">
        <v>0</v>
      </c>
      <c r="S78" s="138">
        <v>0</v>
      </c>
      <c r="T78" s="142">
        <v>32.707407948042103</v>
      </c>
      <c r="U78" s="138">
        <v>6.4001559793173998E-2</v>
      </c>
      <c r="V78" s="141">
        <v>5352485.5421772301</v>
      </c>
      <c r="W78" s="141">
        <v>271200</v>
      </c>
      <c r="X78" s="141">
        <v>1084800</v>
      </c>
      <c r="Y78" s="206">
        <v>6437285.5421772301</v>
      </c>
      <c r="Z78" s="131"/>
      <c r="AB78" s="101"/>
      <c r="AC78" s="132"/>
      <c r="AD78" s="101"/>
      <c r="AE78" s="133"/>
      <c r="AF78" s="133"/>
      <c r="AG78" s="133"/>
      <c r="AH78" s="101"/>
      <c r="AI78" s="101"/>
      <c r="AJ78" s="101"/>
      <c r="AK78" s="101"/>
      <c r="AL78" s="132"/>
      <c r="AM78" s="101"/>
      <c r="AN78" s="133"/>
      <c r="AO78" s="133"/>
      <c r="AP78" s="133"/>
      <c r="AQ78" s="101"/>
      <c r="AR78" s="101"/>
      <c r="AS78" s="101"/>
      <c r="AT78" s="101"/>
      <c r="AU78" s="132"/>
      <c r="AV78" s="101"/>
      <c r="AW78" s="133"/>
      <c r="AX78" s="133"/>
      <c r="AY78" s="133"/>
      <c r="AZ78" s="101"/>
      <c r="BA78" s="101"/>
      <c r="BB78" s="101"/>
      <c r="BC78" s="101"/>
      <c r="BD78" s="132"/>
      <c r="BE78" s="101"/>
      <c r="BF78" s="133"/>
      <c r="BG78" s="133"/>
      <c r="BH78" s="133"/>
      <c r="BI78" s="101"/>
      <c r="BM78" s="134"/>
      <c r="BN78" s="134"/>
      <c r="BO78" s="134"/>
      <c r="BP78" s="134"/>
      <c r="BQ78" s="134"/>
      <c r="CB78" s="35"/>
      <c r="CC78" s="35"/>
      <c r="CD78" s="7"/>
      <c r="CE78" s="7"/>
      <c r="CF78" s="7"/>
      <c r="CG78" s="7"/>
      <c r="CH78" s="7"/>
      <c r="CI78" s="7"/>
      <c r="CJ78" s="7"/>
      <c r="CK78" s="7"/>
      <c r="CL78" s="7"/>
      <c r="CM78" s="7"/>
    </row>
    <row r="79" spans="1:91" ht="15.75" customHeight="1" x14ac:dyDescent="0.4">
      <c r="A79" s="135" t="s">
        <v>100</v>
      </c>
      <c r="B79" s="136">
        <v>341</v>
      </c>
      <c r="C79" s="170" t="s">
        <v>111</v>
      </c>
      <c r="D79" s="180">
        <v>62735.5</v>
      </c>
      <c r="E79" s="144">
        <v>0.38509699941746101</v>
      </c>
      <c r="F79" s="143">
        <v>24159.2528069541</v>
      </c>
      <c r="G79" s="145">
        <v>1.0040469999999999</v>
      </c>
      <c r="H79" s="146">
        <v>62989.390568499897</v>
      </c>
      <c r="I79" s="181">
        <v>24257.025303063801</v>
      </c>
      <c r="J79" s="207">
        <v>4546652</v>
      </c>
      <c r="K79" s="148">
        <v>30.68</v>
      </c>
      <c r="L79" s="147">
        <v>1924725.14</v>
      </c>
      <c r="M79" s="208">
        <v>6471377.1399999997</v>
      </c>
      <c r="N79" s="219">
        <v>29.824331526984601</v>
      </c>
      <c r="O79" s="142">
        <v>13.2712989172975</v>
      </c>
      <c r="P79" s="142">
        <v>34.935068918408099</v>
      </c>
      <c r="Q79" s="138">
        <v>0.13869194649309599</v>
      </c>
      <c r="R79" s="138">
        <v>0</v>
      </c>
      <c r="S79" s="138">
        <v>-7.4196241137883506E-2</v>
      </c>
      <c r="T79" s="142">
        <v>32.658728240297897</v>
      </c>
      <c r="U79" s="138">
        <v>6.4495705355212596E-2</v>
      </c>
      <c r="V79" s="141">
        <v>2048861.64551921</v>
      </c>
      <c r="W79" s="141">
        <v>909330.4</v>
      </c>
      <c r="X79" s="141">
        <v>3637321.6</v>
      </c>
      <c r="Y79" s="206">
        <v>5686183.2455192097</v>
      </c>
      <c r="Z79" s="131"/>
      <c r="AB79" s="101"/>
      <c r="AC79" s="132"/>
      <c r="AD79" s="101"/>
      <c r="AE79" s="133"/>
      <c r="AF79" s="133"/>
      <c r="AG79" s="133"/>
      <c r="AH79" s="101"/>
      <c r="AI79" s="101"/>
      <c r="AJ79" s="101"/>
      <c r="AK79" s="101"/>
      <c r="AL79" s="132"/>
      <c r="AM79" s="101"/>
      <c r="AN79" s="133"/>
      <c r="AO79" s="133"/>
      <c r="AP79" s="133"/>
      <c r="AQ79" s="101"/>
      <c r="AR79" s="101"/>
      <c r="AS79" s="101"/>
      <c r="AT79" s="101"/>
      <c r="AU79" s="132"/>
      <c r="AV79" s="101"/>
      <c r="AW79" s="133"/>
      <c r="AX79" s="133"/>
      <c r="AY79" s="133"/>
      <c r="AZ79" s="101"/>
      <c r="BA79" s="101"/>
      <c r="BB79" s="101"/>
      <c r="BC79" s="101"/>
      <c r="BD79" s="132"/>
      <c r="BE79" s="101"/>
      <c r="BF79" s="133"/>
      <c r="BG79" s="133"/>
      <c r="BH79" s="133"/>
      <c r="BI79" s="101"/>
      <c r="BM79" s="134"/>
      <c r="BN79" s="134"/>
      <c r="BO79" s="134"/>
      <c r="BP79" s="134"/>
      <c r="BQ79" s="134"/>
      <c r="CB79" s="35"/>
      <c r="CC79" s="35"/>
      <c r="CD79" s="7"/>
      <c r="CE79" s="7"/>
      <c r="CF79" s="7"/>
      <c r="CG79" s="7"/>
      <c r="CH79" s="7"/>
      <c r="CI79" s="7"/>
      <c r="CJ79" s="7"/>
      <c r="CK79" s="7"/>
      <c r="CL79" s="7"/>
      <c r="CM79" s="7"/>
    </row>
    <row r="80" spans="1:91" ht="15.75" customHeight="1" x14ac:dyDescent="0.4">
      <c r="A80" s="135" t="s">
        <v>100</v>
      </c>
      <c r="B80" s="136">
        <v>352</v>
      </c>
      <c r="C80" s="170" t="s">
        <v>112</v>
      </c>
      <c r="D80" s="178">
        <v>79435</v>
      </c>
      <c r="E80" s="138">
        <v>0.42693562812022101</v>
      </c>
      <c r="F80" s="137">
        <v>33913.631619729698</v>
      </c>
      <c r="G80" s="139">
        <v>1.0197149999999999</v>
      </c>
      <c r="H80" s="140">
        <v>81001.061024999901</v>
      </c>
      <c r="I80" s="179">
        <v>34582.238867112697</v>
      </c>
      <c r="J80" s="205">
        <v>358000</v>
      </c>
      <c r="K80" s="142">
        <v>41.58</v>
      </c>
      <c r="L80" s="141">
        <v>3302907.3</v>
      </c>
      <c r="M80" s="206">
        <v>3660907.3</v>
      </c>
      <c r="N80" s="219">
        <v>30.2897356628118</v>
      </c>
      <c r="O80" s="142">
        <v>13.4783955088278</v>
      </c>
      <c r="P80" s="142">
        <v>36.044142915425901</v>
      </c>
      <c r="Q80" s="138">
        <v>-0.13313749602149999</v>
      </c>
      <c r="R80" s="138">
        <v>0.1081374960215</v>
      </c>
      <c r="S80" s="138">
        <v>0</v>
      </c>
      <c r="T80" s="142">
        <v>40.540499999999902</v>
      </c>
      <c r="U80" s="138">
        <v>-2.5000000000000099E-2</v>
      </c>
      <c r="V80" s="141">
        <v>3220334.6174999899</v>
      </c>
      <c r="W80" s="141">
        <v>71600</v>
      </c>
      <c r="X80" s="141">
        <v>286400</v>
      </c>
      <c r="Y80" s="206">
        <v>3506734.6174999899</v>
      </c>
      <c r="Z80" s="131"/>
      <c r="AB80" s="101"/>
      <c r="AC80" s="132"/>
      <c r="AD80" s="101"/>
      <c r="AE80" s="133"/>
      <c r="AF80" s="133"/>
      <c r="AG80" s="133"/>
      <c r="AH80" s="101"/>
      <c r="AI80" s="101"/>
      <c r="AJ80" s="101"/>
      <c r="AK80" s="101"/>
      <c r="AL80" s="132"/>
      <c r="AM80" s="101"/>
      <c r="AN80" s="133"/>
      <c r="AO80" s="133"/>
      <c r="AP80" s="133"/>
      <c r="AQ80" s="101"/>
      <c r="AR80" s="101"/>
      <c r="AS80" s="101"/>
      <c r="AT80" s="101"/>
      <c r="AU80" s="132"/>
      <c r="AV80" s="101"/>
      <c r="AW80" s="133"/>
      <c r="AX80" s="133"/>
      <c r="AY80" s="133"/>
      <c r="AZ80" s="101"/>
      <c r="BA80" s="101"/>
      <c r="BB80" s="101"/>
      <c r="BC80" s="101"/>
      <c r="BD80" s="132"/>
      <c r="BE80" s="101"/>
      <c r="BF80" s="133"/>
      <c r="BG80" s="133"/>
      <c r="BH80" s="133"/>
      <c r="BI80" s="101"/>
      <c r="BM80" s="134"/>
      <c r="BN80" s="134"/>
      <c r="BO80" s="134"/>
      <c r="BP80" s="134"/>
      <c r="BQ80" s="134"/>
      <c r="CB80" s="35"/>
      <c r="CC80" s="35"/>
      <c r="CD80" s="7"/>
      <c r="CE80" s="7"/>
      <c r="CF80" s="7"/>
      <c r="CG80" s="7"/>
      <c r="CH80" s="7"/>
      <c r="CI80" s="7"/>
      <c r="CJ80" s="7"/>
      <c r="CK80" s="7"/>
      <c r="CL80" s="7"/>
      <c r="CM80" s="7"/>
    </row>
    <row r="81" spans="1:91" ht="15.75" customHeight="1" x14ac:dyDescent="0.4">
      <c r="A81" s="135" t="s">
        <v>100</v>
      </c>
      <c r="B81" s="136">
        <v>353</v>
      </c>
      <c r="C81" s="170" t="s">
        <v>113</v>
      </c>
      <c r="D81" s="178">
        <v>40486.5</v>
      </c>
      <c r="E81" s="138">
        <v>0.31978433253983501</v>
      </c>
      <c r="F81" s="137">
        <v>12946.948379374</v>
      </c>
      <c r="G81" s="139">
        <v>1.0197149999999999</v>
      </c>
      <c r="H81" s="140">
        <v>41284.691347499996</v>
      </c>
      <c r="I81" s="179">
        <v>13202.1974666734</v>
      </c>
      <c r="J81" s="205">
        <v>1326744</v>
      </c>
      <c r="K81" s="142">
        <v>33.65</v>
      </c>
      <c r="L81" s="141">
        <v>1362370.7249999901</v>
      </c>
      <c r="M81" s="206">
        <v>2689114.7249999898</v>
      </c>
      <c r="N81" s="219">
        <v>30.2897356628118</v>
      </c>
      <c r="O81" s="142">
        <v>13.4783955088278</v>
      </c>
      <c r="P81" s="142">
        <v>34.5999153743102</v>
      </c>
      <c r="Q81" s="138">
        <v>2.8229283040423301E-2</v>
      </c>
      <c r="R81" s="138">
        <v>0</v>
      </c>
      <c r="S81" s="138">
        <v>0</v>
      </c>
      <c r="T81" s="142">
        <v>34.5999153743102</v>
      </c>
      <c r="U81" s="138">
        <v>2.8229283040423301E-2</v>
      </c>
      <c r="V81" s="141">
        <v>1400829.4738020101</v>
      </c>
      <c r="W81" s="141">
        <v>265348.8</v>
      </c>
      <c r="X81" s="141">
        <v>1061395.2</v>
      </c>
      <c r="Y81" s="206">
        <v>2462224.6738020098</v>
      </c>
      <c r="Z81" s="131"/>
      <c r="AB81" s="101"/>
      <c r="AC81" s="132"/>
      <c r="AD81" s="101"/>
      <c r="AE81" s="133"/>
      <c r="AF81" s="133"/>
      <c r="AG81" s="133"/>
      <c r="AH81" s="101"/>
      <c r="AI81" s="101"/>
      <c r="AJ81" s="101"/>
      <c r="AK81" s="101"/>
      <c r="AL81" s="132"/>
      <c r="AM81" s="101"/>
      <c r="AN81" s="133"/>
      <c r="AO81" s="133"/>
      <c r="AP81" s="133"/>
      <c r="AQ81" s="101"/>
      <c r="AR81" s="101"/>
      <c r="AS81" s="101"/>
      <c r="AT81" s="101"/>
      <c r="AU81" s="132"/>
      <c r="AV81" s="101"/>
      <c r="AW81" s="133"/>
      <c r="AX81" s="133"/>
      <c r="AY81" s="133"/>
      <c r="AZ81" s="101"/>
      <c r="BA81" s="101"/>
      <c r="BB81" s="101"/>
      <c r="BC81" s="101"/>
      <c r="BD81" s="132"/>
      <c r="BE81" s="101"/>
      <c r="BF81" s="133"/>
      <c r="BG81" s="133"/>
      <c r="BH81" s="133"/>
      <c r="BI81" s="101"/>
      <c r="BM81" s="134"/>
      <c r="BN81" s="134"/>
      <c r="BO81" s="134"/>
      <c r="BP81" s="134"/>
      <c r="BQ81" s="134"/>
      <c r="CB81" s="35"/>
      <c r="CC81" s="35"/>
      <c r="CD81" s="7"/>
      <c r="CE81" s="7"/>
      <c r="CF81" s="7"/>
      <c r="CG81" s="7"/>
      <c r="CH81" s="7"/>
      <c r="CI81" s="7"/>
      <c r="CJ81" s="7"/>
      <c r="CK81" s="7"/>
      <c r="CL81" s="7"/>
      <c r="CM81" s="7"/>
    </row>
    <row r="82" spans="1:91" ht="15.75" customHeight="1" x14ac:dyDescent="0.4">
      <c r="A82" s="135" t="s">
        <v>100</v>
      </c>
      <c r="B82" s="136">
        <v>354</v>
      </c>
      <c r="C82" s="170" t="s">
        <v>114</v>
      </c>
      <c r="D82" s="178">
        <v>34254</v>
      </c>
      <c r="E82" s="138">
        <v>0.321776933238623</v>
      </c>
      <c r="F82" s="137">
        <v>11022.147071155799</v>
      </c>
      <c r="G82" s="139">
        <v>1.0197149999999999</v>
      </c>
      <c r="H82" s="140">
        <v>34929.317609999998</v>
      </c>
      <c r="I82" s="179">
        <v>11239.448700663601</v>
      </c>
      <c r="J82" s="205">
        <v>0</v>
      </c>
      <c r="K82" s="142">
        <v>34.659999999999997</v>
      </c>
      <c r="L82" s="141">
        <v>1187243.6399999999</v>
      </c>
      <c r="M82" s="206">
        <v>1187243.6399999999</v>
      </c>
      <c r="N82" s="219">
        <v>30.2897356628118</v>
      </c>
      <c r="O82" s="142">
        <v>13.4783955088278</v>
      </c>
      <c r="P82" s="142">
        <v>34.626772434619603</v>
      </c>
      <c r="Q82" s="138">
        <v>-9.5867182286002396E-4</v>
      </c>
      <c r="R82" s="138">
        <v>0</v>
      </c>
      <c r="S82" s="138">
        <v>0</v>
      </c>
      <c r="T82" s="142">
        <v>34.626772434619603</v>
      </c>
      <c r="U82" s="138">
        <v>-9.5867182286002396E-4</v>
      </c>
      <c r="V82" s="141">
        <v>1186105.4629754601</v>
      </c>
      <c r="W82" s="141">
        <v>0</v>
      </c>
      <c r="X82" s="141">
        <v>0</v>
      </c>
      <c r="Y82" s="206">
        <v>1186105.4629754601</v>
      </c>
      <c r="Z82" s="131"/>
      <c r="AB82" s="101"/>
      <c r="AC82" s="132"/>
      <c r="AD82" s="101"/>
      <c r="AE82" s="133"/>
      <c r="AF82" s="133"/>
      <c r="AG82" s="133"/>
      <c r="AH82" s="101"/>
      <c r="AI82" s="101"/>
      <c r="AJ82" s="101"/>
      <c r="AK82" s="101"/>
      <c r="AL82" s="132"/>
      <c r="AM82" s="101"/>
      <c r="AN82" s="133"/>
      <c r="AO82" s="133"/>
      <c r="AP82" s="133"/>
      <c r="AQ82" s="101"/>
      <c r="AR82" s="101"/>
      <c r="AS82" s="101"/>
      <c r="AT82" s="101"/>
      <c r="AU82" s="132"/>
      <c r="AV82" s="101"/>
      <c r="AW82" s="133"/>
      <c r="AX82" s="133"/>
      <c r="AY82" s="133"/>
      <c r="AZ82" s="101"/>
      <c r="BA82" s="101"/>
      <c r="BB82" s="101"/>
      <c r="BC82" s="101"/>
      <c r="BD82" s="132"/>
      <c r="BE82" s="101"/>
      <c r="BF82" s="133"/>
      <c r="BG82" s="133"/>
      <c r="BH82" s="133"/>
      <c r="BI82" s="101"/>
      <c r="BM82" s="134"/>
      <c r="BN82" s="134"/>
      <c r="BO82" s="134"/>
      <c r="BP82" s="134"/>
      <c r="BQ82" s="134"/>
      <c r="CB82" s="35"/>
      <c r="CC82" s="35"/>
      <c r="CD82" s="7"/>
      <c r="CE82" s="7"/>
      <c r="CF82" s="7"/>
      <c r="CG82" s="7"/>
      <c r="CH82" s="7"/>
      <c r="CI82" s="7"/>
      <c r="CJ82" s="7"/>
      <c r="CK82" s="7"/>
      <c r="CL82" s="7"/>
      <c r="CM82" s="7"/>
    </row>
    <row r="83" spans="1:91" ht="15.75" customHeight="1" x14ac:dyDescent="0.4">
      <c r="A83" s="135" t="s">
        <v>100</v>
      </c>
      <c r="B83" s="136">
        <v>355</v>
      </c>
      <c r="C83" s="170" t="s">
        <v>115</v>
      </c>
      <c r="D83" s="178">
        <v>33297.5</v>
      </c>
      <c r="E83" s="138">
        <v>0.362764200979527</v>
      </c>
      <c r="F83" s="137">
        <v>12079.140982115799</v>
      </c>
      <c r="G83" s="139">
        <v>1.0197149999999999</v>
      </c>
      <c r="H83" s="140">
        <v>33953.9602124999</v>
      </c>
      <c r="I83" s="179">
        <v>12317.281246578201</v>
      </c>
      <c r="J83" s="205">
        <v>1470580</v>
      </c>
      <c r="K83" s="142">
        <v>29.24</v>
      </c>
      <c r="L83" s="141">
        <v>973618.89999999898</v>
      </c>
      <c r="M83" s="206">
        <v>2444198.9</v>
      </c>
      <c r="N83" s="219">
        <v>30.2897356628118</v>
      </c>
      <c r="O83" s="142">
        <v>13.4783955088278</v>
      </c>
      <c r="P83" s="142">
        <v>35.179215040057798</v>
      </c>
      <c r="Q83" s="138">
        <v>0.20311952941374101</v>
      </c>
      <c r="R83" s="138">
        <v>0</v>
      </c>
      <c r="S83" s="138">
        <v>-0.13862382405852799</v>
      </c>
      <c r="T83" s="142">
        <v>31.1258544245864</v>
      </c>
      <c r="U83" s="138">
        <v>6.4495705355212804E-2</v>
      </c>
      <c r="V83" s="141">
        <v>1036413.1377026601</v>
      </c>
      <c r="W83" s="141">
        <v>294116</v>
      </c>
      <c r="X83" s="141">
        <v>1176464</v>
      </c>
      <c r="Y83" s="206">
        <v>2212877.1377026602</v>
      </c>
      <c r="Z83" s="131"/>
      <c r="AB83" s="101"/>
      <c r="AC83" s="132"/>
      <c r="AD83" s="101"/>
      <c r="AE83" s="133"/>
      <c r="AF83" s="133"/>
      <c r="AG83" s="133"/>
      <c r="AH83" s="101"/>
      <c r="AI83" s="101"/>
      <c r="AJ83" s="101"/>
      <c r="AK83" s="101"/>
      <c r="AL83" s="132"/>
      <c r="AM83" s="101"/>
      <c r="AN83" s="133"/>
      <c r="AO83" s="133"/>
      <c r="AP83" s="133"/>
      <c r="AQ83" s="101"/>
      <c r="AR83" s="101"/>
      <c r="AS83" s="101"/>
      <c r="AT83" s="101"/>
      <c r="AU83" s="132"/>
      <c r="AV83" s="101"/>
      <c r="AW83" s="133"/>
      <c r="AX83" s="133"/>
      <c r="AY83" s="133"/>
      <c r="AZ83" s="101"/>
      <c r="BA83" s="101"/>
      <c r="BB83" s="101"/>
      <c r="BC83" s="101"/>
      <c r="BD83" s="132"/>
      <c r="BE83" s="101"/>
      <c r="BF83" s="133"/>
      <c r="BG83" s="133"/>
      <c r="BH83" s="133"/>
      <c r="BI83" s="101"/>
      <c r="BM83" s="134"/>
      <c r="BN83" s="134"/>
      <c r="BO83" s="134"/>
      <c r="BP83" s="134"/>
      <c r="BQ83" s="134"/>
      <c r="CB83" s="35"/>
      <c r="CC83" s="35"/>
      <c r="CD83" s="7"/>
      <c r="CE83" s="7"/>
      <c r="CF83" s="7"/>
      <c r="CG83" s="7"/>
      <c r="CH83" s="7"/>
      <c r="CI83" s="7"/>
      <c r="CJ83" s="7"/>
      <c r="CK83" s="7"/>
      <c r="CL83" s="7"/>
      <c r="CM83" s="7"/>
    </row>
    <row r="84" spans="1:91" ht="15.75" customHeight="1" x14ac:dyDescent="0.4">
      <c r="A84" s="135" t="s">
        <v>100</v>
      </c>
      <c r="B84" s="136">
        <v>343</v>
      </c>
      <c r="C84" s="170" t="s">
        <v>116</v>
      </c>
      <c r="D84" s="178">
        <v>35400</v>
      </c>
      <c r="E84" s="138">
        <v>0.25294688169868201</v>
      </c>
      <c r="F84" s="137">
        <v>8954.3196121333494</v>
      </c>
      <c r="G84" s="139">
        <v>1.0040469999999999</v>
      </c>
      <c r="H84" s="140">
        <v>35543.263799999899</v>
      </c>
      <c r="I84" s="179">
        <v>8990.5577436036492</v>
      </c>
      <c r="J84" s="205">
        <v>536800</v>
      </c>
      <c r="K84" s="142">
        <v>17.32</v>
      </c>
      <c r="L84" s="141">
        <v>613128</v>
      </c>
      <c r="M84" s="206">
        <v>1149928</v>
      </c>
      <c r="N84" s="219">
        <v>29.824331526984601</v>
      </c>
      <c r="O84" s="142">
        <v>13.2712989172975</v>
      </c>
      <c r="P84" s="142">
        <v>33.181265204206198</v>
      </c>
      <c r="Q84" s="138">
        <v>0.91577743673246004</v>
      </c>
      <c r="R84" s="138">
        <v>0</v>
      </c>
      <c r="S84" s="138">
        <v>-0.85128173137724705</v>
      </c>
      <c r="T84" s="142">
        <v>18.4370656167522</v>
      </c>
      <c r="U84" s="138">
        <v>6.4495705355212596E-2</v>
      </c>
      <c r="V84" s="141">
        <v>652672.12283302995</v>
      </c>
      <c r="W84" s="141">
        <v>107360</v>
      </c>
      <c r="X84" s="141">
        <v>429440</v>
      </c>
      <c r="Y84" s="206">
        <v>1082112.1228330301</v>
      </c>
      <c r="Z84" s="131"/>
      <c r="AB84" s="101"/>
      <c r="AC84" s="132"/>
      <c r="AD84" s="101"/>
      <c r="AE84" s="133"/>
      <c r="AF84" s="133"/>
      <c r="AG84" s="133"/>
      <c r="AH84" s="101"/>
      <c r="AI84" s="101"/>
      <c r="AJ84" s="101"/>
      <c r="AK84" s="101"/>
      <c r="AL84" s="132"/>
      <c r="AM84" s="101"/>
      <c r="AN84" s="133"/>
      <c r="AO84" s="133"/>
      <c r="AP84" s="133"/>
      <c r="AQ84" s="101"/>
      <c r="AR84" s="101"/>
      <c r="AS84" s="101"/>
      <c r="AT84" s="101"/>
      <c r="AU84" s="132"/>
      <c r="AV84" s="101"/>
      <c r="AW84" s="133"/>
      <c r="AX84" s="133"/>
      <c r="AY84" s="133"/>
      <c r="AZ84" s="101"/>
      <c r="BA84" s="101"/>
      <c r="BB84" s="101"/>
      <c r="BC84" s="101"/>
      <c r="BD84" s="132"/>
      <c r="BE84" s="101"/>
      <c r="BF84" s="133"/>
      <c r="BG84" s="133"/>
      <c r="BH84" s="133"/>
      <c r="BI84" s="101"/>
      <c r="BM84" s="134"/>
      <c r="BN84" s="134"/>
      <c r="BO84" s="134"/>
      <c r="BP84" s="134"/>
      <c r="BQ84" s="134"/>
      <c r="CB84" s="35"/>
      <c r="CC84" s="35"/>
      <c r="CD84" s="7"/>
      <c r="CE84" s="7"/>
      <c r="CF84" s="7"/>
      <c r="CG84" s="7"/>
      <c r="CH84" s="7"/>
      <c r="CI84" s="7"/>
      <c r="CJ84" s="7"/>
      <c r="CK84" s="7"/>
      <c r="CL84" s="7"/>
      <c r="CM84" s="7"/>
    </row>
    <row r="85" spans="1:91" ht="15.75" customHeight="1" x14ac:dyDescent="0.4">
      <c r="A85" s="135" t="s">
        <v>100</v>
      </c>
      <c r="B85" s="136">
        <v>342</v>
      </c>
      <c r="C85" s="170" t="s">
        <v>117</v>
      </c>
      <c r="D85" s="178">
        <v>24405.5</v>
      </c>
      <c r="E85" s="138">
        <v>0.292230622995099</v>
      </c>
      <c r="F85" s="137">
        <v>7132.0344695068898</v>
      </c>
      <c r="G85" s="139">
        <v>1.0040469999999999</v>
      </c>
      <c r="H85" s="140">
        <v>24504.269058499998</v>
      </c>
      <c r="I85" s="179">
        <v>7160.89781300498</v>
      </c>
      <c r="J85" s="205">
        <v>721600</v>
      </c>
      <c r="K85" s="142">
        <v>29.65</v>
      </c>
      <c r="L85" s="141">
        <v>723623.07499999995</v>
      </c>
      <c r="M85" s="206">
        <v>1445223.075</v>
      </c>
      <c r="N85" s="219">
        <v>29.824331526984601</v>
      </c>
      <c r="O85" s="142">
        <v>13.2712989172975</v>
      </c>
      <c r="P85" s="142">
        <v>33.7026114775407</v>
      </c>
      <c r="Q85" s="138">
        <v>0.13668166871975501</v>
      </c>
      <c r="R85" s="138">
        <v>0</v>
      </c>
      <c r="S85" s="138">
        <v>-7.2185963364542693E-2</v>
      </c>
      <c r="T85" s="142">
        <v>31.562297663782001</v>
      </c>
      <c r="U85" s="138">
        <v>6.4495705355212804E-2</v>
      </c>
      <c r="V85" s="141">
        <v>770293.65563343302</v>
      </c>
      <c r="W85" s="141">
        <v>144320</v>
      </c>
      <c r="X85" s="141">
        <v>577280</v>
      </c>
      <c r="Y85" s="206">
        <v>1347573.65563343</v>
      </c>
      <c r="Z85" s="131"/>
      <c r="AB85" s="101"/>
      <c r="AC85" s="132"/>
      <c r="AD85" s="101"/>
      <c r="AE85" s="133"/>
      <c r="AF85" s="133"/>
      <c r="AG85" s="133"/>
      <c r="AH85" s="101"/>
      <c r="AI85" s="101"/>
      <c r="AJ85" s="101"/>
      <c r="AK85" s="101"/>
      <c r="AL85" s="132"/>
      <c r="AM85" s="101"/>
      <c r="AN85" s="133"/>
      <c r="AO85" s="133"/>
      <c r="AP85" s="133"/>
      <c r="AQ85" s="101"/>
      <c r="AR85" s="101"/>
      <c r="AS85" s="101"/>
      <c r="AT85" s="101"/>
      <c r="AU85" s="132"/>
      <c r="AV85" s="101"/>
      <c r="AW85" s="133"/>
      <c r="AX85" s="133"/>
      <c r="AY85" s="133"/>
      <c r="AZ85" s="101"/>
      <c r="BA85" s="101"/>
      <c r="BB85" s="101"/>
      <c r="BC85" s="101"/>
      <c r="BD85" s="132"/>
      <c r="BE85" s="101"/>
      <c r="BF85" s="133"/>
      <c r="BG85" s="133"/>
      <c r="BH85" s="133"/>
      <c r="BI85" s="101"/>
      <c r="BM85" s="134"/>
      <c r="BN85" s="134"/>
      <c r="BO85" s="134"/>
      <c r="BP85" s="134"/>
      <c r="BQ85" s="134"/>
      <c r="CB85" s="35"/>
      <c r="CC85" s="35"/>
      <c r="CD85" s="7"/>
      <c r="CE85" s="7"/>
      <c r="CF85" s="7"/>
      <c r="CG85" s="7"/>
      <c r="CH85" s="7"/>
      <c r="CI85" s="7"/>
      <c r="CJ85" s="7"/>
      <c r="CK85" s="7"/>
      <c r="CL85" s="7"/>
      <c r="CM85" s="7"/>
    </row>
    <row r="86" spans="1:91" ht="15.75" customHeight="1" x14ac:dyDescent="0.4">
      <c r="A86" s="135" t="s">
        <v>100</v>
      </c>
      <c r="B86" s="136">
        <v>356</v>
      </c>
      <c r="C86" s="170" t="s">
        <v>118</v>
      </c>
      <c r="D86" s="178">
        <v>39498</v>
      </c>
      <c r="E86" s="138">
        <v>0.20806473636129999</v>
      </c>
      <c r="F86" s="137">
        <v>8218.1409567986393</v>
      </c>
      <c r="G86" s="139">
        <v>1.0197149999999999</v>
      </c>
      <c r="H86" s="140">
        <v>40276.703069999901</v>
      </c>
      <c r="I86" s="179">
        <v>8380.1616057619303</v>
      </c>
      <c r="J86" s="205">
        <v>566567</v>
      </c>
      <c r="K86" s="142">
        <v>33.89</v>
      </c>
      <c r="L86" s="141">
        <v>1338587.22</v>
      </c>
      <c r="M86" s="206">
        <v>1905154.22</v>
      </c>
      <c r="N86" s="219">
        <v>30.2897356628118</v>
      </c>
      <c r="O86" s="142">
        <v>13.4783955088278</v>
      </c>
      <c r="P86" s="142">
        <v>33.094114470929398</v>
      </c>
      <c r="Q86" s="138">
        <v>-2.3484376779893401E-2</v>
      </c>
      <c r="R86" s="138">
        <v>0</v>
      </c>
      <c r="S86" s="138">
        <v>0</v>
      </c>
      <c r="T86" s="142">
        <v>33.094114470929398</v>
      </c>
      <c r="U86" s="138">
        <v>-2.3484376779893401E-2</v>
      </c>
      <c r="V86" s="141">
        <v>1307151.3333727601</v>
      </c>
      <c r="W86" s="141">
        <v>113313.4</v>
      </c>
      <c r="X86" s="141">
        <v>453253.6</v>
      </c>
      <c r="Y86" s="206">
        <v>1760404.93337277</v>
      </c>
      <c r="Z86" s="131"/>
      <c r="AB86" s="101"/>
      <c r="AC86" s="132"/>
      <c r="AD86" s="101"/>
      <c r="AE86" s="133"/>
      <c r="AF86" s="133"/>
      <c r="AG86" s="133"/>
      <c r="AH86" s="101"/>
      <c r="AI86" s="101"/>
      <c r="AJ86" s="101"/>
      <c r="AK86" s="101"/>
      <c r="AL86" s="132"/>
      <c r="AM86" s="101"/>
      <c r="AN86" s="133"/>
      <c r="AO86" s="133"/>
      <c r="AP86" s="133"/>
      <c r="AQ86" s="101"/>
      <c r="AR86" s="101"/>
      <c r="AS86" s="101"/>
      <c r="AT86" s="101"/>
      <c r="AU86" s="132"/>
      <c r="AV86" s="101"/>
      <c r="AW86" s="133"/>
      <c r="AX86" s="133"/>
      <c r="AY86" s="133"/>
      <c r="AZ86" s="101"/>
      <c r="BA86" s="101"/>
      <c r="BB86" s="101"/>
      <c r="BC86" s="101"/>
      <c r="BD86" s="132"/>
      <c r="BE86" s="101"/>
      <c r="BF86" s="133"/>
      <c r="BG86" s="133"/>
      <c r="BH86" s="133"/>
      <c r="BI86" s="101"/>
      <c r="BM86" s="134"/>
      <c r="BN86" s="134"/>
      <c r="BO86" s="134"/>
      <c r="BP86" s="134"/>
      <c r="BQ86" s="134"/>
      <c r="CB86" s="35"/>
      <c r="CC86" s="35"/>
      <c r="CD86" s="7"/>
      <c r="CE86" s="7"/>
      <c r="CF86" s="7"/>
      <c r="CG86" s="7"/>
      <c r="CH86" s="7"/>
      <c r="CI86" s="7"/>
      <c r="CJ86" s="7"/>
      <c r="CK86" s="7"/>
      <c r="CL86" s="7"/>
      <c r="CM86" s="7"/>
    </row>
    <row r="87" spans="1:91" ht="15.75" customHeight="1" x14ac:dyDescent="0.4">
      <c r="A87" s="135" t="s">
        <v>100</v>
      </c>
      <c r="B87" s="136">
        <v>357</v>
      </c>
      <c r="C87" s="170" t="s">
        <v>119</v>
      </c>
      <c r="D87" s="178">
        <v>34650</v>
      </c>
      <c r="E87" s="138">
        <v>0.30143059112882897</v>
      </c>
      <c r="F87" s="137">
        <v>10444.569982613901</v>
      </c>
      <c r="G87" s="139">
        <v>1.0197149999999999</v>
      </c>
      <c r="H87" s="140">
        <v>35333.124749999901</v>
      </c>
      <c r="I87" s="179">
        <v>10650.4846798211</v>
      </c>
      <c r="J87" s="205">
        <v>0</v>
      </c>
      <c r="K87" s="142">
        <v>27.51</v>
      </c>
      <c r="L87" s="141">
        <v>953221.5</v>
      </c>
      <c r="M87" s="206">
        <v>953221.5</v>
      </c>
      <c r="N87" s="219">
        <v>30.2897356628118</v>
      </c>
      <c r="O87" s="142">
        <v>13.4783955088278</v>
      </c>
      <c r="P87" s="142">
        <v>34.352536388505897</v>
      </c>
      <c r="Q87" s="138">
        <v>0.24872905810635901</v>
      </c>
      <c r="R87" s="138">
        <v>0</v>
      </c>
      <c r="S87" s="138">
        <v>-0.184233352751146</v>
      </c>
      <c r="T87" s="142">
        <v>29.284276854321899</v>
      </c>
      <c r="U87" s="138">
        <v>6.4495705355212596E-2</v>
      </c>
      <c r="V87" s="141">
        <v>1014700.19300225</v>
      </c>
      <c r="W87" s="141">
        <v>0</v>
      </c>
      <c r="X87" s="141">
        <v>0</v>
      </c>
      <c r="Y87" s="206">
        <v>1014700.19300225</v>
      </c>
      <c r="Z87" s="131"/>
      <c r="AB87" s="101"/>
      <c r="AC87" s="132"/>
      <c r="AD87" s="101"/>
      <c r="AE87" s="133"/>
      <c r="AF87" s="133"/>
      <c r="AG87" s="133"/>
      <c r="AH87" s="101"/>
      <c r="AI87" s="101"/>
      <c r="AJ87" s="101"/>
      <c r="AK87" s="101"/>
      <c r="AL87" s="132"/>
      <c r="AM87" s="101"/>
      <c r="AN87" s="133"/>
      <c r="AO87" s="133"/>
      <c r="AP87" s="133"/>
      <c r="AQ87" s="101"/>
      <c r="AR87" s="101"/>
      <c r="AS87" s="101"/>
      <c r="AT87" s="101"/>
      <c r="AU87" s="132"/>
      <c r="AV87" s="101"/>
      <c r="AW87" s="133"/>
      <c r="AX87" s="133"/>
      <c r="AY87" s="133"/>
      <c r="AZ87" s="101"/>
      <c r="BA87" s="101"/>
      <c r="BB87" s="101"/>
      <c r="BC87" s="101"/>
      <c r="BD87" s="132"/>
      <c r="BE87" s="101"/>
      <c r="BF87" s="133"/>
      <c r="BG87" s="133"/>
      <c r="BH87" s="133"/>
      <c r="BI87" s="101"/>
      <c r="BM87" s="134"/>
      <c r="BN87" s="134"/>
      <c r="BO87" s="134"/>
      <c r="BP87" s="134"/>
      <c r="BQ87" s="134"/>
      <c r="CB87" s="35"/>
      <c r="CC87" s="35"/>
      <c r="CD87" s="7"/>
      <c r="CE87" s="7"/>
      <c r="CF87" s="7"/>
      <c r="CG87" s="7"/>
      <c r="CH87" s="7"/>
      <c r="CI87" s="7"/>
      <c r="CJ87" s="7"/>
      <c r="CK87" s="7"/>
      <c r="CL87" s="7"/>
      <c r="CM87" s="7"/>
    </row>
    <row r="88" spans="1:91" ht="15.75" customHeight="1" x14ac:dyDescent="0.4">
      <c r="A88" s="135" t="s">
        <v>100</v>
      </c>
      <c r="B88" s="136">
        <v>358</v>
      </c>
      <c r="C88" s="170" t="s">
        <v>120</v>
      </c>
      <c r="D88" s="178">
        <v>37111.5</v>
      </c>
      <c r="E88" s="138">
        <v>0.15547029039843699</v>
      </c>
      <c r="F88" s="137">
        <v>5769.7356821216199</v>
      </c>
      <c r="G88" s="139">
        <v>1.0197149999999999</v>
      </c>
      <c r="H88" s="140">
        <v>37843.153222499997</v>
      </c>
      <c r="I88" s="179">
        <v>5883.4860210946499</v>
      </c>
      <c r="J88" s="205">
        <v>61600</v>
      </c>
      <c r="K88" s="142">
        <v>39.119999999999997</v>
      </c>
      <c r="L88" s="141">
        <v>1451801.88</v>
      </c>
      <c r="M88" s="206">
        <v>1513401.88</v>
      </c>
      <c r="N88" s="219">
        <v>30.2897356628118</v>
      </c>
      <c r="O88" s="142">
        <v>13.4783955088278</v>
      </c>
      <c r="P88" s="142">
        <v>32.3852257266742</v>
      </c>
      <c r="Q88" s="138">
        <v>-0.17215680657785601</v>
      </c>
      <c r="R88" s="138">
        <v>0.14715680657785599</v>
      </c>
      <c r="S88" s="138">
        <v>0</v>
      </c>
      <c r="T88" s="142">
        <v>38.141999999999904</v>
      </c>
      <c r="U88" s="138">
        <v>-2.5000000000000001E-2</v>
      </c>
      <c r="V88" s="141">
        <v>1415506.8329999901</v>
      </c>
      <c r="W88" s="141">
        <v>12320</v>
      </c>
      <c r="X88" s="141">
        <v>49280</v>
      </c>
      <c r="Y88" s="206">
        <v>1464786.8329999901</v>
      </c>
      <c r="Z88" s="131"/>
      <c r="AB88" s="101"/>
      <c r="AC88" s="132"/>
      <c r="AD88" s="101"/>
      <c r="AE88" s="133"/>
      <c r="AF88" s="133"/>
      <c r="AG88" s="133"/>
      <c r="AH88" s="101"/>
      <c r="AI88" s="101"/>
      <c r="AJ88" s="101"/>
      <c r="AK88" s="101"/>
      <c r="AL88" s="132"/>
      <c r="AM88" s="101"/>
      <c r="AN88" s="133"/>
      <c r="AO88" s="133"/>
      <c r="AP88" s="133"/>
      <c r="AQ88" s="101"/>
      <c r="AR88" s="101"/>
      <c r="AS88" s="101"/>
      <c r="AT88" s="101"/>
      <c r="AU88" s="132"/>
      <c r="AV88" s="101"/>
      <c r="AW88" s="133"/>
      <c r="AX88" s="133"/>
      <c r="AY88" s="133"/>
      <c r="AZ88" s="101"/>
      <c r="BA88" s="101"/>
      <c r="BB88" s="101"/>
      <c r="BC88" s="101"/>
      <c r="BD88" s="132"/>
      <c r="BE88" s="101"/>
      <c r="BF88" s="133"/>
      <c r="BG88" s="133"/>
      <c r="BH88" s="133"/>
      <c r="BI88" s="101"/>
      <c r="BM88" s="134"/>
      <c r="BN88" s="134"/>
      <c r="BO88" s="134"/>
      <c r="BP88" s="134"/>
      <c r="BQ88" s="134"/>
      <c r="CB88" s="35"/>
      <c r="CC88" s="35"/>
      <c r="CD88" s="7"/>
      <c r="CE88" s="7"/>
      <c r="CF88" s="7"/>
      <c r="CG88" s="7"/>
      <c r="CH88" s="7"/>
      <c r="CI88" s="7"/>
      <c r="CJ88" s="7"/>
      <c r="CK88" s="7"/>
      <c r="CL88" s="7"/>
      <c r="CM88" s="7"/>
    </row>
    <row r="89" spans="1:91" ht="15.75" customHeight="1" x14ac:dyDescent="0.4">
      <c r="A89" s="135" t="s">
        <v>100</v>
      </c>
      <c r="B89" s="136">
        <v>877</v>
      </c>
      <c r="C89" s="170" t="s">
        <v>121</v>
      </c>
      <c r="D89" s="178">
        <v>30050</v>
      </c>
      <c r="E89" s="138">
        <v>0.201210444731173</v>
      </c>
      <c r="F89" s="137">
        <v>6046.37386417175</v>
      </c>
      <c r="G89" s="139">
        <v>1.0131030000000001</v>
      </c>
      <c r="H89" s="140">
        <v>30443.745149999999</v>
      </c>
      <c r="I89" s="179">
        <v>6125.5995009139897</v>
      </c>
      <c r="J89" s="205">
        <v>0</v>
      </c>
      <c r="K89" s="142">
        <v>30.26</v>
      </c>
      <c r="L89" s="141">
        <v>909313</v>
      </c>
      <c r="M89" s="206">
        <v>909313</v>
      </c>
      <c r="N89" s="219">
        <v>30.093332028264399</v>
      </c>
      <c r="O89" s="142">
        <v>13.390999372550199</v>
      </c>
      <c r="P89" s="142">
        <v>32.787740967410002</v>
      </c>
      <c r="Q89" s="138">
        <v>8.3534070304364993E-2</v>
      </c>
      <c r="R89" s="138">
        <v>0</v>
      </c>
      <c r="S89" s="138">
        <v>-1.90383649491523E-2</v>
      </c>
      <c r="T89" s="142">
        <v>32.2116400440487</v>
      </c>
      <c r="U89" s="138">
        <v>6.4495705355212596E-2</v>
      </c>
      <c r="V89" s="141">
        <v>967959.78332366399</v>
      </c>
      <c r="W89" s="141">
        <v>0</v>
      </c>
      <c r="X89" s="141">
        <v>0</v>
      </c>
      <c r="Y89" s="206">
        <v>967959.78332366399</v>
      </c>
      <c r="Z89" s="131"/>
      <c r="AB89" s="101"/>
      <c r="AC89" s="132"/>
      <c r="AD89" s="101"/>
      <c r="AE89" s="133"/>
      <c r="AF89" s="133"/>
      <c r="AG89" s="133"/>
      <c r="AH89" s="101"/>
      <c r="AI89" s="101"/>
      <c r="AJ89" s="101"/>
      <c r="AK89" s="101"/>
      <c r="AL89" s="132"/>
      <c r="AM89" s="101"/>
      <c r="AN89" s="133"/>
      <c r="AO89" s="133"/>
      <c r="AP89" s="133"/>
      <c r="AQ89" s="101"/>
      <c r="AR89" s="101"/>
      <c r="AS89" s="101"/>
      <c r="AT89" s="101"/>
      <c r="AU89" s="132"/>
      <c r="AV89" s="101"/>
      <c r="AW89" s="133"/>
      <c r="AX89" s="133"/>
      <c r="AY89" s="133"/>
      <c r="AZ89" s="101"/>
      <c r="BA89" s="101"/>
      <c r="BB89" s="101"/>
      <c r="BC89" s="101"/>
      <c r="BD89" s="132"/>
      <c r="BE89" s="101"/>
      <c r="BF89" s="133"/>
      <c r="BG89" s="133"/>
      <c r="BH89" s="133"/>
      <c r="BI89" s="101"/>
      <c r="BM89" s="134"/>
      <c r="BN89" s="134"/>
      <c r="BO89" s="134"/>
      <c r="BP89" s="134"/>
      <c r="BQ89" s="134"/>
      <c r="CB89" s="35"/>
      <c r="CC89" s="35"/>
      <c r="CD89" s="7"/>
      <c r="CE89" s="7"/>
      <c r="CF89" s="7"/>
      <c r="CG89" s="7"/>
      <c r="CH89" s="7"/>
      <c r="CI89" s="7"/>
      <c r="CJ89" s="7"/>
      <c r="CK89" s="7"/>
      <c r="CL89" s="7"/>
      <c r="CM89" s="7"/>
    </row>
    <row r="90" spans="1:91" ht="15.75" customHeight="1" x14ac:dyDescent="0.4">
      <c r="A90" s="135" t="s">
        <v>100</v>
      </c>
      <c r="B90" s="136">
        <v>359</v>
      </c>
      <c r="C90" s="170" t="s">
        <v>122</v>
      </c>
      <c r="D90" s="178">
        <v>44720</v>
      </c>
      <c r="E90" s="138">
        <v>0.256627111908519</v>
      </c>
      <c r="F90" s="137">
        <v>11476.364444548901</v>
      </c>
      <c r="G90" s="139">
        <v>1.0197149999999999</v>
      </c>
      <c r="H90" s="140">
        <v>45601.654799999997</v>
      </c>
      <c r="I90" s="179">
        <v>11702.6209695732</v>
      </c>
      <c r="J90" s="205">
        <v>0</v>
      </c>
      <c r="K90" s="142">
        <v>14.99</v>
      </c>
      <c r="L90" s="141">
        <v>670352.80000000005</v>
      </c>
      <c r="M90" s="206">
        <v>670352.80000000005</v>
      </c>
      <c r="N90" s="219">
        <v>30.2897356628118</v>
      </c>
      <c r="O90" s="142">
        <v>13.4783955088278</v>
      </c>
      <c r="P90" s="142">
        <v>33.748657375402999</v>
      </c>
      <c r="Q90" s="138">
        <v>1.2514114326486301</v>
      </c>
      <c r="R90" s="138">
        <v>0</v>
      </c>
      <c r="S90" s="138">
        <v>-1.1869157272934201</v>
      </c>
      <c r="T90" s="142">
        <v>15.9567906232746</v>
      </c>
      <c r="U90" s="138">
        <v>6.4495705355212596E-2</v>
      </c>
      <c r="V90" s="141">
        <v>713587.67667284096</v>
      </c>
      <c r="W90" s="141">
        <v>0</v>
      </c>
      <c r="X90" s="141">
        <v>0</v>
      </c>
      <c r="Y90" s="206">
        <v>713587.67667284096</v>
      </c>
      <c r="Z90" s="131"/>
      <c r="AB90" s="101"/>
      <c r="AC90" s="132"/>
      <c r="AD90" s="101"/>
      <c r="AE90" s="133"/>
      <c r="AF90" s="133"/>
      <c r="AG90" s="133"/>
      <c r="AH90" s="101"/>
      <c r="AI90" s="101"/>
      <c r="AJ90" s="101"/>
      <c r="AK90" s="101"/>
      <c r="AL90" s="132"/>
      <c r="AM90" s="101"/>
      <c r="AN90" s="133"/>
      <c r="AO90" s="133"/>
      <c r="AP90" s="133"/>
      <c r="AQ90" s="101"/>
      <c r="AR90" s="101"/>
      <c r="AS90" s="101"/>
      <c r="AT90" s="101"/>
      <c r="AU90" s="132"/>
      <c r="AV90" s="101"/>
      <c r="AW90" s="133"/>
      <c r="AX90" s="133"/>
      <c r="AY90" s="133"/>
      <c r="AZ90" s="101"/>
      <c r="BA90" s="101"/>
      <c r="BB90" s="101"/>
      <c r="BC90" s="101"/>
      <c r="BD90" s="132"/>
      <c r="BE90" s="101"/>
      <c r="BF90" s="133"/>
      <c r="BG90" s="133"/>
      <c r="BH90" s="133"/>
      <c r="BI90" s="101"/>
      <c r="BM90" s="134"/>
      <c r="BN90" s="134"/>
      <c r="BO90" s="134"/>
      <c r="BP90" s="134"/>
      <c r="BQ90" s="134"/>
      <c r="CB90" s="35"/>
      <c r="CC90" s="35"/>
      <c r="CD90" s="7"/>
      <c r="CE90" s="7"/>
      <c r="CF90" s="7"/>
      <c r="CG90" s="7"/>
      <c r="CH90" s="7"/>
      <c r="CI90" s="7"/>
      <c r="CJ90" s="7"/>
      <c r="CK90" s="7"/>
      <c r="CL90" s="7"/>
      <c r="CM90" s="7"/>
    </row>
    <row r="91" spans="1:91" ht="15.75" customHeight="1" x14ac:dyDescent="0.4">
      <c r="A91" s="135" t="s">
        <v>100</v>
      </c>
      <c r="B91" s="136">
        <v>344</v>
      </c>
      <c r="C91" s="170" t="s">
        <v>123</v>
      </c>
      <c r="D91" s="178">
        <v>43953</v>
      </c>
      <c r="E91" s="138">
        <v>0.293000095806288</v>
      </c>
      <c r="F91" s="137">
        <v>12878.2332109738</v>
      </c>
      <c r="G91" s="139">
        <v>1.0040469999999999</v>
      </c>
      <c r="H91" s="140">
        <v>44130.877790999999</v>
      </c>
      <c r="I91" s="179">
        <v>12930.351420778599</v>
      </c>
      <c r="J91" s="205">
        <v>748480</v>
      </c>
      <c r="K91" s="142">
        <v>31.64</v>
      </c>
      <c r="L91" s="141">
        <v>1390672.92</v>
      </c>
      <c r="M91" s="206">
        <v>2139152.92</v>
      </c>
      <c r="N91" s="219">
        <v>29.824331526984601</v>
      </c>
      <c r="O91" s="142">
        <v>13.2712989172975</v>
      </c>
      <c r="P91" s="142">
        <v>33.712823381226698</v>
      </c>
      <c r="Q91" s="138">
        <v>6.5512749090606004E-2</v>
      </c>
      <c r="R91" s="138">
        <v>0</v>
      </c>
      <c r="S91" s="138">
        <v>-1.01704373539333E-3</v>
      </c>
      <c r="T91" s="142">
        <v>33.680644117438902</v>
      </c>
      <c r="U91" s="138">
        <v>6.4495705355212596E-2</v>
      </c>
      <c r="V91" s="141">
        <v>1480365.3508937899</v>
      </c>
      <c r="W91" s="141">
        <v>149696</v>
      </c>
      <c r="X91" s="141">
        <v>598784</v>
      </c>
      <c r="Y91" s="206">
        <v>2079149.3508937899</v>
      </c>
      <c r="Z91" s="131"/>
      <c r="AB91" s="101"/>
      <c r="AC91" s="132"/>
      <c r="AD91" s="101"/>
      <c r="AE91" s="133"/>
      <c r="AF91" s="133"/>
      <c r="AG91" s="133"/>
      <c r="AH91" s="101"/>
      <c r="AI91" s="101"/>
      <c r="AJ91" s="101"/>
      <c r="AK91" s="101"/>
      <c r="AL91" s="132"/>
      <c r="AM91" s="101"/>
      <c r="AN91" s="133"/>
      <c r="AO91" s="133"/>
      <c r="AP91" s="133"/>
      <c r="AQ91" s="101"/>
      <c r="AR91" s="101"/>
      <c r="AS91" s="101"/>
      <c r="AT91" s="101"/>
      <c r="AU91" s="132"/>
      <c r="AV91" s="101"/>
      <c r="AW91" s="133"/>
      <c r="AX91" s="133"/>
      <c r="AY91" s="133"/>
      <c r="AZ91" s="101"/>
      <c r="BA91" s="101"/>
      <c r="BB91" s="101"/>
      <c r="BC91" s="101"/>
      <c r="BD91" s="132"/>
      <c r="BE91" s="101"/>
      <c r="BF91" s="133"/>
      <c r="BG91" s="133"/>
      <c r="BH91" s="133"/>
      <c r="BI91" s="101"/>
      <c r="BM91" s="134"/>
      <c r="BN91" s="134"/>
      <c r="BO91" s="134"/>
      <c r="BP91" s="134"/>
      <c r="BQ91" s="134"/>
      <c r="CB91" s="35"/>
      <c r="CC91" s="35"/>
      <c r="CD91" s="7"/>
      <c r="CE91" s="7"/>
      <c r="CF91" s="7"/>
      <c r="CG91" s="7"/>
      <c r="CH91" s="7"/>
      <c r="CI91" s="7"/>
      <c r="CJ91" s="7"/>
      <c r="CK91" s="7"/>
      <c r="CL91" s="7"/>
      <c r="CM91" s="7"/>
    </row>
    <row r="92" spans="1:91" ht="15.75" customHeight="1" x14ac:dyDescent="0.4">
      <c r="A92" s="135" t="s">
        <v>124</v>
      </c>
      <c r="B92" s="136">
        <v>301</v>
      </c>
      <c r="C92" s="170" t="s">
        <v>125</v>
      </c>
      <c r="D92" s="178">
        <v>39376</v>
      </c>
      <c r="E92" s="138">
        <v>0.30487444696200799</v>
      </c>
      <c r="F92" s="137">
        <v>12004.736223575999</v>
      </c>
      <c r="G92" s="139">
        <v>1.1081300000000001</v>
      </c>
      <c r="H92" s="140">
        <v>43633.726880000002</v>
      </c>
      <c r="I92" s="179">
        <v>13302.8083514313</v>
      </c>
      <c r="J92" s="205">
        <v>925559</v>
      </c>
      <c r="K92" s="142">
        <v>36.54</v>
      </c>
      <c r="L92" s="141">
        <v>1438799.04</v>
      </c>
      <c r="M92" s="206">
        <v>2364358.04</v>
      </c>
      <c r="N92" s="219">
        <v>32.916025340444698</v>
      </c>
      <c r="O92" s="142">
        <v>14.6470478665091</v>
      </c>
      <c r="P92" s="142">
        <v>37.381535958372801</v>
      </c>
      <c r="Q92" s="138">
        <v>2.3030540732699299E-2</v>
      </c>
      <c r="R92" s="138">
        <v>0</v>
      </c>
      <c r="S92" s="138">
        <v>0</v>
      </c>
      <c r="T92" s="142">
        <v>37.381535958372801</v>
      </c>
      <c r="U92" s="138">
        <v>2.3030540732699299E-2</v>
      </c>
      <c r="V92" s="141">
        <v>1471935.3598968801</v>
      </c>
      <c r="W92" s="141">
        <v>185111.8</v>
      </c>
      <c r="X92" s="141">
        <v>740447.2</v>
      </c>
      <c r="Y92" s="206">
        <v>2212382.5598968798</v>
      </c>
      <c r="Z92" s="131"/>
      <c r="AB92" s="101"/>
      <c r="AC92" s="132"/>
      <c r="AD92" s="101"/>
      <c r="AE92" s="133"/>
      <c r="AF92" s="133"/>
      <c r="AG92" s="133"/>
      <c r="AH92" s="101"/>
      <c r="AI92" s="101"/>
      <c r="AJ92" s="101"/>
      <c r="AK92" s="101"/>
      <c r="AL92" s="132"/>
      <c r="AM92" s="101"/>
      <c r="AN92" s="133"/>
      <c r="AO92" s="133"/>
      <c r="AP92" s="133"/>
      <c r="AQ92" s="101"/>
      <c r="AR92" s="101"/>
      <c r="AS92" s="101"/>
      <c r="AT92" s="101"/>
      <c r="AU92" s="132"/>
      <c r="AV92" s="101"/>
      <c r="AW92" s="133"/>
      <c r="AX92" s="133"/>
      <c r="AY92" s="133"/>
      <c r="AZ92" s="101"/>
      <c r="BA92" s="101"/>
      <c r="BB92" s="101"/>
      <c r="BC92" s="101"/>
      <c r="BD92" s="132"/>
      <c r="BE92" s="101"/>
      <c r="BF92" s="133"/>
      <c r="BG92" s="133"/>
      <c r="BH92" s="133"/>
      <c r="BI92" s="101"/>
      <c r="BM92" s="134"/>
      <c r="BN92" s="134"/>
      <c r="BO92" s="134"/>
      <c r="BP92" s="134"/>
      <c r="BQ92" s="134"/>
      <c r="CB92" s="35"/>
      <c r="CC92" s="35"/>
      <c r="CD92" s="7"/>
      <c r="CE92" s="7"/>
      <c r="CF92" s="7"/>
      <c r="CG92" s="7"/>
      <c r="CH92" s="7"/>
      <c r="CI92" s="7"/>
      <c r="CJ92" s="7"/>
      <c r="CK92" s="7"/>
      <c r="CL92" s="7"/>
      <c r="CM92" s="7"/>
    </row>
    <row r="93" spans="1:91" ht="15.75" customHeight="1" x14ac:dyDescent="0.4">
      <c r="A93" s="135" t="s">
        <v>124</v>
      </c>
      <c r="B93" s="136">
        <v>302</v>
      </c>
      <c r="C93" s="170" t="s">
        <v>126</v>
      </c>
      <c r="D93" s="178">
        <v>51252</v>
      </c>
      <c r="E93" s="138">
        <v>0.25100011448578902</v>
      </c>
      <c r="F93" s="137">
        <v>12864.2578676256</v>
      </c>
      <c r="G93" s="139">
        <v>1.1670579999999999</v>
      </c>
      <c r="H93" s="140">
        <v>59814.0566159999</v>
      </c>
      <c r="I93" s="179">
        <v>15013.335058475401</v>
      </c>
      <c r="J93" s="205">
        <v>370951</v>
      </c>
      <c r="K93" s="142">
        <v>34.54</v>
      </c>
      <c r="L93" s="141">
        <v>1770244.0799999901</v>
      </c>
      <c r="M93" s="206">
        <v>2141195.08</v>
      </c>
      <c r="N93" s="219">
        <v>34.666429662375997</v>
      </c>
      <c r="O93" s="142">
        <v>15.425946765264399</v>
      </c>
      <c r="P93" s="142">
        <v>38.538344066509097</v>
      </c>
      <c r="Q93" s="138">
        <v>0.115759816633153</v>
      </c>
      <c r="R93" s="138">
        <v>0</v>
      </c>
      <c r="S93" s="138">
        <v>-5.1264111277941199E-2</v>
      </c>
      <c r="T93" s="142">
        <v>36.767681662968997</v>
      </c>
      <c r="U93" s="138">
        <v>6.4495705355212402E-2</v>
      </c>
      <c r="V93" s="141">
        <v>1884417.2205904799</v>
      </c>
      <c r="W93" s="141">
        <v>74190.2</v>
      </c>
      <c r="X93" s="141">
        <v>296760.8</v>
      </c>
      <c r="Y93" s="206">
        <v>2181178.02059048</v>
      </c>
      <c r="Z93" s="131"/>
      <c r="AB93" s="101"/>
      <c r="AC93" s="132"/>
      <c r="AD93" s="101"/>
      <c r="AE93" s="133"/>
      <c r="AF93" s="133"/>
      <c r="AG93" s="133"/>
      <c r="AH93" s="101"/>
      <c r="AI93" s="101"/>
      <c r="AJ93" s="101"/>
      <c r="AK93" s="101"/>
      <c r="AL93" s="132"/>
      <c r="AM93" s="101"/>
      <c r="AN93" s="133"/>
      <c r="AO93" s="133"/>
      <c r="AP93" s="133"/>
      <c r="AQ93" s="101"/>
      <c r="AR93" s="101"/>
      <c r="AS93" s="101"/>
      <c r="AT93" s="101"/>
      <c r="AU93" s="132"/>
      <c r="AV93" s="101"/>
      <c r="AW93" s="133"/>
      <c r="AX93" s="133"/>
      <c r="AY93" s="133"/>
      <c r="AZ93" s="101"/>
      <c r="BA93" s="101"/>
      <c r="BB93" s="101"/>
      <c r="BC93" s="101"/>
      <c r="BD93" s="132"/>
      <c r="BE93" s="101"/>
      <c r="BF93" s="133"/>
      <c r="BG93" s="133"/>
      <c r="BH93" s="133"/>
      <c r="BI93" s="101"/>
      <c r="BM93" s="134"/>
      <c r="BN93" s="134"/>
      <c r="BO93" s="134"/>
      <c r="BP93" s="134"/>
      <c r="BQ93" s="134"/>
      <c r="CB93" s="35"/>
      <c r="CC93" s="35"/>
      <c r="CD93" s="7"/>
      <c r="CE93" s="7"/>
      <c r="CF93" s="7"/>
      <c r="CG93" s="7"/>
      <c r="CH93" s="7"/>
      <c r="CI93" s="7"/>
      <c r="CJ93" s="7"/>
      <c r="CK93" s="7"/>
      <c r="CL93" s="7"/>
      <c r="CM93" s="7"/>
    </row>
    <row r="94" spans="1:91" ht="15.75" customHeight="1" x14ac:dyDescent="0.4">
      <c r="A94" s="135" t="s">
        <v>124</v>
      </c>
      <c r="B94" s="136">
        <v>303</v>
      </c>
      <c r="C94" s="170" t="s">
        <v>127</v>
      </c>
      <c r="D94" s="178">
        <v>38547</v>
      </c>
      <c r="E94" s="138">
        <v>0.21451317591198499</v>
      </c>
      <c r="F94" s="137">
        <v>8268.8393918792808</v>
      </c>
      <c r="G94" s="139">
        <v>1.1081300000000001</v>
      </c>
      <c r="H94" s="140">
        <v>42715.08711</v>
      </c>
      <c r="I94" s="179">
        <v>9162.9489953231896</v>
      </c>
      <c r="J94" s="205">
        <v>694400</v>
      </c>
      <c r="K94" s="142">
        <v>30.78</v>
      </c>
      <c r="L94" s="141">
        <v>1186476.6599999999</v>
      </c>
      <c r="M94" s="206">
        <v>1880876.66</v>
      </c>
      <c r="N94" s="219">
        <v>32.916025340444698</v>
      </c>
      <c r="O94" s="142">
        <v>14.6470478665091</v>
      </c>
      <c r="P94" s="142">
        <v>36.058010096024503</v>
      </c>
      <c r="Q94" s="138">
        <v>0.17147531176167999</v>
      </c>
      <c r="R94" s="138">
        <v>0</v>
      </c>
      <c r="S94" s="138">
        <v>-0.106979606406467</v>
      </c>
      <c r="T94" s="142">
        <v>32.7651778108334</v>
      </c>
      <c r="U94" s="138">
        <v>6.4495705355212402E-2</v>
      </c>
      <c r="V94" s="141">
        <v>1262999.30907419</v>
      </c>
      <c r="W94" s="141">
        <v>138880</v>
      </c>
      <c r="X94" s="141">
        <v>555520</v>
      </c>
      <c r="Y94" s="206">
        <v>1818519.30907419</v>
      </c>
      <c r="Z94" s="131"/>
      <c r="AB94" s="101"/>
      <c r="AC94" s="132"/>
      <c r="AD94" s="101"/>
      <c r="AE94" s="133"/>
      <c r="AF94" s="133"/>
      <c r="AG94" s="133"/>
      <c r="AH94" s="101"/>
      <c r="AI94" s="101"/>
      <c r="AJ94" s="101"/>
      <c r="AK94" s="101"/>
      <c r="AL94" s="132"/>
      <c r="AM94" s="101"/>
      <c r="AN94" s="133"/>
      <c r="AO94" s="133"/>
      <c r="AP94" s="133"/>
      <c r="AQ94" s="101"/>
      <c r="AR94" s="101"/>
      <c r="AS94" s="101"/>
      <c r="AT94" s="101"/>
      <c r="AU94" s="132"/>
      <c r="AV94" s="101"/>
      <c r="AW94" s="133"/>
      <c r="AX94" s="133"/>
      <c r="AY94" s="133"/>
      <c r="AZ94" s="101"/>
      <c r="BA94" s="101"/>
      <c r="BB94" s="101"/>
      <c r="BC94" s="101"/>
      <c r="BD94" s="132"/>
      <c r="BE94" s="101"/>
      <c r="BF94" s="133"/>
      <c r="BG94" s="133"/>
      <c r="BH94" s="133"/>
      <c r="BI94" s="101"/>
      <c r="BM94" s="134"/>
      <c r="BN94" s="134"/>
      <c r="BO94" s="134"/>
      <c r="BP94" s="134"/>
      <c r="BQ94" s="134"/>
      <c r="CB94" s="35"/>
      <c r="CC94" s="35"/>
      <c r="CD94" s="7"/>
      <c r="CE94" s="7"/>
      <c r="CF94" s="7"/>
      <c r="CG94" s="7"/>
      <c r="CH94" s="7"/>
      <c r="CI94" s="7"/>
      <c r="CJ94" s="7"/>
      <c r="CK94" s="7"/>
      <c r="CL94" s="7"/>
      <c r="CM94" s="7"/>
    </row>
    <row r="95" spans="1:91" ht="15.75" customHeight="1" x14ac:dyDescent="0.4">
      <c r="A95" s="135" t="s">
        <v>124</v>
      </c>
      <c r="B95" s="136">
        <v>304</v>
      </c>
      <c r="C95" s="170" t="s">
        <v>128</v>
      </c>
      <c r="D95" s="178">
        <v>41764.5</v>
      </c>
      <c r="E95" s="138">
        <v>0.226799775678316</v>
      </c>
      <c r="F95" s="137">
        <v>9472.1792313170608</v>
      </c>
      <c r="G95" s="139">
        <v>1.1670579999999999</v>
      </c>
      <c r="H95" s="140">
        <v>48741.5938409999</v>
      </c>
      <c r="I95" s="179">
        <v>11054.5825493424</v>
      </c>
      <c r="J95" s="205">
        <v>643659</v>
      </c>
      <c r="K95" s="142">
        <v>37.35</v>
      </c>
      <c r="L95" s="141">
        <v>1559904.075</v>
      </c>
      <c r="M95" s="206">
        <v>2203563.0750000002</v>
      </c>
      <c r="N95" s="219">
        <v>34.666429662375997</v>
      </c>
      <c r="O95" s="142">
        <v>15.425946765264399</v>
      </c>
      <c r="P95" s="142">
        <v>38.165030928363699</v>
      </c>
      <c r="Q95" s="138">
        <v>2.18214438651596E-2</v>
      </c>
      <c r="R95" s="138">
        <v>0</v>
      </c>
      <c r="S95" s="138">
        <v>0</v>
      </c>
      <c r="T95" s="142">
        <v>38.165030928363699</v>
      </c>
      <c r="U95" s="138">
        <v>2.18214438651596E-2</v>
      </c>
      <c r="V95" s="141">
        <v>1593943.4342076399</v>
      </c>
      <c r="W95" s="141">
        <v>128731.8</v>
      </c>
      <c r="X95" s="141">
        <v>514927.2</v>
      </c>
      <c r="Y95" s="206">
        <v>2108870.6342076398</v>
      </c>
      <c r="Z95" s="131"/>
      <c r="AB95" s="101"/>
      <c r="AC95" s="132"/>
      <c r="AD95" s="101"/>
      <c r="AE95" s="133"/>
      <c r="AF95" s="133"/>
      <c r="AG95" s="133"/>
      <c r="AH95" s="101"/>
      <c r="AI95" s="101"/>
      <c r="AJ95" s="101"/>
      <c r="AK95" s="101"/>
      <c r="AL95" s="132"/>
      <c r="AM95" s="101"/>
      <c r="AN95" s="133"/>
      <c r="AO95" s="133"/>
      <c r="AP95" s="133"/>
      <c r="AQ95" s="101"/>
      <c r="AR95" s="101"/>
      <c r="AS95" s="101"/>
      <c r="AT95" s="101"/>
      <c r="AU95" s="132"/>
      <c r="AV95" s="101"/>
      <c r="AW95" s="133"/>
      <c r="AX95" s="133"/>
      <c r="AY95" s="133"/>
      <c r="AZ95" s="101"/>
      <c r="BA95" s="101"/>
      <c r="BB95" s="101"/>
      <c r="BC95" s="101"/>
      <c r="BD95" s="132"/>
      <c r="BE95" s="101"/>
      <c r="BF95" s="133"/>
      <c r="BG95" s="133"/>
      <c r="BH95" s="133"/>
      <c r="BI95" s="101"/>
      <c r="BM95" s="134"/>
      <c r="BN95" s="134"/>
      <c r="BO95" s="134"/>
      <c r="BP95" s="134"/>
      <c r="BQ95" s="134"/>
      <c r="CB95" s="35"/>
      <c r="CC95" s="35"/>
      <c r="CD95" s="7"/>
      <c r="CE95" s="7"/>
      <c r="CF95" s="7"/>
      <c r="CG95" s="7"/>
      <c r="CH95" s="7"/>
      <c r="CI95" s="7"/>
      <c r="CJ95" s="7"/>
      <c r="CK95" s="7"/>
      <c r="CL95" s="7"/>
      <c r="CM95" s="7"/>
    </row>
    <row r="96" spans="1:91" ht="15.75" customHeight="1" x14ac:dyDescent="0.4">
      <c r="A96" s="135" t="s">
        <v>124</v>
      </c>
      <c r="B96" s="136">
        <v>305</v>
      </c>
      <c r="C96" s="170" t="s">
        <v>129</v>
      </c>
      <c r="D96" s="178">
        <v>45415.5</v>
      </c>
      <c r="E96" s="138">
        <v>0.17886351751937499</v>
      </c>
      <c r="F96" s="137">
        <v>8123.1760799012</v>
      </c>
      <c r="G96" s="139">
        <v>1.1081300000000001</v>
      </c>
      <c r="H96" s="140">
        <v>50326.278015000004</v>
      </c>
      <c r="I96" s="179">
        <v>9001.5351094209109</v>
      </c>
      <c r="J96" s="205">
        <v>0</v>
      </c>
      <c r="K96" s="142">
        <v>42.27</v>
      </c>
      <c r="L96" s="141">
        <v>1919713.1850000001</v>
      </c>
      <c r="M96" s="206">
        <v>1919713.1850000001</v>
      </c>
      <c r="N96" s="219">
        <v>32.916025340444698</v>
      </c>
      <c r="O96" s="142">
        <v>14.6470478665091</v>
      </c>
      <c r="P96" s="142">
        <v>35.5358478431232</v>
      </c>
      <c r="Q96" s="138">
        <v>-0.15931280238648499</v>
      </c>
      <c r="R96" s="138">
        <v>0.13431280238648499</v>
      </c>
      <c r="S96" s="138">
        <v>0</v>
      </c>
      <c r="T96" s="142">
        <v>41.213250000000002</v>
      </c>
      <c r="U96" s="138">
        <v>-2.5000000000000001E-2</v>
      </c>
      <c r="V96" s="141">
        <v>1871720.355375</v>
      </c>
      <c r="W96" s="141">
        <v>0</v>
      </c>
      <c r="X96" s="141">
        <v>0</v>
      </c>
      <c r="Y96" s="206">
        <v>1871720.355375</v>
      </c>
      <c r="Z96" s="131"/>
      <c r="AB96" s="101"/>
      <c r="AC96" s="132"/>
      <c r="AD96" s="101"/>
      <c r="AE96" s="133"/>
      <c r="AF96" s="133"/>
      <c r="AG96" s="133"/>
      <c r="AH96" s="101"/>
      <c r="AI96" s="101"/>
      <c r="AJ96" s="101"/>
      <c r="AK96" s="101"/>
      <c r="AL96" s="132"/>
      <c r="AM96" s="101"/>
      <c r="AN96" s="133"/>
      <c r="AO96" s="133"/>
      <c r="AP96" s="133"/>
      <c r="AQ96" s="101"/>
      <c r="AR96" s="101"/>
      <c r="AS96" s="101"/>
      <c r="AT96" s="101"/>
      <c r="AU96" s="132"/>
      <c r="AV96" s="101"/>
      <c r="AW96" s="133"/>
      <c r="AX96" s="133"/>
      <c r="AY96" s="133"/>
      <c r="AZ96" s="101"/>
      <c r="BA96" s="101"/>
      <c r="BB96" s="101"/>
      <c r="BC96" s="101"/>
      <c r="BD96" s="132"/>
      <c r="BE96" s="101"/>
      <c r="BF96" s="133"/>
      <c r="BG96" s="133"/>
      <c r="BH96" s="133"/>
      <c r="BI96" s="101"/>
      <c r="BM96" s="134"/>
      <c r="BN96" s="134"/>
      <c r="BO96" s="134"/>
      <c r="BP96" s="134"/>
      <c r="BQ96" s="134"/>
      <c r="CB96" s="35"/>
      <c r="CC96" s="35"/>
      <c r="CD96" s="7"/>
      <c r="CE96" s="7"/>
      <c r="CF96" s="7"/>
      <c r="CG96" s="7"/>
      <c r="CH96" s="7"/>
      <c r="CI96" s="7"/>
      <c r="CJ96" s="7"/>
      <c r="CK96" s="7"/>
      <c r="CL96" s="7"/>
      <c r="CM96" s="7"/>
    </row>
    <row r="97" spans="1:91" ht="15.75" customHeight="1" x14ac:dyDescent="0.4">
      <c r="A97" s="135" t="s">
        <v>124</v>
      </c>
      <c r="B97" s="136">
        <v>306</v>
      </c>
      <c r="C97" s="170" t="s">
        <v>130</v>
      </c>
      <c r="D97" s="178">
        <v>51022.5</v>
      </c>
      <c r="E97" s="138">
        <v>0.32634891034494501</v>
      </c>
      <c r="F97" s="137">
        <v>16651.137278074901</v>
      </c>
      <c r="G97" s="139">
        <v>1.1081300000000001</v>
      </c>
      <c r="H97" s="140">
        <v>56539.562924999998</v>
      </c>
      <c r="I97" s="179">
        <v>18451.624751953201</v>
      </c>
      <c r="J97" s="205">
        <v>3213000</v>
      </c>
      <c r="K97" s="142">
        <v>55.49</v>
      </c>
      <c r="L97" s="141">
        <v>2831238.5249999999</v>
      </c>
      <c r="M97" s="206">
        <v>6044238.5250000004</v>
      </c>
      <c r="N97" s="219">
        <v>32.916025340444698</v>
      </c>
      <c r="O97" s="142">
        <v>14.6470478665091</v>
      </c>
      <c r="P97" s="142">
        <v>37.696073451450303</v>
      </c>
      <c r="Q97" s="138">
        <v>-0.32066906737339501</v>
      </c>
      <c r="R97" s="138">
        <v>0.29566906737339499</v>
      </c>
      <c r="S97" s="138">
        <v>0</v>
      </c>
      <c r="T97" s="142">
        <v>54.10275</v>
      </c>
      <c r="U97" s="138">
        <v>-2.5000000000000001E-2</v>
      </c>
      <c r="V97" s="141">
        <v>2760457.5618750001</v>
      </c>
      <c r="W97" s="141">
        <v>642600</v>
      </c>
      <c r="X97" s="141">
        <v>2570400</v>
      </c>
      <c r="Y97" s="206">
        <v>5330857.5618749997</v>
      </c>
      <c r="Z97" s="131"/>
      <c r="AB97" s="101"/>
      <c r="AC97" s="132"/>
      <c r="AD97" s="101"/>
      <c r="AE97" s="133"/>
      <c r="AF97" s="133"/>
      <c r="AG97" s="133"/>
      <c r="AH97" s="101"/>
      <c r="AI97" s="101"/>
      <c r="AJ97" s="101"/>
      <c r="AK97" s="101"/>
      <c r="AL97" s="132"/>
      <c r="AM97" s="101"/>
      <c r="AN97" s="133"/>
      <c r="AO97" s="133"/>
      <c r="AP97" s="133"/>
      <c r="AQ97" s="101"/>
      <c r="AR97" s="101"/>
      <c r="AS97" s="101"/>
      <c r="AT97" s="101"/>
      <c r="AU97" s="132"/>
      <c r="AV97" s="101"/>
      <c r="AW97" s="133"/>
      <c r="AX97" s="133"/>
      <c r="AY97" s="133"/>
      <c r="AZ97" s="101"/>
      <c r="BA97" s="101"/>
      <c r="BB97" s="101"/>
      <c r="BC97" s="101"/>
      <c r="BD97" s="132"/>
      <c r="BE97" s="101"/>
      <c r="BF97" s="133"/>
      <c r="BG97" s="133"/>
      <c r="BH97" s="133"/>
      <c r="BI97" s="101"/>
      <c r="BM97" s="134"/>
      <c r="BN97" s="134"/>
      <c r="BO97" s="134"/>
      <c r="BP97" s="134"/>
      <c r="BQ97" s="134"/>
      <c r="CB97" s="35"/>
      <c r="CC97" s="35"/>
      <c r="CD97" s="7"/>
      <c r="CE97" s="7"/>
      <c r="CF97" s="7"/>
      <c r="CG97" s="7"/>
      <c r="CH97" s="7"/>
      <c r="CI97" s="7"/>
      <c r="CJ97" s="7"/>
      <c r="CK97" s="7"/>
      <c r="CL97" s="7"/>
      <c r="CM97" s="7"/>
    </row>
    <row r="98" spans="1:91" ht="15.75" customHeight="1" x14ac:dyDescent="0.4">
      <c r="A98" s="135" t="s">
        <v>124</v>
      </c>
      <c r="B98" s="136">
        <v>307</v>
      </c>
      <c r="C98" s="170" t="s">
        <v>131</v>
      </c>
      <c r="D98" s="178">
        <v>46547</v>
      </c>
      <c r="E98" s="138">
        <v>0.25670462089132201</v>
      </c>
      <c r="F98" s="137">
        <v>11948.8299886283</v>
      </c>
      <c r="G98" s="139">
        <v>1.1670579999999999</v>
      </c>
      <c r="H98" s="140">
        <v>54323.048725999899</v>
      </c>
      <c r="I98" s="179">
        <v>13944.977628868601</v>
      </c>
      <c r="J98" s="205">
        <v>936000</v>
      </c>
      <c r="K98" s="142">
        <v>43.56</v>
      </c>
      <c r="L98" s="141">
        <v>2027587.32</v>
      </c>
      <c r="M98" s="206">
        <v>2963587.32</v>
      </c>
      <c r="N98" s="219">
        <v>34.666429662375997</v>
      </c>
      <c r="O98" s="142">
        <v>15.425946765264399</v>
      </c>
      <c r="P98" s="142">
        <v>38.626341478642999</v>
      </c>
      <c r="Q98" s="138">
        <v>-0.11326121490718501</v>
      </c>
      <c r="R98" s="138">
        <v>8.8261214907185498E-2</v>
      </c>
      <c r="S98" s="138">
        <v>0</v>
      </c>
      <c r="T98" s="142">
        <v>42.470999999999997</v>
      </c>
      <c r="U98" s="138">
        <v>-2.5000000000000001E-2</v>
      </c>
      <c r="V98" s="141">
        <v>1976897.6370000001</v>
      </c>
      <c r="W98" s="141">
        <v>187200</v>
      </c>
      <c r="X98" s="141">
        <v>748800</v>
      </c>
      <c r="Y98" s="206">
        <v>2725697.6370000001</v>
      </c>
      <c r="Z98" s="131"/>
      <c r="AB98" s="101"/>
      <c r="AC98" s="132"/>
      <c r="AD98" s="101"/>
      <c r="AE98" s="133"/>
      <c r="AF98" s="133"/>
      <c r="AG98" s="133"/>
      <c r="AH98" s="101"/>
      <c r="AI98" s="101"/>
      <c r="AJ98" s="101"/>
      <c r="AK98" s="101"/>
      <c r="AL98" s="132"/>
      <c r="AM98" s="101"/>
      <c r="AN98" s="133"/>
      <c r="AO98" s="133"/>
      <c r="AP98" s="133"/>
      <c r="AQ98" s="101"/>
      <c r="AR98" s="101"/>
      <c r="AS98" s="101"/>
      <c r="AT98" s="101"/>
      <c r="AU98" s="132"/>
      <c r="AV98" s="101"/>
      <c r="AW98" s="133"/>
      <c r="AX98" s="133"/>
      <c r="AY98" s="133"/>
      <c r="AZ98" s="101"/>
      <c r="BA98" s="101"/>
      <c r="BB98" s="101"/>
      <c r="BC98" s="101"/>
      <c r="BD98" s="132"/>
      <c r="BE98" s="101"/>
      <c r="BF98" s="133"/>
      <c r="BG98" s="133"/>
      <c r="BH98" s="133"/>
      <c r="BI98" s="101"/>
      <c r="BM98" s="134"/>
      <c r="BN98" s="134"/>
      <c r="BO98" s="134"/>
      <c r="BP98" s="134"/>
      <c r="BQ98" s="134"/>
      <c r="CB98" s="35"/>
      <c r="CC98" s="35"/>
      <c r="CD98" s="7"/>
      <c r="CE98" s="7"/>
      <c r="CF98" s="7"/>
      <c r="CG98" s="7"/>
      <c r="CH98" s="7"/>
      <c r="CI98" s="7"/>
      <c r="CJ98" s="7"/>
      <c r="CK98" s="7"/>
      <c r="CL98" s="7"/>
      <c r="CM98" s="7"/>
    </row>
    <row r="99" spans="1:91" ht="15.75" customHeight="1" x14ac:dyDescent="0.4">
      <c r="A99" s="135" t="s">
        <v>124</v>
      </c>
      <c r="B99" s="136">
        <v>308</v>
      </c>
      <c r="C99" s="170" t="s">
        <v>132</v>
      </c>
      <c r="D99" s="178">
        <v>50480</v>
      </c>
      <c r="E99" s="138">
        <v>0.31650695090735698</v>
      </c>
      <c r="F99" s="137">
        <v>15977.270881803301</v>
      </c>
      <c r="G99" s="139">
        <v>1.1081300000000001</v>
      </c>
      <c r="H99" s="140">
        <v>55938.402399999999</v>
      </c>
      <c r="I99" s="179">
        <v>17704.893182252701</v>
      </c>
      <c r="J99" s="205">
        <v>730095</v>
      </c>
      <c r="K99" s="142">
        <v>38.58</v>
      </c>
      <c r="L99" s="141">
        <v>1947518.4</v>
      </c>
      <c r="M99" s="206">
        <v>2677613.4</v>
      </c>
      <c r="N99" s="219">
        <v>32.916025340444698</v>
      </c>
      <c r="O99" s="142">
        <v>14.6470478665091</v>
      </c>
      <c r="P99" s="142">
        <v>37.551917800467699</v>
      </c>
      <c r="Q99" s="138">
        <v>-2.6648061159468401E-2</v>
      </c>
      <c r="R99" s="138">
        <v>1.64806115946849E-3</v>
      </c>
      <c r="S99" s="138">
        <v>0</v>
      </c>
      <c r="T99" s="142">
        <v>37.615499999999997</v>
      </c>
      <c r="U99" s="138">
        <v>-2.5000000000000001E-2</v>
      </c>
      <c r="V99" s="141">
        <v>1898830.44</v>
      </c>
      <c r="W99" s="141">
        <v>146019</v>
      </c>
      <c r="X99" s="141">
        <v>584076</v>
      </c>
      <c r="Y99" s="206">
        <v>2482906.44</v>
      </c>
      <c r="Z99" s="131"/>
      <c r="AB99" s="101"/>
      <c r="AC99" s="132"/>
      <c r="AD99" s="101"/>
      <c r="AE99" s="133"/>
      <c r="AF99" s="133"/>
      <c r="AG99" s="133"/>
      <c r="AH99" s="101"/>
      <c r="AI99" s="101"/>
      <c r="AJ99" s="101"/>
      <c r="AK99" s="101"/>
      <c r="AL99" s="132"/>
      <c r="AM99" s="101"/>
      <c r="AN99" s="133"/>
      <c r="AO99" s="133"/>
      <c r="AP99" s="133"/>
      <c r="AQ99" s="101"/>
      <c r="AR99" s="101"/>
      <c r="AS99" s="101"/>
      <c r="AT99" s="101"/>
      <c r="AU99" s="132"/>
      <c r="AV99" s="101"/>
      <c r="AW99" s="133"/>
      <c r="AX99" s="133"/>
      <c r="AY99" s="133"/>
      <c r="AZ99" s="101"/>
      <c r="BA99" s="101"/>
      <c r="BB99" s="101"/>
      <c r="BC99" s="101"/>
      <c r="BD99" s="132"/>
      <c r="BE99" s="101"/>
      <c r="BF99" s="133"/>
      <c r="BG99" s="133"/>
      <c r="BH99" s="133"/>
      <c r="BI99" s="101"/>
      <c r="BM99" s="134"/>
      <c r="BN99" s="134"/>
      <c r="BO99" s="134"/>
      <c r="BP99" s="134"/>
      <c r="BQ99" s="134"/>
      <c r="CB99" s="35"/>
      <c r="CC99" s="35"/>
      <c r="CD99" s="7"/>
      <c r="CE99" s="7"/>
      <c r="CF99" s="7"/>
      <c r="CG99" s="7"/>
      <c r="CH99" s="7"/>
      <c r="CI99" s="7"/>
      <c r="CJ99" s="7"/>
      <c r="CK99" s="7"/>
      <c r="CL99" s="7"/>
      <c r="CM99" s="7"/>
    </row>
    <row r="100" spans="1:91" ht="15.75" customHeight="1" x14ac:dyDescent="0.4">
      <c r="A100" s="135" t="s">
        <v>124</v>
      </c>
      <c r="B100" s="136">
        <v>203</v>
      </c>
      <c r="C100" s="170" t="s">
        <v>133</v>
      </c>
      <c r="D100" s="178">
        <v>38605.5</v>
      </c>
      <c r="E100" s="138">
        <v>0.32183646698228602</v>
      </c>
      <c r="F100" s="137">
        <v>12424.657726084601</v>
      </c>
      <c r="G100" s="139">
        <v>1.3033680000000001</v>
      </c>
      <c r="H100" s="140">
        <v>50317.173324000003</v>
      </c>
      <c r="I100" s="179">
        <v>16193.9012911315</v>
      </c>
      <c r="J100" s="205">
        <v>3798276</v>
      </c>
      <c r="K100" s="142">
        <v>38.549999999999997</v>
      </c>
      <c r="L100" s="141">
        <v>1488242.0249999999</v>
      </c>
      <c r="M100" s="206">
        <v>5286518.0250000004</v>
      </c>
      <c r="N100" s="219">
        <v>38.715398117481499</v>
      </c>
      <c r="O100" s="142">
        <v>17.227665963087599</v>
      </c>
      <c r="P100" s="142">
        <v>44.259889265392601</v>
      </c>
      <c r="Q100" s="138">
        <v>0.148116453058176</v>
      </c>
      <c r="R100" s="138">
        <v>0</v>
      </c>
      <c r="S100" s="138">
        <v>-8.3620747702963294E-2</v>
      </c>
      <c r="T100" s="142">
        <v>41.0363094414434</v>
      </c>
      <c r="U100" s="138">
        <v>6.4495705355212596E-2</v>
      </c>
      <c r="V100" s="141">
        <v>1584227.2441416399</v>
      </c>
      <c r="W100" s="141">
        <v>759655.2</v>
      </c>
      <c r="X100" s="141">
        <v>3038620.8</v>
      </c>
      <c r="Y100" s="206">
        <v>4622848.04414164</v>
      </c>
      <c r="Z100" s="131"/>
      <c r="AB100" s="101"/>
      <c r="AC100" s="132"/>
      <c r="AD100" s="101"/>
      <c r="AE100" s="133"/>
      <c r="AF100" s="133"/>
      <c r="AG100" s="133"/>
      <c r="AH100" s="101"/>
      <c r="AI100" s="101"/>
      <c r="AJ100" s="101"/>
      <c r="AK100" s="101"/>
      <c r="AL100" s="132"/>
      <c r="AM100" s="101"/>
      <c r="AN100" s="133"/>
      <c r="AO100" s="133"/>
      <c r="AP100" s="133"/>
      <c r="AQ100" s="101"/>
      <c r="AR100" s="101"/>
      <c r="AS100" s="101"/>
      <c r="AT100" s="101"/>
      <c r="AU100" s="132"/>
      <c r="AV100" s="101"/>
      <c r="AW100" s="133"/>
      <c r="AX100" s="133"/>
      <c r="AY100" s="133"/>
      <c r="AZ100" s="101"/>
      <c r="BA100" s="101"/>
      <c r="BB100" s="101"/>
      <c r="BC100" s="101"/>
      <c r="BD100" s="132"/>
      <c r="BE100" s="101"/>
      <c r="BF100" s="133"/>
      <c r="BG100" s="133"/>
      <c r="BH100" s="133"/>
      <c r="BI100" s="101"/>
      <c r="BM100" s="134"/>
      <c r="BN100" s="134"/>
      <c r="BO100" s="134"/>
      <c r="BP100" s="134"/>
      <c r="BQ100" s="134"/>
      <c r="CB100" s="35"/>
      <c r="CC100" s="35"/>
      <c r="CD100" s="7"/>
      <c r="CE100" s="7"/>
      <c r="CF100" s="7"/>
      <c r="CG100" s="7"/>
      <c r="CH100" s="7"/>
      <c r="CI100" s="7"/>
      <c r="CJ100" s="7"/>
      <c r="CK100" s="7"/>
      <c r="CL100" s="7"/>
      <c r="CM100" s="7"/>
    </row>
    <row r="101" spans="1:91" ht="15.75" customHeight="1" x14ac:dyDescent="0.4">
      <c r="A101" s="135" t="s">
        <v>124</v>
      </c>
      <c r="B101" s="136">
        <v>310</v>
      </c>
      <c r="C101" s="170" t="s">
        <v>134</v>
      </c>
      <c r="D101" s="178">
        <v>34190.5</v>
      </c>
      <c r="E101" s="138">
        <v>0.18202060463546299</v>
      </c>
      <c r="F101" s="137">
        <v>6223.3754827887897</v>
      </c>
      <c r="G101" s="139">
        <v>1.1670579999999999</v>
      </c>
      <c r="H101" s="140">
        <v>39902.296548999999</v>
      </c>
      <c r="I101" s="179">
        <v>7263.0401441925196</v>
      </c>
      <c r="J101" s="205">
        <v>0</v>
      </c>
      <c r="K101" s="142">
        <v>36.56</v>
      </c>
      <c r="L101" s="141">
        <v>1250004.68</v>
      </c>
      <c r="M101" s="206">
        <v>1250004.68</v>
      </c>
      <c r="N101" s="219">
        <v>34.666429662375997</v>
      </c>
      <c r="O101" s="142">
        <v>15.425946765264399</v>
      </c>
      <c r="P101" s="142">
        <v>37.474269819663903</v>
      </c>
      <c r="Q101" s="138">
        <v>2.5007380187745201E-2</v>
      </c>
      <c r="R101" s="138">
        <v>0</v>
      </c>
      <c r="S101" s="138">
        <v>0</v>
      </c>
      <c r="T101" s="142">
        <v>37.474269819663903</v>
      </c>
      <c r="U101" s="138">
        <v>2.5007380187745201E-2</v>
      </c>
      <c r="V101" s="141">
        <v>1281264.0222692201</v>
      </c>
      <c r="W101" s="141">
        <v>0</v>
      </c>
      <c r="X101" s="141">
        <v>0</v>
      </c>
      <c r="Y101" s="206">
        <v>1281264.0222692201</v>
      </c>
      <c r="Z101" s="131"/>
      <c r="AB101" s="101"/>
      <c r="AC101" s="132"/>
      <c r="AD101" s="101"/>
      <c r="AE101" s="133"/>
      <c r="AF101" s="133"/>
      <c r="AG101" s="133"/>
      <c r="AH101" s="101"/>
      <c r="AI101" s="101"/>
      <c r="AJ101" s="101"/>
      <c r="AK101" s="101"/>
      <c r="AL101" s="132"/>
      <c r="AM101" s="101"/>
      <c r="AN101" s="133"/>
      <c r="AO101" s="133"/>
      <c r="AP101" s="133"/>
      <c r="AQ101" s="101"/>
      <c r="AR101" s="101"/>
      <c r="AS101" s="101"/>
      <c r="AT101" s="101"/>
      <c r="AU101" s="132"/>
      <c r="AV101" s="101"/>
      <c r="AW101" s="133"/>
      <c r="AX101" s="133"/>
      <c r="AY101" s="133"/>
      <c r="AZ101" s="101"/>
      <c r="BA101" s="101"/>
      <c r="BB101" s="101"/>
      <c r="BC101" s="101"/>
      <c r="BD101" s="132"/>
      <c r="BE101" s="101"/>
      <c r="BF101" s="133"/>
      <c r="BG101" s="133"/>
      <c r="BH101" s="133"/>
      <c r="BI101" s="101"/>
      <c r="BM101" s="134"/>
      <c r="BN101" s="134"/>
      <c r="BO101" s="134"/>
      <c r="BP101" s="134"/>
      <c r="BQ101" s="134"/>
      <c r="CB101" s="35"/>
      <c r="CC101" s="35"/>
      <c r="CD101" s="7"/>
      <c r="CE101" s="7"/>
      <c r="CF101" s="7"/>
      <c r="CG101" s="7"/>
      <c r="CH101" s="7"/>
      <c r="CI101" s="7"/>
      <c r="CJ101" s="7"/>
      <c r="CK101" s="7"/>
      <c r="CL101" s="7"/>
      <c r="CM101" s="7"/>
    </row>
    <row r="102" spans="1:91" ht="15.75" customHeight="1" x14ac:dyDescent="0.4">
      <c r="A102" s="135" t="s">
        <v>124</v>
      </c>
      <c r="B102" s="136">
        <v>311</v>
      </c>
      <c r="C102" s="170" t="s">
        <v>135</v>
      </c>
      <c r="D102" s="178">
        <v>36866.5</v>
      </c>
      <c r="E102" s="138">
        <v>0.22034127660480499</v>
      </c>
      <c r="F102" s="137">
        <v>8123.2116739510502</v>
      </c>
      <c r="G102" s="139">
        <v>1.1081300000000001</v>
      </c>
      <c r="H102" s="140">
        <v>40852.874645000004</v>
      </c>
      <c r="I102" s="179">
        <v>9001.5745522553807</v>
      </c>
      <c r="J102" s="205">
        <v>229992</v>
      </c>
      <c r="K102" s="142">
        <v>35.200000000000003</v>
      </c>
      <c r="L102" s="141">
        <v>1297700.8</v>
      </c>
      <c r="M102" s="206">
        <v>1527692.8</v>
      </c>
      <c r="N102" s="219">
        <v>32.916025340444698</v>
      </c>
      <c r="O102" s="142">
        <v>14.6470478665091</v>
      </c>
      <c r="P102" s="142">
        <v>36.143374565843096</v>
      </c>
      <c r="Q102" s="138">
        <v>2.6800413802360701E-2</v>
      </c>
      <c r="R102" s="138">
        <v>0</v>
      </c>
      <c r="S102" s="138">
        <v>0</v>
      </c>
      <c r="T102" s="142">
        <v>36.143374565843096</v>
      </c>
      <c r="U102" s="138">
        <v>2.6800413802360701E-2</v>
      </c>
      <c r="V102" s="141">
        <v>1332479.71843165</v>
      </c>
      <c r="W102" s="141">
        <v>45998.400000000001</v>
      </c>
      <c r="X102" s="141">
        <v>183993.60000000001</v>
      </c>
      <c r="Y102" s="206">
        <v>1516473.3184316501</v>
      </c>
      <c r="Z102" s="131"/>
      <c r="AB102" s="101"/>
      <c r="AC102" s="132"/>
      <c r="AD102" s="101"/>
      <c r="AE102" s="133"/>
      <c r="AF102" s="133"/>
      <c r="AG102" s="133"/>
      <c r="AH102" s="101"/>
      <c r="AI102" s="101"/>
      <c r="AJ102" s="101"/>
      <c r="AK102" s="101"/>
      <c r="AL102" s="132"/>
      <c r="AM102" s="101"/>
      <c r="AN102" s="133"/>
      <c r="AO102" s="133"/>
      <c r="AP102" s="133"/>
      <c r="AQ102" s="101"/>
      <c r="AR102" s="101"/>
      <c r="AS102" s="101"/>
      <c r="AT102" s="101"/>
      <c r="AU102" s="132"/>
      <c r="AV102" s="101"/>
      <c r="AW102" s="133"/>
      <c r="AX102" s="133"/>
      <c r="AY102" s="133"/>
      <c r="AZ102" s="101"/>
      <c r="BA102" s="101"/>
      <c r="BB102" s="101"/>
      <c r="BC102" s="101"/>
      <c r="BD102" s="132"/>
      <c r="BE102" s="101"/>
      <c r="BF102" s="133"/>
      <c r="BG102" s="133"/>
      <c r="BH102" s="133"/>
      <c r="BI102" s="101"/>
      <c r="BM102" s="134"/>
      <c r="BN102" s="134"/>
      <c r="BO102" s="134"/>
      <c r="BP102" s="134"/>
      <c r="BQ102" s="134"/>
      <c r="CB102" s="35"/>
      <c r="CC102" s="35"/>
      <c r="CD102" s="7"/>
      <c r="CE102" s="7"/>
      <c r="CF102" s="7"/>
      <c r="CG102" s="7"/>
      <c r="CH102" s="7"/>
      <c r="CI102" s="7"/>
      <c r="CJ102" s="7"/>
      <c r="CK102" s="7"/>
      <c r="CL102" s="7"/>
      <c r="CM102" s="7"/>
    </row>
    <row r="103" spans="1:91" ht="15.75" customHeight="1" x14ac:dyDescent="0.4">
      <c r="A103" s="135" t="s">
        <v>124</v>
      </c>
      <c r="B103" s="136">
        <v>312</v>
      </c>
      <c r="C103" s="170" t="s">
        <v>136</v>
      </c>
      <c r="D103" s="178">
        <v>44978.5</v>
      </c>
      <c r="E103" s="138">
        <v>0.236088511980897</v>
      </c>
      <c r="F103" s="137">
        <v>10618.907136132701</v>
      </c>
      <c r="G103" s="139">
        <v>1.1670579999999999</v>
      </c>
      <c r="H103" s="140">
        <v>52492.5182529999</v>
      </c>
      <c r="I103" s="179">
        <v>12392.880524480801</v>
      </c>
      <c r="J103" s="205">
        <v>1058400</v>
      </c>
      <c r="K103" s="142">
        <v>34.369999999999997</v>
      </c>
      <c r="L103" s="141">
        <v>1545911.0449999999</v>
      </c>
      <c r="M103" s="206">
        <v>2604311.0449999999</v>
      </c>
      <c r="N103" s="219">
        <v>34.666429662375997</v>
      </c>
      <c r="O103" s="142">
        <v>15.425946765264399</v>
      </c>
      <c r="P103" s="142">
        <v>38.308318480083798</v>
      </c>
      <c r="Q103" s="138">
        <v>0.11458593191980999</v>
      </c>
      <c r="R103" s="138">
        <v>0</v>
      </c>
      <c r="S103" s="138">
        <v>-5.0090226564597898E-2</v>
      </c>
      <c r="T103" s="142">
        <v>36.586717393058599</v>
      </c>
      <c r="U103" s="138">
        <v>6.4495705355212804E-2</v>
      </c>
      <c r="V103" s="141">
        <v>1645615.6682636801</v>
      </c>
      <c r="W103" s="141">
        <v>211680</v>
      </c>
      <c r="X103" s="141">
        <v>846720</v>
      </c>
      <c r="Y103" s="206">
        <v>2492335.6682636798</v>
      </c>
      <c r="Z103" s="131"/>
      <c r="AB103" s="101"/>
      <c r="AC103" s="132"/>
      <c r="AD103" s="101"/>
      <c r="AE103" s="133"/>
      <c r="AF103" s="133"/>
      <c r="AG103" s="133"/>
      <c r="AH103" s="101"/>
      <c r="AI103" s="101"/>
      <c r="AJ103" s="101"/>
      <c r="AK103" s="101"/>
      <c r="AL103" s="132"/>
      <c r="AM103" s="101"/>
      <c r="AN103" s="133"/>
      <c r="AO103" s="133"/>
      <c r="AP103" s="133"/>
      <c r="AQ103" s="101"/>
      <c r="AR103" s="101"/>
      <c r="AS103" s="101"/>
      <c r="AT103" s="101"/>
      <c r="AU103" s="132"/>
      <c r="AV103" s="101"/>
      <c r="AW103" s="133"/>
      <c r="AX103" s="133"/>
      <c r="AY103" s="133"/>
      <c r="AZ103" s="101"/>
      <c r="BA103" s="101"/>
      <c r="BB103" s="101"/>
      <c r="BC103" s="101"/>
      <c r="BD103" s="132"/>
      <c r="BE103" s="101"/>
      <c r="BF103" s="133"/>
      <c r="BG103" s="133"/>
      <c r="BH103" s="133"/>
      <c r="BI103" s="101"/>
      <c r="BM103" s="134"/>
      <c r="BN103" s="134"/>
      <c r="BO103" s="134"/>
      <c r="BP103" s="134"/>
      <c r="BQ103" s="134"/>
      <c r="CB103" s="35"/>
      <c r="CC103" s="35"/>
      <c r="CD103" s="7"/>
      <c r="CE103" s="7"/>
      <c r="CF103" s="7"/>
      <c r="CG103" s="7"/>
      <c r="CH103" s="7"/>
      <c r="CI103" s="7"/>
      <c r="CJ103" s="7"/>
      <c r="CK103" s="7"/>
      <c r="CL103" s="7"/>
      <c r="CM103" s="7"/>
    </row>
    <row r="104" spans="1:91" ht="15.75" customHeight="1" x14ac:dyDescent="0.4">
      <c r="A104" s="135" t="s">
        <v>124</v>
      </c>
      <c r="B104" s="136">
        <v>313</v>
      </c>
      <c r="C104" s="170" t="s">
        <v>137</v>
      </c>
      <c r="D104" s="178">
        <v>38256.5</v>
      </c>
      <c r="E104" s="138">
        <v>0.25695062830687498</v>
      </c>
      <c r="F104" s="137">
        <v>9830.0317118219591</v>
      </c>
      <c r="G104" s="139">
        <v>1.1670579999999999</v>
      </c>
      <c r="H104" s="140">
        <v>44647.554377</v>
      </c>
      <c r="I104" s="179">
        <v>11472.2171495355</v>
      </c>
      <c r="J104" s="205">
        <v>0</v>
      </c>
      <c r="K104" s="142">
        <v>37.659999999999997</v>
      </c>
      <c r="L104" s="141">
        <v>1440739.78999999</v>
      </c>
      <c r="M104" s="206">
        <v>1440739.78999999</v>
      </c>
      <c r="N104" s="219">
        <v>34.666429662375997</v>
      </c>
      <c r="O104" s="142">
        <v>15.425946765264399</v>
      </c>
      <c r="P104" s="142">
        <v>38.630136375939102</v>
      </c>
      <c r="Q104" s="138">
        <v>2.5760392351013899E-2</v>
      </c>
      <c r="R104" s="138">
        <v>0</v>
      </c>
      <c r="S104" s="138">
        <v>0</v>
      </c>
      <c r="T104" s="142">
        <v>38.630136375939102</v>
      </c>
      <c r="U104" s="138">
        <v>2.5760392351013899E-2</v>
      </c>
      <c r="V104" s="141">
        <v>1477853.81226611</v>
      </c>
      <c r="W104" s="141">
        <v>0</v>
      </c>
      <c r="X104" s="141">
        <v>0</v>
      </c>
      <c r="Y104" s="206">
        <v>1477853.81226611</v>
      </c>
      <c r="Z104" s="131"/>
      <c r="AB104" s="101"/>
      <c r="AC104" s="132"/>
      <c r="AD104" s="101"/>
      <c r="AE104" s="133"/>
      <c r="AF104" s="133"/>
      <c r="AG104" s="133"/>
      <c r="AH104" s="101"/>
      <c r="AI104" s="101"/>
      <c r="AJ104" s="101"/>
      <c r="AK104" s="101"/>
      <c r="AL104" s="132"/>
      <c r="AM104" s="101"/>
      <c r="AN104" s="133"/>
      <c r="AO104" s="133"/>
      <c r="AP104" s="133"/>
      <c r="AQ104" s="101"/>
      <c r="AR104" s="101"/>
      <c r="AS104" s="101"/>
      <c r="AT104" s="101"/>
      <c r="AU104" s="132"/>
      <c r="AV104" s="101"/>
      <c r="AW104" s="133"/>
      <c r="AX104" s="133"/>
      <c r="AY104" s="133"/>
      <c r="AZ104" s="101"/>
      <c r="BA104" s="101"/>
      <c r="BB104" s="101"/>
      <c r="BC104" s="101"/>
      <c r="BD104" s="132"/>
      <c r="BE104" s="101"/>
      <c r="BF104" s="133"/>
      <c r="BG104" s="133"/>
      <c r="BH104" s="133"/>
      <c r="BI104" s="101"/>
      <c r="BM104" s="134"/>
      <c r="BN104" s="134"/>
      <c r="BO104" s="134"/>
      <c r="BP104" s="134"/>
      <c r="BQ104" s="134"/>
      <c r="CB104" s="35"/>
      <c r="CC104" s="35"/>
      <c r="CD104" s="7"/>
      <c r="CE104" s="7"/>
      <c r="CF104" s="7"/>
      <c r="CG104" s="7"/>
      <c r="CH104" s="7"/>
      <c r="CI104" s="7"/>
      <c r="CJ104" s="7"/>
      <c r="CK104" s="7"/>
      <c r="CL104" s="7"/>
      <c r="CM104" s="7"/>
    </row>
    <row r="105" spans="1:91" ht="15.75" customHeight="1" x14ac:dyDescent="0.4">
      <c r="A105" s="135" t="s">
        <v>124</v>
      </c>
      <c r="B105" s="136">
        <v>314</v>
      </c>
      <c r="C105" s="170" t="s">
        <v>138</v>
      </c>
      <c r="D105" s="178">
        <v>22664.5</v>
      </c>
      <c r="E105" s="138">
        <v>0.15484214688659001</v>
      </c>
      <c r="F105" s="137">
        <v>3509.41983811113</v>
      </c>
      <c r="G105" s="139">
        <v>1.1670579999999999</v>
      </c>
      <c r="H105" s="140">
        <v>26450.786040999999</v>
      </c>
      <c r="I105" s="179">
        <v>4095.6964974263001</v>
      </c>
      <c r="J105" s="205">
        <v>244000</v>
      </c>
      <c r="K105" s="142">
        <v>36.08</v>
      </c>
      <c r="L105" s="141">
        <v>817735.15999999898</v>
      </c>
      <c r="M105" s="206">
        <v>1061735.1599999999</v>
      </c>
      <c r="N105" s="219">
        <v>34.666429662375997</v>
      </c>
      <c r="O105" s="142">
        <v>15.425946765264399</v>
      </c>
      <c r="P105" s="142">
        <v>37.055016377267798</v>
      </c>
      <c r="Q105" s="138">
        <v>2.7023735511859399E-2</v>
      </c>
      <c r="R105" s="138">
        <v>0</v>
      </c>
      <c r="S105" s="138">
        <v>0</v>
      </c>
      <c r="T105" s="142">
        <v>37.055016377267798</v>
      </c>
      <c r="U105" s="138">
        <v>2.7023735511859399E-2</v>
      </c>
      <c r="V105" s="141">
        <v>839833.41868258698</v>
      </c>
      <c r="W105" s="141">
        <v>48800</v>
      </c>
      <c r="X105" s="141">
        <v>195200</v>
      </c>
      <c r="Y105" s="206">
        <v>1035033.41868258</v>
      </c>
      <c r="Z105" s="131"/>
      <c r="AB105" s="101"/>
      <c r="AC105" s="132"/>
      <c r="AD105" s="101"/>
      <c r="AE105" s="133"/>
      <c r="AF105" s="133"/>
      <c r="AG105" s="133"/>
      <c r="AH105" s="101"/>
      <c r="AI105" s="101"/>
      <c r="AJ105" s="101"/>
      <c r="AK105" s="101"/>
      <c r="AL105" s="132"/>
      <c r="AM105" s="101"/>
      <c r="AN105" s="133"/>
      <c r="AO105" s="133"/>
      <c r="AP105" s="133"/>
      <c r="AQ105" s="101"/>
      <c r="AR105" s="101"/>
      <c r="AS105" s="101"/>
      <c r="AT105" s="101"/>
      <c r="AU105" s="132"/>
      <c r="AV105" s="101"/>
      <c r="AW105" s="133"/>
      <c r="AX105" s="133"/>
      <c r="AY105" s="133"/>
      <c r="AZ105" s="101"/>
      <c r="BA105" s="101"/>
      <c r="BB105" s="101"/>
      <c r="BC105" s="101"/>
      <c r="BD105" s="132"/>
      <c r="BE105" s="101"/>
      <c r="BF105" s="133"/>
      <c r="BG105" s="133"/>
      <c r="BH105" s="133"/>
      <c r="BI105" s="101"/>
      <c r="BM105" s="134"/>
      <c r="BN105" s="134"/>
      <c r="BO105" s="134"/>
      <c r="BP105" s="134"/>
      <c r="BQ105" s="134"/>
      <c r="CB105" s="35"/>
      <c r="CC105" s="35"/>
      <c r="CD105" s="7"/>
      <c r="CE105" s="7"/>
      <c r="CF105" s="7"/>
      <c r="CG105" s="7"/>
      <c r="CH105" s="7"/>
      <c r="CI105" s="7"/>
      <c r="CJ105" s="7"/>
      <c r="CK105" s="7"/>
      <c r="CL105" s="7"/>
      <c r="CM105" s="7"/>
    </row>
    <row r="106" spans="1:91" ht="15.75" customHeight="1" x14ac:dyDescent="0.4">
      <c r="A106" s="135" t="s">
        <v>124</v>
      </c>
      <c r="B106" s="136">
        <v>315</v>
      </c>
      <c r="C106" s="170" t="s">
        <v>139</v>
      </c>
      <c r="D106" s="178">
        <v>24705.5</v>
      </c>
      <c r="E106" s="138">
        <v>0.24341541368969899</v>
      </c>
      <c r="F106" s="137">
        <v>6013.6995029108602</v>
      </c>
      <c r="G106" s="139">
        <v>1.1670579999999999</v>
      </c>
      <c r="H106" s="140">
        <v>28832.751418999898</v>
      </c>
      <c r="I106" s="179">
        <v>7018.3361144681403</v>
      </c>
      <c r="J106" s="205">
        <v>165792</v>
      </c>
      <c r="K106" s="142">
        <v>34.409999999999997</v>
      </c>
      <c r="L106" s="141">
        <v>850116.25499999896</v>
      </c>
      <c r="M106" s="206">
        <v>1015908.25499999</v>
      </c>
      <c r="N106" s="219">
        <v>34.666429662375997</v>
      </c>
      <c r="O106" s="142">
        <v>15.425946765264399</v>
      </c>
      <c r="P106" s="142">
        <v>38.421342875798103</v>
      </c>
      <c r="Q106" s="138">
        <v>0.116574916471903</v>
      </c>
      <c r="R106" s="138">
        <v>0</v>
      </c>
      <c r="S106" s="138">
        <v>-5.2079211116690699E-2</v>
      </c>
      <c r="T106" s="142">
        <v>36.6292972212728</v>
      </c>
      <c r="U106" s="138">
        <v>6.4495705355212596E-2</v>
      </c>
      <c r="V106" s="141">
        <v>904945.10250015603</v>
      </c>
      <c r="W106" s="141">
        <v>33158.400000000001</v>
      </c>
      <c r="X106" s="141">
        <v>132633.60000000001</v>
      </c>
      <c r="Y106" s="206">
        <v>1037578.70250015</v>
      </c>
      <c r="Z106" s="131"/>
      <c r="AB106" s="101"/>
      <c r="AC106" s="132"/>
      <c r="AD106" s="101"/>
      <c r="AE106" s="133"/>
      <c r="AF106" s="133"/>
      <c r="AG106" s="133"/>
      <c r="AH106" s="101"/>
      <c r="AI106" s="101"/>
      <c r="AJ106" s="101"/>
      <c r="AK106" s="101"/>
      <c r="AL106" s="132"/>
      <c r="AM106" s="101"/>
      <c r="AN106" s="133"/>
      <c r="AO106" s="133"/>
      <c r="AP106" s="133"/>
      <c r="AQ106" s="101"/>
      <c r="AR106" s="101"/>
      <c r="AS106" s="101"/>
      <c r="AT106" s="101"/>
      <c r="AU106" s="132"/>
      <c r="AV106" s="101"/>
      <c r="AW106" s="133"/>
      <c r="AX106" s="133"/>
      <c r="AY106" s="133"/>
      <c r="AZ106" s="101"/>
      <c r="BA106" s="101"/>
      <c r="BB106" s="101"/>
      <c r="BC106" s="101"/>
      <c r="BD106" s="132"/>
      <c r="BE106" s="101"/>
      <c r="BF106" s="133"/>
      <c r="BG106" s="133"/>
      <c r="BH106" s="133"/>
      <c r="BI106" s="101"/>
      <c r="BM106" s="134"/>
      <c r="BN106" s="134"/>
      <c r="BO106" s="134"/>
      <c r="BP106" s="134"/>
      <c r="BQ106" s="134"/>
      <c r="CB106" s="35"/>
      <c r="CC106" s="35"/>
      <c r="CD106" s="7"/>
      <c r="CE106" s="7"/>
      <c r="CF106" s="7"/>
      <c r="CG106" s="7"/>
      <c r="CH106" s="7"/>
      <c r="CI106" s="7"/>
      <c r="CJ106" s="7"/>
      <c r="CK106" s="7"/>
      <c r="CL106" s="7"/>
      <c r="CM106" s="7"/>
    </row>
    <row r="107" spans="1:91" ht="15.75" customHeight="1" x14ac:dyDescent="0.4">
      <c r="A107" s="135" t="s">
        <v>124</v>
      </c>
      <c r="B107" s="136">
        <v>317</v>
      </c>
      <c r="C107" s="170" t="s">
        <v>140</v>
      </c>
      <c r="D107" s="178">
        <v>49089</v>
      </c>
      <c r="E107" s="138">
        <v>0.19066375927967899</v>
      </c>
      <c r="F107" s="137">
        <v>9359.4932792801992</v>
      </c>
      <c r="G107" s="139">
        <v>1.1081300000000001</v>
      </c>
      <c r="H107" s="140">
        <v>54396.993569999999</v>
      </c>
      <c r="I107" s="179">
        <v>10371.5352875687</v>
      </c>
      <c r="J107" s="205">
        <v>4511200</v>
      </c>
      <c r="K107" s="142">
        <v>40.53</v>
      </c>
      <c r="L107" s="141">
        <v>1989577.17</v>
      </c>
      <c r="M107" s="206">
        <v>6500777.1699999999</v>
      </c>
      <c r="N107" s="219">
        <v>32.916025340444698</v>
      </c>
      <c r="O107" s="142">
        <v>14.6470478665091</v>
      </c>
      <c r="P107" s="142">
        <v>35.708686549022801</v>
      </c>
      <c r="Q107" s="138">
        <v>-0.118956660522506</v>
      </c>
      <c r="R107" s="138">
        <v>9.3956660522505994E-2</v>
      </c>
      <c r="S107" s="138">
        <v>0</v>
      </c>
      <c r="T107" s="142">
        <v>39.516750000000002</v>
      </c>
      <c r="U107" s="138">
        <v>-2.5000000000000001E-2</v>
      </c>
      <c r="V107" s="141">
        <v>1939837.7407500001</v>
      </c>
      <c r="W107" s="141">
        <v>902240</v>
      </c>
      <c r="X107" s="141">
        <v>3608960</v>
      </c>
      <c r="Y107" s="206">
        <v>5548797.7407499999</v>
      </c>
      <c r="Z107" s="131"/>
      <c r="AB107" s="101"/>
      <c r="AC107" s="132"/>
      <c r="AD107" s="101"/>
      <c r="AE107" s="133"/>
      <c r="AF107" s="133"/>
      <c r="AG107" s="133"/>
      <c r="AH107" s="101"/>
      <c r="AI107" s="101"/>
      <c r="AJ107" s="101"/>
      <c r="AK107" s="101"/>
      <c r="AL107" s="132"/>
      <c r="AM107" s="101"/>
      <c r="AN107" s="133"/>
      <c r="AO107" s="133"/>
      <c r="AP107" s="133"/>
      <c r="AQ107" s="101"/>
      <c r="AR107" s="101"/>
      <c r="AS107" s="101"/>
      <c r="AT107" s="101"/>
      <c r="AU107" s="132"/>
      <c r="AV107" s="101"/>
      <c r="AW107" s="133"/>
      <c r="AX107" s="133"/>
      <c r="AY107" s="133"/>
      <c r="AZ107" s="101"/>
      <c r="BA107" s="101"/>
      <c r="BB107" s="101"/>
      <c r="BC107" s="101"/>
      <c r="BD107" s="132"/>
      <c r="BE107" s="101"/>
      <c r="BF107" s="133"/>
      <c r="BG107" s="133"/>
      <c r="BH107" s="133"/>
      <c r="BI107" s="101"/>
      <c r="BM107" s="134"/>
      <c r="BN107" s="134"/>
      <c r="BO107" s="134"/>
      <c r="BP107" s="134"/>
      <c r="BQ107" s="134"/>
      <c r="CB107" s="35"/>
      <c r="CC107" s="35"/>
      <c r="CD107" s="7"/>
      <c r="CE107" s="7"/>
      <c r="CF107" s="7"/>
      <c r="CG107" s="7"/>
      <c r="CH107" s="7"/>
      <c r="CI107" s="7"/>
      <c r="CJ107" s="7"/>
      <c r="CK107" s="7"/>
      <c r="CL107" s="7"/>
      <c r="CM107" s="7"/>
    </row>
    <row r="108" spans="1:91" ht="15.75" customHeight="1" x14ac:dyDescent="0.4">
      <c r="A108" s="135" t="s">
        <v>124</v>
      </c>
      <c r="B108" s="136">
        <v>318</v>
      </c>
      <c r="C108" s="170" t="s">
        <v>141</v>
      </c>
      <c r="D108" s="178">
        <v>25817.5</v>
      </c>
      <c r="E108" s="138">
        <v>0.140571931421511</v>
      </c>
      <c r="F108" s="137">
        <v>3629.2158394748599</v>
      </c>
      <c r="G108" s="139">
        <v>1.1670579999999999</v>
      </c>
      <c r="H108" s="140">
        <v>30130.519914999899</v>
      </c>
      <c r="I108" s="179">
        <v>4235.50537918585</v>
      </c>
      <c r="J108" s="205">
        <v>107200</v>
      </c>
      <c r="K108" s="142">
        <v>31.63</v>
      </c>
      <c r="L108" s="141">
        <v>816607.52500000002</v>
      </c>
      <c r="M108" s="206">
        <v>923807.52500000002</v>
      </c>
      <c r="N108" s="219">
        <v>34.666429662375997</v>
      </c>
      <c r="O108" s="142">
        <v>15.425946765264399</v>
      </c>
      <c r="P108" s="142">
        <v>36.834884793174702</v>
      </c>
      <c r="Q108" s="138">
        <v>0.164555320682096</v>
      </c>
      <c r="R108" s="138">
        <v>0</v>
      </c>
      <c r="S108" s="138">
        <v>-0.100059615326883</v>
      </c>
      <c r="T108" s="142">
        <v>33.669999160385302</v>
      </c>
      <c r="U108" s="138">
        <v>6.4495705355212596E-2</v>
      </c>
      <c r="V108" s="141">
        <v>869275.20332324901</v>
      </c>
      <c r="W108" s="141">
        <v>21440</v>
      </c>
      <c r="X108" s="141">
        <v>85760</v>
      </c>
      <c r="Y108" s="206">
        <v>955035.20332324901</v>
      </c>
      <c r="Z108" s="131"/>
      <c r="AB108" s="101"/>
      <c r="AC108" s="132"/>
      <c r="AD108" s="101"/>
      <c r="AE108" s="133"/>
      <c r="AF108" s="133"/>
      <c r="AG108" s="133"/>
      <c r="AH108" s="101"/>
      <c r="AI108" s="101"/>
      <c r="AJ108" s="101"/>
      <c r="AK108" s="101"/>
      <c r="AL108" s="132"/>
      <c r="AM108" s="101"/>
      <c r="AN108" s="133"/>
      <c r="AO108" s="133"/>
      <c r="AP108" s="133"/>
      <c r="AQ108" s="101"/>
      <c r="AR108" s="101"/>
      <c r="AS108" s="101"/>
      <c r="AT108" s="101"/>
      <c r="AU108" s="132"/>
      <c r="AV108" s="101"/>
      <c r="AW108" s="133"/>
      <c r="AX108" s="133"/>
      <c r="AY108" s="133"/>
      <c r="AZ108" s="101"/>
      <c r="BA108" s="101"/>
      <c r="BB108" s="101"/>
      <c r="BC108" s="101"/>
      <c r="BD108" s="132"/>
      <c r="BE108" s="101"/>
      <c r="BF108" s="133"/>
      <c r="BG108" s="133"/>
      <c r="BH108" s="133"/>
      <c r="BI108" s="101"/>
      <c r="BM108" s="134"/>
      <c r="BN108" s="134"/>
      <c r="BO108" s="134"/>
      <c r="BP108" s="134"/>
      <c r="BQ108" s="134"/>
      <c r="CB108" s="35"/>
      <c r="CC108" s="35"/>
      <c r="CD108" s="7"/>
      <c r="CE108" s="7"/>
      <c r="CF108" s="7"/>
      <c r="CG108" s="7"/>
      <c r="CH108" s="7"/>
      <c r="CI108" s="7"/>
      <c r="CJ108" s="7"/>
      <c r="CK108" s="7"/>
      <c r="CL108" s="7"/>
      <c r="CM108" s="7"/>
    </row>
    <row r="109" spans="1:91" ht="15.75" customHeight="1" x14ac:dyDescent="0.4">
      <c r="A109" s="135" t="s">
        <v>124</v>
      </c>
      <c r="B109" s="136">
        <v>319</v>
      </c>
      <c r="C109" s="170" t="s">
        <v>142</v>
      </c>
      <c r="D109" s="178">
        <v>33484.5</v>
      </c>
      <c r="E109" s="138">
        <v>0.17311199277424699</v>
      </c>
      <c r="F109" s="137">
        <v>5796.5685220492696</v>
      </c>
      <c r="G109" s="139">
        <v>1.1670579999999999</v>
      </c>
      <c r="H109" s="140">
        <v>39078.353600999901</v>
      </c>
      <c r="I109" s="179">
        <v>6764.9316662057799</v>
      </c>
      <c r="J109" s="205">
        <v>508800</v>
      </c>
      <c r="K109" s="142">
        <v>36.35</v>
      </c>
      <c r="L109" s="141">
        <v>1217161.575</v>
      </c>
      <c r="M109" s="206">
        <v>1725961.575</v>
      </c>
      <c r="N109" s="219">
        <v>34.666429662375997</v>
      </c>
      <c r="O109" s="142">
        <v>15.425946765264399</v>
      </c>
      <c r="P109" s="142">
        <v>37.336846047340401</v>
      </c>
      <c r="Q109" s="138">
        <v>2.7148446969475801E-2</v>
      </c>
      <c r="R109" s="138">
        <v>0</v>
      </c>
      <c r="S109" s="138">
        <v>0</v>
      </c>
      <c r="T109" s="142">
        <v>37.336846047340401</v>
      </c>
      <c r="U109" s="138">
        <v>2.7148446969475801E-2</v>
      </c>
      <c r="V109" s="141">
        <v>1250205.6214721701</v>
      </c>
      <c r="W109" s="141">
        <v>101760</v>
      </c>
      <c r="X109" s="141">
        <v>407040</v>
      </c>
      <c r="Y109" s="206">
        <v>1657245.6214721701</v>
      </c>
      <c r="Z109" s="131"/>
      <c r="AB109" s="101"/>
      <c r="AC109" s="132"/>
      <c r="AD109" s="101"/>
      <c r="AE109" s="133"/>
      <c r="AF109" s="133"/>
      <c r="AG109" s="133"/>
      <c r="AH109" s="101"/>
      <c r="AI109" s="101"/>
      <c r="AJ109" s="101"/>
      <c r="AK109" s="101"/>
      <c r="AL109" s="132"/>
      <c r="AM109" s="101"/>
      <c r="AN109" s="133"/>
      <c r="AO109" s="133"/>
      <c r="AP109" s="133"/>
      <c r="AQ109" s="101"/>
      <c r="AR109" s="101"/>
      <c r="AS109" s="101"/>
      <c r="AT109" s="101"/>
      <c r="AU109" s="132"/>
      <c r="AV109" s="101"/>
      <c r="AW109" s="133"/>
      <c r="AX109" s="133"/>
      <c r="AY109" s="133"/>
      <c r="AZ109" s="101"/>
      <c r="BA109" s="101"/>
      <c r="BB109" s="101"/>
      <c r="BC109" s="101"/>
      <c r="BD109" s="132"/>
      <c r="BE109" s="101"/>
      <c r="BF109" s="133"/>
      <c r="BG109" s="133"/>
      <c r="BH109" s="133"/>
      <c r="BI109" s="101"/>
      <c r="BM109" s="134"/>
      <c r="BN109" s="134"/>
      <c r="BO109" s="134"/>
      <c r="BP109" s="134"/>
      <c r="BQ109" s="134"/>
      <c r="CB109" s="35"/>
      <c r="CC109" s="35"/>
      <c r="CD109" s="7"/>
      <c r="CE109" s="7"/>
      <c r="CF109" s="7"/>
      <c r="CG109" s="7"/>
      <c r="CH109" s="7"/>
      <c r="CI109" s="7"/>
      <c r="CJ109" s="7"/>
      <c r="CK109" s="7"/>
      <c r="CL109" s="7"/>
      <c r="CM109" s="7"/>
    </row>
    <row r="110" spans="1:91" ht="15.75" customHeight="1" x14ac:dyDescent="0.4">
      <c r="A110" s="135" t="s">
        <v>124</v>
      </c>
      <c r="B110" s="136">
        <v>320</v>
      </c>
      <c r="C110" s="170" t="s">
        <v>143</v>
      </c>
      <c r="D110" s="178">
        <v>37879.5</v>
      </c>
      <c r="E110" s="138">
        <v>0.291880411831064</v>
      </c>
      <c r="F110" s="137">
        <v>11056.2840599548</v>
      </c>
      <c r="G110" s="139">
        <v>1.1081300000000001</v>
      </c>
      <c r="H110" s="140">
        <v>41975.410335</v>
      </c>
      <c r="I110" s="179">
        <v>12251.8000553577</v>
      </c>
      <c r="J110" s="205">
        <v>0</v>
      </c>
      <c r="K110" s="142">
        <v>38.68</v>
      </c>
      <c r="L110" s="141">
        <v>1465179.06</v>
      </c>
      <c r="M110" s="206">
        <v>1465179.06</v>
      </c>
      <c r="N110" s="219">
        <v>32.916025340444698</v>
      </c>
      <c r="O110" s="142">
        <v>14.6470478665091</v>
      </c>
      <c r="P110" s="142">
        <v>37.191211703830703</v>
      </c>
      <c r="Q110" s="138">
        <v>-3.8489873220506697E-2</v>
      </c>
      <c r="R110" s="138">
        <v>1.3489873220506699E-2</v>
      </c>
      <c r="S110" s="138">
        <v>0</v>
      </c>
      <c r="T110" s="142">
        <v>37.713000000000001</v>
      </c>
      <c r="U110" s="138">
        <v>-2.5000000000000001E-2</v>
      </c>
      <c r="V110" s="141">
        <v>1428549.5834999999</v>
      </c>
      <c r="W110" s="141">
        <v>0</v>
      </c>
      <c r="X110" s="141">
        <v>0</v>
      </c>
      <c r="Y110" s="206">
        <v>1428549.5834999999</v>
      </c>
      <c r="Z110" s="131"/>
      <c r="AB110" s="101"/>
      <c r="AC110" s="132"/>
      <c r="AD110" s="101"/>
      <c r="AE110" s="133"/>
      <c r="AF110" s="133"/>
      <c r="AG110" s="133"/>
      <c r="AH110" s="101"/>
      <c r="AI110" s="101"/>
      <c r="AJ110" s="101"/>
      <c r="AK110" s="101"/>
      <c r="AL110" s="132"/>
      <c r="AM110" s="101"/>
      <c r="AN110" s="133"/>
      <c r="AO110" s="133"/>
      <c r="AP110" s="133"/>
      <c r="AQ110" s="101"/>
      <c r="AR110" s="101"/>
      <c r="AS110" s="101"/>
      <c r="AT110" s="101"/>
      <c r="AU110" s="132"/>
      <c r="AV110" s="101"/>
      <c r="AW110" s="133"/>
      <c r="AX110" s="133"/>
      <c r="AY110" s="133"/>
      <c r="AZ110" s="101"/>
      <c r="BA110" s="101"/>
      <c r="BB110" s="101"/>
      <c r="BC110" s="101"/>
      <c r="BD110" s="132"/>
      <c r="BE110" s="101"/>
      <c r="BF110" s="133"/>
      <c r="BG110" s="133"/>
      <c r="BH110" s="133"/>
      <c r="BI110" s="101"/>
      <c r="BM110" s="134"/>
      <c r="BN110" s="134"/>
      <c r="BO110" s="134"/>
      <c r="BP110" s="134"/>
      <c r="BQ110" s="134"/>
      <c r="CB110" s="35"/>
      <c r="CC110" s="35"/>
      <c r="CD110" s="7"/>
      <c r="CE110" s="7"/>
      <c r="CF110" s="7"/>
      <c r="CG110" s="7"/>
      <c r="CH110" s="7"/>
      <c r="CI110" s="7"/>
      <c r="CJ110" s="7"/>
      <c r="CK110" s="7"/>
      <c r="CL110" s="7"/>
      <c r="CM110" s="7"/>
    </row>
    <row r="111" spans="1:91" ht="15.75" customHeight="1" x14ac:dyDescent="0.4">
      <c r="A111" s="135" t="s">
        <v>144</v>
      </c>
      <c r="B111" s="136">
        <v>867</v>
      </c>
      <c r="C111" s="170" t="s">
        <v>145</v>
      </c>
      <c r="D111" s="178">
        <v>16279.5</v>
      </c>
      <c r="E111" s="138">
        <v>0.146016181570221</v>
      </c>
      <c r="F111" s="137">
        <v>2377.0704278724202</v>
      </c>
      <c r="G111" s="139">
        <v>1.148417</v>
      </c>
      <c r="H111" s="140">
        <v>18695.6545515</v>
      </c>
      <c r="I111" s="179">
        <v>2729.86808956596</v>
      </c>
      <c r="J111" s="205">
        <v>324544</v>
      </c>
      <c r="K111" s="142">
        <v>37.72</v>
      </c>
      <c r="L111" s="141">
        <v>614062.74</v>
      </c>
      <c r="M111" s="206">
        <v>938606.74</v>
      </c>
      <c r="N111" s="219">
        <v>34.112715180888102</v>
      </c>
      <c r="O111" s="142">
        <v>15.1795536351446</v>
      </c>
      <c r="P111" s="142">
        <v>36.3291756406323</v>
      </c>
      <c r="Q111" s="138">
        <v>-3.68723319026419E-2</v>
      </c>
      <c r="R111" s="138">
        <v>1.18723319026419E-2</v>
      </c>
      <c r="S111" s="138">
        <v>0</v>
      </c>
      <c r="T111" s="142">
        <v>36.776999999999902</v>
      </c>
      <c r="U111" s="138">
        <v>-2.5000000000000099E-2</v>
      </c>
      <c r="V111" s="141">
        <v>598711.17149999901</v>
      </c>
      <c r="W111" s="141">
        <v>64908.800000000003</v>
      </c>
      <c r="X111" s="141">
        <v>259635.20000000001</v>
      </c>
      <c r="Y111" s="206">
        <v>858346.37149999896</v>
      </c>
      <c r="Z111" s="131"/>
      <c r="AB111" s="101"/>
      <c r="AC111" s="132"/>
      <c r="AD111" s="101"/>
      <c r="AE111" s="133"/>
      <c r="AF111" s="133"/>
      <c r="AG111" s="133"/>
      <c r="AH111" s="101"/>
      <c r="AI111" s="101"/>
      <c r="AJ111" s="101"/>
      <c r="AK111" s="101"/>
      <c r="AL111" s="132"/>
      <c r="AM111" s="101"/>
      <c r="AN111" s="133"/>
      <c r="AO111" s="133"/>
      <c r="AP111" s="133"/>
      <c r="AQ111" s="101"/>
      <c r="AR111" s="101"/>
      <c r="AS111" s="101"/>
      <c r="AT111" s="101"/>
      <c r="AU111" s="132"/>
      <c r="AV111" s="101"/>
      <c r="AW111" s="133"/>
      <c r="AX111" s="133"/>
      <c r="AY111" s="133"/>
      <c r="AZ111" s="101"/>
      <c r="BA111" s="101"/>
      <c r="BB111" s="101"/>
      <c r="BC111" s="101"/>
      <c r="BD111" s="132"/>
      <c r="BE111" s="101"/>
      <c r="BF111" s="133"/>
      <c r="BG111" s="133"/>
      <c r="BH111" s="133"/>
      <c r="BI111" s="101"/>
      <c r="BM111" s="134"/>
      <c r="BN111" s="134"/>
      <c r="BO111" s="134"/>
      <c r="BP111" s="134"/>
      <c r="BQ111" s="134"/>
      <c r="CB111" s="35"/>
      <c r="CC111" s="35"/>
      <c r="CD111" s="7"/>
      <c r="CE111" s="7"/>
      <c r="CF111" s="7"/>
      <c r="CG111" s="7"/>
      <c r="CH111" s="7"/>
      <c r="CI111" s="7"/>
      <c r="CJ111" s="7"/>
      <c r="CK111" s="7"/>
      <c r="CL111" s="7"/>
      <c r="CM111" s="7"/>
    </row>
    <row r="112" spans="1:91" ht="15.75" customHeight="1" x14ac:dyDescent="0.4">
      <c r="A112" s="135" t="s">
        <v>144</v>
      </c>
      <c r="B112" s="136">
        <v>846</v>
      </c>
      <c r="C112" s="170" t="s">
        <v>146</v>
      </c>
      <c r="D112" s="178">
        <v>30107</v>
      </c>
      <c r="E112" s="138">
        <v>0.232911302356547</v>
      </c>
      <c r="F112" s="137">
        <v>7012.2605800485599</v>
      </c>
      <c r="G112" s="139">
        <v>1.006111</v>
      </c>
      <c r="H112" s="140">
        <v>30290.983876999999</v>
      </c>
      <c r="I112" s="179">
        <v>7055.11250445324</v>
      </c>
      <c r="J112" s="205">
        <v>518400</v>
      </c>
      <c r="K112" s="142">
        <v>64.14</v>
      </c>
      <c r="L112" s="141">
        <v>1931062.98</v>
      </c>
      <c r="M112" s="206">
        <v>2449462.98</v>
      </c>
      <c r="N112" s="219">
        <v>29.8856408285131</v>
      </c>
      <c r="O112" s="142">
        <v>13.2985804698198</v>
      </c>
      <c r="P112" s="142">
        <v>32.983030525232103</v>
      </c>
      <c r="Q112" s="138">
        <v>-0.48576503702475499</v>
      </c>
      <c r="R112" s="138">
        <v>0.46076503702475502</v>
      </c>
      <c r="S112" s="138">
        <v>0</v>
      </c>
      <c r="T112" s="142">
        <v>62.536499999999997</v>
      </c>
      <c r="U112" s="138">
        <v>-2.5000000000000001E-2</v>
      </c>
      <c r="V112" s="141">
        <v>1882786.4054999901</v>
      </c>
      <c r="W112" s="141">
        <v>103680</v>
      </c>
      <c r="X112" s="141">
        <v>414720</v>
      </c>
      <c r="Y112" s="206">
        <v>2297506.4054999999</v>
      </c>
      <c r="Z112" s="131"/>
      <c r="AB112" s="101"/>
      <c r="AC112" s="132"/>
      <c r="AD112" s="101"/>
      <c r="AE112" s="133"/>
      <c r="AF112" s="133"/>
      <c r="AG112" s="133"/>
      <c r="AH112" s="101"/>
      <c r="AI112" s="101"/>
      <c r="AJ112" s="101"/>
      <c r="AK112" s="101"/>
      <c r="AL112" s="132"/>
      <c r="AM112" s="101"/>
      <c r="AN112" s="133"/>
      <c r="AO112" s="133"/>
      <c r="AP112" s="133"/>
      <c r="AQ112" s="101"/>
      <c r="AR112" s="101"/>
      <c r="AS112" s="101"/>
      <c r="AT112" s="101"/>
      <c r="AU112" s="132"/>
      <c r="AV112" s="101"/>
      <c r="AW112" s="133"/>
      <c r="AX112" s="133"/>
      <c r="AY112" s="133"/>
      <c r="AZ112" s="101"/>
      <c r="BA112" s="101"/>
      <c r="BB112" s="101"/>
      <c r="BC112" s="101"/>
      <c r="BD112" s="132"/>
      <c r="BE112" s="101"/>
      <c r="BF112" s="133"/>
      <c r="BG112" s="133"/>
      <c r="BH112" s="133"/>
      <c r="BI112" s="101"/>
      <c r="BM112" s="134"/>
      <c r="BN112" s="134"/>
      <c r="BO112" s="134"/>
      <c r="BP112" s="134"/>
      <c r="BQ112" s="134"/>
      <c r="CB112" s="35"/>
      <c r="CC112" s="35"/>
      <c r="CD112" s="7"/>
      <c r="CE112" s="7"/>
      <c r="CF112" s="7"/>
      <c r="CG112" s="7"/>
      <c r="CH112" s="7"/>
      <c r="CI112" s="7"/>
      <c r="CJ112" s="7"/>
      <c r="CK112" s="7"/>
      <c r="CL112" s="7"/>
      <c r="CM112" s="7"/>
    </row>
    <row r="113" spans="1:91" ht="15.75" customHeight="1" x14ac:dyDescent="0.4">
      <c r="A113" s="135" t="s">
        <v>144</v>
      </c>
      <c r="B113" s="136">
        <v>825</v>
      </c>
      <c r="C113" s="170" t="s">
        <v>147</v>
      </c>
      <c r="D113" s="178">
        <v>74701.5</v>
      </c>
      <c r="E113" s="138">
        <v>0.12961788819185999</v>
      </c>
      <c r="F113" s="137">
        <v>9682.6506747642798</v>
      </c>
      <c r="G113" s="139">
        <v>1.105979</v>
      </c>
      <c r="H113" s="140">
        <v>82618.290268500001</v>
      </c>
      <c r="I113" s="179">
        <v>10708.8083106251</v>
      </c>
      <c r="J113" s="205">
        <v>3723200</v>
      </c>
      <c r="K113" s="142">
        <v>36.56</v>
      </c>
      <c r="L113" s="141">
        <v>2731086.84</v>
      </c>
      <c r="M113" s="206">
        <v>6454286.8399999999</v>
      </c>
      <c r="N113" s="219">
        <v>32.852131780566999</v>
      </c>
      <c r="O113" s="142">
        <v>14.6186163648253</v>
      </c>
      <c r="P113" s="142">
        <v>34.746965962062603</v>
      </c>
      <c r="Q113" s="138">
        <v>-4.9590646551895698E-2</v>
      </c>
      <c r="R113" s="138">
        <v>2.45906465518957E-2</v>
      </c>
      <c r="S113" s="138">
        <v>0</v>
      </c>
      <c r="T113" s="142">
        <v>35.646000000000001</v>
      </c>
      <c r="U113" s="138">
        <v>-2.5000000000000001E-2</v>
      </c>
      <c r="V113" s="141">
        <v>2662809.6690000002</v>
      </c>
      <c r="W113" s="141">
        <v>744640</v>
      </c>
      <c r="X113" s="141">
        <v>2978560</v>
      </c>
      <c r="Y113" s="206">
        <v>5641369.6689999998</v>
      </c>
      <c r="Z113" s="131"/>
      <c r="AB113" s="101"/>
      <c r="AC113" s="132"/>
      <c r="AD113" s="101"/>
      <c r="AE113" s="133"/>
      <c r="AF113" s="133"/>
      <c r="AG113" s="133"/>
      <c r="AH113" s="101"/>
      <c r="AI113" s="101"/>
      <c r="AJ113" s="101"/>
      <c r="AK113" s="101"/>
      <c r="AL113" s="132"/>
      <c r="AM113" s="101"/>
      <c r="AN113" s="133"/>
      <c r="AO113" s="133"/>
      <c r="AP113" s="133"/>
      <c r="AQ113" s="101"/>
      <c r="AR113" s="101"/>
      <c r="AS113" s="101"/>
      <c r="AT113" s="101"/>
      <c r="AU113" s="132"/>
      <c r="AV113" s="101"/>
      <c r="AW113" s="133"/>
      <c r="AX113" s="133"/>
      <c r="AY113" s="133"/>
      <c r="AZ113" s="101"/>
      <c r="BA113" s="101"/>
      <c r="BB113" s="101"/>
      <c r="BC113" s="101"/>
      <c r="BD113" s="132"/>
      <c r="BE113" s="101"/>
      <c r="BF113" s="133"/>
      <c r="BG113" s="133"/>
      <c r="BH113" s="133"/>
      <c r="BI113" s="101"/>
      <c r="BM113" s="134"/>
      <c r="BN113" s="134"/>
      <c r="BO113" s="134"/>
      <c r="BP113" s="134"/>
      <c r="BQ113" s="134"/>
      <c r="CB113" s="35"/>
      <c r="CC113" s="35"/>
      <c r="CD113" s="7"/>
      <c r="CE113" s="7"/>
      <c r="CF113" s="7"/>
      <c r="CG113" s="7"/>
      <c r="CH113" s="7"/>
      <c r="CI113" s="7"/>
      <c r="CJ113" s="7"/>
      <c r="CK113" s="7"/>
      <c r="CL113" s="7"/>
      <c r="CM113" s="7"/>
    </row>
    <row r="114" spans="1:91" ht="15.75" customHeight="1" x14ac:dyDescent="0.4">
      <c r="A114" s="135" t="s">
        <v>144</v>
      </c>
      <c r="B114" s="136">
        <v>845</v>
      </c>
      <c r="C114" s="170" t="s">
        <v>148</v>
      </c>
      <c r="D114" s="178">
        <v>63402</v>
      </c>
      <c r="E114" s="138">
        <v>0.22716597457881299</v>
      </c>
      <c r="F114" s="137">
        <v>14402.777120245901</v>
      </c>
      <c r="G114" s="139">
        <v>1.006111</v>
      </c>
      <c r="H114" s="140">
        <v>63789.449622</v>
      </c>
      <c r="I114" s="179">
        <v>14490.792491227699</v>
      </c>
      <c r="J114" s="205">
        <v>4924000</v>
      </c>
      <c r="K114" s="142">
        <v>31.92</v>
      </c>
      <c r="L114" s="141">
        <v>2023791.84</v>
      </c>
      <c r="M114" s="206">
        <v>6947791.8399999999</v>
      </c>
      <c r="N114" s="219">
        <v>29.8856408285131</v>
      </c>
      <c r="O114" s="142">
        <v>13.2985804698198</v>
      </c>
      <c r="P114" s="142">
        <v>32.906625821454497</v>
      </c>
      <c r="Q114" s="138">
        <v>3.0909330246068099E-2</v>
      </c>
      <c r="R114" s="138">
        <v>0</v>
      </c>
      <c r="S114" s="138">
        <v>0</v>
      </c>
      <c r="T114" s="142">
        <v>32.906625821454497</v>
      </c>
      <c r="U114" s="138">
        <v>3.0909330246068099E-2</v>
      </c>
      <c r="V114" s="141">
        <v>2086345.8903318499</v>
      </c>
      <c r="W114" s="141">
        <v>984800</v>
      </c>
      <c r="X114" s="141">
        <v>3939200</v>
      </c>
      <c r="Y114" s="206">
        <v>6025545.8903318504</v>
      </c>
      <c r="Z114" s="131"/>
      <c r="AB114" s="101"/>
      <c r="AC114" s="132"/>
      <c r="AD114" s="101"/>
      <c r="AE114" s="133"/>
      <c r="AF114" s="133"/>
      <c r="AG114" s="133"/>
      <c r="AH114" s="101"/>
      <c r="AI114" s="101"/>
      <c r="AJ114" s="101"/>
      <c r="AK114" s="101"/>
      <c r="AL114" s="132"/>
      <c r="AM114" s="101"/>
      <c r="AN114" s="133"/>
      <c r="AO114" s="133"/>
      <c r="AP114" s="133"/>
      <c r="AQ114" s="101"/>
      <c r="AR114" s="101"/>
      <c r="AS114" s="101"/>
      <c r="AT114" s="101"/>
      <c r="AU114" s="132"/>
      <c r="AV114" s="101"/>
      <c r="AW114" s="133"/>
      <c r="AX114" s="133"/>
      <c r="AY114" s="133"/>
      <c r="AZ114" s="101"/>
      <c r="BA114" s="101"/>
      <c r="BB114" s="101"/>
      <c r="BC114" s="101"/>
      <c r="BD114" s="132"/>
      <c r="BE114" s="101"/>
      <c r="BF114" s="133"/>
      <c r="BG114" s="133"/>
      <c r="BH114" s="133"/>
      <c r="BI114" s="101"/>
      <c r="BM114" s="134"/>
      <c r="BN114" s="134"/>
      <c r="BO114" s="134"/>
      <c r="BP114" s="134"/>
      <c r="BQ114" s="134"/>
      <c r="CB114" s="35"/>
      <c r="CC114" s="35"/>
      <c r="CD114" s="7"/>
      <c r="CE114" s="7"/>
      <c r="CF114" s="7"/>
      <c r="CG114" s="7"/>
      <c r="CH114" s="7"/>
      <c r="CI114" s="7"/>
      <c r="CJ114" s="7"/>
      <c r="CK114" s="7"/>
      <c r="CL114" s="7"/>
      <c r="CM114" s="7"/>
    </row>
    <row r="115" spans="1:91" ht="15.75" customHeight="1" x14ac:dyDescent="0.4">
      <c r="A115" s="135" t="s">
        <v>144</v>
      </c>
      <c r="B115" s="136">
        <v>850</v>
      </c>
      <c r="C115" s="170" t="s">
        <v>149</v>
      </c>
      <c r="D115" s="178">
        <v>174069</v>
      </c>
      <c r="E115" s="138">
        <v>0.16877419540889699</v>
      </c>
      <c r="F115" s="137">
        <v>29378.355420631298</v>
      </c>
      <c r="G115" s="139">
        <v>1.051229</v>
      </c>
      <c r="H115" s="140">
        <v>182986.38080099999</v>
      </c>
      <c r="I115" s="179">
        <v>30883.3791904748</v>
      </c>
      <c r="J115" s="205">
        <v>2411200</v>
      </c>
      <c r="K115" s="142">
        <v>31.08</v>
      </c>
      <c r="L115" s="141">
        <v>5410064.5199999996</v>
      </c>
      <c r="M115" s="206">
        <v>7821264.5199999996</v>
      </c>
      <c r="N115" s="219">
        <v>31.225831267640402</v>
      </c>
      <c r="O115" s="142">
        <v>13.8949414614373</v>
      </c>
      <c r="P115" s="142">
        <v>33.570938833048203</v>
      </c>
      <c r="Q115" s="138">
        <v>8.0146037099365602E-2</v>
      </c>
      <c r="R115" s="138">
        <v>0</v>
      </c>
      <c r="S115" s="138">
        <v>-1.5650331744152899E-2</v>
      </c>
      <c r="T115" s="142">
        <v>33.084526522440001</v>
      </c>
      <c r="U115" s="138">
        <v>6.4495705355212596E-2</v>
      </c>
      <c r="V115" s="141">
        <v>5758990.4472346101</v>
      </c>
      <c r="W115" s="141">
        <v>482240</v>
      </c>
      <c r="X115" s="141">
        <v>1928960</v>
      </c>
      <c r="Y115" s="206">
        <v>7687950.4472346101</v>
      </c>
      <c r="Z115" s="131"/>
      <c r="AB115" s="101"/>
      <c r="AC115" s="132"/>
      <c r="AD115" s="101"/>
      <c r="AE115" s="133"/>
      <c r="AF115" s="133"/>
      <c r="AG115" s="133"/>
      <c r="AH115" s="101"/>
      <c r="AI115" s="101"/>
      <c r="AJ115" s="101"/>
      <c r="AK115" s="101"/>
      <c r="AL115" s="132"/>
      <c r="AM115" s="101"/>
      <c r="AN115" s="133"/>
      <c r="AO115" s="133"/>
      <c r="AP115" s="133"/>
      <c r="AQ115" s="101"/>
      <c r="AR115" s="101"/>
      <c r="AS115" s="101"/>
      <c r="AT115" s="101"/>
      <c r="AU115" s="132"/>
      <c r="AV115" s="101"/>
      <c r="AW115" s="133"/>
      <c r="AX115" s="133"/>
      <c r="AY115" s="133"/>
      <c r="AZ115" s="101"/>
      <c r="BA115" s="101"/>
      <c r="BB115" s="101"/>
      <c r="BC115" s="101"/>
      <c r="BD115" s="132"/>
      <c r="BE115" s="101"/>
      <c r="BF115" s="133"/>
      <c r="BG115" s="133"/>
      <c r="BH115" s="133"/>
      <c r="BI115" s="101"/>
      <c r="BM115" s="134"/>
      <c r="BN115" s="134"/>
      <c r="BO115" s="134"/>
      <c r="BP115" s="134"/>
      <c r="BQ115" s="134"/>
      <c r="CB115" s="35"/>
      <c r="CC115" s="35"/>
      <c r="CD115" s="7"/>
      <c r="CE115" s="7"/>
      <c r="CF115" s="7"/>
      <c r="CG115" s="7"/>
      <c r="CH115" s="7"/>
      <c r="CI115" s="7"/>
      <c r="CJ115" s="7"/>
      <c r="CK115" s="7"/>
      <c r="CL115" s="7"/>
      <c r="CM115" s="7"/>
    </row>
    <row r="116" spans="1:91" ht="15.75" customHeight="1" x14ac:dyDescent="0.4">
      <c r="A116" s="135" t="s">
        <v>144</v>
      </c>
      <c r="B116" s="136">
        <v>921</v>
      </c>
      <c r="C116" s="170" t="s">
        <v>150</v>
      </c>
      <c r="D116" s="178">
        <v>15562.5</v>
      </c>
      <c r="E116" s="138">
        <v>0.25623518334561002</v>
      </c>
      <c r="F116" s="137">
        <v>3987.6600408160598</v>
      </c>
      <c r="G116" s="139">
        <v>1.051229</v>
      </c>
      <c r="H116" s="140">
        <v>16359.7513124999</v>
      </c>
      <c r="I116" s="179">
        <v>4191.9438770470297</v>
      </c>
      <c r="J116" s="205">
        <v>0</v>
      </c>
      <c r="K116" s="142">
        <v>39.14</v>
      </c>
      <c r="L116" s="141">
        <v>609116.25</v>
      </c>
      <c r="M116" s="206">
        <v>609116.25</v>
      </c>
      <c r="N116" s="219">
        <v>31.225831267640402</v>
      </c>
      <c r="O116" s="142">
        <v>13.8949414614373</v>
      </c>
      <c r="P116" s="142">
        <v>34.786204140588303</v>
      </c>
      <c r="Q116" s="138">
        <v>-0.111236480822984</v>
      </c>
      <c r="R116" s="138">
        <v>8.6236480822984393E-2</v>
      </c>
      <c r="S116" s="138">
        <v>0</v>
      </c>
      <c r="T116" s="142">
        <v>38.161499999999997</v>
      </c>
      <c r="U116" s="138">
        <v>-2.5000000000000099E-2</v>
      </c>
      <c r="V116" s="141">
        <v>593888.34375</v>
      </c>
      <c r="W116" s="141">
        <v>0</v>
      </c>
      <c r="X116" s="141">
        <v>0</v>
      </c>
      <c r="Y116" s="206">
        <v>593888.34375</v>
      </c>
      <c r="Z116" s="131"/>
      <c r="AB116" s="101"/>
      <c r="AC116" s="132"/>
      <c r="AD116" s="101"/>
      <c r="AE116" s="133"/>
      <c r="AF116" s="133"/>
      <c r="AG116" s="133"/>
      <c r="AH116" s="101"/>
      <c r="AI116" s="101"/>
      <c r="AJ116" s="101"/>
      <c r="AK116" s="101"/>
      <c r="AL116" s="132"/>
      <c r="AM116" s="101"/>
      <c r="AN116" s="133"/>
      <c r="AO116" s="133"/>
      <c r="AP116" s="133"/>
      <c r="AQ116" s="101"/>
      <c r="AR116" s="101"/>
      <c r="AS116" s="101"/>
      <c r="AT116" s="101"/>
      <c r="AU116" s="132"/>
      <c r="AV116" s="101"/>
      <c r="AW116" s="133"/>
      <c r="AX116" s="133"/>
      <c r="AY116" s="133"/>
      <c r="AZ116" s="101"/>
      <c r="BA116" s="101"/>
      <c r="BB116" s="101"/>
      <c r="BC116" s="101"/>
      <c r="BD116" s="132"/>
      <c r="BE116" s="101"/>
      <c r="BF116" s="133"/>
      <c r="BG116" s="133"/>
      <c r="BH116" s="133"/>
      <c r="BI116" s="101"/>
      <c r="BM116" s="134"/>
      <c r="BN116" s="134"/>
      <c r="BO116" s="134"/>
      <c r="BP116" s="134"/>
      <c r="BQ116" s="134"/>
      <c r="CB116" s="35"/>
      <c r="CC116" s="35"/>
      <c r="CD116" s="7"/>
      <c r="CE116" s="7"/>
      <c r="CF116" s="7"/>
      <c r="CG116" s="7"/>
      <c r="CH116" s="7"/>
      <c r="CI116" s="7"/>
      <c r="CJ116" s="7"/>
      <c r="CK116" s="7"/>
      <c r="CL116" s="7"/>
      <c r="CM116" s="7"/>
    </row>
    <row r="117" spans="1:91" ht="15.75" customHeight="1" x14ac:dyDescent="0.4">
      <c r="A117" s="135" t="s">
        <v>144</v>
      </c>
      <c r="B117" s="136">
        <v>886</v>
      </c>
      <c r="C117" s="170" t="s">
        <v>151</v>
      </c>
      <c r="D117" s="178">
        <v>211882.5</v>
      </c>
      <c r="E117" s="138">
        <v>0.214394485740482</v>
      </c>
      <c r="F117" s="137">
        <v>45426.439624907798</v>
      </c>
      <c r="G117" s="139">
        <v>1.013587</v>
      </c>
      <c r="H117" s="140">
        <v>214761.34752750001</v>
      </c>
      <c r="I117" s="179">
        <v>46043.6486600914</v>
      </c>
      <c r="J117" s="205">
        <v>5586560</v>
      </c>
      <c r="K117" s="142">
        <v>32.020000000000003</v>
      </c>
      <c r="L117" s="141">
        <v>6784477.6500000004</v>
      </c>
      <c r="M117" s="206">
        <v>12371037.65</v>
      </c>
      <c r="N117" s="219">
        <v>30.1077088218398</v>
      </c>
      <c r="O117" s="142">
        <v>13.3973967908742</v>
      </c>
      <c r="P117" s="142">
        <v>32.980036817080503</v>
      </c>
      <c r="Q117" s="138">
        <v>2.9982411526562301E-2</v>
      </c>
      <c r="R117" s="138">
        <v>0</v>
      </c>
      <c r="S117" s="138">
        <v>0</v>
      </c>
      <c r="T117" s="142">
        <v>32.980036817080503</v>
      </c>
      <c r="U117" s="138">
        <v>2.9982411526562301E-2</v>
      </c>
      <c r="V117" s="141">
        <v>6987892.65089506</v>
      </c>
      <c r="W117" s="141">
        <v>1117312</v>
      </c>
      <c r="X117" s="141">
        <v>4469248</v>
      </c>
      <c r="Y117" s="206">
        <v>11457140.650895</v>
      </c>
      <c r="Z117" s="131"/>
      <c r="AB117" s="101"/>
      <c r="AC117" s="132"/>
      <c r="AD117" s="101"/>
      <c r="AE117" s="133"/>
      <c r="AF117" s="133"/>
      <c r="AG117" s="133"/>
      <c r="AH117" s="101"/>
      <c r="AI117" s="101"/>
      <c r="AJ117" s="101"/>
      <c r="AK117" s="101"/>
      <c r="AL117" s="132"/>
      <c r="AM117" s="101"/>
      <c r="AN117" s="133"/>
      <c r="AO117" s="133"/>
      <c r="AP117" s="133"/>
      <c r="AQ117" s="101"/>
      <c r="AR117" s="101"/>
      <c r="AS117" s="101"/>
      <c r="AT117" s="101"/>
      <c r="AU117" s="132"/>
      <c r="AV117" s="101"/>
      <c r="AW117" s="133"/>
      <c r="AX117" s="133"/>
      <c r="AY117" s="133"/>
      <c r="AZ117" s="101"/>
      <c r="BA117" s="101"/>
      <c r="BB117" s="101"/>
      <c r="BC117" s="101"/>
      <c r="BD117" s="132"/>
      <c r="BE117" s="101"/>
      <c r="BF117" s="133"/>
      <c r="BG117" s="133"/>
      <c r="BH117" s="133"/>
      <c r="BI117" s="101"/>
      <c r="BM117" s="134"/>
      <c r="BN117" s="134"/>
      <c r="BO117" s="134"/>
      <c r="BP117" s="134"/>
      <c r="BQ117" s="134"/>
      <c r="CB117" s="35"/>
      <c r="CC117" s="35"/>
      <c r="CD117" s="7"/>
      <c r="CE117" s="7"/>
      <c r="CF117" s="7"/>
      <c r="CG117" s="7"/>
      <c r="CH117" s="7"/>
      <c r="CI117" s="7"/>
      <c r="CJ117" s="7"/>
      <c r="CK117" s="7"/>
      <c r="CL117" s="7"/>
      <c r="CM117" s="7"/>
    </row>
    <row r="118" spans="1:91" ht="15.75" customHeight="1" x14ac:dyDescent="0.4">
      <c r="A118" s="135" t="s">
        <v>144</v>
      </c>
      <c r="B118" s="136">
        <v>887</v>
      </c>
      <c r="C118" s="170" t="s">
        <v>152</v>
      </c>
      <c r="D118" s="178">
        <v>41131.5</v>
      </c>
      <c r="E118" s="138">
        <v>0.23476591521406801</v>
      </c>
      <c r="F118" s="137">
        <v>9656.2742416274705</v>
      </c>
      <c r="G118" s="139">
        <v>1.0025500000000001</v>
      </c>
      <c r="H118" s="140">
        <v>41236.385325000003</v>
      </c>
      <c r="I118" s="179">
        <v>9680.8977409436193</v>
      </c>
      <c r="J118" s="205">
        <v>0</v>
      </c>
      <c r="K118" s="142">
        <v>18.68</v>
      </c>
      <c r="L118" s="141">
        <v>768336.42</v>
      </c>
      <c r="M118" s="206">
        <v>768336.42</v>
      </c>
      <c r="N118" s="219">
        <v>29.779864460905198</v>
      </c>
      <c r="O118" s="142">
        <v>13.251511861035</v>
      </c>
      <c r="P118" s="142">
        <v>32.890867770931202</v>
      </c>
      <c r="Q118" s="138">
        <v>0.76075309266226998</v>
      </c>
      <c r="R118" s="138">
        <v>0</v>
      </c>
      <c r="S118" s="138">
        <v>-0.696257387307058</v>
      </c>
      <c r="T118" s="142">
        <v>19.884779776035298</v>
      </c>
      <c r="U118" s="138">
        <v>6.4495705355212596E-2</v>
      </c>
      <c r="V118" s="141">
        <v>817890.81935799797</v>
      </c>
      <c r="W118" s="141">
        <v>0</v>
      </c>
      <c r="X118" s="141">
        <v>0</v>
      </c>
      <c r="Y118" s="206">
        <v>817890.81935799797</v>
      </c>
      <c r="Z118" s="131"/>
      <c r="AB118" s="101"/>
      <c r="AC118" s="132"/>
      <c r="AD118" s="101"/>
      <c r="AE118" s="133"/>
      <c r="AF118" s="133"/>
      <c r="AG118" s="133"/>
      <c r="AH118" s="101"/>
      <c r="AI118" s="101"/>
      <c r="AJ118" s="101"/>
      <c r="AK118" s="101"/>
      <c r="AL118" s="132"/>
      <c r="AM118" s="101"/>
      <c r="AN118" s="133"/>
      <c r="AO118" s="133"/>
      <c r="AP118" s="133"/>
      <c r="AQ118" s="101"/>
      <c r="AR118" s="101"/>
      <c r="AS118" s="101"/>
      <c r="AT118" s="101"/>
      <c r="AU118" s="132"/>
      <c r="AV118" s="101"/>
      <c r="AW118" s="133"/>
      <c r="AX118" s="133"/>
      <c r="AY118" s="133"/>
      <c r="AZ118" s="101"/>
      <c r="BA118" s="101"/>
      <c r="BB118" s="101"/>
      <c r="BC118" s="101"/>
      <c r="BD118" s="132"/>
      <c r="BE118" s="101"/>
      <c r="BF118" s="133"/>
      <c r="BG118" s="133"/>
      <c r="BH118" s="133"/>
      <c r="BI118" s="101"/>
      <c r="BM118" s="134"/>
      <c r="BN118" s="134"/>
      <c r="BO118" s="134"/>
      <c r="BP118" s="134"/>
      <c r="BQ118" s="134"/>
      <c r="CB118" s="35"/>
      <c r="CC118" s="35"/>
      <c r="CD118" s="7"/>
      <c r="CE118" s="7"/>
      <c r="CF118" s="7"/>
      <c r="CG118" s="7"/>
      <c r="CH118" s="7"/>
      <c r="CI118" s="7"/>
      <c r="CJ118" s="7"/>
      <c r="CK118" s="7"/>
      <c r="CL118" s="7"/>
      <c r="CM118" s="7"/>
    </row>
    <row r="119" spans="1:91" ht="15.75" customHeight="1" x14ac:dyDescent="0.4">
      <c r="A119" s="135" t="s">
        <v>144</v>
      </c>
      <c r="B119" s="136">
        <v>826</v>
      </c>
      <c r="C119" s="170" t="s">
        <v>153</v>
      </c>
      <c r="D119" s="178">
        <v>42877.5</v>
      </c>
      <c r="E119" s="138">
        <v>0.215335504099886</v>
      </c>
      <c r="F119" s="137">
        <v>9233.0480770428894</v>
      </c>
      <c r="G119" s="139">
        <v>1.1035839999999999</v>
      </c>
      <c r="H119" s="140">
        <v>47318.922959999902</v>
      </c>
      <c r="I119" s="179">
        <v>10189.4441290553</v>
      </c>
      <c r="J119" s="205">
        <v>0</v>
      </c>
      <c r="K119" s="142">
        <v>34.880000000000003</v>
      </c>
      <c r="L119" s="141">
        <v>1495567.2</v>
      </c>
      <c r="M119" s="206">
        <v>1495567.2</v>
      </c>
      <c r="N119" s="219">
        <v>32.780990415663602</v>
      </c>
      <c r="O119" s="142">
        <v>14.5869597183666</v>
      </c>
      <c r="P119" s="142">
        <v>35.922080739902903</v>
      </c>
      <c r="Q119" s="138">
        <v>2.9876168001803802E-2</v>
      </c>
      <c r="R119" s="138">
        <v>0</v>
      </c>
      <c r="S119" s="138">
        <v>0</v>
      </c>
      <c r="T119" s="142">
        <v>35.922080739902903</v>
      </c>
      <c r="U119" s="138">
        <v>2.9876168001803802E-2</v>
      </c>
      <c r="V119" s="141">
        <v>1540249.0169251801</v>
      </c>
      <c r="W119" s="141">
        <v>0</v>
      </c>
      <c r="X119" s="141">
        <v>0</v>
      </c>
      <c r="Y119" s="206">
        <v>1540249.0169251801</v>
      </c>
      <c r="Z119" s="131"/>
      <c r="AB119" s="101"/>
      <c r="AC119" s="132"/>
      <c r="AD119" s="101"/>
      <c r="AE119" s="133"/>
      <c r="AF119" s="133"/>
      <c r="AG119" s="133"/>
      <c r="AH119" s="101"/>
      <c r="AI119" s="101"/>
      <c r="AJ119" s="101"/>
      <c r="AK119" s="101"/>
      <c r="AL119" s="132"/>
      <c r="AM119" s="101"/>
      <c r="AN119" s="133"/>
      <c r="AO119" s="133"/>
      <c r="AP119" s="133"/>
      <c r="AQ119" s="101"/>
      <c r="AR119" s="101"/>
      <c r="AS119" s="101"/>
      <c r="AT119" s="101"/>
      <c r="AU119" s="132"/>
      <c r="AV119" s="101"/>
      <c r="AW119" s="133"/>
      <c r="AX119" s="133"/>
      <c r="AY119" s="133"/>
      <c r="AZ119" s="101"/>
      <c r="BA119" s="101"/>
      <c r="BB119" s="101"/>
      <c r="BC119" s="101"/>
      <c r="BD119" s="132"/>
      <c r="BE119" s="101"/>
      <c r="BF119" s="133"/>
      <c r="BG119" s="133"/>
      <c r="BH119" s="133"/>
      <c r="BI119" s="101"/>
      <c r="BM119" s="134"/>
      <c r="BN119" s="134"/>
      <c r="BO119" s="134"/>
      <c r="BP119" s="134"/>
      <c r="BQ119" s="134"/>
      <c r="CB119" s="35"/>
      <c r="CC119" s="35"/>
      <c r="CD119" s="7"/>
      <c r="CE119" s="7"/>
      <c r="CF119" s="7"/>
      <c r="CG119" s="7"/>
      <c r="CH119" s="7"/>
      <c r="CI119" s="7"/>
      <c r="CJ119" s="7"/>
      <c r="CK119" s="7"/>
      <c r="CL119" s="7"/>
      <c r="CM119" s="7"/>
    </row>
    <row r="120" spans="1:91" ht="15.75" customHeight="1" x14ac:dyDescent="0.4">
      <c r="A120" s="135" t="s">
        <v>144</v>
      </c>
      <c r="B120" s="136">
        <v>931</v>
      </c>
      <c r="C120" s="170" t="s">
        <v>154</v>
      </c>
      <c r="D120" s="178">
        <v>85658.5</v>
      </c>
      <c r="E120" s="138">
        <v>0.15923825668663799</v>
      </c>
      <c r="F120" s="137">
        <v>13640.1102103924</v>
      </c>
      <c r="G120" s="139">
        <v>1.080158</v>
      </c>
      <c r="H120" s="140">
        <v>92524.714043</v>
      </c>
      <c r="I120" s="179">
        <v>14733.474164637</v>
      </c>
      <c r="J120" s="205">
        <v>1566685</v>
      </c>
      <c r="K120" s="142">
        <v>29.88</v>
      </c>
      <c r="L120" s="141">
        <v>2559475.98</v>
      </c>
      <c r="M120" s="206">
        <v>4126160.98</v>
      </c>
      <c r="N120" s="219">
        <v>32.085141724963798</v>
      </c>
      <c r="O120" s="142">
        <v>14.2773193843617</v>
      </c>
      <c r="P120" s="142">
        <v>34.3586371738879</v>
      </c>
      <c r="Q120" s="138">
        <v>0.14988745561873901</v>
      </c>
      <c r="R120" s="138">
        <v>0</v>
      </c>
      <c r="S120" s="138">
        <v>-8.53917502635268E-2</v>
      </c>
      <c r="T120" s="142">
        <v>31.8071316760137</v>
      </c>
      <c r="U120" s="138">
        <v>6.4495705355212596E-2</v>
      </c>
      <c r="V120" s="141">
        <v>2724551.1886698199</v>
      </c>
      <c r="W120" s="141">
        <v>313337</v>
      </c>
      <c r="X120" s="141">
        <v>1253348</v>
      </c>
      <c r="Y120" s="206">
        <v>3977899.1886698199</v>
      </c>
      <c r="Z120" s="131"/>
      <c r="AB120" s="101"/>
      <c r="AC120" s="132"/>
      <c r="AD120" s="101"/>
      <c r="AE120" s="133"/>
      <c r="AF120" s="133"/>
      <c r="AG120" s="133"/>
      <c r="AH120" s="101"/>
      <c r="AI120" s="101"/>
      <c r="AJ120" s="101"/>
      <c r="AK120" s="101"/>
      <c r="AL120" s="132"/>
      <c r="AM120" s="101"/>
      <c r="AN120" s="133"/>
      <c r="AO120" s="133"/>
      <c r="AP120" s="133"/>
      <c r="AQ120" s="101"/>
      <c r="AR120" s="101"/>
      <c r="AS120" s="101"/>
      <c r="AT120" s="101"/>
      <c r="AU120" s="132"/>
      <c r="AV120" s="101"/>
      <c r="AW120" s="133"/>
      <c r="AX120" s="133"/>
      <c r="AY120" s="133"/>
      <c r="AZ120" s="101"/>
      <c r="BA120" s="101"/>
      <c r="BB120" s="101"/>
      <c r="BC120" s="101"/>
      <c r="BD120" s="132"/>
      <c r="BE120" s="101"/>
      <c r="BF120" s="133"/>
      <c r="BG120" s="133"/>
      <c r="BH120" s="133"/>
      <c r="BI120" s="101"/>
      <c r="BM120" s="134"/>
      <c r="BN120" s="134"/>
      <c r="BO120" s="134"/>
      <c r="BP120" s="134"/>
      <c r="BQ120" s="134"/>
      <c r="CB120" s="35"/>
      <c r="CC120" s="35"/>
      <c r="CD120" s="7"/>
      <c r="CE120" s="7"/>
      <c r="CF120" s="7"/>
      <c r="CG120" s="7"/>
      <c r="CH120" s="7"/>
      <c r="CI120" s="7"/>
      <c r="CJ120" s="7"/>
      <c r="CK120" s="7"/>
      <c r="CL120" s="7"/>
      <c r="CM120" s="7"/>
    </row>
    <row r="121" spans="1:91" ht="15.75" customHeight="1" x14ac:dyDescent="0.4">
      <c r="A121" s="135" t="s">
        <v>144</v>
      </c>
      <c r="B121" s="136">
        <v>851</v>
      </c>
      <c r="C121" s="170" t="s">
        <v>155</v>
      </c>
      <c r="D121" s="178">
        <v>25580</v>
      </c>
      <c r="E121" s="138">
        <v>0.323660515129573</v>
      </c>
      <c r="F121" s="137">
        <v>8279.2359770144794</v>
      </c>
      <c r="G121" s="139">
        <v>1.051229</v>
      </c>
      <c r="H121" s="140">
        <v>26890.437819999999</v>
      </c>
      <c r="I121" s="179">
        <v>8703.3729568809595</v>
      </c>
      <c r="J121" s="205">
        <v>0</v>
      </c>
      <c r="K121" s="142">
        <v>33.479999999999997</v>
      </c>
      <c r="L121" s="141">
        <v>856418.39999999898</v>
      </c>
      <c r="M121" s="206">
        <v>856418.39999999898</v>
      </c>
      <c r="N121" s="219">
        <v>31.225831267640402</v>
      </c>
      <c r="O121" s="142">
        <v>13.8949414614373</v>
      </c>
      <c r="P121" s="142">
        <v>35.723075178744502</v>
      </c>
      <c r="Q121" s="138">
        <v>6.6997466509693501E-2</v>
      </c>
      <c r="R121" s="138">
        <v>0</v>
      </c>
      <c r="S121" s="138">
        <v>-2.5017611544808499E-3</v>
      </c>
      <c r="T121" s="142">
        <v>35.639316215292503</v>
      </c>
      <c r="U121" s="138">
        <v>6.4495705355212596E-2</v>
      </c>
      <c r="V121" s="141">
        <v>911653.708787182</v>
      </c>
      <c r="W121" s="141">
        <v>0</v>
      </c>
      <c r="X121" s="141">
        <v>0</v>
      </c>
      <c r="Y121" s="206">
        <v>911653.708787182</v>
      </c>
      <c r="Z121" s="131"/>
      <c r="AB121" s="101"/>
      <c r="AC121" s="132"/>
      <c r="AD121" s="101"/>
      <c r="AE121" s="133"/>
      <c r="AF121" s="133"/>
      <c r="AG121" s="133"/>
      <c r="AH121" s="101"/>
      <c r="AI121" s="101"/>
      <c r="AJ121" s="101"/>
      <c r="AK121" s="101"/>
      <c r="AL121" s="132"/>
      <c r="AM121" s="101"/>
      <c r="AN121" s="133"/>
      <c r="AO121" s="133"/>
      <c r="AP121" s="133"/>
      <c r="AQ121" s="101"/>
      <c r="AR121" s="101"/>
      <c r="AS121" s="101"/>
      <c r="AT121" s="101"/>
      <c r="AU121" s="132"/>
      <c r="AV121" s="101"/>
      <c r="AW121" s="133"/>
      <c r="AX121" s="133"/>
      <c r="AY121" s="133"/>
      <c r="AZ121" s="101"/>
      <c r="BA121" s="101"/>
      <c r="BB121" s="101"/>
      <c r="BC121" s="101"/>
      <c r="BD121" s="132"/>
      <c r="BE121" s="101"/>
      <c r="BF121" s="133"/>
      <c r="BG121" s="133"/>
      <c r="BH121" s="133"/>
      <c r="BI121" s="101"/>
      <c r="BM121" s="134"/>
      <c r="BN121" s="134"/>
      <c r="BO121" s="134"/>
      <c r="BP121" s="134"/>
      <c r="BQ121" s="134"/>
      <c r="CB121" s="35"/>
      <c r="CC121" s="35"/>
      <c r="CD121" s="7"/>
      <c r="CE121" s="7"/>
      <c r="CF121" s="7"/>
      <c r="CG121" s="7"/>
      <c r="CH121" s="7"/>
      <c r="CI121" s="7"/>
      <c r="CJ121" s="7"/>
      <c r="CK121" s="7"/>
      <c r="CL121" s="7"/>
      <c r="CM121" s="7"/>
    </row>
    <row r="122" spans="1:91" ht="15.75" customHeight="1" x14ac:dyDescent="0.4">
      <c r="A122" s="135" t="s">
        <v>144</v>
      </c>
      <c r="B122" s="136">
        <v>870</v>
      </c>
      <c r="C122" s="170" t="s">
        <v>156</v>
      </c>
      <c r="D122" s="178">
        <v>20049</v>
      </c>
      <c r="E122" s="138">
        <v>0.226063306704891</v>
      </c>
      <c r="F122" s="137">
        <v>4532.3432361263704</v>
      </c>
      <c r="G122" s="139">
        <v>1.12548</v>
      </c>
      <c r="H122" s="140">
        <v>22564.748520000001</v>
      </c>
      <c r="I122" s="179">
        <v>5101.0616653955103</v>
      </c>
      <c r="J122" s="205">
        <v>544000</v>
      </c>
      <c r="K122" s="142">
        <v>33.61</v>
      </c>
      <c r="L122" s="141">
        <v>673846.89</v>
      </c>
      <c r="M122" s="206">
        <v>1217846.8899999999</v>
      </c>
      <c r="N122" s="219">
        <v>33.431391804358498</v>
      </c>
      <c r="O122" s="142">
        <v>14.876376808496</v>
      </c>
      <c r="P122" s="142">
        <v>36.794394737475102</v>
      </c>
      <c r="Q122" s="138">
        <v>9.4745454849006303E-2</v>
      </c>
      <c r="R122" s="138">
        <v>0</v>
      </c>
      <c r="S122" s="138">
        <v>-3.0249749493793599E-2</v>
      </c>
      <c r="T122" s="142">
        <v>35.777700656988699</v>
      </c>
      <c r="U122" s="138">
        <v>6.4495705355212596E-2</v>
      </c>
      <c r="V122" s="141">
        <v>717307.12047196599</v>
      </c>
      <c r="W122" s="141">
        <v>108800</v>
      </c>
      <c r="X122" s="141">
        <v>435200</v>
      </c>
      <c r="Y122" s="206">
        <v>1152507.1204719599</v>
      </c>
      <c r="Z122" s="131"/>
      <c r="AB122" s="101"/>
      <c r="AC122" s="132"/>
      <c r="AD122" s="101"/>
      <c r="AE122" s="133"/>
      <c r="AF122" s="133"/>
      <c r="AG122" s="133"/>
      <c r="AH122" s="101"/>
      <c r="AI122" s="101"/>
      <c r="AJ122" s="101"/>
      <c r="AK122" s="101"/>
      <c r="AL122" s="132"/>
      <c r="AM122" s="101"/>
      <c r="AN122" s="133"/>
      <c r="AO122" s="133"/>
      <c r="AP122" s="133"/>
      <c r="AQ122" s="101"/>
      <c r="AR122" s="101"/>
      <c r="AS122" s="101"/>
      <c r="AT122" s="101"/>
      <c r="AU122" s="132"/>
      <c r="AV122" s="101"/>
      <c r="AW122" s="133"/>
      <c r="AX122" s="133"/>
      <c r="AY122" s="133"/>
      <c r="AZ122" s="101"/>
      <c r="BA122" s="101"/>
      <c r="BB122" s="101"/>
      <c r="BC122" s="101"/>
      <c r="BD122" s="132"/>
      <c r="BE122" s="101"/>
      <c r="BF122" s="133"/>
      <c r="BG122" s="133"/>
      <c r="BH122" s="133"/>
      <c r="BI122" s="101"/>
      <c r="BM122" s="134"/>
      <c r="BN122" s="134"/>
      <c r="BO122" s="134"/>
      <c r="BP122" s="134"/>
      <c r="BQ122" s="134"/>
      <c r="CB122" s="35"/>
      <c r="CC122" s="35"/>
      <c r="CD122" s="7"/>
      <c r="CE122" s="7"/>
      <c r="CF122" s="7"/>
      <c r="CG122" s="7"/>
      <c r="CH122" s="7"/>
      <c r="CI122" s="7"/>
      <c r="CJ122" s="7"/>
      <c r="CK122" s="7"/>
      <c r="CL122" s="7"/>
      <c r="CM122" s="7"/>
    </row>
    <row r="123" spans="1:91" ht="15.75" customHeight="1" x14ac:dyDescent="0.4">
      <c r="A123" s="135" t="s">
        <v>144</v>
      </c>
      <c r="B123" s="136">
        <v>871</v>
      </c>
      <c r="C123" s="170" t="s">
        <v>157</v>
      </c>
      <c r="D123" s="178">
        <v>27940.5</v>
      </c>
      <c r="E123" s="138">
        <v>0.20301766853021699</v>
      </c>
      <c r="F123" s="137">
        <v>5672.4151675685398</v>
      </c>
      <c r="G123" s="139">
        <v>1.148417</v>
      </c>
      <c r="H123" s="140">
        <v>32087.345188499999</v>
      </c>
      <c r="I123" s="179">
        <v>6514.2980094935601</v>
      </c>
      <c r="J123" s="205">
        <v>62400</v>
      </c>
      <c r="K123" s="142">
        <v>21.56</v>
      </c>
      <c r="L123" s="141">
        <v>602397.179999999</v>
      </c>
      <c r="M123" s="206">
        <v>664797.179999999</v>
      </c>
      <c r="N123" s="219">
        <v>34.112715180888102</v>
      </c>
      <c r="O123" s="142">
        <v>15.1795536351446</v>
      </c>
      <c r="P123" s="142">
        <v>37.194432769224598</v>
      </c>
      <c r="Q123" s="138">
        <v>0.72515921935178995</v>
      </c>
      <c r="R123" s="138">
        <v>0</v>
      </c>
      <c r="S123" s="138">
        <v>-0.66066351399657797</v>
      </c>
      <c r="T123" s="142">
        <v>22.950527407458299</v>
      </c>
      <c r="U123" s="138">
        <v>6.4495705355212596E-2</v>
      </c>
      <c r="V123" s="141">
        <v>641249.21102809103</v>
      </c>
      <c r="W123" s="141">
        <v>12480</v>
      </c>
      <c r="X123" s="141">
        <v>49920</v>
      </c>
      <c r="Y123" s="206">
        <v>691169.21102809103</v>
      </c>
      <c r="Z123" s="131"/>
      <c r="AB123" s="101"/>
      <c r="AC123" s="132"/>
      <c r="AD123" s="101"/>
      <c r="AE123" s="133"/>
      <c r="AF123" s="133"/>
      <c r="AG123" s="133"/>
      <c r="AH123" s="101"/>
      <c r="AI123" s="101"/>
      <c r="AJ123" s="101"/>
      <c r="AK123" s="101"/>
      <c r="AL123" s="132"/>
      <c r="AM123" s="101"/>
      <c r="AN123" s="133"/>
      <c r="AO123" s="133"/>
      <c r="AP123" s="133"/>
      <c r="AQ123" s="101"/>
      <c r="AR123" s="101"/>
      <c r="AS123" s="101"/>
      <c r="AT123" s="101"/>
      <c r="AU123" s="132"/>
      <c r="AV123" s="101"/>
      <c r="AW123" s="133"/>
      <c r="AX123" s="133"/>
      <c r="AY123" s="133"/>
      <c r="AZ123" s="101"/>
      <c r="BA123" s="101"/>
      <c r="BB123" s="101"/>
      <c r="BC123" s="101"/>
      <c r="BD123" s="132"/>
      <c r="BE123" s="101"/>
      <c r="BF123" s="133"/>
      <c r="BG123" s="133"/>
      <c r="BH123" s="133"/>
      <c r="BI123" s="101"/>
      <c r="BM123" s="134"/>
      <c r="BN123" s="134"/>
      <c r="BO123" s="134"/>
      <c r="BP123" s="134"/>
      <c r="BQ123" s="134"/>
      <c r="CB123" s="35"/>
      <c r="CC123" s="35"/>
      <c r="CD123" s="7"/>
      <c r="CE123" s="7"/>
      <c r="CF123" s="7"/>
      <c r="CG123" s="7"/>
      <c r="CH123" s="7"/>
      <c r="CI123" s="7"/>
      <c r="CJ123" s="7"/>
      <c r="CK123" s="7"/>
      <c r="CL123" s="7"/>
      <c r="CM123" s="7"/>
    </row>
    <row r="124" spans="1:91" ht="15.75" customHeight="1" x14ac:dyDescent="0.4">
      <c r="A124" s="135" t="s">
        <v>144</v>
      </c>
      <c r="B124" s="136">
        <v>852</v>
      </c>
      <c r="C124" s="170" t="s">
        <v>158</v>
      </c>
      <c r="D124" s="178">
        <v>31248.5</v>
      </c>
      <c r="E124" s="138">
        <v>0.30881373747110702</v>
      </c>
      <c r="F124" s="137">
        <v>9649.96607536589</v>
      </c>
      <c r="G124" s="139">
        <v>1.051229</v>
      </c>
      <c r="H124" s="140">
        <v>32849.329406500001</v>
      </c>
      <c r="I124" s="179">
        <v>10144.3241874408</v>
      </c>
      <c r="J124" s="205">
        <v>501440</v>
      </c>
      <c r="K124" s="142">
        <v>44.99</v>
      </c>
      <c r="L124" s="141">
        <v>1405870.0149999999</v>
      </c>
      <c r="M124" s="206">
        <v>1907310.0149999999</v>
      </c>
      <c r="N124" s="219">
        <v>31.225831267640402</v>
      </c>
      <c r="O124" s="142">
        <v>13.8949414614373</v>
      </c>
      <c r="P124" s="142">
        <v>35.516780072289102</v>
      </c>
      <c r="Q124" s="138">
        <v>-0.21056279012471199</v>
      </c>
      <c r="R124" s="138">
        <v>0.185562790124712</v>
      </c>
      <c r="S124" s="138">
        <v>0</v>
      </c>
      <c r="T124" s="142">
        <v>43.865250000000003</v>
      </c>
      <c r="U124" s="138">
        <v>-2.5000000000000001E-2</v>
      </c>
      <c r="V124" s="141">
        <v>1370723.2646250001</v>
      </c>
      <c r="W124" s="141">
        <v>100288</v>
      </c>
      <c r="X124" s="141">
        <v>401152</v>
      </c>
      <c r="Y124" s="206">
        <v>1771875.2646250001</v>
      </c>
      <c r="Z124" s="131"/>
      <c r="AB124" s="101"/>
      <c r="AC124" s="132"/>
      <c r="AD124" s="101"/>
      <c r="AE124" s="133"/>
      <c r="AF124" s="133"/>
      <c r="AG124" s="133"/>
      <c r="AH124" s="101"/>
      <c r="AI124" s="101"/>
      <c r="AJ124" s="101"/>
      <c r="AK124" s="101"/>
      <c r="AL124" s="132"/>
      <c r="AM124" s="101"/>
      <c r="AN124" s="133"/>
      <c r="AO124" s="133"/>
      <c r="AP124" s="133"/>
      <c r="AQ124" s="101"/>
      <c r="AR124" s="101"/>
      <c r="AS124" s="101"/>
      <c r="AT124" s="101"/>
      <c r="AU124" s="132"/>
      <c r="AV124" s="101"/>
      <c r="AW124" s="133"/>
      <c r="AX124" s="133"/>
      <c r="AY124" s="133"/>
      <c r="AZ124" s="101"/>
      <c r="BA124" s="101"/>
      <c r="BB124" s="101"/>
      <c r="BC124" s="101"/>
      <c r="BD124" s="132"/>
      <c r="BE124" s="101"/>
      <c r="BF124" s="133"/>
      <c r="BG124" s="133"/>
      <c r="BH124" s="133"/>
      <c r="BI124" s="101"/>
      <c r="BM124" s="134"/>
      <c r="BN124" s="134"/>
      <c r="BO124" s="134"/>
      <c r="BP124" s="134"/>
      <c r="BQ124" s="134"/>
      <c r="CB124" s="35"/>
      <c r="CC124" s="35"/>
      <c r="CD124" s="7"/>
      <c r="CE124" s="7"/>
      <c r="CF124" s="7"/>
      <c r="CG124" s="7"/>
      <c r="CH124" s="7"/>
      <c r="CI124" s="7"/>
      <c r="CJ124" s="7"/>
      <c r="CK124" s="7"/>
      <c r="CL124" s="7"/>
      <c r="CM124" s="7"/>
    </row>
    <row r="125" spans="1:91" ht="15.75" customHeight="1" x14ac:dyDescent="0.4">
      <c r="A125" s="135" t="s">
        <v>144</v>
      </c>
      <c r="B125" s="136">
        <v>936</v>
      </c>
      <c r="C125" s="170" t="s">
        <v>159</v>
      </c>
      <c r="D125" s="178">
        <v>145433.5</v>
      </c>
      <c r="E125" s="138">
        <v>0.139490492265885</v>
      </c>
      <c r="F125" s="137">
        <v>20286.590506950601</v>
      </c>
      <c r="G125" s="139">
        <v>1.148417</v>
      </c>
      <c r="H125" s="140">
        <v>167018.30376949999</v>
      </c>
      <c r="I125" s="179">
        <v>23297.465410220699</v>
      </c>
      <c r="J125" s="205">
        <v>869600</v>
      </c>
      <c r="K125" s="142">
        <v>35.25</v>
      </c>
      <c r="L125" s="141">
        <v>5126530.875</v>
      </c>
      <c r="M125" s="206">
        <v>5996130.875</v>
      </c>
      <c r="N125" s="219">
        <v>34.112715180888102</v>
      </c>
      <c r="O125" s="142">
        <v>15.1795536351446</v>
      </c>
      <c r="P125" s="142">
        <v>36.230118589830802</v>
      </c>
      <c r="Q125" s="138">
        <v>2.7804782690237801E-2</v>
      </c>
      <c r="R125" s="138">
        <v>0</v>
      </c>
      <c r="S125" s="138">
        <v>0</v>
      </c>
      <c r="T125" s="142">
        <v>36.230118589830802</v>
      </c>
      <c r="U125" s="138">
        <v>2.7804782690237801E-2</v>
      </c>
      <c r="V125" s="141">
        <v>5269072.95193417</v>
      </c>
      <c r="W125" s="141">
        <v>173920</v>
      </c>
      <c r="X125" s="141">
        <v>695680</v>
      </c>
      <c r="Y125" s="206">
        <v>5964752.95193417</v>
      </c>
      <c r="Z125" s="131"/>
      <c r="AB125" s="101"/>
      <c r="AC125" s="132"/>
      <c r="AD125" s="101"/>
      <c r="AE125" s="133"/>
      <c r="AF125" s="133"/>
      <c r="AG125" s="133"/>
      <c r="AH125" s="101"/>
      <c r="AI125" s="101"/>
      <c r="AJ125" s="101"/>
      <c r="AK125" s="101"/>
      <c r="AL125" s="132"/>
      <c r="AM125" s="101"/>
      <c r="AN125" s="133"/>
      <c r="AO125" s="133"/>
      <c r="AP125" s="133"/>
      <c r="AQ125" s="101"/>
      <c r="AR125" s="101"/>
      <c r="AS125" s="101"/>
      <c r="AT125" s="101"/>
      <c r="AU125" s="132"/>
      <c r="AV125" s="101"/>
      <c r="AW125" s="133"/>
      <c r="AX125" s="133"/>
      <c r="AY125" s="133"/>
      <c r="AZ125" s="101"/>
      <c r="BA125" s="101"/>
      <c r="BB125" s="101"/>
      <c r="BC125" s="101"/>
      <c r="BD125" s="132"/>
      <c r="BE125" s="101"/>
      <c r="BF125" s="133"/>
      <c r="BG125" s="133"/>
      <c r="BH125" s="133"/>
      <c r="BI125" s="101"/>
      <c r="BM125" s="134"/>
      <c r="BN125" s="134"/>
      <c r="BO125" s="134"/>
      <c r="BP125" s="134"/>
      <c r="BQ125" s="134"/>
      <c r="CB125" s="35"/>
      <c r="CC125" s="35"/>
      <c r="CD125" s="7"/>
      <c r="CE125" s="7"/>
      <c r="CF125" s="7"/>
      <c r="CG125" s="7"/>
      <c r="CH125" s="7"/>
      <c r="CI125" s="7"/>
      <c r="CJ125" s="7"/>
      <c r="CK125" s="7"/>
      <c r="CL125" s="7"/>
      <c r="CM125" s="7"/>
    </row>
    <row r="126" spans="1:91" ht="15.75" customHeight="1" x14ac:dyDescent="0.4">
      <c r="A126" s="135" t="s">
        <v>144</v>
      </c>
      <c r="B126" s="136">
        <v>869</v>
      </c>
      <c r="C126" s="170" t="s">
        <v>160</v>
      </c>
      <c r="D126" s="178">
        <v>22810.5</v>
      </c>
      <c r="E126" s="138">
        <v>0.13546030787445301</v>
      </c>
      <c r="F126" s="137">
        <v>3089.9173527702201</v>
      </c>
      <c r="G126" s="139">
        <v>1.12548</v>
      </c>
      <c r="H126" s="140">
        <v>25672.76154</v>
      </c>
      <c r="I126" s="179">
        <v>3477.6401821958302</v>
      </c>
      <c r="J126" s="205">
        <v>0</v>
      </c>
      <c r="K126" s="142">
        <v>42.03</v>
      </c>
      <c r="L126" s="141">
        <v>958725.31499999994</v>
      </c>
      <c r="M126" s="206">
        <v>958725.31499999994</v>
      </c>
      <c r="N126" s="219">
        <v>33.431391804358498</v>
      </c>
      <c r="O126" s="142">
        <v>14.876376808496</v>
      </c>
      <c r="P126" s="142">
        <v>35.446550386893698</v>
      </c>
      <c r="Q126" s="138">
        <v>-0.15663691680005301</v>
      </c>
      <c r="R126" s="138">
        <v>0.13163691680005299</v>
      </c>
      <c r="S126" s="138">
        <v>0</v>
      </c>
      <c r="T126" s="142">
        <v>40.97925</v>
      </c>
      <c r="U126" s="138">
        <v>-2.5000000000000001E-2</v>
      </c>
      <c r="V126" s="141">
        <v>934757.18212500005</v>
      </c>
      <c r="W126" s="141">
        <v>0</v>
      </c>
      <c r="X126" s="141">
        <v>0</v>
      </c>
      <c r="Y126" s="206">
        <v>934757.18212500005</v>
      </c>
      <c r="Z126" s="131"/>
      <c r="AB126" s="101"/>
      <c r="AC126" s="132"/>
      <c r="AD126" s="101"/>
      <c r="AE126" s="133"/>
      <c r="AF126" s="133"/>
      <c r="AG126" s="133"/>
      <c r="AH126" s="101"/>
      <c r="AI126" s="101"/>
      <c r="AJ126" s="101"/>
      <c r="AK126" s="101"/>
      <c r="AL126" s="132"/>
      <c r="AM126" s="101"/>
      <c r="AN126" s="133"/>
      <c r="AO126" s="133"/>
      <c r="AP126" s="133"/>
      <c r="AQ126" s="101"/>
      <c r="AR126" s="101"/>
      <c r="AS126" s="101"/>
      <c r="AT126" s="101"/>
      <c r="AU126" s="132"/>
      <c r="AV126" s="101"/>
      <c r="AW126" s="133"/>
      <c r="AX126" s="133"/>
      <c r="AY126" s="133"/>
      <c r="AZ126" s="101"/>
      <c r="BA126" s="101"/>
      <c r="BB126" s="101"/>
      <c r="BC126" s="101"/>
      <c r="BD126" s="132"/>
      <c r="BE126" s="101"/>
      <c r="BF126" s="133"/>
      <c r="BG126" s="133"/>
      <c r="BH126" s="133"/>
      <c r="BI126" s="101"/>
      <c r="BM126" s="134"/>
      <c r="BN126" s="134"/>
      <c r="BO126" s="134"/>
      <c r="BP126" s="134"/>
      <c r="BQ126" s="134"/>
      <c r="CB126" s="35"/>
      <c r="CC126" s="35"/>
      <c r="CD126" s="7"/>
      <c r="CE126" s="7"/>
      <c r="CF126" s="7"/>
      <c r="CG126" s="7"/>
      <c r="CH126" s="7"/>
      <c r="CI126" s="7"/>
      <c r="CJ126" s="7"/>
      <c r="CK126" s="7"/>
      <c r="CL126" s="7"/>
      <c r="CM126" s="7"/>
    </row>
    <row r="127" spans="1:91" ht="15.75" customHeight="1" x14ac:dyDescent="0.4">
      <c r="A127" s="135" t="s">
        <v>144</v>
      </c>
      <c r="B127" s="136">
        <v>938</v>
      </c>
      <c r="C127" s="170" t="s">
        <v>161</v>
      </c>
      <c r="D127" s="178">
        <v>107439</v>
      </c>
      <c r="E127" s="138">
        <v>0.152011678573366</v>
      </c>
      <c r="F127" s="137">
        <v>16331.9827342439</v>
      </c>
      <c r="G127" s="139">
        <v>1.023874</v>
      </c>
      <c r="H127" s="140">
        <v>110003.998685999</v>
      </c>
      <c r="I127" s="179">
        <v>16721.892490041198</v>
      </c>
      <c r="J127" s="205">
        <v>4152000</v>
      </c>
      <c r="K127" s="142">
        <v>31.61</v>
      </c>
      <c r="L127" s="141">
        <v>3396146.79</v>
      </c>
      <c r="M127" s="206">
        <v>7548146.79</v>
      </c>
      <c r="N127" s="219">
        <v>30.413275093556301</v>
      </c>
      <c r="O127" s="142">
        <v>13.5333683658724</v>
      </c>
      <c r="P127" s="142">
        <v>32.470505135604199</v>
      </c>
      <c r="Q127" s="138">
        <v>2.72225604430331E-2</v>
      </c>
      <c r="R127" s="138">
        <v>0</v>
      </c>
      <c r="S127" s="138">
        <v>0</v>
      </c>
      <c r="T127" s="142">
        <v>32.470505135604199</v>
      </c>
      <c r="U127" s="138">
        <v>2.72225604430331E-2</v>
      </c>
      <c r="V127" s="141">
        <v>3488598.6012641801</v>
      </c>
      <c r="W127" s="141">
        <v>830400</v>
      </c>
      <c r="X127" s="141">
        <v>3321600</v>
      </c>
      <c r="Y127" s="206">
        <v>6810198.6012641797</v>
      </c>
      <c r="Z127" s="131"/>
      <c r="AB127" s="101"/>
      <c r="AC127" s="132"/>
      <c r="AD127" s="101"/>
      <c r="AE127" s="133"/>
      <c r="AF127" s="133"/>
      <c r="AG127" s="133"/>
      <c r="AH127" s="101"/>
      <c r="AI127" s="101"/>
      <c r="AJ127" s="101"/>
      <c r="AK127" s="101"/>
      <c r="AL127" s="132"/>
      <c r="AM127" s="101"/>
      <c r="AN127" s="133"/>
      <c r="AO127" s="133"/>
      <c r="AP127" s="133"/>
      <c r="AQ127" s="101"/>
      <c r="AR127" s="101"/>
      <c r="AS127" s="101"/>
      <c r="AT127" s="101"/>
      <c r="AU127" s="132"/>
      <c r="AV127" s="101"/>
      <c r="AW127" s="133"/>
      <c r="AX127" s="133"/>
      <c r="AY127" s="133"/>
      <c r="AZ127" s="101"/>
      <c r="BA127" s="101"/>
      <c r="BB127" s="101"/>
      <c r="BC127" s="101"/>
      <c r="BD127" s="132"/>
      <c r="BE127" s="101"/>
      <c r="BF127" s="133"/>
      <c r="BG127" s="133"/>
      <c r="BH127" s="133"/>
      <c r="BI127" s="101"/>
      <c r="BM127" s="134"/>
      <c r="BN127" s="134"/>
      <c r="BO127" s="134"/>
      <c r="BP127" s="134"/>
      <c r="BQ127" s="134"/>
      <c r="CB127" s="35"/>
      <c r="CC127" s="35"/>
      <c r="CD127" s="7"/>
      <c r="CE127" s="7"/>
      <c r="CF127" s="7"/>
      <c r="CG127" s="7"/>
      <c r="CH127" s="7"/>
      <c r="CI127" s="7"/>
      <c r="CJ127" s="7"/>
      <c r="CK127" s="7"/>
      <c r="CL127" s="7"/>
      <c r="CM127" s="7"/>
    </row>
    <row r="128" spans="1:91" ht="15.75" customHeight="1" x14ac:dyDescent="0.4">
      <c r="A128" s="135" t="s">
        <v>144</v>
      </c>
      <c r="B128" s="136">
        <v>868</v>
      </c>
      <c r="C128" s="170" t="s">
        <v>162</v>
      </c>
      <c r="D128" s="178">
        <v>19690</v>
      </c>
      <c r="E128" s="138">
        <v>0.12778137888690499</v>
      </c>
      <c r="F128" s="137">
        <v>2516.0153502831699</v>
      </c>
      <c r="G128" s="139">
        <v>1.148417</v>
      </c>
      <c r="H128" s="140">
        <v>22612.330730000001</v>
      </c>
      <c r="I128" s="179">
        <v>2889.43480052615</v>
      </c>
      <c r="J128" s="205">
        <v>214400</v>
      </c>
      <c r="K128" s="142">
        <v>43.59</v>
      </c>
      <c r="L128" s="141">
        <v>858287.1</v>
      </c>
      <c r="M128" s="206">
        <v>1072687.1000000001</v>
      </c>
      <c r="N128" s="219">
        <v>34.112715180888102</v>
      </c>
      <c r="O128" s="142">
        <v>15.1795536351446</v>
      </c>
      <c r="P128" s="142">
        <v>36.052379475274599</v>
      </c>
      <c r="Q128" s="138">
        <v>-0.17292086544449001</v>
      </c>
      <c r="R128" s="138">
        <v>0.14792086544449001</v>
      </c>
      <c r="S128" s="138">
        <v>0</v>
      </c>
      <c r="T128" s="142">
        <v>42.500250000000001</v>
      </c>
      <c r="U128" s="138">
        <v>-2.4999999999999901E-2</v>
      </c>
      <c r="V128" s="141">
        <v>836829.92249999999</v>
      </c>
      <c r="W128" s="141">
        <v>42880</v>
      </c>
      <c r="X128" s="141">
        <v>171520</v>
      </c>
      <c r="Y128" s="206">
        <v>1008349.9225</v>
      </c>
      <c r="Z128" s="131"/>
      <c r="AB128" s="101"/>
      <c r="AC128" s="132"/>
      <c r="AD128" s="101"/>
      <c r="AE128" s="133"/>
      <c r="AF128" s="133"/>
      <c r="AG128" s="133"/>
      <c r="AH128" s="101"/>
      <c r="AI128" s="101"/>
      <c r="AJ128" s="101"/>
      <c r="AK128" s="101"/>
      <c r="AL128" s="132"/>
      <c r="AM128" s="101"/>
      <c r="AN128" s="133"/>
      <c r="AO128" s="133"/>
      <c r="AP128" s="133"/>
      <c r="AQ128" s="101"/>
      <c r="AR128" s="101"/>
      <c r="AS128" s="101"/>
      <c r="AT128" s="101"/>
      <c r="AU128" s="132"/>
      <c r="AV128" s="101"/>
      <c r="AW128" s="133"/>
      <c r="AX128" s="133"/>
      <c r="AY128" s="133"/>
      <c r="AZ128" s="101"/>
      <c r="BA128" s="101"/>
      <c r="BB128" s="101"/>
      <c r="BC128" s="101"/>
      <c r="BD128" s="132"/>
      <c r="BE128" s="101"/>
      <c r="BF128" s="133"/>
      <c r="BG128" s="133"/>
      <c r="BH128" s="133"/>
      <c r="BI128" s="101"/>
      <c r="BM128" s="134"/>
      <c r="BN128" s="134"/>
      <c r="BO128" s="134"/>
      <c r="BP128" s="134"/>
      <c r="BQ128" s="134"/>
      <c r="CB128" s="35"/>
      <c r="CC128" s="35"/>
      <c r="CD128" s="7"/>
      <c r="CE128" s="7"/>
      <c r="CF128" s="7"/>
      <c r="CG128" s="7"/>
      <c r="CH128" s="7"/>
      <c r="CI128" s="7"/>
      <c r="CJ128" s="7"/>
      <c r="CK128" s="7"/>
      <c r="CL128" s="7"/>
      <c r="CM128" s="7"/>
    </row>
    <row r="129" spans="1:91" ht="15.75" customHeight="1" x14ac:dyDescent="0.4">
      <c r="A129" s="135" t="s">
        <v>144</v>
      </c>
      <c r="B129" s="136">
        <v>872</v>
      </c>
      <c r="C129" s="170" t="s">
        <v>163</v>
      </c>
      <c r="D129" s="178">
        <v>24460</v>
      </c>
      <c r="E129" s="138">
        <v>0.108797517837667</v>
      </c>
      <c r="F129" s="137">
        <v>2661.1872863093299</v>
      </c>
      <c r="G129" s="139">
        <v>1.12548</v>
      </c>
      <c r="H129" s="140">
        <v>27529.2408</v>
      </c>
      <c r="I129" s="179">
        <v>2995.11306699543</v>
      </c>
      <c r="J129" s="205">
        <v>0</v>
      </c>
      <c r="K129" s="142">
        <v>38.29</v>
      </c>
      <c r="L129" s="141">
        <v>936573.4</v>
      </c>
      <c r="M129" s="206">
        <v>936573.4</v>
      </c>
      <c r="N129" s="219">
        <v>33.431391804358498</v>
      </c>
      <c r="O129" s="142">
        <v>14.876376808496</v>
      </c>
      <c r="P129" s="142">
        <v>35.049904675540702</v>
      </c>
      <c r="Q129" s="138">
        <v>-8.4619883114632602E-2</v>
      </c>
      <c r="R129" s="138">
        <v>5.9619883114632601E-2</v>
      </c>
      <c r="S129" s="138">
        <v>0</v>
      </c>
      <c r="T129" s="142">
        <v>37.332749999999997</v>
      </c>
      <c r="U129" s="138">
        <v>-2.5000000000000001E-2</v>
      </c>
      <c r="V129" s="141">
        <v>913159.06499999994</v>
      </c>
      <c r="W129" s="141">
        <v>0</v>
      </c>
      <c r="X129" s="141">
        <v>0</v>
      </c>
      <c r="Y129" s="206">
        <v>913159.06499999994</v>
      </c>
      <c r="Z129" s="131"/>
      <c r="AB129" s="101"/>
      <c r="AC129" s="132"/>
      <c r="AD129" s="101"/>
      <c r="AE129" s="133"/>
      <c r="AF129" s="133"/>
      <c r="AG129" s="133"/>
      <c r="AH129" s="101"/>
      <c r="AI129" s="101"/>
      <c r="AJ129" s="101"/>
      <c r="AK129" s="101"/>
      <c r="AL129" s="132"/>
      <c r="AM129" s="101"/>
      <c r="AN129" s="133"/>
      <c r="AO129" s="133"/>
      <c r="AP129" s="133"/>
      <c r="AQ129" s="101"/>
      <c r="AR129" s="101"/>
      <c r="AS129" s="101"/>
      <c r="AT129" s="101"/>
      <c r="AU129" s="132"/>
      <c r="AV129" s="101"/>
      <c r="AW129" s="133"/>
      <c r="AX129" s="133"/>
      <c r="AY129" s="133"/>
      <c r="AZ129" s="101"/>
      <c r="BA129" s="101"/>
      <c r="BB129" s="101"/>
      <c r="BC129" s="101"/>
      <c r="BD129" s="132"/>
      <c r="BE129" s="101"/>
      <c r="BF129" s="133"/>
      <c r="BG129" s="133"/>
      <c r="BH129" s="133"/>
      <c r="BI129" s="101"/>
      <c r="BM129" s="134"/>
      <c r="BN129" s="134"/>
      <c r="BO129" s="134"/>
      <c r="BP129" s="134"/>
      <c r="BQ129" s="134"/>
      <c r="CB129" s="35"/>
      <c r="CC129" s="35"/>
      <c r="CD129" s="7"/>
      <c r="CE129" s="7"/>
      <c r="CF129" s="7"/>
      <c r="CG129" s="7"/>
      <c r="CH129" s="7"/>
      <c r="CI129" s="7"/>
      <c r="CJ129" s="7"/>
      <c r="CK129" s="7"/>
      <c r="CL129" s="7"/>
      <c r="CM129" s="7"/>
    </row>
    <row r="130" spans="1:91" ht="15.75" customHeight="1" x14ac:dyDescent="0.4">
      <c r="A130" s="135" t="s">
        <v>164</v>
      </c>
      <c r="B130" s="136">
        <v>800</v>
      </c>
      <c r="C130" s="170" t="s">
        <v>165</v>
      </c>
      <c r="D130" s="178">
        <v>24073</v>
      </c>
      <c r="E130" s="138">
        <v>0.174370529822516</v>
      </c>
      <c r="F130" s="137">
        <v>4197.6217644174303</v>
      </c>
      <c r="G130" s="139">
        <v>1.052789</v>
      </c>
      <c r="H130" s="140">
        <v>25343.789596999999</v>
      </c>
      <c r="I130" s="179">
        <v>4419.2100197392601</v>
      </c>
      <c r="J130" s="205">
        <v>331200</v>
      </c>
      <c r="K130" s="142">
        <v>30.94</v>
      </c>
      <c r="L130" s="141">
        <v>744818.62</v>
      </c>
      <c r="M130" s="206">
        <v>1076018.6200000001</v>
      </c>
      <c r="N130" s="219">
        <v>31.272169693214199</v>
      </c>
      <c r="O130" s="142">
        <v>13.9155612395065</v>
      </c>
      <c r="P130" s="142">
        <v>33.698633479324599</v>
      </c>
      <c r="Q130" s="138">
        <v>8.9160745938095198E-2</v>
      </c>
      <c r="R130" s="138">
        <v>0</v>
      </c>
      <c r="S130" s="138">
        <v>-2.4665040582882498E-2</v>
      </c>
      <c r="T130" s="142">
        <v>32.935497123690197</v>
      </c>
      <c r="U130" s="138">
        <v>6.4495705355212596E-2</v>
      </c>
      <c r="V130" s="141">
        <v>792856.22225859598</v>
      </c>
      <c r="W130" s="141">
        <v>66240</v>
      </c>
      <c r="X130" s="141">
        <v>264960</v>
      </c>
      <c r="Y130" s="206">
        <v>1057816.2222585899</v>
      </c>
      <c r="Z130" s="131"/>
      <c r="AB130" s="101"/>
      <c r="AC130" s="132"/>
      <c r="AD130" s="101"/>
      <c r="AE130" s="133"/>
      <c r="AF130" s="133"/>
      <c r="AG130" s="133"/>
      <c r="AH130" s="101"/>
      <c r="AI130" s="101"/>
      <c r="AJ130" s="101"/>
      <c r="AK130" s="101"/>
      <c r="AL130" s="132"/>
      <c r="AM130" s="101"/>
      <c r="AN130" s="133"/>
      <c r="AO130" s="133"/>
      <c r="AP130" s="133"/>
      <c r="AQ130" s="101"/>
      <c r="AR130" s="101"/>
      <c r="AS130" s="101"/>
      <c r="AT130" s="101"/>
      <c r="AU130" s="132"/>
      <c r="AV130" s="101"/>
      <c r="AW130" s="133"/>
      <c r="AX130" s="133"/>
      <c r="AY130" s="133"/>
      <c r="AZ130" s="101"/>
      <c r="BA130" s="101"/>
      <c r="BB130" s="101"/>
      <c r="BC130" s="101"/>
      <c r="BD130" s="132"/>
      <c r="BE130" s="101"/>
      <c r="BF130" s="133"/>
      <c r="BG130" s="133"/>
      <c r="BH130" s="133"/>
      <c r="BI130" s="101"/>
      <c r="BM130" s="134"/>
      <c r="BN130" s="134"/>
      <c r="BO130" s="134"/>
      <c r="BP130" s="134"/>
      <c r="BQ130" s="134"/>
      <c r="CB130" s="35"/>
      <c r="CC130" s="35"/>
      <c r="CD130" s="7"/>
      <c r="CE130" s="7"/>
      <c r="CF130" s="7"/>
      <c r="CG130" s="7"/>
      <c r="CH130" s="7"/>
      <c r="CI130" s="7"/>
      <c r="CJ130" s="7"/>
      <c r="CK130" s="7"/>
      <c r="CL130" s="7"/>
      <c r="CM130" s="7"/>
    </row>
    <row r="131" spans="1:91" ht="15.75" customHeight="1" x14ac:dyDescent="0.4">
      <c r="A131" s="135" t="s">
        <v>164</v>
      </c>
      <c r="B131" s="136">
        <v>839</v>
      </c>
      <c r="C131" s="170" t="s">
        <v>166</v>
      </c>
      <c r="D131" s="178">
        <v>46353</v>
      </c>
      <c r="E131" s="138">
        <v>0.19073066217003101</v>
      </c>
      <c r="F131" s="137">
        <v>8840.9383835674507</v>
      </c>
      <c r="G131" s="139">
        <v>1</v>
      </c>
      <c r="H131" s="140">
        <v>46353</v>
      </c>
      <c r="I131" s="179">
        <v>8840.9383835674507</v>
      </c>
      <c r="J131" s="205">
        <v>291000</v>
      </c>
      <c r="K131" s="142">
        <v>37.659999999999997</v>
      </c>
      <c r="L131" s="141">
        <v>1745653.97999999</v>
      </c>
      <c r="M131" s="206">
        <v>2036653.97999999</v>
      </c>
      <c r="N131" s="219">
        <v>29.704118957563399</v>
      </c>
      <c r="O131" s="142">
        <v>13.217806454575801</v>
      </c>
      <c r="P131" s="142">
        <v>32.225159935080001</v>
      </c>
      <c r="Q131" s="138">
        <v>-0.14431333151672801</v>
      </c>
      <c r="R131" s="138">
        <v>0.119313331516728</v>
      </c>
      <c r="S131" s="138">
        <v>0</v>
      </c>
      <c r="T131" s="142">
        <v>36.718499999999999</v>
      </c>
      <c r="U131" s="138">
        <v>-2.4999999999999901E-2</v>
      </c>
      <c r="V131" s="141">
        <v>1702012.6305</v>
      </c>
      <c r="W131" s="141">
        <v>58200</v>
      </c>
      <c r="X131" s="141">
        <v>232800</v>
      </c>
      <c r="Y131" s="206">
        <v>1934812.6305</v>
      </c>
      <c r="Z131" s="131"/>
      <c r="AB131" s="101"/>
      <c r="AC131" s="132"/>
      <c r="AD131" s="101"/>
      <c r="AE131" s="133"/>
      <c r="AF131" s="133"/>
      <c r="AG131" s="133"/>
      <c r="AH131" s="101"/>
      <c r="AI131" s="101"/>
      <c r="AJ131" s="101"/>
      <c r="AK131" s="101"/>
      <c r="AL131" s="132"/>
      <c r="AM131" s="101"/>
      <c r="AN131" s="133"/>
      <c r="AO131" s="133"/>
      <c r="AP131" s="133"/>
      <c r="AQ131" s="101"/>
      <c r="AR131" s="101"/>
      <c r="AS131" s="101"/>
      <c r="AT131" s="101"/>
      <c r="AU131" s="132"/>
      <c r="AV131" s="101"/>
      <c r="AW131" s="133"/>
      <c r="AX131" s="133"/>
      <c r="AY131" s="133"/>
      <c r="AZ131" s="101"/>
      <c r="BA131" s="101"/>
      <c r="BB131" s="101"/>
      <c r="BC131" s="101"/>
      <c r="BD131" s="132"/>
      <c r="BE131" s="101"/>
      <c r="BF131" s="133"/>
      <c r="BG131" s="133"/>
      <c r="BH131" s="133"/>
      <c r="BI131" s="101"/>
      <c r="BM131" s="134"/>
      <c r="BN131" s="134"/>
      <c r="BO131" s="134"/>
      <c r="BP131" s="134"/>
      <c r="BQ131" s="134"/>
      <c r="CB131" s="35"/>
      <c r="CC131" s="35"/>
      <c r="CD131" s="7"/>
      <c r="CE131" s="7"/>
      <c r="CF131" s="7"/>
      <c r="CG131" s="7"/>
      <c r="CH131" s="7"/>
      <c r="CI131" s="7"/>
      <c r="CJ131" s="7"/>
      <c r="CK131" s="7"/>
      <c r="CL131" s="7"/>
      <c r="CM131" s="7"/>
    </row>
    <row r="132" spans="1:91" ht="15.75" customHeight="1" x14ac:dyDescent="0.4">
      <c r="A132" s="135" t="s">
        <v>164</v>
      </c>
      <c r="B132" s="136">
        <v>801</v>
      </c>
      <c r="C132" s="170" t="s">
        <v>167</v>
      </c>
      <c r="D132" s="178">
        <v>55331.17</v>
      </c>
      <c r="E132" s="138">
        <v>0.29445329587536501</v>
      </c>
      <c r="F132" s="137">
        <v>16292.4453711401</v>
      </c>
      <c r="G132" s="139">
        <v>1.052789</v>
      </c>
      <c r="H132" s="140">
        <v>58252.04713313</v>
      </c>
      <c r="I132" s="179">
        <v>17152.507269837199</v>
      </c>
      <c r="J132" s="205">
        <v>932000</v>
      </c>
      <c r="K132" s="142">
        <v>32.29</v>
      </c>
      <c r="L132" s="141">
        <v>1786643.4793</v>
      </c>
      <c r="M132" s="206">
        <v>2718643.4792999998</v>
      </c>
      <c r="N132" s="219">
        <v>31.272169693214199</v>
      </c>
      <c r="O132" s="142">
        <v>13.9155612395065</v>
      </c>
      <c r="P132" s="142">
        <v>35.369652564142399</v>
      </c>
      <c r="Q132" s="138">
        <v>9.5374808428071597E-2</v>
      </c>
      <c r="R132" s="138">
        <v>0</v>
      </c>
      <c r="S132" s="138">
        <v>-3.0879103072859002E-2</v>
      </c>
      <c r="T132" s="142">
        <v>34.372566325919799</v>
      </c>
      <c r="U132" s="138">
        <v>6.4495705355212804E-2</v>
      </c>
      <c r="V132" s="141">
        <v>1901874.3107157401</v>
      </c>
      <c r="W132" s="141">
        <v>186400</v>
      </c>
      <c r="X132" s="141">
        <v>745600</v>
      </c>
      <c r="Y132" s="206">
        <v>2647474.3107157401</v>
      </c>
      <c r="Z132" s="131"/>
      <c r="AB132" s="101"/>
      <c r="AC132" s="132"/>
      <c r="AD132" s="101"/>
      <c r="AE132" s="133"/>
      <c r="AF132" s="133"/>
      <c r="AG132" s="133"/>
      <c r="AH132" s="101"/>
      <c r="AI132" s="101"/>
      <c r="AJ132" s="101"/>
      <c r="AK132" s="101"/>
      <c r="AL132" s="132"/>
      <c r="AM132" s="101"/>
      <c r="AN132" s="133"/>
      <c r="AO132" s="133"/>
      <c r="AP132" s="133"/>
      <c r="AQ132" s="101"/>
      <c r="AR132" s="101"/>
      <c r="AS132" s="101"/>
      <c r="AT132" s="101"/>
      <c r="AU132" s="132"/>
      <c r="AV132" s="101"/>
      <c r="AW132" s="133"/>
      <c r="AX132" s="133"/>
      <c r="AY132" s="133"/>
      <c r="AZ132" s="101"/>
      <c r="BA132" s="101"/>
      <c r="BB132" s="101"/>
      <c r="BC132" s="101"/>
      <c r="BD132" s="132"/>
      <c r="BE132" s="101"/>
      <c r="BF132" s="133"/>
      <c r="BG132" s="133"/>
      <c r="BH132" s="133"/>
      <c r="BI132" s="101"/>
      <c r="BM132" s="134"/>
      <c r="BN132" s="134"/>
      <c r="BO132" s="134"/>
      <c r="BP132" s="134"/>
      <c r="BQ132" s="134"/>
      <c r="CB132" s="35"/>
      <c r="CC132" s="35"/>
      <c r="CD132" s="7"/>
      <c r="CE132" s="7"/>
      <c r="CF132" s="7"/>
      <c r="CG132" s="7"/>
      <c r="CH132" s="7"/>
      <c r="CI132" s="7"/>
      <c r="CJ132" s="7"/>
      <c r="CK132" s="7"/>
      <c r="CL132" s="7"/>
      <c r="CM132" s="7"/>
    </row>
    <row r="133" spans="1:91" ht="15.75" customHeight="1" x14ac:dyDescent="0.4">
      <c r="A133" s="135" t="s">
        <v>164</v>
      </c>
      <c r="B133" s="136">
        <v>908</v>
      </c>
      <c r="C133" s="170" t="s">
        <v>168</v>
      </c>
      <c r="D133" s="178">
        <v>69527</v>
      </c>
      <c r="E133" s="138">
        <v>0.22315880208658101</v>
      </c>
      <c r="F133" s="137">
        <v>15515.562032673701</v>
      </c>
      <c r="G133" s="139">
        <v>1</v>
      </c>
      <c r="H133" s="140">
        <v>69527</v>
      </c>
      <c r="I133" s="179">
        <v>15515.562032673701</v>
      </c>
      <c r="J133" s="205">
        <v>2018400</v>
      </c>
      <c r="K133" s="142">
        <v>25.2</v>
      </c>
      <c r="L133" s="141">
        <v>1752080.4</v>
      </c>
      <c r="M133" s="206">
        <v>3770480.4</v>
      </c>
      <c r="N133" s="219">
        <v>29.704118957563399</v>
      </c>
      <c r="O133" s="142">
        <v>13.217806454575801</v>
      </c>
      <c r="P133" s="142">
        <v>32.653788812178803</v>
      </c>
      <c r="Q133" s="138">
        <v>0.29578527032455798</v>
      </c>
      <c r="R133" s="138">
        <v>0</v>
      </c>
      <c r="S133" s="138">
        <v>-0.231289564969346</v>
      </c>
      <c r="T133" s="142">
        <v>26.8252917749513</v>
      </c>
      <c r="U133" s="138">
        <v>6.4495705355212596E-2</v>
      </c>
      <c r="V133" s="141">
        <v>1865082.06123704</v>
      </c>
      <c r="W133" s="141">
        <v>403680</v>
      </c>
      <c r="X133" s="141">
        <v>1614720</v>
      </c>
      <c r="Y133" s="206">
        <v>3479802.06123704</v>
      </c>
      <c r="Z133" s="131"/>
      <c r="AB133" s="101"/>
      <c r="AC133" s="132"/>
      <c r="AD133" s="101"/>
      <c r="AE133" s="133"/>
      <c r="AF133" s="133"/>
      <c r="AG133" s="133"/>
      <c r="AH133" s="101"/>
      <c r="AI133" s="101"/>
      <c r="AJ133" s="101"/>
      <c r="AK133" s="101"/>
      <c r="AL133" s="132"/>
      <c r="AM133" s="101"/>
      <c r="AN133" s="133"/>
      <c r="AO133" s="133"/>
      <c r="AP133" s="133"/>
      <c r="AQ133" s="101"/>
      <c r="AR133" s="101"/>
      <c r="AS133" s="101"/>
      <c r="AT133" s="101"/>
      <c r="AU133" s="132"/>
      <c r="AV133" s="101"/>
      <c r="AW133" s="133"/>
      <c r="AX133" s="133"/>
      <c r="AY133" s="133"/>
      <c r="AZ133" s="101"/>
      <c r="BA133" s="101"/>
      <c r="BB133" s="101"/>
      <c r="BC133" s="101"/>
      <c r="BD133" s="132"/>
      <c r="BE133" s="101"/>
      <c r="BF133" s="133"/>
      <c r="BG133" s="133"/>
      <c r="BH133" s="133"/>
      <c r="BI133" s="101"/>
      <c r="BM133" s="134"/>
      <c r="BN133" s="134"/>
      <c r="BO133" s="134"/>
      <c r="BP133" s="134"/>
      <c r="BQ133" s="134"/>
      <c r="CB133" s="35"/>
      <c r="CC133" s="35"/>
      <c r="CD133" s="7"/>
      <c r="CE133" s="7"/>
      <c r="CF133" s="7"/>
      <c r="CG133" s="7"/>
      <c r="CH133" s="7"/>
      <c r="CI133" s="7"/>
      <c r="CJ133" s="7"/>
      <c r="CK133" s="7"/>
      <c r="CL133" s="7"/>
      <c r="CM133" s="7"/>
    </row>
    <row r="134" spans="1:91" ht="15.75" customHeight="1" x14ac:dyDescent="0.4">
      <c r="A134" s="135" t="s">
        <v>164</v>
      </c>
      <c r="B134" s="136">
        <v>878</v>
      </c>
      <c r="C134" s="170" t="s">
        <v>169</v>
      </c>
      <c r="D134" s="178">
        <v>91404.5</v>
      </c>
      <c r="E134" s="138">
        <v>0.189888159121399</v>
      </c>
      <c r="F134" s="137">
        <v>17356.632240411898</v>
      </c>
      <c r="G134" s="139">
        <v>1</v>
      </c>
      <c r="H134" s="140">
        <v>91404.5</v>
      </c>
      <c r="I134" s="179">
        <v>17356.632240411898</v>
      </c>
      <c r="J134" s="205">
        <v>948800</v>
      </c>
      <c r="K134" s="142">
        <v>27.39</v>
      </c>
      <c r="L134" s="141">
        <v>2503569.2549999999</v>
      </c>
      <c r="M134" s="206">
        <v>3452369.2549999999</v>
      </c>
      <c r="N134" s="219">
        <v>29.704118957563399</v>
      </c>
      <c r="O134" s="142">
        <v>13.217806454575801</v>
      </c>
      <c r="P134" s="142">
        <v>32.214023892845802</v>
      </c>
      <c r="Q134" s="138">
        <v>0.17612354482825099</v>
      </c>
      <c r="R134" s="138">
        <v>0</v>
      </c>
      <c r="S134" s="138">
        <v>-0.111627839473038</v>
      </c>
      <c r="T134" s="142">
        <v>29.156537369679199</v>
      </c>
      <c r="U134" s="138">
        <v>6.4495705355212596E-2</v>
      </c>
      <c r="V134" s="141">
        <v>2665038.7200068398</v>
      </c>
      <c r="W134" s="141">
        <v>189760</v>
      </c>
      <c r="X134" s="141">
        <v>759040</v>
      </c>
      <c r="Y134" s="206">
        <v>3424078.7200068398</v>
      </c>
      <c r="Z134" s="131"/>
      <c r="AB134" s="101"/>
      <c r="AC134" s="132"/>
      <c r="AD134" s="101"/>
      <c r="AE134" s="133"/>
      <c r="AF134" s="133"/>
      <c r="AG134" s="133"/>
      <c r="AH134" s="101"/>
      <c r="AI134" s="101"/>
      <c r="AJ134" s="101"/>
      <c r="AK134" s="101"/>
      <c r="AL134" s="132"/>
      <c r="AM134" s="101"/>
      <c r="AN134" s="133"/>
      <c r="AO134" s="133"/>
      <c r="AP134" s="133"/>
      <c r="AQ134" s="101"/>
      <c r="AR134" s="101"/>
      <c r="AS134" s="101"/>
      <c r="AT134" s="101"/>
      <c r="AU134" s="132"/>
      <c r="AV134" s="101"/>
      <c r="AW134" s="133"/>
      <c r="AX134" s="133"/>
      <c r="AY134" s="133"/>
      <c r="AZ134" s="101"/>
      <c r="BA134" s="101"/>
      <c r="BB134" s="101"/>
      <c r="BC134" s="101"/>
      <c r="BD134" s="132"/>
      <c r="BE134" s="101"/>
      <c r="BF134" s="133"/>
      <c r="BG134" s="133"/>
      <c r="BH134" s="133"/>
      <c r="BI134" s="101"/>
      <c r="BM134" s="134"/>
      <c r="BN134" s="134"/>
      <c r="BO134" s="134"/>
      <c r="BP134" s="134"/>
      <c r="BQ134" s="134"/>
      <c r="CB134" s="35"/>
      <c r="CC134" s="35"/>
      <c r="CD134" s="7"/>
      <c r="CE134" s="7"/>
      <c r="CF134" s="7"/>
      <c r="CG134" s="7"/>
      <c r="CH134" s="7"/>
      <c r="CI134" s="7"/>
      <c r="CJ134" s="7"/>
      <c r="CK134" s="7"/>
      <c r="CL134" s="7"/>
      <c r="CM134" s="7"/>
    </row>
    <row r="135" spans="1:91" ht="15.75" customHeight="1" x14ac:dyDescent="0.4">
      <c r="A135" s="135" t="s">
        <v>164</v>
      </c>
      <c r="B135" s="136">
        <v>838</v>
      </c>
      <c r="C135" s="170" t="s">
        <v>170</v>
      </c>
      <c r="D135" s="178">
        <v>43606.5</v>
      </c>
      <c r="E135" s="138">
        <v>0.181667567119768</v>
      </c>
      <c r="F135" s="137">
        <v>7921.8867656082002</v>
      </c>
      <c r="G135" s="139">
        <v>1</v>
      </c>
      <c r="H135" s="140">
        <v>43606.5</v>
      </c>
      <c r="I135" s="179">
        <v>7921.8867656082002</v>
      </c>
      <c r="J135" s="205">
        <v>384000</v>
      </c>
      <c r="K135" s="142">
        <v>33.71</v>
      </c>
      <c r="L135" s="141">
        <v>1469975.115</v>
      </c>
      <c r="M135" s="206">
        <v>1853975.115</v>
      </c>
      <c r="N135" s="219">
        <v>29.704118957563399</v>
      </c>
      <c r="O135" s="142">
        <v>13.217806454575801</v>
      </c>
      <c r="P135" s="142">
        <v>32.105365698826198</v>
      </c>
      <c r="Q135" s="138">
        <v>-4.76011361961962E-2</v>
      </c>
      <c r="R135" s="138">
        <v>2.2601136196196199E-2</v>
      </c>
      <c r="S135" s="138">
        <v>0</v>
      </c>
      <c r="T135" s="142">
        <v>32.867249999999999</v>
      </c>
      <c r="U135" s="138">
        <v>-2.5000000000000001E-2</v>
      </c>
      <c r="V135" s="141">
        <v>1433225.737125</v>
      </c>
      <c r="W135" s="141">
        <v>76800</v>
      </c>
      <c r="X135" s="141">
        <v>307200</v>
      </c>
      <c r="Y135" s="206">
        <v>1740425.737125</v>
      </c>
      <c r="Z135" s="131"/>
      <c r="AB135" s="101"/>
      <c r="AC135" s="132"/>
      <c r="AD135" s="101"/>
      <c r="AE135" s="133"/>
      <c r="AF135" s="133"/>
      <c r="AG135" s="133"/>
      <c r="AH135" s="101"/>
      <c r="AI135" s="101"/>
      <c r="AJ135" s="101"/>
      <c r="AK135" s="101"/>
      <c r="AL135" s="132"/>
      <c r="AM135" s="101"/>
      <c r="AN135" s="133"/>
      <c r="AO135" s="133"/>
      <c r="AP135" s="133"/>
      <c r="AQ135" s="101"/>
      <c r="AR135" s="101"/>
      <c r="AS135" s="101"/>
      <c r="AT135" s="101"/>
      <c r="AU135" s="132"/>
      <c r="AV135" s="101"/>
      <c r="AW135" s="133"/>
      <c r="AX135" s="133"/>
      <c r="AY135" s="133"/>
      <c r="AZ135" s="101"/>
      <c r="BA135" s="101"/>
      <c r="BB135" s="101"/>
      <c r="BC135" s="101"/>
      <c r="BD135" s="132"/>
      <c r="BE135" s="101"/>
      <c r="BF135" s="133"/>
      <c r="BG135" s="133"/>
      <c r="BH135" s="133"/>
      <c r="BI135" s="101"/>
      <c r="BM135" s="134"/>
      <c r="BN135" s="134"/>
      <c r="BO135" s="134"/>
      <c r="BP135" s="134"/>
      <c r="BQ135" s="134"/>
      <c r="CB135" s="35"/>
      <c r="CC135" s="35"/>
      <c r="CD135" s="7"/>
      <c r="CE135" s="7"/>
      <c r="CF135" s="7"/>
      <c r="CG135" s="7"/>
      <c r="CH135" s="7"/>
      <c r="CI135" s="7"/>
      <c r="CJ135" s="7"/>
      <c r="CK135" s="7"/>
      <c r="CL135" s="7"/>
      <c r="CM135" s="7"/>
    </row>
    <row r="136" spans="1:91" ht="15.75" customHeight="1" x14ac:dyDescent="0.4">
      <c r="A136" s="135" t="s">
        <v>164</v>
      </c>
      <c r="B136" s="136">
        <v>916</v>
      </c>
      <c r="C136" s="170" t="s">
        <v>171</v>
      </c>
      <c r="D136" s="178">
        <v>80744.5</v>
      </c>
      <c r="E136" s="138">
        <v>0.18320088756981401</v>
      </c>
      <c r="F136" s="137">
        <v>14792.4640663808</v>
      </c>
      <c r="G136" s="139">
        <v>1.022748</v>
      </c>
      <c r="H136" s="140">
        <v>82581.275886000003</v>
      </c>
      <c r="I136" s="179">
        <v>15128.9630389629</v>
      </c>
      <c r="J136" s="205">
        <v>0</v>
      </c>
      <c r="K136" s="142">
        <v>31.94</v>
      </c>
      <c r="L136" s="141">
        <v>2578979.33</v>
      </c>
      <c r="M136" s="206">
        <v>2578979.33</v>
      </c>
      <c r="N136" s="219">
        <v>30.379828255610001</v>
      </c>
      <c r="O136" s="142">
        <v>13.5184851158045</v>
      </c>
      <c r="P136" s="142">
        <v>32.856426727424797</v>
      </c>
      <c r="Q136" s="138">
        <v>2.8692132981365599E-2</v>
      </c>
      <c r="R136" s="138">
        <v>0</v>
      </c>
      <c r="S136" s="138">
        <v>0</v>
      </c>
      <c r="T136" s="142">
        <v>32.856426727424797</v>
      </c>
      <c r="U136" s="138">
        <v>2.8692132981365599E-2</v>
      </c>
      <c r="V136" s="141">
        <v>2652975.7478925502</v>
      </c>
      <c r="W136" s="141">
        <v>0</v>
      </c>
      <c r="X136" s="141">
        <v>0</v>
      </c>
      <c r="Y136" s="206">
        <v>2652975.7478925502</v>
      </c>
      <c r="Z136" s="131"/>
      <c r="AB136" s="101"/>
      <c r="AC136" s="132"/>
      <c r="AD136" s="101"/>
      <c r="AE136" s="133"/>
      <c r="AF136" s="133"/>
      <c r="AG136" s="133"/>
      <c r="AH136" s="101"/>
      <c r="AI136" s="101"/>
      <c r="AJ136" s="101"/>
      <c r="AK136" s="101"/>
      <c r="AL136" s="132"/>
      <c r="AM136" s="101"/>
      <c r="AN136" s="133"/>
      <c r="AO136" s="133"/>
      <c r="AP136" s="133"/>
      <c r="AQ136" s="101"/>
      <c r="AR136" s="101"/>
      <c r="AS136" s="101"/>
      <c r="AT136" s="101"/>
      <c r="AU136" s="132"/>
      <c r="AV136" s="101"/>
      <c r="AW136" s="133"/>
      <c r="AX136" s="133"/>
      <c r="AY136" s="133"/>
      <c r="AZ136" s="101"/>
      <c r="BA136" s="101"/>
      <c r="BB136" s="101"/>
      <c r="BC136" s="101"/>
      <c r="BD136" s="132"/>
      <c r="BE136" s="101"/>
      <c r="BF136" s="133"/>
      <c r="BG136" s="133"/>
      <c r="BH136" s="133"/>
      <c r="BI136" s="101"/>
      <c r="BM136" s="134"/>
      <c r="BN136" s="134"/>
      <c r="BO136" s="134"/>
      <c r="BP136" s="134"/>
      <c r="BQ136" s="134"/>
      <c r="CB136" s="35"/>
      <c r="CC136" s="35"/>
      <c r="CD136" s="7"/>
      <c r="CE136" s="7"/>
      <c r="CF136" s="7"/>
      <c r="CG136" s="7"/>
      <c r="CH136" s="7"/>
      <c r="CI136" s="7"/>
      <c r="CJ136" s="7"/>
      <c r="CK136" s="7"/>
      <c r="CL136" s="7"/>
      <c r="CM136" s="7"/>
    </row>
    <row r="137" spans="1:91" ht="15.75" customHeight="1" x14ac:dyDescent="0.4">
      <c r="A137" s="135" t="s">
        <v>164</v>
      </c>
      <c r="B137" s="136">
        <v>802</v>
      </c>
      <c r="C137" s="170" t="s">
        <v>172</v>
      </c>
      <c r="D137" s="178">
        <v>28509.5</v>
      </c>
      <c r="E137" s="138">
        <v>0.17639433516327899</v>
      </c>
      <c r="F137" s="137">
        <v>5028.9142983375204</v>
      </c>
      <c r="G137" s="139">
        <v>1.052789</v>
      </c>
      <c r="H137" s="140">
        <v>30014.4879955</v>
      </c>
      <c r="I137" s="179">
        <v>5294.3856552324596</v>
      </c>
      <c r="J137" s="205">
        <v>952715</v>
      </c>
      <c r="K137" s="142">
        <v>32.83</v>
      </c>
      <c r="L137" s="141">
        <v>935966.88500000001</v>
      </c>
      <c r="M137" s="206">
        <v>1888681.885</v>
      </c>
      <c r="N137" s="219">
        <v>31.272169693214199</v>
      </c>
      <c r="O137" s="142">
        <v>13.9155612395065</v>
      </c>
      <c r="P137" s="142">
        <v>33.726795866480899</v>
      </c>
      <c r="Q137" s="138">
        <v>2.73163529235733E-2</v>
      </c>
      <c r="R137" s="138">
        <v>0</v>
      </c>
      <c r="S137" s="138">
        <v>0</v>
      </c>
      <c r="T137" s="142">
        <v>33.726795866480899</v>
      </c>
      <c r="U137" s="138">
        <v>2.73163529235733E-2</v>
      </c>
      <c r="V137" s="141">
        <v>961534.08675543696</v>
      </c>
      <c r="W137" s="141">
        <v>190543</v>
      </c>
      <c r="X137" s="141">
        <v>762172</v>
      </c>
      <c r="Y137" s="206">
        <v>1723706.0867554301</v>
      </c>
      <c r="Z137" s="131"/>
      <c r="AB137" s="101"/>
      <c r="AC137" s="132"/>
      <c r="AD137" s="101"/>
      <c r="AE137" s="133"/>
      <c r="AF137" s="133"/>
      <c r="AG137" s="133"/>
      <c r="AH137" s="101"/>
      <c r="AI137" s="101"/>
      <c r="AJ137" s="101"/>
      <c r="AK137" s="101"/>
      <c r="AL137" s="132"/>
      <c r="AM137" s="101"/>
      <c r="AN137" s="133"/>
      <c r="AO137" s="133"/>
      <c r="AP137" s="133"/>
      <c r="AQ137" s="101"/>
      <c r="AR137" s="101"/>
      <c r="AS137" s="101"/>
      <c r="AT137" s="101"/>
      <c r="AU137" s="132"/>
      <c r="AV137" s="101"/>
      <c r="AW137" s="133"/>
      <c r="AX137" s="133"/>
      <c r="AY137" s="133"/>
      <c r="AZ137" s="101"/>
      <c r="BA137" s="101"/>
      <c r="BB137" s="101"/>
      <c r="BC137" s="101"/>
      <c r="BD137" s="132"/>
      <c r="BE137" s="101"/>
      <c r="BF137" s="133"/>
      <c r="BG137" s="133"/>
      <c r="BH137" s="133"/>
      <c r="BI137" s="101"/>
      <c r="BM137" s="134"/>
      <c r="BN137" s="134"/>
      <c r="BO137" s="134"/>
      <c r="BP137" s="134"/>
      <c r="BQ137" s="134"/>
      <c r="CB137" s="35"/>
      <c r="CC137" s="35"/>
      <c r="CD137" s="7"/>
      <c r="CE137" s="7"/>
      <c r="CF137" s="7"/>
      <c r="CG137" s="7"/>
      <c r="CH137" s="7"/>
      <c r="CI137" s="7"/>
      <c r="CJ137" s="7"/>
      <c r="CK137" s="7"/>
      <c r="CL137" s="7"/>
      <c r="CM137" s="7"/>
    </row>
    <row r="138" spans="1:91" ht="15.75" customHeight="1" x14ac:dyDescent="0.4">
      <c r="A138" s="135" t="s">
        <v>164</v>
      </c>
      <c r="B138" s="136">
        <v>879</v>
      </c>
      <c r="C138" s="170" t="s">
        <v>173</v>
      </c>
      <c r="D138" s="178">
        <v>34625.5</v>
      </c>
      <c r="E138" s="138">
        <v>0.289337339008502</v>
      </c>
      <c r="F138" s="137">
        <v>10018.4500318389</v>
      </c>
      <c r="G138" s="139">
        <v>1</v>
      </c>
      <c r="H138" s="140">
        <v>34625.5</v>
      </c>
      <c r="I138" s="179">
        <v>10018.4500318389</v>
      </c>
      <c r="J138" s="205">
        <v>2105248</v>
      </c>
      <c r="K138" s="142">
        <v>31.9</v>
      </c>
      <c r="L138" s="141">
        <v>1104553.45</v>
      </c>
      <c r="M138" s="206">
        <v>3209801.45</v>
      </c>
      <c r="N138" s="219">
        <v>29.704118957563399</v>
      </c>
      <c r="O138" s="142">
        <v>13.217806454575801</v>
      </c>
      <c r="P138" s="142">
        <v>33.528523904659799</v>
      </c>
      <c r="Q138" s="138">
        <v>5.10509061021895E-2</v>
      </c>
      <c r="R138" s="138">
        <v>0</v>
      </c>
      <c r="S138" s="138">
        <v>0</v>
      </c>
      <c r="T138" s="142">
        <v>33.528523904659799</v>
      </c>
      <c r="U138" s="138">
        <v>5.10509061021895E-2</v>
      </c>
      <c r="V138" s="141">
        <v>1160941.9044607901</v>
      </c>
      <c r="W138" s="141">
        <v>421049.59999999998</v>
      </c>
      <c r="X138" s="141">
        <v>1684198.3999999999</v>
      </c>
      <c r="Y138" s="206">
        <v>2845140.30446079</v>
      </c>
      <c r="Z138" s="131"/>
      <c r="AB138" s="101"/>
      <c r="AC138" s="132"/>
      <c r="AD138" s="101"/>
      <c r="AE138" s="133"/>
      <c r="AF138" s="133"/>
      <c r="AG138" s="133"/>
      <c r="AH138" s="101"/>
      <c r="AI138" s="101"/>
      <c r="AJ138" s="101"/>
      <c r="AK138" s="101"/>
      <c r="AL138" s="132"/>
      <c r="AM138" s="101"/>
      <c r="AN138" s="133"/>
      <c r="AO138" s="133"/>
      <c r="AP138" s="133"/>
      <c r="AQ138" s="101"/>
      <c r="AR138" s="101"/>
      <c r="AS138" s="101"/>
      <c r="AT138" s="101"/>
      <c r="AU138" s="132"/>
      <c r="AV138" s="101"/>
      <c r="AW138" s="133"/>
      <c r="AX138" s="133"/>
      <c r="AY138" s="133"/>
      <c r="AZ138" s="101"/>
      <c r="BA138" s="101"/>
      <c r="BB138" s="101"/>
      <c r="BC138" s="101"/>
      <c r="BD138" s="132"/>
      <c r="BE138" s="101"/>
      <c r="BF138" s="133"/>
      <c r="BG138" s="133"/>
      <c r="BH138" s="133"/>
      <c r="BI138" s="101"/>
      <c r="BM138" s="134"/>
      <c r="BN138" s="134"/>
      <c r="BO138" s="134"/>
      <c r="BP138" s="134"/>
      <c r="BQ138" s="134"/>
      <c r="CB138" s="35"/>
      <c r="CC138" s="35"/>
      <c r="CD138" s="7"/>
      <c r="CE138" s="7"/>
      <c r="CF138" s="7"/>
      <c r="CG138" s="7"/>
      <c r="CH138" s="7"/>
      <c r="CI138" s="7"/>
      <c r="CJ138" s="7"/>
      <c r="CK138" s="7"/>
      <c r="CL138" s="7"/>
      <c r="CM138" s="7"/>
    </row>
    <row r="139" spans="1:91" ht="15.75" customHeight="1" x14ac:dyDescent="0.4">
      <c r="A139" s="135" t="s">
        <v>164</v>
      </c>
      <c r="B139" s="136">
        <v>933</v>
      </c>
      <c r="C139" s="170" t="s">
        <v>174</v>
      </c>
      <c r="D139" s="178">
        <v>67243.5</v>
      </c>
      <c r="E139" s="138">
        <v>0.207285282609184</v>
      </c>
      <c r="F139" s="137">
        <v>13938.587901130701</v>
      </c>
      <c r="G139" s="139">
        <v>1</v>
      </c>
      <c r="H139" s="140">
        <v>67243.5</v>
      </c>
      <c r="I139" s="179">
        <v>13938.587901130701</v>
      </c>
      <c r="J139" s="205">
        <v>4953600</v>
      </c>
      <c r="K139" s="142">
        <v>31.54</v>
      </c>
      <c r="L139" s="141">
        <v>2120859.98999999</v>
      </c>
      <c r="M139" s="206">
        <v>7074459.9900000002</v>
      </c>
      <c r="N139" s="219">
        <v>29.704118957563399</v>
      </c>
      <c r="O139" s="142">
        <v>13.217806454575801</v>
      </c>
      <c r="P139" s="142">
        <v>32.443975703973699</v>
      </c>
      <c r="Q139" s="138">
        <v>2.8661246162768401E-2</v>
      </c>
      <c r="R139" s="138">
        <v>0</v>
      </c>
      <c r="S139" s="138">
        <v>0</v>
      </c>
      <c r="T139" s="142">
        <v>32.443975703973699</v>
      </c>
      <c r="U139" s="138">
        <v>2.8661246162768401E-2</v>
      </c>
      <c r="V139" s="141">
        <v>2181646.48025015</v>
      </c>
      <c r="W139" s="141">
        <v>990720</v>
      </c>
      <c r="X139" s="141">
        <v>3962880</v>
      </c>
      <c r="Y139" s="206">
        <v>6144526.48025015</v>
      </c>
      <c r="Z139" s="131"/>
      <c r="AB139" s="101"/>
      <c r="AC139" s="132"/>
      <c r="AD139" s="101"/>
      <c r="AE139" s="133"/>
      <c r="AF139" s="133"/>
      <c r="AG139" s="133"/>
      <c r="AH139" s="101"/>
      <c r="AI139" s="101"/>
      <c r="AJ139" s="101"/>
      <c r="AK139" s="101"/>
      <c r="AL139" s="132"/>
      <c r="AM139" s="101"/>
      <c r="AN139" s="133"/>
      <c r="AO139" s="133"/>
      <c r="AP139" s="133"/>
      <c r="AQ139" s="101"/>
      <c r="AR139" s="101"/>
      <c r="AS139" s="101"/>
      <c r="AT139" s="101"/>
      <c r="AU139" s="132"/>
      <c r="AV139" s="101"/>
      <c r="AW139" s="133"/>
      <c r="AX139" s="133"/>
      <c r="AY139" s="133"/>
      <c r="AZ139" s="101"/>
      <c r="BA139" s="101"/>
      <c r="BB139" s="101"/>
      <c r="BC139" s="101"/>
      <c r="BD139" s="132"/>
      <c r="BE139" s="101"/>
      <c r="BF139" s="133"/>
      <c r="BG139" s="133"/>
      <c r="BH139" s="133"/>
      <c r="BI139" s="101"/>
      <c r="BM139" s="134"/>
      <c r="BN139" s="134"/>
      <c r="BO139" s="134"/>
      <c r="BP139" s="134"/>
      <c r="BQ139" s="134"/>
      <c r="CB139" s="35"/>
      <c r="CC139" s="35"/>
      <c r="CD139" s="7"/>
      <c r="CE139" s="7"/>
      <c r="CF139" s="7"/>
      <c r="CG139" s="7"/>
      <c r="CH139" s="7"/>
      <c r="CI139" s="7"/>
      <c r="CJ139" s="7"/>
      <c r="CK139" s="7"/>
      <c r="CL139" s="7"/>
      <c r="CM139" s="7"/>
    </row>
    <row r="140" spans="1:91" ht="15.75" customHeight="1" x14ac:dyDescent="0.4">
      <c r="A140" s="135" t="s">
        <v>164</v>
      </c>
      <c r="B140" s="136">
        <v>803</v>
      </c>
      <c r="C140" s="170" t="s">
        <v>175</v>
      </c>
      <c r="D140" s="178">
        <v>36731.5</v>
      </c>
      <c r="E140" s="138">
        <v>0.15283085124927001</v>
      </c>
      <c r="F140" s="137">
        <v>5613.7064126625801</v>
      </c>
      <c r="G140" s="139">
        <v>1.052789</v>
      </c>
      <c r="H140" s="140">
        <v>38670.519153499998</v>
      </c>
      <c r="I140" s="179">
        <v>5910.0483604806204</v>
      </c>
      <c r="J140" s="205">
        <v>2412806</v>
      </c>
      <c r="K140" s="142">
        <v>32.270000000000003</v>
      </c>
      <c r="L140" s="141">
        <v>1185325.5049999999</v>
      </c>
      <c r="M140" s="206">
        <v>3598131.5049999999</v>
      </c>
      <c r="N140" s="219">
        <v>31.272169693214199</v>
      </c>
      <c r="O140" s="142">
        <v>13.9155612395065</v>
      </c>
      <c r="P140" s="142">
        <v>33.398896763059298</v>
      </c>
      <c r="Q140" s="138">
        <v>3.4982855998121697E-2</v>
      </c>
      <c r="R140" s="138">
        <v>0</v>
      </c>
      <c r="S140" s="138">
        <v>0</v>
      </c>
      <c r="T140" s="142">
        <v>33.398896763059298</v>
      </c>
      <c r="U140" s="138">
        <v>3.4982855998121697E-2</v>
      </c>
      <c r="V140" s="141">
        <v>1226791.57645231</v>
      </c>
      <c r="W140" s="141">
        <v>482561.2</v>
      </c>
      <c r="X140" s="141">
        <v>1930244.8</v>
      </c>
      <c r="Y140" s="206">
        <v>3157036.37645231</v>
      </c>
      <c r="Z140" s="131"/>
      <c r="AB140" s="101"/>
      <c r="AC140" s="132"/>
      <c r="AD140" s="101"/>
      <c r="AE140" s="133"/>
      <c r="AF140" s="133"/>
      <c r="AG140" s="133"/>
      <c r="AH140" s="101"/>
      <c r="AI140" s="101"/>
      <c r="AJ140" s="101"/>
      <c r="AK140" s="101"/>
      <c r="AL140" s="132"/>
      <c r="AM140" s="101"/>
      <c r="AN140" s="133"/>
      <c r="AO140" s="133"/>
      <c r="AP140" s="133"/>
      <c r="AQ140" s="101"/>
      <c r="AR140" s="101"/>
      <c r="AS140" s="101"/>
      <c r="AT140" s="101"/>
      <c r="AU140" s="132"/>
      <c r="AV140" s="101"/>
      <c r="AW140" s="133"/>
      <c r="AX140" s="133"/>
      <c r="AY140" s="133"/>
      <c r="AZ140" s="101"/>
      <c r="BA140" s="101"/>
      <c r="BB140" s="101"/>
      <c r="BC140" s="101"/>
      <c r="BD140" s="132"/>
      <c r="BE140" s="101"/>
      <c r="BF140" s="133"/>
      <c r="BG140" s="133"/>
      <c r="BH140" s="133"/>
      <c r="BI140" s="101"/>
      <c r="BM140" s="134"/>
      <c r="BN140" s="134"/>
      <c r="BO140" s="134"/>
      <c r="BP140" s="134"/>
      <c r="BQ140" s="134"/>
      <c r="CB140" s="35"/>
      <c r="CC140" s="35"/>
      <c r="CD140" s="7"/>
      <c r="CE140" s="7"/>
      <c r="CF140" s="7"/>
      <c r="CG140" s="7"/>
      <c r="CH140" s="7"/>
      <c r="CI140" s="7"/>
      <c r="CJ140" s="7"/>
      <c r="CK140" s="7"/>
      <c r="CL140" s="7"/>
      <c r="CM140" s="7"/>
    </row>
    <row r="141" spans="1:91" ht="15.75" customHeight="1" x14ac:dyDescent="0.4">
      <c r="A141" s="135" t="s">
        <v>164</v>
      </c>
      <c r="B141" s="136">
        <v>866</v>
      </c>
      <c r="C141" s="170" t="s">
        <v>176</v>
      </c>
      <c r="D141" s="178">
        <v>32341.5</v>
      </c>
      <c r="E141" s="138">
        <v>0.214285568669561</v>
      </c>
      <c r="F141" s="137">
        <v>6930.3167191266202</v>
      </c>
      <c r="G141" s="139">
        <v>1.0259020000000001</v>
      </c>
      <c r="H141" s="140">
        <v>33179.209533000001</v>
      </c>
      <c r="I141" s="179">
        <v>7109.8257827854404</v>
      </c>
      <c r="J141" s="205">
        <v>0</v>
      </c>
      <c r="K141" s="142">
        <v>31.7</v>
      </c>
      <c r="L141" s="141">
        <v>1025225.54999999</v>
      </c>
      <c r="M141" s="206">
        <v>1025225.54999999</v>
      </c>
      <c r="N141" s="219">
        <v>30.473515046802198</v>
      </c>
      <c r="O141" s="142">
        <v>13.5601740773623</v>
      </c>
      <c r="P141" s="142">
        <v>33.379264660228003</v>
      </c>
      <c r="Q141" s="138">
        <v>5.2973648587636799E-2</v>
      </c>
      <c r="R141" s="138">
        <v>0</v>
      </c>
      <c r="S141" s="138">
        <v>0</v>
      </c>
      <c r="T141" s="142">
        <v>33.379264660228003</v>
      </c>
      <c r="U141" s="138">
        <v>5.2973648587636799E-2</v>
      </c>
      <c r="V141" s="141">
        <v>1079535.4880087599</v>
      </c>
      <c r="W141" s="141">
        <v>0</v>
      </c>
      <c r="X141" s="141">
        <v>0</v>
      </c>
      <c r="Y141" s="206">
        <v>1079535.4880087599</v>
      </c>
      <c r="Z141" s="131"/>
      <c r="AB141" s="101"/>
      <c r="AC141" s="132"/>
      <c r="AD141" s="101"/>
      <c r="AE141" s="133"/>
      <c r="AF141" s="133"/>
      <c r="AG141" s="133"/>
      <c r="AH141" s="101"/>
      <c r="AI141" s="101"/>
      <c r="AJ141" s="101"/>
      <c r="AK141" s="101"/>
      <c r="AL141" s="132"/>
      <c r="AM141" s="101"/>
      <c r="AN141" s="133"/>
      <c r="AO141" s="133"/>
      <c r="AP141" s="133"/>
      <c r="AQ141" s="101"/>
      <c r="AR141" s="101"/>
      <c r="AS141" s="101"/>
      <c r="AT141" s="101"/>
      <c r="AU141" s="132"/>
      <c r="AV141" s="101"/>
      <c r="AW141" s="133"/>
      <c r="AX141" s="133"/>
      <c r="AY141" s="133"/>
      <c r="AZ141" s="101"/>
      <c r="BA141" s="101"/>
      <c r="BB141" s="101"/>
      <c r="BC141" s="101"/>
      <c r="BD141" s="132"/>
      <c r="BE141" s="101"/>
      <c r="BF141" s="133"/>
      <c r="BG141" s="133"/>
      <c r="BH141" s="133"/>
      <c r="BI141" s="101"/>
      <c r="BM141" s="134"/>
      <c r="BN141" s="134"/>
      <c r="BO141" s="134"/>
      <c r="BP141" s="134"/>
      <c r="BQ141" s="134"/>
      <c r="CB141" s="35"/>
      <c r="CC141" s="35"/>
      <c r="CD141" s="7"/>
      <c r="CE141" s="7"/>
      <c r="CF141" s="7"/>
      <c r="CG141" s="7"/>
      <c r="CH141" s="7"/>
      <c r="CI141" s="7"/>
      <c r="CJ141" s="7"/>
      <c r="CK141" s="7"/>
      <c r="CL141" s="7"/>
      <c r="CM141" s="7"/>
    </row>
    <row r="142" spans="1:91" ht="15.75" customHeight="1" x14ac:dyDescent="0.4">
      <c r="A142" s="135" t="s">
        <v>164</v>
      </c>
      <c r="B142" s="136">
        <v>880</v>
      </c>
      <c r="C142" s="170" t="s">
        <v>177</v>
      </c>
      <c r="D142" s="178">
        <v>17568</v>
      </c>
      <c r="E142" s="138">
        <v>0.28677465906970601</v>
      </c>
      <c r="F142" s="137">
        <v>5038.0572105366</v>
      </c>
      <c r="G142" s="139">
        <v>1</v>
      </c>
      <c r="H142" s="140">
        <v>17568</v>
      </c>
      <c r="I142" s="179">
        <v>5038.0572105366</v>
      </c>
      <c r="J142" s="205">
        <v>332000</v>
      </c>
      <c r="K142" s="142">
        <v>50.21</v>
      </c>
      <c r="L142" s="141">
        <v>882089.28</v>
      </c>
      <c r="M142" s="206">
        <v>1214089.28</v>
      </c>
      <c r="N142" s="219">
        <v>29.704118957563399</v>
      </c>
      <c r="O142" s="142">
        <v>13.217806454575801</v>
      </c>
      <c r="P142" s="142">
        <v>33.494650897223799</v>
      </c>
      <c r="Q142" s="138">
        <v>-0.33290876524150897</v>
      </c>
      <c r="R142" s="138">
        <v>0.30790876524150901</v>
      </c>
      <c r="S142" s="138">
        <v>0</v>
      </c>
      <c r="T142" s="142">
        <v>48.954749999999997</v>
      </c>
      <c r="U142" s="138">
        <v>-2.4999999999999901E-2</v>
      </c>
      <c r="V142" s="141">
        <v>860037.04799999995</v>
      </c>
      <c r="W142" s="141">
        <v>66400</v>
      </c>
      <c r="X142" s="141">
        <v>265600</v>
      </c>
      <c r="Y142" s="206">
        <v>1125637.048</v>
      </c>
      <c r="Z142" s="131"/>
      <c r="AB142" s="101"/>
      <c r="AC142" s="132"/>
      <c r="AD142" s="101"/>
      <c r="AE142" s="133"/>
      <c r="AF142" s="133"/>
      <c r="AG142" s="133"/>
      <c r="AH142" s="101"/>
      <c r="AI142" s="101"/>
      <c r="AJ142" s="101"/>
      <c r="AK142" s="101"/>
      <c r="AL142" s="132"/>
      <c r="AM142" s="101"/>
      <c r="AN142" s="133"/>
      <c r="AO142" s="133"/>
      <c r="AP142" s="133"/>
      <c r="AQ142" s="101"/>
      <c r="AR142" s="101"/>
      <c r="AS142" s="101"/>
      <c r="AT142" s="101"/>
      <c r="AU142" s="132"/>
      <c r="AV142" s="101"/>
      <c r="AW142" s="133"/>
      <c r="AX142" s="133"/>
      <c r="AY142" s="133"/>
      <c r="AZ142" s="101"/>
      <c r="BA142" s="101"/>
      <c r="BB142" s="101"/>
      <c r="BC142" s="101"/>
      <c r="BD142" s="132"/>
      <c r="BE142" s="101"/>
      <c r="BF142" s="133"/>
      <c r="BG142" s="133"/>
      <c r="BH142" s="133"/>
      <c r="BI142" s="101"/>
      <c r="BM142" s="134"/>
      <c r="BN142" s="134"/>
      <c r="BO142" s="134"/>
      <c r="BP142" s="134"/>
      <c r="BQ142" s="134"/>
      <c r="CB142" s="35"/>
      <c r="CC142" s="35"/>
      <c r="CD142" s="7"/>
      <c r="CE142" s="7"/>
      <c r="CF142" s="7"/>
      <c r="CG142" s="7"/>
      <c r="CH142" s="7"/>
      <c r="CI142" s="7"/>
      <c r="CJ142" s="7"/>
      <c r="CK142" s="7"/>
      <c r="CL142" s="7"/>
      <c r="CM142" s="7"/>
    </row>
    <row r="143" spans="1:91" ht="15.75" customHeight="1" x14ac:dyDescent="0.4">
      <c r="A143" s="135" t="s">
        <v>164</v>
      </c>
      <c r="B143" s="136">
        <v>865</v>
      </c>
      <c r="C143" s="170" t="s">
        <v>178</v>
      </c>
      <c r="D143" s="178">
        <v>63859.5</v>
      </c>
      <c r="E143" s="138">
        <v>0.15614837831811401</v>
      </c>
      <c r="F143" s="137">
        <v>9971.55736520561</v>
      </c>
      <c r="G143" s="139">
        <v>1.0259020000000001</v>
      </c>
      <c r="H143" s="140">
        <v>65513.588769000002</v>
      </c>
      <c r="I143" s="179">
        <v>10229.8406440791</v>
      </c>
      <c r="J143" s="205">
        <v>459200</v>
      </c>
      <c r="K143" s="142">
        <v>31.64</v>
      </c>
      <c r="L143" s="141">
        <v>2020514.58</v>
      </c>
      <c r="M143" s="206">
        <v>2479714.58</v>
      </c>
      <c r="N143" s="219">
        <v>30.473515046802198</v>
      </c>
      <c r="O143" s="142">
        <v>13.5601740773623</v>
      </c>
      <c r="P143" s="142">
        <v>32.590914238693699</v>
      </c>
      <c r="Q143" s="138">
        <v>3.00541794783095E-2</v>
      </c>
      <c r="R143" s="138">
        <v>0</v>
      </c>
      <c r="S143" s="138">
        <v>0</v>
      </c>
      <c r="T143" s="142">
        <v>32.590914238693699</v>
      </c>
      <c r="U143" s="138">
        <v>3.00541794783095E-2</v>
      </c>
      <c r="V143" s="141">
        <v>2081239.48782586</v>
      </c>
      <c r="W143" s="141">
        <v>91840</v>
      </c>
      <c r="X143" s="141">
        <v>367360</v>
      </c>
      <c r="Y143" s="206">
        <v>2448599.4878258598</v>
      </c>
      <c r="Z143" s="131"/>
      <c r="AB143" s="101"/>
      <c r="AC143" s="132"/>
      <c r="AD143" s="101"/>
      <c r="AE143" s="133"/>
      <c r="AF143" s="133"/>
      <c r="AG143" s="133"/>
      <c r="AH143" s="101"/>
      <c r="AI143" s="101"/>
      <c r="AJ143" s="101"/>
      <c r="AK143" s="101"/>
      <c r="AL143" s="132"/>
      <c r="AM143" s="101"/>
      <c r="AN143" s="133"/>
      <c r="AO143" s="133"/>
      <c r="AP143" s="133"/>
      <c r="AQ143" s="101"/>
      <c r="AR143" s="101"/>
      <c r="AS143" s="101"/>
      <c r="AT143" s="101"/>
      <c r="AU143" s="132"/>
      <c r="AV143" s="101"/>
      <c r="AW143" s="133"/>
      <c r="AX143" s="133"/>
      <c r="AY143" s="133"/>
      <c r="AZ143" s="101"/>
      <c r="BA143" s="101"/>
      <c r="BB143" s="101"/>
      <c r="BC143" s="101"/>
      <c r="BD143" s="132"/>
      <c r="BE143" s="101"/>
      <c r="BF143" s="133"/>
      <c r="BG143" s="133"/>
      <c r="BH143" s="133"/>
      <c r="BI143" s="101"/>
      <c r="BM143" s="134"/>
      <c r="BN143" s="134"/>
      <c r="BO143" s="134"/>
      <c r="BP143" s="134"/>
      <c r="BQ143" s="134"/>
      <c r="CB143" s="35"/>
      <c r="CC143" s="35"/>
      <c r="CD143" s="7"/>
      <c r="CE143" s="7"/>
      <c r="CF143" s="7"/>
      <c r="CG143" s="7"/>
      <c r="CH143" s="7"/>
      <c r="CI143" s="7"/>
      <c r="CJ143" s="7"/>
      <c r="CK143" s="7"/>
      <c r="CL143" s="7"/>
      <c r="CM143" s="7"/>
    </row>
    <row r="144" spans="1:91" ht="15.75" customHeight="1" x14ac:dyDescent="0.4">
      <c r="A144" s="135" t="s">
        <v>179</v>
      </c>
      <c r="B144" s="136">
        <v>330</v>
      </c>
      <c r="C144" s="170" t="s">
        <v>180</v>
      </c>
      <c r="D144" s="178">
        <v>181402.33</v>
      </c>
      <c r="E144" s="138">
        <v>0.41514589815016401</v>
      </c>
      <c r="F144" s="137">
        <v>75308.433214382501</v>
      </c>
      <c r="G144" s="139">
        <v>1.012202</v>
      </c>
      <c r="H144" s="140">
        <v>183615.80123066</v>
      </c>
      <c r="I144" s="179">
        <v>76227.346716464395</v>
      </c>
      <c r="J144" s="205">
        <v>11801600</v>
      </c>
      <c r="K144" s="142">
        <v>32.64</v>
      </c>
      <c r="L144" s="141">
        <v>5920972.0511999996</v>
      </c>
      <c r="M144" s="206">
        <v>17722572.051199999</v>
      </c>
      <c r="N144" s="219">
        <v>30.0665686170836</v>
      </c>
      <c r="O144" s="142">
        <v>13.3790901289346</v>
      </c>
      <c r="P144" s="142">
        <v>35.620843005092198</v>
      </c>
      <c r="Q144" s="138">
        <v>9.1324846969736501E-2</v>
      </c>
      <c r="R144" s="138">
        <v>0</v>
      </c>
      <c r="S144" s="138">
        <v>-2.6829141614523801E-2</v>
      </c>
      <c r="T144" s="142">
        <v>34.745139822794101</v>
      </c>
      <c r="U144" s="138">
        <v>6.4495705355212402E-2</v>
      </c>
      <c r="V144" s="141">
        <v>6302849.3200306399</v>
      </c>
      <c r="W144" s="141">
        <v>2360320</v>
      </c>
      <c r="X144" s="141">
        <v>9441280</v>
      </c>
      <c r="Y144" s="206">
        <v>15744129.3200306</v>
      </c>
      <c r="Z144" s="131"/>
      <c r="AB144" s="101"/>
      <c r="AC144" s="132"/>
      <c r="AD144" s="101"/>
      <c r="AE144" s="133"/>
      <c r="AF144" s="133"/>
      <c r="AG144" s="133"/>
      <c r="AH144" s="101"/>
      <c r="AI144" s="101"/>
      <c r="AJ144" s="101"/>
      <c r="AK144" s="101"/>
      <c r="AL144" s="132"/>
      <c r="AM144" s="101"/>
      <c r="AN144" s="133"/>
      <c r="AO144" s="133"/>
      <c r="AP144" s="133"/>
      <c r="AQ144" s="101"/>
      <c r="AR144" s="101"/>
      <c r="AS144" s="101"/>
      <c r="AT144" s="101"/>
      <c r="AU144" s="132"/>
      <c r="AV144" s="101"/>
      <c r="AW144" s="133"/>
      <c r="AX144" s="133"/>
      <c r="AY144" s="133"/>
      <c r="AZ144" s="101"/>
      <c r="BA144" s="101"/>
      <c r="BB144" s="101"/>
      <c r="BC144" s="101"/>
      <c r="BD144" s="132"/>
      <c r="BE144" s="101"/>
      <c r="BF144" s="133"/>
      <c r="BG144" s="133"/>
      <c r="BH144" s="133"/>
      <c r="BI144" s="101"/>
      <c r="BM144" s="134"/>
      <c r="BN144" s="134"/>
      <c r="BO144" s="134"/>
      <c r="BP144" s="134"/>
      <c r="BQ144" s="134"/>
      <c r="CB144" s="35"/>
      <c r="CC144" s="35"/>
      <c r="CD144" s="7"/>
      <c r="CE144" s="7"/>
      <c r="CF144" s="7"/>
      <c r="CG144" s="7"/>
      <c r="CH144" s="7"/>
      <c r="CI144" s="7"/>
      <c r="CJ144" s="7"/>
      <c r="CK144" s="7"/>
      <c r="CL144" s="7"/>
      <c r="CM144" s="7"/>
    </row>
    <row r="145" spans="1:91" ht="15.75" customHeight="1" x14ac:dyDescent="0.4">
      <c r="A145" s="135" t="s">
        <v>179</v>
      </c>
      <c r="B145" s="136">
        <v>331</v>
      </c>
      <c r="C145" s="170" t="s">
        <v>181</v>
      </c>
      <c r="D145" s="178">
        <v>50153</v>
      </c>
      <c r="E145" s="138">
        <v>0.28222314707949397</v>
      </c>
      <c r="F145" s="137">
        <v>14154.337495477899</v>
      </c>
      <c r="G145" s="139">
        <v>1.012202</v>
      </c>
      <c r="H145" s="140">
        <v>50764.966906000001</v>
      </c>
      <c r="I145" s="179">
        <v>14327.048721597699</v>
      </c>
      <c r="J145" s="205">
        <v>1618400</v>
      </c>
      <c r="K145" s="142">
        <v>32.99</v>
      </c>
      <c r="L145" s="141">
        <v>1654547.47</v>
      </c>
      <c r="M145" s="206">
        <v>3272947.47</v>
      </c>
      <c r="N145" s="219">
        <v>30.0665686170836</v>
      </c>
      <c r="O145" s="142">
        <v>13.3790901289346</v>
      </c>
      <c r="P145" s="142">
        <v>33.842457538331701</v>
      </c>
      <c r="Q145" s="138">
        <v>2.5839876881835699E-2</v>
      </c>
      <c r="R145" s="138">
        <v>0</v>
      </c>
      <c r="S145" s="138">
        <v>0</v>
      </c>
      <c r="T145" s="142">
        <v>33.842457538331701</v>
      </c>
      <c r="U145" s="138">
        <v>2.5839876881835699E-2</v>
      </c>
      <c r="V145" s="141">
        <v>1697300.7729199501</v>
      </c>
      <c r="W145" s="141">
        <v>323680</v>
      </c>
      <c r="X145" s="141">
        <v>1294720</v>
      </c>
      <c r="Y145" s="206">
        <v>2992020.7729199501</v>
      </c>
      <c r="Z145" s="131"/>
      <c r="AB145" s="101"/>
      <c r="AC145" s="132"/>
      <c r="AD145" s="101"/>
      <c r="AE145" s="133"/>
      <c r="AF145" s="133"/>
      <c r="AG145" s="133"/>
      <c r="AH145" s="101"/>
      <c r="AI145" s="101"/>
      <c r="AJ145" s="101"/>
      <c r="AK145" s="101"/>
      <c r="AL145" s="132"/>
      <c r="AM145" s="101"/>
      <c r="AN145" s="133"/>
      <c r="AO145" s="133"/>
      <c r="AP145" s="133"/>
      <c r="AQ145" s="101"/>
      <c r="AR145" s="101"/>
      <c r="AS145" s="101"/>
      <c r="AT145" s="101"/>
      <c r="AU145" s="132"/>
      <c r="AV145" s="101"/>
      <c r="AW145" s="133"/>
      <c r="AX145" s="133"/>
      <c r="AY145" s="133"/>
      <c r="AZ145" s="101"/>
      <c r="BA145" s="101"/>
      <c r="BB145" s="101"/>
      <c r="BC145" s="101"/>
      <c r="BD145" s="132"/>
      <c r="BE145" s="101"/>
      <c r="BF145" s="133"/>
      <c r="BG145" s="133"/>
      <c r="BH145" s="133"/>
      <c r="BI145" s="101"/>
      <c r="BM145" s="134"/>
      <c r="BN145" s="134"/>
      <c r="BO145" s="134"/>
      <c r="BP145" s="134"/>
      <c r="BQ145" s="134"/>
      <c r="CB145" s="35"/>
      <c r="CC145" s="35"/>
      <c r="CD145" s="7"/>
      <c r="CE145" s="7"/>
      <c r="CF145" s="7"/>
      <c r="CG145" s="7"/>
      <c r="CH145" s="7"/>
      <c r="CI145" s="7"/>
      <c r="CJ145" s="7"/>
      <c r="CK145" s="7"/>
      <c r="CL145" s="7"/>
      <c r="CM145" s="7"/>
    </row>
    <row r="146" spans="1:91" ht="15.75" customHeight="1" x14ac:dyDescent="0.4">
      <c r="A146" s="135" t="s">
        <v>179</v>
      </c>
      <c r="B146" s="136">
        <v>332</v>
      </c>
      <c r="C146" s="170" t="s">
        <v>182</v>
      </c>
      <c r="D146" s="178">
        <v>44206</v>
      </c>
      <c r="E146" s="138">
        <v>0.26199239789088702</v>
      </c>
      <c r="F146" s="137">
        <v>11581.635941164501</v>
      </c>
      <c r="G146" s="139">
        <v>1.012202</v>
      </c>
      <c r="H146" s="140">
        <v>44745.401612000001</v>
      </c>
      <c r="I146" s="179">
        <v>11722.9550629186</v>
      </c>
      <c r="J146" s="205">
        <v>273600</v>
      </c>
      <c r="K146" s="142">
        <v>36.409999999999997</v>
      </c>
      <c r="L146" s="141">
        <v>1609540.46</v>
      </c>
      <c r="M146" s="206">
        <v>1883140.46</v>
      </c>
      <c r="N146" s="219">
        <v>30.0665686170836</v>
      </c>
      <c r="O146" s="142">
        <v>13.3790901289346</v>
      </c>
      <c r="P146" s="142">
        <v>33.571788521561501</v>
      </c>
      <c r="Q146" s="138">
        <v>-7.7951427586885003E-2</v>
      </c>
      <c r="R146" s="138">
        <v>5.2951427586885001E-2</v>
      </c>
      <c r="S146" s="138">
        <v>0</v>
      </c>
      <c r="T146" s="142">
        <v>35.499749999999999</v>
      </c>
      <c r="U146" s="138">
        <v>-2.4999999999999901E-2</v>
      </c>
      <c r="V146" s="141">
        <v>1569301.9484999999</v>
      </c>
      <c r="W146" s="141">
        <v>54720</v>
      </c>
      <c r="X146" s="141">
        <v>218880</v>
      </c>
      <c r="Y146" s="206">
        <v>1788181.9484999999</v>
      </c>
      <c r="Z146" s="131"/>
      <c r="AB146" s="101"/>
      <c r="AC146" s="132"/>
      <c r="AD146" s="101"/>
      <c r="AE146" s="133"/>
      <c r="AF146" s="133"/>
      <c r="AG146" s="133"/>
      <c r="AH146" s="101"/>
      <c r="AI146" s="101"/>
      <c r="AJ146" s="101"/>
      <c r="AK146" s="101"/>
      <c r="AL146" s="132"/>
      <c r="AM146" s="101"/>
      <c r="AN146" s="133"/>
      <c r="AO146" s="133"/>
      <c r="AP146" s="133"/>
      <c r="AQ146" s="101"/>
      <c r="AR146" s="101"/>
      <c r="AS146" s="101"/>
      <c r="AT146" s="101"/>
      <c r="AU146" s="132"/>
      <c r="AV146" s="101"/>
      <c r="AW146" s="133"/>
      <c r="AX146" s="133"/>
      <c r="AY146" s="133"/>
      <c r="AZ146" s="101"/>
      <c r="BA146" s="101"/>
      <c r="BB146" s="101"/>
      <c r="BC146" s="101"/>
      <c r="BD146" s="132"/>
      <c r="BE146" s="101"/>
      <c r="BF146" s="133"/>
      <c r="BG146" s="133"/>
      <c r="BH146" s="133"/>
      <c r="BI146" s="101"/>
      <c r="BM146" s="134"/>
      <c r="BN146" s="134"/>
      <c r="BO146" s="134"/>
      <c r="BP146" s="134"/>
      <c r="BQ146" s="134"/>
      <c r="CB146" s="35"/>
      <c r="CC146" s="35"/>
      <c r="CD146" s="7"/>
      <c r="CE146" s="7"/>
      <c r="CF146" s="7"/>
      <c r="CG146" s="7"/>
      <c r="CH146" s="7"/>
      <c r="CI146" s="7"/>
      <c r="CJ146" s="7"/>
      <c r="CK146" s="7"/>
      <c r="CL146" s="7"/>
      <c r="CM146" s="7"/>
    </row>
    <row r="147" spans="1:91" ht="15.75" customHeight="1" x14ac:dyDescent="0.4">
      <c r="A147" s="135" t="s">
        <v>179</v>
      </c>
      <c r="B147" s="136">
        <v>884</v>
      </c>
      <c r="C147" s="170" t="s">
        <v>183</v>
      </c>
      <c r="D147" s="178">
        <v>22283</v>
      </c>
      <c r="E147" s="138">
        <v>0.17654122489127899</v>
      </c>
      <c r="F147" s="137">
        <v>3933.8681142523901</v>
      </c>
      <c r="G147" s="139">
        <v>1</v>
      </c>
      <c r="H147" s="140">
        <v>22283</v>
      </c>
      <c r="I147" s="179">
        <v>3933.8681142523901</v>
      </c>
      <c r="J147" s="205">
        <v>0</v>
      </c>
      <c r="K147" s="142">
        <v>31.12</v>
      </c>
      <c r="L147" s="141">
        <v>693446.96</v>
      </c>
      <c r="M147" s="206">
        <v>693446.96</v>
      </c>
      <c r="N147" s="219">
        <v>29.704118957563399</v>
      </c>
      <c r="O147" s="142">
        <v>13.217806454575801</v>
      </c>
      <c r="P147" s="142">
        <v>32.0376066994301</v>
      </c>
      <c r="Q147" s="138">
        <v>2.94860764598372E-2</v>
      </c>
      <c r="R147" s="138">
        <v>0</v>
      </c>
      <c r="S147" s="138">
        <v>0</v>
      </c>
      <c r="T147" s="142">
        <v>32.0376066994301</v>
      </c>
      <c r="U147" s="138">
        <v>2.94860764598372E-2</v>
      </c>
      <c r="V147" s="141">
        <v>713893.99008340097</v>
      </c>
      <c r="W147" s="141">
        <v>0</v>
      </c>
      <c r="X147" s="141">
        <v>0</v>
      </c>
      <c r="Y147" s="206">
        <v>713893.99008340097</v>
      </c>
      <c r="Z147" s="131"/>
      <c r="AB147" s="101"/>
      <c r="AC147" s="132"/>
      <c r="AD147" s="101"/>
      <c r="AE147" s="133"/>
      <c r="AF147" s="133"/>
      <c r="AG147" s="133"/>
      <c r="AH147" s="101"/>
      <c r="AI147" s="101"/>
      <c r="AJ147" s="101"/>
      <c r="AK147" s="101"/>
      <c r="AL147" s="132"/>
      <c r="AM147" s="101"/>
      <c r="AN147" s="133"/>
      <c r="AO147" s="133"/>
      <c r="AP147" s="133"/>
      <c r="AQ147" s="101"/>
      <c r="AR147" s="101"/>
      <c r="AS147" s="101"/>
      <c r="AT147" s="101"/>
      <c r="AU147" s="132"/>
      <c r="AV147" s="101"/>
      <c r="AW147" s="133"/>
      <c r="AX147" s="133"/>
      <c r="AY147" s="133"/>
      <c r="AZ147" s="101"/>
      <c r="BA147" s="101"/>
      <c r="BB147" s="101"/>
      <c r="BC147" s="101"/>
      <c r="BD147" s="132"/>
      <c r="BE147" s="101"/>
      <c r="BF147" s="133"/>
      <c r="BG147" s="133"/>
      <c r="BH147" s="133"/>
      <c r="BI147" s="101"/>
      <c r="BM147" s="134"/>
      <c r="BN147" s="134"/>
      <c r="BO147" s="134"/>
      <c r="BP147" s="134"/>
      <c r="BQ147" s="134"/>
      <c r="CB147" s="35"/>
      <c r="CC147" s="35"/>
      <c r="CD147" s="7"/>
      <c r="CE147" s="7"/>
      <c r="CF147" s="7"/>
      <c r="CG147" s="7"/>
      <c r="CH147" s="7"/>
      <c r="CI147" s="7"/>
      <c r="CJ147" s="7"/>
      <c r="CK147" s="7"/>
      <c r="CL147" s="7"/>
      <c r="CM147" s="7"/>
    </row>
    <row r="148" spans="1:91" ht="15.75" customHeight="1" x14ac:dyDescent="0.4">
      <c r="A148" s="135" t="s">
        <v>179</v>
      </c>
      <c r="B148" s="136">
        <v>333</v>
      </c>
      <c r="C148" s="170" t="s">
        <v>184</v>
      </c>
      <c r="D148" s="178">
        <v>54669</v>
      </c>
      <c r="E148" s="138">
        <v>0.34627338510238997</v>
      </c>
      <c r="F148" s="137">
        <v>18930.419690162598</v>
      </c>
      <c r="G148" s="139">
        <v>1.012202</v>
      </c>
      <c r="H148" s="140">
        <v>55336.071137999999</v>
      </c>
      <c r="I148" s="179">
        <v>19161.4086712219</v>
      </c>
      <c r="J148" s="205">
        <v>228000</v>
      </c>
      <c r="K148" s="142">
        <v>32.770000000000003</v>
      </c>
      <c r="L148" s="141">
        <v>1791503.13</v>
      </c>
      <c r="M148" s="206">
        <v>2019503.13</v>
      </c>
      <c r="N148" s="219">
        <v>30.0665686170836</v>
      </c>
      <c r="O148" s="142">
        <v>13.3790901289346</v>
      </c>
      <c r="P148" s="142">
        <v>34.699391445619803</v>
      </c>
      <c r="Q148" s="138">
        <v>5.8876760623125003E-2</v>
      </c>
      <c r="R148" s="138">
        <v>0</v>
      </c>
      <c r="S148" s="138">
        <v>0</v>
      </c>
      <c r="T148" s="142">
        <v>34.699391445619803</v>
      </c>
      <c r="U148" s="138">
        <v>5.8876760623125003E-2</v>
      </c>
      <c r="V148" s="141">
        <v>1896981.0309405799</v>
      </c>
      <c r="W148" s="141">
        <v>45600</v>
      </c>
      <c r="X148" s="141">
        <v>182400</v>
      </c>
      <c r="Y148" s="206">
        <v>2079381.0309405799</v>
      </c>
      <c r="Z148" s="131"/>
      <c r="AB148" s="101"/>
      <c r="AC148" s="132"/>
      <c r="AD148" s="101"/>
      <c r="AE148" s="133"/>
      <c r="AF148" s="133"/>
      <c r="AG148" s="133"/>
      <c r="AH148" s="101"/>
      <c r="AI148" s="101"/>
      <c r="AJ148" s="101"/>
      <c r="AK148" s="101"/>
      <c r="AL148" s="132"/>
      <c r="AM148" s="101"/>
      <c r="AN148" s="133"/>
      <c r="AO148" s="133"/>
      <c r="AP148" s="133"/>
      <c r="AQ148" s="101"/>
      <c r="AR148" s="101"/>
      <c r="AS148" s="101"/>
      <c r="AT148" s="101"/>
      <c r="AU148" s="132"/>
      <c r="AV148" s="101"/>
      <c r="AW148" s="133"/>
      <c r="AX148" s="133"/>
      <c r="AY148" s="133"/>
      <c r="AZ148" s="101"/>
      <c r="BA148" s="101"/>
      <c r="BB148" s="101"/>
      <c r="BC148" s="101"/>
      <c r="BD148" s="132"/>
      <c r="BE148" s="101"/>
      <c r="BF148" s="133"/>
      <c r="BG148" s="133"/>
      <c r="BH148" s="133"/>
      <c r="BI148" s="101"/>
      <c r="BM148" s="134"/>
      <c r="BN148" s="134"/>
      <c r="BO148" s="134"/>
      <c r="BP148" s="134"/>
      <c r="BQ148" s="134"/>
      <c r="CB148" s="35"/>
      <c r="CC148" s="35"/>
      <c r="CD148" s="7"/>
      <c r="CE148" s="7"/>
      <c r="CF148" s="7"/>
      <c r="CG148" s="7"/>
      <c r="CH148" s="7"/>
      <c r="CI148" s="7"/>
      <c r="CJ148" s="7"/>
      <c r="CK148" s="7"/>
      <c r="CL148" s="7"/>
      <c r="CM148" s="7"/>
    </row>
    <row r="149" spans="1:91" ht="15.75" customHeight="1" x14ac:dyDescent="0.4">
      <c r="A149" s="135" t="s">
        <v>179</v>
      </c>
      <c r="B149" s="136">
        <v>893</v>
      </c>
      <c r="C149" s="170" t="s">
        <v>185</v>
      </c>
      <c r="D149" s="178">
        <v>36010.5</v>
      </c>
      <c r="E149" s="138">
        <v>0.18220901227583799</v>
      </c>
      <c r="F149" s="137">
        <v>6561.4376365590697</v>
      </c>
      <c r="G149" s="139">
        <v>1</v>
      </c>
      <c r="H149" s="140">
        <v>36010.5</v>
      </c>
      <c r="I149" s="179">
        <v>6561.4376365590697</v>
      </c>
      <c r="J149" s="205">
        <v>1713904</v>
      </c>
      <c r="K149" s="142">
        <v>29.91</v>
      </c>
      <c r="L149" s="141">
        <v>1077074.0549999999</v>
      </c>
      <c r="M149" s="206">
        <v>2790978.0549999899</v>
      </c>
      <c r="N149" s="219">
        <v>29.704118957563399</v>
      </c>
      <c r="O149" s="142">
        <v>13.217806454575801</v>
      </c>
      <c r="P149" s="142">
        <v>32.112522416104902</v>
      </c>
      <c r="Q149" s="138">
        <v>7.3638328856733895E-2</v>
      </c>
      <c r="R149" s="138">
        <v>0</v>
      </c>
      <c r="S149" s="138">
        <v>-9.1426235015212697E-3</v>
      </c>
      <c r="T149" s="142">
        <v>31.839066547174401</v>
      </c>
      <c r="U149" s="138">
        <v>6.4495705355212596E-2</v>
      </c>
      <c r="V149" s="141">
        <v>1146540.7058970199</v>
      </c>
      <c r="W149" s="141">
        <v>342780.8</v>
      </c>
      <c r="X149" s="141">
        <v>1371123.2</v>
      </c>
      <c r="Y149" s="206">
        <v>2517663.9058970199</v>
      </c>
      <c r="Z149" s="131"/>
      <c r="AB149" s="101"/>
      <c r="AC149" s="132"/>
      <c r="AD149" s="101"/>
      <c r="AE149" s="133"/>
      <c r="AF149" s="133"/>
      <c r="AG149" s="133"/>
      <c r="AH149" s="101"/>
      <c r="AI149" s="101"/>
      <c r="AJ149" s="101"/>
      <c r="AK149" s="101"/>
      <c r="AL149" s="132"/>
      <c r="AM149" s="101"/>
      <c r="AN149" s="133"/>
      <c r="AO149" s="133"/>
      <c r="AP149" s="133"/>
      <c r="AQ149" s="101"/>
      <c r="AR149" s="101"/>
      <c r="AS149" s="101"/>
      <c r="AT149" s="101"/>
      <c r="AU149" s="132"/>
      <c r="AV149" s="101"/>
      <c r="AW149" s="133"/>
      <c r="AX149" s="133"/>
      <c r="AY149" s="133"/>
      <c r="AZ149" s="101"/>
      <c r="BA149" s="101"/>
      <c r="BB149" s="101"/>
      <c r="BC149" s="101"/>
      <c r="BD149" s="132"/>
      <c r="BE149" s="101"/>
      <c r="BF149" s="133"/>
      <c r="BG149" s="133"/>
      <c r="BH149" s="133"/>
      <c r="BI149" s="101"/>
      <c r="BM149" s="134"/>
      <c r="BN149" s="134"/>
      <c r="BO149" s="134"/>
      <c r="BP149" s="134"/>
      <c r="BQ149" s="134"/>
      <c r="CB149" s="35"/>
      <c r="CC149" s="35"/>
      <c r="CD149" s="7"/>
      <c r="CE149" s="7"/>
      <c r="CF149" s="7"/>
      <c r="CG149" s="7"/>
      <c r="CH149" s="7"/>
      <c r="CI149" s="7"/>
      <c r="CJ149" s="7"/>
      <c r="CK149" s="7"/>
      <c r="CL149" s="7"/>
      <c r="CM149" s="7"/>
    </row>
    <row r="150" spans="1:91" ht="15.75" customHeight="1" x14ac:dyDescent="0.4">
      <c r="A150" s="135" t="s">
        <v>179</v>
      </c>
      <c r="B150" s="136">
        <v>334</v>
      </c>
      <c r="C150" s="170" t="s">
        <v>186</v>
      </c>
      <c r="D150" s="178">
        <v>34962</v>
      </c>
      <c r="E150" s="138">
        <v>0.24213766647887799</v>
      </c>
      <c r="F150" s="137">
        <v>8465.6170954345507</v>
      </c>
      <c r="G150" s="139">
        <v>1.012202</v>
      </c>
      <c r="H150" s="140">
        <v>35388.606324</v>
      </c>
      <c r="I150" s="179">
        <v>8568.9145552330392</v>
      </c>
      <c r="J150" s="205">
        <v>1157600</v>
      </c>
      <c r="K150" s="142">
        <v>32.18</v>
      </c>
      <c r="L150" s="141">
        <v>1125077.1599999999</v>
      </c>
      <c r="M150" s="206">
        <v>2282677.16</v>
      </c>
      <c r="N150" s="219">
        <v>30.0665686170836</v>
      </c>
      <c r="O150" s="142">
        <v>13.3790901289346</v>
      </c>
      <c r="P150" s="142">
        <v>33.306150280514402</v>
      </c>
      <c r="Q150" s="138">
        <v>3.4995347436745199E-2</v>
      </c>
      <c r="R150" s="138">
        <v>0</v>
      </c>
      <c r="S150" s="138">
        <v>0</v>
      </c>
      <c r="T150" s="142">
        <v>33.306150280514402</v>
      </c>
      <c r="U150" s="138">
        <v>3.4995347436745199E-2</v>
      </c>
      <c r="V150" s="141">
        <v>1164449.62610734</v>
      </c>
      <c r="W150" s="141">
        <v>231520</v>
      </c>
      <c r="X150" s="141">
        <v>926080</v>
      </c>
      <c r="Y150" s="206">
        <v>2090529.62610734</v>
      </c>
      <c r="Z150" s="131"/>
      <c r="AB150" s="101"/>
      <c r="AC150" s="132"/>
      <c r="AD150" s="101"/>
      <c r="AE150" s="133"/>
      <c r="AF150" s="133"/>
      <c r="AG150" s="133"/>
      <c r="AH150" s="101"/>
      <c r="AI150" s="101"/>
      <c r="AJ150" s="101"/>
      <c r="AK150" s="101"/>
      <c r="AL150" s="132"/>
      <c r="AM150" s="101"/>
      <c r="AN150" s="133"/>
      <c r="AO150" s="133"/>
      <c r="AP150" s="133"/>
      <c r="AQ150" s="101"/>
      <c r="AR150" s="101"/>
      <c r="AS150" s="101"/>
      <c r="AT150" s="101"/>
      <c r="AU150" s="132"/>
      <c r="AV150" s="101"/>
      <c r="AW150" s="133"/>
      <c r="AX150" s="133"/>
      <c r="AY150" s="133"/>
      <c r="AZ150" s="101"/>
      <c r="BA150" s="101"/>
      <c r="BB150" s="101"/>
      <c r="BC150" s="101"/>
      <c r="BD150" s="132"/>
      <c r="BE150" s="101"/>
      <c r="BF150" s="133"/>
      <c r="BG150" s="133"/>
      <c r="BH150" s="133"/>
      <c r="BI150" s="101"/>
      <c r="BM150" s="134"/>
      <c r="BN150" s="134"/>
      <c r="BO150" s="134"/>
      <c r="BP150" s="134"/>
      <c r="BQ150" s="134"/>
      <c r="CB150" s="35"/>
      <c r="CC150" s="35"/>
      <c r="CD150" s="7"/>
      <c r="CE150" s="7"/>
      <c r="CF150" s="7"/>
      <c r="CG150" s="7"/>
      <c r="CH150" s="7"/>
      <c r="CI150" s="7"/>
      <c r="CJ150" s="7"/>
      <c r="CK150" s="7"/>
      <c r="CL150" s="7"/>
      <c r="CM150" s="7"/>
    </row>
    <row r="151" spans="1:91" ht="15.75" customHeight="1" x14ac:dyDescent="0.4">
      <c r="A151" s="135" t="s">
        <v>179</v>
      </c>
      <c r="B151" s="136">
        <v>860</v>
      </c>
      <c r="C151" s="170" t="s">
        <v>187</v>
      </c>
      <c r="D151" s="178">
        <v>111481.5</v>
      </c>
      <c r="E151" s="138">
        <v>0.18440436555244599</v>
      </c>
      <c r="F151" s="137">
        <v>20557.675278334998</v>
      </c>
      <c r="G151" s="139">
        <v>1</v>
      </c>
      <c r="H151" s="140">
        <v>111481.5</v>
      </c>
      <c r="I151" s="179">
        <v>20557.675278334998</v>
      </c>
      <c r="J151" s="205">
        <v>2552328</v>
      </c>
      <c r="K151" s="142">
        <v>31.2</v>
      </c>
      <c r="L151" s="141">
        <v>3478222.8</v>
      </c>
      <c r="M151" s="206">
        <v>6030550.7999999998</v>
      </c>
      <c r="N151" s="219">
        <v>29.704118957563399</v>
      </c>
      <c r="O151" s="142">
        <v>13.217806454575801</v>
      </c>
      <c r="P151" s="142">
        <v>32.141540170814501</v>
      </c>
      <c r="Q151" s="138">
        <v>3.01775695773891E-2</v>
      </c>
      <c r="R151" s="138">
        <v>0</v>
      </c>
      <c r="S151" s="138">
        <v>0</v>
      </c>
      <c r="T151" s="142">
        <v>32.141540170814501</v>
      </c>
      <c r="U151" s="138">
        <v>3.01775695773891E-2</v>
      </c>
      <c r="V151" s="141">
        <v>3583187.1105526602</v>
      </c>
      <c r="W151" s="141">
        <v>510465.6</v>
      </c>
      <c r="X151" s="141">
        <v>2041862.4</v>
      </c>
      <c r="Y151" s="206">
        <v>5625049.5105526596</v>
      </c>
      <c r="Z151" s="131"/>
      <c r="AB151" s="101"/>
      <c r="AC151" s="132"/>
      <c r="AD151" s="101"/>
      <c r="AE151" s="133"/>
      <c r="AF151" s="133"/>
      <c r="AG151" s="133"/>
      <c r="AH151" s="101"/>
      <c r="AI151" s="101"/>
      <c r="AJ151" s="101"/>
      <c r="AK151" s="101"/>
      <c r="AL151" s="132"/>
      <c r="AM151" s="101"/>
      <c r="AN151" s="133"/>
      <c r="AO151" s="133"/>
      <c r="AP151" s="133"/>
      <c r="AQ151" s="101"/>
      <c r="AR151" s="101"/>
      <c r="AS151" s="101"/>
      <c r="AT151" s="101"/>
      <c r="AU151" s="132"/>
      <c r="AV151" s="101"/>
      <c r="AW151" s="133"/>
      <c r="AX151" s="133"/>
      <c r="AY151" s="133"/>
      <c r="AZ151" s="101"/>
      <c r="BA151" s="101"/>
      <c r="BB151" s="101"/>
      <c r="BC151" s="101"/>
      <c r="BD151" s="132"/>
      <c r="BE151" s="101"/>
      <c r="BF151" s="133"/>
      <c r="BG151" s="133"/>
      <c r="BH151" s="133"/>
      <c r="BI151" s="101"/>
      <c r="BM151" s="134"/>
      <c r="BN151" s="134"/>
      <c r="BO151" s="134"/>
      <c r="BP151" s="134"/>
      <c r="BQ151" s="134"/>
      <c r="CB151" s="35"/>
      <c r="CC151" s="35"/>
      <c r="CD151" s="7"/>
      <c r="CE151" s="7"/>
      <c r="CF151" s="7"/>
      <c r="CG151" s="7"/>
      <c r="CH151" s="7"/>
      <c r="CI151" s="7"/>
      <c r="CJ151" s="7"/>
      <c r="CK151" s="7"/>
      <c r="CL151" s="7"/>
      <c r="CM151" s="7"/>
    </row>
    <row r="152" spans="1:91" ht="15.75" customHeight="1" x14ac:dyDescent="0.4">
      <c r="A152" s="135" t="s">
        <v>179</v>
      </c>
      <c r="B152" s="136">
        <v>861</v>
      </c>
      <c r="C152" s="170" t="s">
        <v>188</v>
      </c>
      <c r="D152" s="178">
        <v>36337</v>
      </c>
      <c r="E152" s="138">
        <v>0.36739303328188</v>
      </c>
      <c r="F152" s="137">
        <v>13349.960650363601</v>
      </c>
      <c r="G152" s="139">
        <v>1</v>
      </c>
      <c r="H152" s="140">
        <v>36337</v>
      </c>
      <c r="I152" s="179">
        <v>13349.960650363601</v>
      </c>
      <c r="J152" s="205">
        <v>3308308</v>
      </c>
      <c r="K152" s="142">
        <v>34.5</v>
      </c>
      <c r="L152" s="141">
        <v>1253626.5</v>
      </c>
      <c r="M152" s="206">
        <v>4561934.5</v>
      </c>
      <c r="N152" s="219">
        <v>29.704118957563399</v>
      </c>
      <c r="O152" s="142">
        <v>13.217806454575801</v>
      </c>
      <c r="P152" s="142">
        <v>34.560248964242803</v>
      </c>
      <c r="Q152" s="138">
        <v>1.74634678964902E-3</v>
      </c>
      <c r="R152" s="138">
        <v>0</v>
      </c>
      <c r="S152" s="138">
        <v>0</v>
      </c>
      <c r="T152" s="142">
        <v>34.560248964242803</v>
      </c>
      <c r="U152" s="138">
        <v>1.74634678964902E-3</v>
      </c>
      <c r="V152" s="141">
        <v>1255815.7666136899</v>
      </c>
      <c r="W152" s="141">
        <v>661661.6</v>
      </c>
      <c r="X152" s="141">
        <v>2646646.4</v>
      </c>
      <c r="Y152" s="206">
        <v>3902462.1666136901</v>
      </c>
      <c r="Z152" s="131"/>
      <c r="AB152" s="101"/>
      <c r="AC152" s="132"/>
      <c r="AD152" s="101"/>
      <c r="AE152" s="133"/>
      <c r="AF152" s="133"/>
      <c r="AG152" s="133"/>
      <c r="AH152" s="101"/>
      <c r="AI152" s="101"/>
      <c r="AJ152" s="101"/>
      <c r="AK152" s="101"/>
      <c r="AL152" s="132"/>
      <c r="AM152" s="101"/>
      <c r="AN152" s="133"/>
      <c r="AO152" s="133"/>
      <c r="AP152" s="133"/>
      <c r="AQ152" s="101"/>
      <c r="AR152" s="101"/>
      <c r="AS152" s="101"/>
      <c r="AT152" s="101"/>
      <c r="AU152" s="132"/>
      <c r="AV152" s="101"/>
      <c r="AW152" s="133"/>
      <c r="AX152" s="133"/>
      <c r="AY152" s="133"/>
      <c r="AZ152" s="101"/>
      <c r="BA152" s="101"/>
      <c r="BB152" s="101"/>
      <c r="BC152" s="101"/>
      <c r="BD152" s="132"/>
      <c r="BE152" s="101"/>
      <c r="BF152" s="133"/>
      <c r="BG152" s="133"/>
      <c r="BH152" s="133"/>
      <c r="BI152" s="101"/>
      <c r="BM152" s="134"/>
      <c r="BN152" s="134"/>
      <c r="BO152" s="134"/>
      <c r="BP152" s="134"/>
      <c r="BQ152" s="134"/>
      <c r="CB152" s="35"/>
      <c r="CC152" s="35"/>
      <c r="CD152" s="7"/>
      <c r="CE152" s="7"/>
      <c r="CF152" s="7"/>
      <c r="CG152" s="7"/>
      <c r="CH152" s="7"/>
      <c r="CI152" s="7"/>
      <c r="CJ152" s="7"/>
      <c r="CK152" s="7"/>
      <c r="CL152" s="7"/>
      <c r="CM152" s="7"/>
    </row>
    <row r="153" spans="1:91" ht="15.75" customHeight="1" x14ac:dyDescent="0.4">
      <c r="A153" s="135" t="s">
        <v>179</v>
      </c>
      <c r="B153" s="136">
        <v>894</v>
      </c>
      <c r="C153" s="170" t="s">
        <v>189</v>
      </c>
      <c r="D153" s="178">
        <v>26074</v>
      </c>
      <c r="E153" s="138">
        <v>0.28051127269307602</v>
      </c>
      <c r="F153" s="137">
        <v>7314.0509241992604</v>
      </c>
      <c r="G153" s="139">
        <v>1</v>
      </c>
      <c r="H153" s="140">
        <v>26074</v>
      </c>
      <c r="I153" s="179">
        <v>7314.0509241992604</v>
      </c>
      <c r="J153" s="205">
        <v>20000</v>
      </c>
      <c r="K153" s="142">
        <v>40.04</v>
      </c>
      <c r="L153" s="141">
        <v>1044002.96</v>
      </c>
      <c r="M153" s="206">
        <v>1064002.96</v>
      </c>
      <c r="N153" s="219">
        <v>29.704118957563399</v>
      </c>
      <c r="O153" s="142">
        <v>13.217806454575801</v>
      </c>
      <c r="P153" s="142">
        <v>33.411862668347197</v>
      </c>
      <c r="Q153" s="138">
        <v>-0.16553789539592201</v>
      </c>
      <c r="R153" s="138">
        <v>0.14053789539592201</v>
      </c>
      <c r="S153" s="138">
        <v>0</v>
      </c>
      <c r="T153" s="142">
        <v>39.039000000000001</v>
      </c>
      <c r="U153" s="138">
        <v>-2.4999999999999901E-2</v>
      </c>
      <c r="V153" s="141">
        <v>1017902.8860000001</v>
      </c>
      <c r="W153" s="141">
        <v>4000</v>
      </c>
      <c r="X153" s="141">
        <v>16000</v>
      </c>
      <c r="Y153" s="206">
        <v>1033902.8860000001</v>
      </c>
      <c r="Z153" s="131"/>
      <c r="AB153" s="101"/>
      <c r="AC153" s="132"/>
      <c r="AD153" s="101"/>
      <c r="AE153" s="133"/>
      <c r="AF153" s="133"/>
      <c r="AG153" s="133"/>
      <c r="AH153" s="101"/>
      <c r="AI153" s="101"/>
      <c r="AJ153" s="101"/>
      <c r="AK153" s="101"/>
      <c r="AL153" s="132"/>
      <c r="AM153" s="101"/>
      <c r="AN153" s="133"/>
      <c r="AO153" s="133"/>
      <c r="AP153" s="133"/>
      <c r="AQ153" s="101"/>
      <c r="AR153" s="101"/>
      <c r="AS153" s="101"/>
      <c r="AT153" s="101"/>
      <c r="AU153" s="132"/>
      <c r="AV153" s="101"/>
      <c r="AW153" s="133"/>
      <c r="AX153" s="133"/>
      <c r="AY153" s="133"/>
      <c r="AZ153" s="101"/>
      <c r="BA153" s="101"/>
      <c r="BB153" s="101"/>
      <c r="BC153" s="101"/>
      <c r="BD153" s="132"/>
      <c r="BE153" s="101"/>
      <c r="BF153" s="133"/>
      <c r="BG153" s="133"/>
      <c r="BH153" s="133"/>
      <c r="BI153" s="101"/>
      <c r="BM153" s="134"/>
      <c r="BN153" s="134"/>
      <c r="BO153" s="134"/>
      <c r="BP153" s="134"/>
      <c r="BQ153" s="134"/>
      <c r="CB153" s="35"/>
      <c r="CC153" s="35"/>
      <c r="CD153" s="7"/>
      <c r="CE153" s="7"/>
      <c r="CF153" s="7"/>
      <c r="CG153" s="7"/>
      <c r="CH153" s="7"/>
      <c r="CI153" s="7"/>
      <c r="CJ153" s="7"/>
      <c r="CK153" s="7"/>
      <c r="CL153" s="7"/>
      <c r="CM153" s="7"/>
    </row>
    <row r="154" spans="1:91" ht="15.75" customHeight="1" x14ac:dyDescent="0.4">
      <c r="A154" s="135" t="s">
        <v>179</v>
      </c>
      <c r="B154" s="136">
        <v>335</v>
      </c>
      <c r="C154" s="170" t="s">
        <v>190</v>
      </c>
      <c r="D154" s="178">
        <v>44557</v>
      </c>
      <c r="E154" s="138">
        <v>0.372202357335638</v>
      </c>
      <c r="F154" s="137">
        <v>16584.220435804</v>
      </c>
      <c r="G154" s="139">
        <v>1.012202</v>
      </c>
      <c r="H154" s="140">
        <v>45100.684514</v>
      </c>
      <c r="I154" s="179">
        <v>16786.581093561701</v>
      </c>
      <c r="J154" s="205">
        <v>30400</v>
      </c>
      <c r="K154" s="142">
        <v>31.11</v>
      </c>
      <c r="L154" s="141">
        <v>1386168.27</v>
      </c>
      <c r="M154" s="206">
        <v>1416568.27</v>
      </c>
      <c r="N154" s="219">
        <v>30.0665686170836</v>
      </c>
      <c r="O154" s="142">
        <v>13.3790901289346</v>
      </c>
      <c r="P154" s="142">
        <v>35.046297502079</v>
      </c>
      <c r="Q154" s="138">
        <v>0.126528367151368</v>
      </c>
      <c r="R154" s="138">
        <v>0</v>
      </c>
      <c r="S154" s="138">
        <v>-6.20326617961557E-2</v>
      </c>
      <c r="T154" s="142">
        <v>33.116461393600602</v>
      </c>
      <c r="U154" s="138">
        <v>6.4495705355212596E-2</v>
      </c>
      <c r="V154" s="141">
        <v>1475570.1703146601</v>
      </c>
      <c r="W154" s="141">
        <v>6080</v>
      </c>
      <c r="X154" s="141">
        <v>24320</v>
      </c>
      <c r="Y154" s="206">
        <v>1499890.1703146601</v>
      </c>
      <c r="Z154" s="131"/>
      <c r="AB154" s="101"/>
      <c r="AC154" s="132"/>
      <c r="AD154" s="101"/>
      <c r="AE154" s="133"/>
      <c r="AF154" s="133"/>
      <c r="AG154" s="133"/>
      <c r="AH154" s="101"/>
      <c r="AI154" s="101"/>
      <c r="AJ154" s="101"/>
      <c r="AK154" s="101"/>
      <c r="AL154" s="132"/>
      <c r="AM154" s="101"/>
      <c r="AN154" s="133"/>
      <c r="AO154" s="133"/>
      <c r="AP154" s="133"/>
      <c r="AQ154" s="101"/>
      <c r="AR154" s="101"/>
      <c r="AS154" s="101"/>
      <c r="AT154" s="101"/>
      <c r="AU154" s="132"/>
      <c r="AV154" s="101"/>
      <c r="AW154" s="133"/>
      <c r="AX154" s="133"/>
      <c r="AY154" s="133"/>
      <c r="AZ154" s="101"/>
      <c r="BA154" s="101"/>
      <c r="BB154" s="101"/>
      <c r="BC154" s="101"/>
      <c r="BD154" s="132"/>
      <c r="BE154" s="101"/>
      <c r="BF154" s="133"/>
      <c r="BG154" s="133"/>
      <c r="BH154" s="133"/>
      <c r="BI154" s="101"/>
      <c r="BM154" s="134"/>
      <c r="BN154" s="134"/>
      <c r="BO154" s="134"/>
      <c r="BP154" s="134"/>
      <c r="BQ154" s="134"/>
      <c r="CB154" s="35"/>
      <c r="CC154" s="35"/>
      <c r="CD154" s="7"/>
      <c r="CE154" s="7"/>
      <c r="CF154" s="7"/>
      <c r="CG154" s="7"/>
      <c r="CH154" s="7"/>
      <c r="CI154" s="7"/>
      <c r="CJ154" s="7"/>
      <c r="CK154" s="7"/>
      <c r="CL154" s="7"/>
      <c r="CM154" s="7"/>
    </row>
    <row r="155" spans="1:91" ht="15.75" customHeight="1" x14ac:dyDescent="0.4">
      <c r="A155" s="135" t="s">
        <v>179</v>
      </c>
      <c r="B155" s="136">
        <v>937</v>
      </c>
      <c r="C155" s="170" t="s">
        <v>191</v>
      </c>
      <c r="D155" s="178">
        <v>76164</v>
      </c>
      <c r="E155" s="138">
        <v>0.17716962333428499</v>
      </c>
      <c r="F155" s="137">
        <v>13493.9471916325</v>
      </c>
      <c r="G155" s="139">
        <v>1.025307</v>
      </c>
      <c r="H155" s="140">
        <v>78091.482347999903</v>
      </c>
      <c r="I155" s="179">
        <v>13835.4385132111</v>
      </c>
      <c r="J155" s="205">
        <v>1278312</v>
      </c>
      <c r="K155" s="142">
        <v>36.54</v>
      </c>
      <c r="L155" s="141">
        <v>2783032.56</v>
      </c>
      <c r="M155" s="206">
        <v>4061344.56</v>
      </c>
      <c r="N155" s="219">
        <v>30.4558410960225</v>
      </c>
      <c r="O155" s="142">
        <v>13.5523094825218</v>
      </c>
      <c r="P155" s="142">
        <v>32.856898662350503</v>
      </c>
      <c r="Q155" s="138">
        <v>-0.100796424128337</v>
      </c>
      <c r="R155" s="138">
        <v>7.5796424128337106E-2</v>
      </c>
      <c r="S155" s="138">
        <v>0</v>
      </c>
      <c r="T155" s="142">
        <v>35.6265</v>
      </c>
      <c r="U155" s="138">
        <v>-2.5000000000000001E-2</v>
      </c>
      <c r="V155" s="141">
        <v>2713456.7459999998</v>
      </c>
      <c r="W155" s="141">
        <v>255662.4</v>
      </c>
      <c r="X155" s="141">
        <v>1022649.6</v>
      </c>
      <c r="Y155" s="206">
        <v>3736106.3459999999</v>
      </c>
      <c r="Z155" s="131"/>
      <c r="AB155" s="101"/>
      <c r="AC155" s="132"/>
      <c r="AD155" s="101"/>
      <c r="AE155" s="133"/>
      <c r="AF155" s="133"/>
      <c r="AG155" s="133"/>
      <c r="AH155" s="101"/>
      <c r="AI155" s="101"/>
      <c r="AJ155" s="101"/>
      <c r="AK155" s="101"/>
      <c r="AL155" s="132"/>
      <c r="AM155" s="101"/>
      <c r="AN155" s="133"/>
      <c r="AO155" s="133"/>
      <c r="AP155" s="133"/>
      <c r="AQ155" s="101"/>
      <c r="AR155" s="101"/>
      <c r="AS155" s="101"/>
      <c r="AT155" s="101"/>
      <c r="AU155" s="132"/>
      <c r="AV155" s="101"/>
      <c r="AW155" s="133"/>
      <c r="AX155" s="133"/>
      <c r="AY155" s="133"/>
      <c r="AZ155" s="101"/>
      <c r="BA155" s="101"/>
      <c r="BB155" s="101"/>
      <c r="BC155" s="101"/>
      <c r="BD155" s="132"/>
      <c r="BE155" s="101"/>
      <c r="BF155" s="133"/>
      <c r="BG155" s="133"/>
      <c r="BH155" s="133"/>
      <c r="BI155" s="101"/>
      <c r="BM155" s="134"/>
      <c r="BN155" s="134"/>
      <c r="BO155" s="134"/>
      <c r="BP155" s="134"/>
      <c r="BQ155" s="134"/>
      <c r="CB155" s="35"/>
      <c r="CC155" s="35"/>
      <c r="CD155" s="7"/>
      <c r="CE155" s="7"/>
      <c r="CF155" s="7"/>
      <c r="CG155" s="7"/>
      <c r="CH155" s="7"/>
      <c r="CI155" s="7"/>
      <c r="CJ155" s="7"/>
      <c r="CK155" s="7"/>
      <c r="CL155" s="7"/>
      <c r="CM155" s="7"/>
    </row>
    <row r="156" spans="1:91" ht="15.75" customHeight="1" x14ac:dyDescent="0.4">
      <c r="A156" s="135" t="s">
        <v>179</v>
      </c>
      <c r="B156" s="136">
        <v>336</v>
      </c>
      <c r="C156" s="170" t="s">
        <v>192</v>
      </c>
      <c r="D156" s="178">
        <v>40327</v>
      </c>
      <c r="E156" s="138">
        <v>0.38168040695412497</v>
      </c>
      <c r="F156" s="137">
        <v>15392.025771238899</v>
      </c>
      <c r="G156" s="139">
        <v>1.012202</v>
      </c>
      <c r="H156" s="140">
        <v>40819.070054000003</v>
      </c>
      <c r="I156" s="179">
        <v>15579.8392696996</v>
      </c>
      <c r="J156" s="205">
        <v>608000</v>
      </c>
      <c r="K156" s="142">
        <v>33.090000000000003</v>
      </c>
      <c r="L156" s="141">
        <v>1334420.43</v>
      </c>
      <c r="M156" s="206">
        <v>1942420.43</v>
      </c>
      <c r="N156" s="219">
        <v>30.0665686170836</v>
      </c>
      <c r="O156" s="142">
        <v>13.3790901289346</v>
      </c>
      <c r="P156" s="142">
        <v>35.173105182171298</v>
      </c>
      <c r="Q156" s="138">
        <v>6.2952710249964294E-2</v>
      </c>
      <c r="R156" s="138">
        <v>0</v>
      </c>
      <c r="S156" s="138">
        <v>0</v>
      </c>
      <c r="T156" s="142">
        <v>35.173105182171298</v>
      </c>
      <c r="U156" s="138">
        <v>6.2952710249964294E-2</v>
      </c>
      <c r="V156" s="141">
        <v>1418425.81268142</v>
      </c>
      <c r="W156" s="141">
        <v>121600</v>
      </c>
      <c r="X156" s="141">
        <v>486400</v>
      </c>
      <c r="Y156" s="206">
        <v>1904825.81268142</v>
      </c>
      <c r="Z156" s="131"/>
      <c r="AB156" s="101"/>
      <c r="AC156" s="132"/>
      <c r="AD156" s="101"/>
      <c r="AE156" s="133"/>
      <c r="AF156" s="133"/>
      <c r="AG156" s="133"/>
      <c r="AH156" s="101"/>
      <c r="AI156" s="101"/>
      <c r="AJ156" s="101"/>
      <c r="AK156" s="101"/>
      <c r="AL156" s="132"/>
      <c r="AM156" s="101"/>
      <c r="AN156" s="133"/>
      <c r="AO156" s="133"/>
      <c r="AP156" s="133"/>
      <c r="AQ156" s="101"/>
      <c r="AR156" s="101"/>
      <c r="AS156" s="101"/>
      <c r="AT156" s="101"/>
      <c r="AU156" s="132"/>
      <c r="AV156" s="101"/>
      <c r="AW156" s="133"/>
      <c r="AX156" s="133"/>
      <c r="AY156" s="133"/>
      <c r="AZ156" s="101"/>
      <c r="BA156" s="101"/>
      <c r="BB156" s="101"/>
      <c r="BC156" s="101"/>
      <c r="BD156" s="132"/>
      <c r="BE156" s="101"/>
      <c r="BF156" s="133"/>
      <c r="BG156" s="133"/>
      <c r="BH156" s="133"/>
      <c r="BI156" s="101"/>
      <c r="BM156" s="134"/>
      <c r="BN156" s="134"/>
      <c r="BO156" s="134"/>
      <c r="BP156" s="134"/>
      <c r="BQ156" s="134"/>
      <c r="CB156" s="35"/>
      <c r="CC156" s="35"/>
      <c r="CD156" s="7"/>
      <c r="CE156" s="7"/>
      <c r="CF156" s="7"/>
      <c r="CG156" s="7"/>
      <c r="CH156" s="7"/>
      <c r="CI156" s="7"/>
      <c r="CJ156" s="7"/>
      <c r="CK156" s="7"/>
      <c r="CL156" s="7"/>
      <c r="CM156" s="7"/>
    </row>
    <row r="157" spans="1:91" ht="15.75" customHeight="1" x14ac:dyDescent="0.4">
      <c r="A157" s="135" t="s">
        <v>179</v>
      </c>
      <c r="B157" s="136">
        <v>885</v>
      </c>
      <c r="C157" s="170" t="s">
        <v>193</v>
      </c>
      <c r="D157" s="178">
        <v>73661.5</v>
      </c>
      <c r="E157" s="138">
        <v>0.200065379441842</v>
      </c>
      <c r="F157" s="137">
        <v>14737.115947755199</v>
      </c>
      <c r="G157" s="139">
        <v>1</v>
      </c>
      <c r="H157" s="140">
        <v>73661.5</v>
      </c>
      <c r="I157" s="179">
        <v>14737.115947755199</v>
      </c>
      <c r="J157" s="205">
        <v>1200000</v>
      </c>
      <c r="K157" s="142">
        <v>31.43</v>
      </c>
      <c r="L157" s="141">
        <v>2315180.9449999998</v>
      </c>
      <c r="M157" s="206">
        <v>3515180.9449999998</v>
      </c>
      <c r="N157" s="219">
        <v>29.704118957563399</v>
      </c>
      <c r="O157" s="142">
        <v>13.217806454575801</v>
      </c>
      <c r="P157" s="142">
        <v>32.348544421286903</v>
      </c>
      <c r="Q157" s="138">
        <v>2.9225084991632001E-2</v>
      </c>
      <c r="R157" s="138">
        <v>0</v>
      </c>
      <c r="S157" s="138">
        <v>0</v>
      </c>
      <c r="T157" s="142">
        <v>32.348544421286903</v>
      </c>
      <c r="U157" s="138">
        <v>2.9225084991632001E-2</v>
      </c>
      <c r="V157" s="141">
        <v>2382842.3048886298</v>
      </c>
      <c r="W157" s="141">
        <v>240000</v>
      </c>
      <c r="X157" s="141">
        <v>960000</v>
      </c>
      <c r="Y157" s="206">
        <v>3342842.3048886298</v>
      </c>
      <c r="Z157" s="131"/>
      <c r="AB157" s="101"/>
      <c r="AC157" s="132"/>
      <c r="AD157" s="101"/>
      <c r="AE157" s="133"/>
      <c r="AF157" s="133"/>
      <c r="AG157" s="133"/>
      <c r="AH157" s="101"/>
      <c r="AI157" s="101"/>
      <c r="AJ157" s="101"/>
      <c r="AK157" s="101"/>
      <c r="AL157" s="132"/>
      <c r="AM157" s="101"/>
      <c r="AN157" s="133"/>
      <c r="AO157" s="133"/>
      <c r="AP157" s="133"/>
      <c r="AQ157" s="101"/>
      <c r="AR157" s="101"/>
      <c r="AS157" s="101"/>
      <c r="AT157" s="101"/>
      <c r="AU157" s="132"/>
      <c r="AV157" s="101"/>
      <c r="AW157" s="133"/>
      <c r="AX157" s="133"/>
      <c r="AY157" s="133"/>
      <c r="AZ157" s="101"/>
      <c r="BA157" s="101"/>
      <c r="BB157" s="101"/>
      <c r="BC157" s="101"/>
      <c r="BD157" s="132"/>
      <c r="BE157" s="101"/>
      <c r="BF157" s="133"/>
      <c r="BG157" s="133"/>
      <c r="BH157" s="133"/>
      <c r="BI157" s="101"/>
      <c r="BM157" s="134"/>
      <c r="BN157" s="134"/>
      <c r="BO157" s="134"/>
      <c r="BP157" s="134"/>
      <c r="BQ157" s="134"/>
      <c r="CB157" s="35"/>
      <c r="CC157" s="35"/>
      <c r="CD157" s="7"/>
      <c r="CE157" s="7"/>
      <c r="CF157" s="7"/>
      <c r="CG157" s="7"/>
      <c r="CH157" s="7"/>
      <c r="CI157" s="7"/>
      <c r="CJ157" s="7"/>
      <c r="CK157" s="7"/>
      <c r="CL157" s="7"/>
      <c r="CM157" s="7"/>
    </row>
    <row r="158" spans="1:91" ht="15.75" customHeight="1" x14ac:dyDescent="0.4">
      <c r="A158" s="135" t="s">
        <v>194</v>
      </c>
      <c r="B158" s="136">
        <v>370</v>
      </c>
      <c r="C158" s="170" t="s">
        <v>195</v>
      </c>
      <c r="D158" s="178">
        <v>31982</v>
      </c>
      <c r="E158" s="138">
        <v>0.31645769782292499</v>
      </c>
      <c r="F158" s="137">
        <v>10120.9500917728</v>
      </c>
      <c r="G158" s="139">
        <v>1</v>
      </c>
      <c r="H158" s="140">
        <v>31982</v>
      </c>
      <c r="I158" s="179">
        <v>10120.9500917728</v>
      </c>
      <c r="J158" s="205">
        <v>700000</v>
      </c>
      <c r="K158" s="142">
        <v>32.31</v>
      </c>
      <c r="L158" s="141">
        <v>1033338.42</v>
      </c>
      <c r="M158" s="206">
        <v>1733338.42</v>
      </c>
      <c r="N158" s="219">
        <v>29.704118957563399</v>
      </c>
      <c r="O158" s="142">
        <v>13.217806454575801</v>
      </c>
      <c r="P158" s="142">
        <v>33.886995558447502</v>
      </c>
      <c r="Q158" s="138">
        <v>4.88082809794965E-2</v>
      </c>
      <c r="R158" s="138">
        <v>0</v>
      </c>
      <c r="S158" s="138">
        <v>0</v>
      </c>
      <c r="T158" s="142">
        <v>33.886995558447502</v>
      </c>
      <c r="U158" s="138">
        <v>4.88082809794965E-2</v>
      </c>
      <c r="V158" s="141">
        <v>1083773.8919502599</v>
      </c>
      <c r="W158" s="141">
        <v>140000</v>
      </c>
      <c r="X158" s="141">
        <v>560000</v>
      </c>
      <c r="Y158" s="206">
        <v>1643773.8919502599</v>
      </c>
      <c r="Z158" s="131"/>
      <c r="AB158" s="101"/>
      <c r="AC158" s="132"/>
      <c r="AD158" s="101"/>
      <c r="AE158" s="133"/>
      <c r="AF158" s="133"/>
      <c r="AG158" s="133"/>
      <c r="AH158" s="101"/>
      <c r="AI158" s="101"/>
      <c r="AJ158" s="101"/>
      <c r="AK158" s="101"/>
      <c r="AL158" s="132"/>
      <c r="AM158" s="101"/>
      <c r="AN158" s="133"/>
      <c r="AO158" s="133"/>
      <c r="AP158" s="133"/>
      <c r="AQ158" s="101"/>
      <c r="AR158" s="101"/>
      <c r="AS158" s="101"/>
      <c r="AT158" s="101"/>
      <c r="AU158" s="132"/>
      <c r="AV158" s="101"/>
      <c r="AW158" s="133"/>
      <c r="AX158" s="133"/>
      <c r="AY158" s="133"/>
      <c r="AZ158" s="101"/>
      <c r="BA158" s="101"/>
      <c r="BB158" s="101"/>
      <c r="BC158" s="101"/>
      <c r="BD158" s="132"/>
      <c r="BE158" s="101"/>
      <c r="BF158" s="133"/>
      <c r="BG158" s="133"/>
      <c r="BH158" s="133"/>
      <c r="BI158" s="101"/>
      <c r="BM158" s="134"/>
      <c r="BN158" s="134"/>
      <c r="BO158" s="134"/>
      <c r="BP158" s="134"/>
      <c r="BQ158" s="134"/>
      <c r="CB158" s="35"/>
      <c r="CC158" s="35"/>
      <c r="CD158" s="7"/>
      <c r="CE158" s="7"/>
      <c r="CF158" s="7"/>
      <c r="CG158" s="7"/>
      <c r="CH158" s="7"/>
      <c r="CI158" s="7"/>
      <c r="CJ158" s="7"/>
      <c r="CK158" s="7"/>
      <c r="CL158" s="7"/>
      <c r="CM158" s="7"/>
    </row>
    <row r="159" spans="1:91" ht="15.75" customHeight="1" x14ac:dyDescent="0.4">
      <c r="A159" s="135" t="s">
        <v>194</v>
      </c>
      <c r="B159" s="136">
        <v>380</v>
      </c>
      <c r="C159" s="170" t="s">
        <v>196</v>
      </c>
      <c r="D159" s="178">
        <v>88362.5</v>
      </c>
      <c r="E159" s="138">
        <v>0.30738172917833401</v>
      </c>
      <c r="F159" s="137">
        <v>27161.018044520501</v>
      </c>
      <c r="G159" s="139">
        <v>1.0005839999999999</v>
      </c>
      <c r="H159" s="140">
        <v>88414.103699999905</v>
      </c>
      <c r="I159" s="179">
        <v>27176.880079058501</v>
      </c>
      <c r="J159" s="205">
        <v>351783</v>
      </c>
      <c r="K159" s="142">
        <v>28.98</v>
      </c>
      <c r="L159" s="141">
        <v>2560745.25</v>
      </c>
      <c r="M159" s="206">
        <v>2912528.25</v>
      </c>
      <c r="N159" s="219">
        <v>29.721466163034599</v>
      </c>
      <c r="O159" s="142">
        <v>13.225525653545301</v>
      </c>
      <c r="P159" s="142">
        <v>33.786751107713798</v>
      </c>
      <c r="Q159" s="138">
        <v>0.165864427457344</v>
      </c>
      <c r="R159" s="138">
        <v>0</v>
      </c>
      <c r="S159" s="138">
        <v>-0.10136872210213201</v>
      </c>
      <c r="T159" s="142">
        <v>30.849085541194</v>
      </c>
      <c r="U159" s="138">
        <v>6.4495705355212596E-2</v>
      </c>
      <c r="V159" s="141">
        <v>2725902.3211337598</v>
      </c>
      <c r="W159" s="141">
        <v>70356.600000000006</v>
      </c>
      <c r="X159" s="141">
        <v>281426.40000000002</v>
      </c>
      <c r="Y159" s="206">
        <v>3007328.7211337602</v>
      </c>
      <c r="Z159" s="131"/>
      <c r="AB159" s="101"/>
      <c r="AC159" s="132"/>
      <c r="AD159" s="101"/>
      <c r="AE159" s="133"/>
      <c r="AF159" s="133"/>
      <c r="AG159" s="133"/>
      <c r="AH159" s="101"/>
      <c r="AI159" s="101"/>
      <c r="AJ159" s="101"/>
      <c r="AK159" s="101"/>
      <c r="AL159" s="132"/>
      <c r="AM159" s="101"/>
      <c r="AN159" s="133"/>
      <c r="AO159" s="133"/>
      <c r="AP159" s="133"/>
      <c r="AQ159" s="101"/>
      <c r="AR159" s="101"/>
      <c r="AS159" s="101"/>
      <c r="AT159" s="101"/>
      <c r="AU159" s="132"/>
      <c r="AV159" s="101"/>
      <c r="AW159" s="133"/>
      <c r="AX159" s="133"/>
      <c r="AY159" s="133"/>
      <c r="AZ159" s="101"/>
      <c r="BA159" s="101"/>
      <c r="BB159" s="101"/>
      <c r="BC159" s="101"/>
      <c r="BD159" s="132"/>
      <c r="BE159" s="101"/>
      <c r="BF159" s="133"/>
      <c r="BG159" s="133"/>
      <c r="BH159" s="133"/>
      <c r="BI159" s="101"/>
      <c r="BM159" s="134"/>
      <c r="BN159" s="134"/>
      <c r="BO159" s="134"/>
      <c r="BP159" s="134"/>
      <c r="BQ159" s="134"/>
      <c r="CB159" s="35"/>
      <c r="CC159" s="35"/>
      <c r="CD159" s="7"/>
      <c r="CE159" s="7"/>
      <c r="CF159" s="7"/>
      <c r="CG159" s="7"/>
      <c r="CH159" s="7"/>
      <c r="CI159" s="7"/>
      <c r="CJ159" s="7"/>
      <c r="CK159" s="7"/>
      <c r="CL159" s="7"/>
      <c r="CM159" s="7"/>
    </row>
    <row r="160" spans="1:91" ht="15.75" customHeight="1" x14ac:dyDescent="0.4">
      <c r="A160" s="135" t="s">
        <v>194</v>
      </c>
      <c r="B160" s="136">
        <v>381</v>
      </c>
      <c r="C160" s="170" t="s">
        <v>197</v>
      </c>
      <c r="D160" s="178">
        <v>33171.5</v>
      </c>
      <c r="E160" s="138">
        <v>0.26433039459844099</v>
      </c>
      <c r="F160" s="137">
        <v>8768.2356844221904</v>
      </c>
      <c r="G160" s="139">
        <v>1.0005839999999999</v>
      </c>
      <c r="H160" s="140">
        <v>33190.872155999998</v>
      </c>
      <c r="I160" s="179">
        <v>8773.3563340618894</v>
      </c>
      <c r="J160" s="205">
        <v>1377600</v>
      </c>
      <c r="K160" s="142">
        <v>32.28</v>
      </c>
      <c r="L160" s="141">
        <v>1070776.02</v>
      </c>
      <c r="M160" s="206">
        <v>2448376.02</v>
      </c>
      <c r="N160" s="219">
        <v>29.721466163034599</v>
      </c>
      <c r="O160" s="142">
        <v>13.225525653545301</v>
      </c>
      <c r="P160" s="142">
        <v>33.217374577808101</v>
      </c>
      <c r="Q160" s="138">
        <v>2.90388654835225E-2</v>
      </c>
      <c r="R160" s="138">
        <v>0</v>
      </c>
      <c r="S160" s="138">
        <v>0</v>
      </c>
      <c r="T160" s="142">
        <v>33.217374577808101</v>
      </c>
      <c r="U160" s="138">
        <v>2.90388654835225E-2</v>
      </c>
      <c r="V160" s="141">
        <v>1101870.1408077599</v>
      </c>
      <c r="W160" s="141">
        <v>275520</v>
      </c>
      <c r="X160" s="141">
        <v>1102080</v>
      </c>
      <c r="Y160" s="206">
        <v>2203950.1408077599</v>
      </c>
      <c r="Z160" s="131"/>
      <c r="AB160" s="101"/>
      <c r="AC160" s="132"/>
      <c r="AD160" s="101"/>
      <c r="AE160" s="133"/>
      <c r="AF160" s="133"/>
      <c r="AG160" s="133"/>
      <c r="AH160" s="101"/>
      <c r="AI160" s="101"/>
      <c r="AJ160" s="101"/>
      <c r="AK160" s="101"/>
      <c r="AL160" s="132"/>
      <c r="AM160" s="101"/>
      <c r="AN160" s="133"/>
      <c r="AO160" s="133"/>
      <c r="AP160" s="133"/>
      <c r="AQ160" s="101"/>
      <c r="AR160" s="101"/>
      <c r="AS160" s="101"/>
      <c r="AT160" s="101"/>
      <c r="AU160" s="132"/>
      <c r="AV160" s="101"/>
      <c r="AW160" s="133"/>
      <c r="AX160" s="133"/>
      <c r="AY160" s="133"/>
      <c r="AZ160" s="101"/>
      <c r="BA160" s="101"/>
      <c r="BB160" s="101"/>
      <c r="BC160" s="101"/>
      <c r="BD160" s="132"/>
      <c r="BE160" s="101"/>
      <c r="BF160" s="133"/>
      <c r="BG160" s="133"/>
      <c r="BH160" s="133"/>
      <c r="BI160" s="101"/>
      <c r="BM160" s="134"/>
      <c r="BN160" s="134"/>
      <c r="BO160" s="134"/>
      <c r="BP160" s="134"/>
      <c r="BQ160" s="134"/>
      <c r="CB160" s="35"/>
      <c r="CC160" s="35"/>
      <c r="CD160" s="7"/>
      <c r="CE160" s="7"/>
      <c r="CF160" s="7"/>
      <c r="CG160" s="7"/>
      <c r="CH160" s="7"/>
      <c r="CI160" s="7"/>
      <c r="CJ160" s="7"/>
      <c r="CK160" s="7"/>
      <c r="CL160" s="7"/>
      <c r="CM160" s="7"/>
    </row>
    <row r="161" spans="1:106" ht="15.75" customHeight="1" x14ac:dyDescent="0.4">
      <c r="A161" s="135" t="s">
        <v>194</v>
      </c>
      <c r="B161" s="136">
        <v>371</v>
      </c>
      <c r="C161" s="170" t="s">
        <v>198</v>
      </c>
      <c r="D161" s="178">
        <v>42127.5</v>
      </c>
      <c r="E161" s="138">
        <v>0.302539764824997</v>
      </c>
      <c r="F161" s="137">
        <v>12745.243942665</v>
      </c>
      <c r="G161" s="139">
        <v>1</v>
      </c>
      <c r="H161" s="140">
        <v>42127.5</v>
      </c>
      <c r="I161" s="179">
        <v>12745.243942665</v>
      </c>
      <c r="J161" s="205">
        <v>170400</v>
      </c>
      <c r="K161" s="142">
        <v>32.76</v>
      </c>
      <c r="L161" s="141">
        <v>1380096.9</v>
      </c>
      <c r="M161" s="206">
        <v>1550496.9</v>
      </c>
      <c r="N161" s="219">
        <v>29.704118957563399</v>
      </c>
      <c r="O161" s="142">
        <v>13.217806454575801</v>
      </c>
      <c r="P161" s="142">
        <v>33.703031013833098</v>
      </c>
      <c r="Q161" s="138">
        <v>2.8786050483308099E-2</v>
      </c>
      <c r="R161" s="138">
        <v>0</v>
      </c>
      <c r="S161" s="138">
        <v>0</v>
      </c>
      <c r="T161" s="142">
        <v>33.703031013833098</v>
      </c>
      <c r="U161" s="138">
        <v>2.8786050483308099E-2</v>
      </c>
      <c r="V161" s="141">
        <v>1419824.4390352501</v>
      </c>
      <c r="W161" s="141">
        <v>34080</v>
      </c>
      <c r="X161" s="141">
        <v>136320</v>
      </c>
      <c r="Y161" s="206">
        <v>1556144.4390352501</v>
      </c>
      <c r="Z161" s="131"/>
      <c r="AB161" s="101"/>
      <c r="AC161" s="132"/>
      <c r="AD161" s="101"/>
      <c r="AE161" s="133"/>
      <c r="AF161" s="133"/>
      <c r="AG161" s="133"/>
      <c r="AH161" s="101"/>
      <c r="AI161" s="101"/>
      <c r="AJ161" s="101"/>
      <c r="AK161" s="101"/>
      <c r="AL161" s="132"/>
      <c r="AM161" s="101"/>
      <c r="AN161" s="133"/>
      <c r="AO161" s="133"/>
      <c r="AP161" s="133"/>
      <c r="AQ161" s="101"/>
      <c r="AR161" s="101"/>
      <c r="AS161" s="101"/>
      <c r="AT161" s="101"/>
      <c r="AU161" s="132"/>
      <c r="AV161" s="101"/>
      <c r="AW161" s="133"/>
      <c r="AX161" s="133"/>
      <c r="AY161" s="133"/>
      <c r="AZ161" s="101"/>
      <c r="BA161" s="101"/>
      <c r="BB161" s="101"/>
      <c r="BC161" s="101"/>
      <c r="BD161" s="132"/>
      <c r="BE161" s="101"/>
      <c r="BF161" s="133"/>
      <c r="BG161" s="133"/>
      <c r="BH161" s="133"/>
      <c r="BI161" s="101"/>
      <c r="BM161" s="134"/>
      <c r="BN161" s="134"/>
      <c r="BO161" s="134"/>
      <c r="BP161" s="134"/>
      <c r="BQ161" s="134"/>
      <c r="CB161" s="35"/>
      <c r="CC161" s="35"/>
      <c r="CD161" s="7"/>
      <c r="CE161" s="7"/>
      <c r="CF161" s="7"/>
      <c r="CG161" s="7"/>
      <c r="CH161" s="7"/>
      <c r="CI161" s="7"/>
      <c r="CJ161" s="7"/>
      <c r="CK161" s="7"/>
      <c r="CL161" s="7"/>
      <c r="CM161" s="7"/>
    </row>
    <row r="162" spans="1:106" ht="15.75" customHeight="1" x14ac:dyDescent="0.4">
      <c r="A162" s="135" t="s">
        <v>194</v>
      </c>
      <c r="B162" s="136">
        <v>811</v>
      </c>
      <c r="C162" s="170" t="s">
        <v>199</v>
      </c>
      <c r="D162" s="178">
        <v>41603</v>
      </c>
      <c r="E162" s="138">
        <v>0.19752728352091001</v>
      </c>
      <c r="F162" s="137">
        <v>8217.7275763204398</v>
      </c>
      <c r="G162" s="139">
        <v>1</v>
      </c>
      <c r="H162" s="140">
        <v>41603</v>
      </c>
      <c r="I162" s="179">
        <v>8217.7275763204398</v>
      </c>
      <c r="J162" s="205">
        <v>526072</v>
      </c>
      <c r="K162" s="142">
        <v>33.520000000000003</v>
      </c>
      <c r="L162" s="141">
        <v>1394532.56</v>
      </c>
      <c r="M162" s="206">
        <v>1920604.56</v>
      </c>
      <c r="N162" s="219">
        <v>29.704118957563399</v>
      </c>
      <c r="O162" s="142">
        <v>13.217806454575801</v>
      </c>
      <c r="P162" s="142">
        <v>32.314996360640897</v>
      </c>
      <c r="Q162" s="138">
        <v>-3.5948795923598599E-2</v>
      </c>
      <c r="R162" s="138">
        <v>1.0948795923598599E-2</v>
      </c>
      <c r="S162" s="138">
        <v>0</v>
      </c>
      <c r="T162" s="142">
        <v>32.682000000000002</v>
      </c>
      <c r="U162" s="138">
        <v>-2.5000000000000001E-2</v>
      </c>
      <c r="V162" s="141">
        <v>1359669.246</v>
      </c>
      <c r="W162" s="141">
        <v>105214.39999999999</v>
      </c>
      <c r="X162" s="141">
        <v>420857.59999999998</v>
      </c>
      <c r="Y162" s="206">
        <v>1780526.8459999999</v>
      </c>
      <c r="Z162" s="131"/>
      <c r="AB162" s="101"/>
      <c r="AC162" s="132"/>
      <c r="AD162" s="101"/>
      <c r="AE162" s="133"/>
      <c r="AF162" s="133"/>
      <c r="AG162" s="133"/>
      <c r="AH162" s="101"/>
      <c r="AI162" s="101"/>
      <c r="AJ162" s="101"/>
      <c r="AK162" s="101"/>
      <c r="AL162" s="132"/>
      <c r="AM162" s="101"/>
      <c r="AN162" s="133"/>
      <c r="AO162" s="133"/>
      <c r="AP162" s="133"/>
      <c r="AQ162" s="101"/>
      <c r="AR162" s="101"/>
      <c r="AS162" s="101"/>
      <c r="AT162" s="101"/>
      <c r="AU162" s="132"/>
      <c r="AV162" s="101"/>
      <c r="AW162" s="133"/>
      <c r="AX162" s="133"/>
      <c r="AY162" s="133"/>
      <c r="AZ162" s="101"/>
      <c r="BA162" s="101"/>
      <c r="BB162" s="101"/>
      <c r="BC162" s="101"/>
      <c r="BD162" s="132"/>
      <c r="BE162" s="101"/>
      <c r="BF162" s="133"/>
      <c r="BG162" s="133"/>
      <c r="BH162" s="133"/>
      <c r="BI162" s="101"/>
      <c r="BM162" s="134"/>
      <c r="BN162" s="134"/>
      <c r="BO162" s="134"/>
      <c r="BP162" s="134"/>
      <c r="BQ162" s="134"/>
      <c r="CB162" s="35"/>
      <c r="CC162" s="35"/>
      <c r="CD162" s="7"/>
      <c r="CE162" s="7"/>
      <c r="CF162" s="7"/>
      <c r="CG162" s="7"/>
      <c r="CH162" s="7"/>
      <c r="CI162" s="7"/>
      <c r="CJ162" s="7"/>
      <c r="CK162" s="7"/>
      <c r="CL162" s="7"/>
      <c r="CM162" s="7"/>
    </row>
    <row r="163" spans="1:106" ht="15.75" customHeight="1" x14ac:dyDescent="0.4">
      <c r="A163" s="135" t="s">
        <v>194</v>
      </c>
      <c r="B163" s="136">
        <v>810</v>
      </c>
      <c r="C163" s="170" t="s">
        <v>200</v>
      </c>
      <c r="D163" s="178">
        <v>37404.5</v>
      </c>
      <c r="E163" s="138">
        <v>0.36079969329740202</v>
      </c>
      <c r="F163" s="137">
        <v>13495.532127942601</v>
      </c>
      <c r="G163" s="139">
        <v>1</v>
      </c>
      <c r="H163" s="140">
        <v>37404.5</v>
      </c>
      <c r="I163" s="179">
        <v>13495.532127942601</v>
      </c>
      <c r="J163" s="205">
        <v>920800</v>
      </c>
      <c r="K163" s="142">
        <v>45.76</v>
      </c>
      <c r="L163" s="141">
        <v>1711629.92</v>
      </c>
      <c r="M163" s="206">
        <v>2632429.92</v>
      </c>
      <c r="N163" s="219">
        <v>29.704118957563399</v>
      </c>
      <c r="O163" s="142">
        <v>13.217806454575801</v>
      </c>
      <c r="P163" s="142">
        <v>34.473099472438797</v>
      </c>
      <c r="Q163" s="138">
        <v>-0.24665429474565401</v>
      </c>
      <c r="R163" s="138">
        <v>0.22165429474565401</v>
      </c>
      <c r="S163" s="138">
        <v>0</v>
      </c>
      <c r="T163" s="142">
        <v>44.616</v>
      </c>
      <c r="U163" s="138">
        <v>-2.4999999999999901E-2</v>
      </c>
      <c r="V163" s="141">
        <v>1668839.172</v>
      </c>
      <c r="W163" s="141">
        <v>184160</v>
      </c>
      <c r="X163" s="141">
        <v>736640</v>
      </c>
      <c r="Y163" s="206">
        <v>2405479.1719999998</v>
      </c>
      <c r="Z163" s="131"/>
      <c r="AB163" s="101"/>
      <c r="AC163" s="132"/>
      <c r="AD163" s="101"/>
      <c r="AE163" s="133"/>
      <c r="AF163" s="133"/>
      <c r="AG163" s="133"/>
      <c r="AH163" s="101"/>
      <c r="AI163" s="101"/>
      <c r="AJ163" s="101"/>
      <c r="AK163" s="101"/>
      <c r="AL163" s="132"/>
      <c r="AM163" s="101"/>
      <c r="AN163" s="133"/>
      <c r="AO163" s="133"/>
      <c r="AP163" s="133"/>
      <c r="AQ163" s="101"/>
      <c r="AR163" s="101"/>
      <c r="AS163" s="101"/>
      <c r="AT163" s="101"/>
      <c r="AU163" s="132"/>
      <c r="AV163" s="101"/>
      <c r="AW163" s="133"/>
      <c r="AX163" s="133"/>
      <c r="AY163" s="133"/>
      <c r="AZ163" s="101"/>
      <c r="BA163" s="101"/>
      <c r="BB163" s="101"/>
      <c r="BC163" s="101"/>
      <c r="BD163" s="132"/>
      <c r="BE163" s="101"/>
      <c r="BF163" s="133"/>
      <c r="BG163" s="133"/>
      <c r="BH163" s="133"/>
      <c r="BI163" s="101"/>
      <c r="BM163" s="134"/>
      <c r="BN163" s="134"/>
      <c r="BO163" s="134"/>
      <c r="BP163" s="134"/>
      <c r="BQ163" s="134"/>
      <c r="CB163" s="35"/>
      <c r="CC163" s="35"/>
      <c r="CD163" s="7"/>
      <c r="CE163" s="7"/>
      <c r="CF163" s="7"/>
      <c r="CG163" s="7"/>
      <c r="CH163" s="7"/>
      <c r="CI163" s="7"/>
      <c r="CJ163" s="7"/>
      <c r="CK163" s="7"/>
      <c r="CL163" s="7"/>
      <c r="CM163" s="7"/>
    </row>
    <row r="164" spans="1:106" ht="15.75" customHeight="1" x14ac:dyDescent="0.4">
      <c r="A164" s="135" t="s">
        <v>194</v>
      </c>
      <c r="B164" s="136">
        <v>382</v>
      </c>
      <c r="C164" s="170" t="s">
        <v>201</v>
      </c>
      <c r="D164" s="178">
        <v>62817.5</v>
      </c>
      <c r="E164" s="138">
        <v>0.24953239613863501</v>
      </c>
      <c r="F164" s="137">
        <v>15675.0012944387</v>
      </c>
      <c r="G164" s="139">
        <v>1.0005839999999999</v>
      </c>
      <c r="H164" s="140">
        <v>62854.1854199999</v>
      </c>
      <c r="I164" s="179">
        <v>15684.1554951946</v>
      </c>
      <c r="J164" s="205">
        <v>170400</v>
      </c>
      <c r="K164" s="142">
        <v>33.14</v>
      </c>
      <c r="L164" s="141">
        <v>2081771.95</v>
      </c>
      <c r="M164" s="206">
        <v>2252171.9500000002</v>
      </c>
      <c r="N164" s="219">
        <v>29.721466163034599</v>
      </c>
      <c r="O164" s="142">
        <v>13.225525653545301</v>
      </c>
      <c r="P164" s="142">
        <v>33.021663269556797</v>
      </c>
      <c r="Q164" s="138">
        <v>-3.5708126265291398E-3</v>
      </c>
      <c r="R164" s="138">
        <v>0</v>
      </c>
      <c r="S164" s="138">
        <v>0</v>
      </c>
      <c r="T164" s="142">
        <v>33.021663269556797</v>
      </c>
      <c r="U164" s="138">
        <v>-3.5708126265291398E-3</v>
      </c>
      <c r="V164" s="141">
        <v>2074338.33243538</v>
      </c>
      <c r="W164" s="141">
        <v>34080</v>
      </c>
      <c r="X164" s="141">
        <v>136320</v>
      </c>
      <c r="Y164" s="206">
        <v>2210658.3324353802</v>
      </c>
      <c r="Z164" s="131"/>
      <c r="AB164" s="101"/>
      <c r="AC164" s="132"/>
      <c r="AD164" s="101"/>
      <c r="AE164" s="133"/>
      <c r="AF164" s="133"/>
      <c r="AG164" s="133"/>
      <c r="AH164" s="101"/>
      <c r="AI164" s="101"/>
      <c r="AJ164" s="101"/>
      <c r="AK164" s="101"/>
      <c r="AL164" s="132"/>
      <c r="AM164" s="101"/>
      <c r="AN164" s="133"/>
      <c r="AO164" s="133"/>
      <c r="AP164" s="133"/>
      <c r="AQ164" s="101"/>
      <c r="AR164" s="101"/>
      <c r="AS164" s="101"/>
      <c r="AT164" s="101"/>
      <c r="AU164" s="132"/>
      <c r="AV164" s="101"/>
      <c r="AW164" s="133"/>
      <c r="AX164" s="133"/>
      <c r="AY164" s="133"/>
      <c r="AZ164" s="101"/>
      <c r="BA164" s="101"/>
      <c r="BB164" s="101"/>
      <c r="BC164" s="101"/>
      <c r="BD164" s="132"/>
      <c r="BE164" s="101"/>
      <c r="BF164" s="133"/>
      <c r="BG164" s="133"/>
      <c r="BH164" s="133"/>
      <c r="BI164" s="101"/>
      <c r="BM164" s="134"/>
      <c r="BN164" s="134"/>
      <c r="BO164" s="134"/>
      <c r="BP164" s="134"/>
      <c r="BQ164" s="134"/>
      <c r="CB164" s="35"/>
      <c r="CC164" s="35"/>
      <c r="CD164" s="7"/>
      <c r="CE164" s="7"/>
      <c r="CF164" s="7"/>
      <c r="CG164" s="7"/>
      <c r="CH164" s="7"/>
      <c r="CI164" s="7"/>
      <c r="CJ164" s="7"/>
      <c r="CK164" s="7"/>
      <c r="CL164" s="7"/>
      <c r="CM164" s="7"/>
    </row>
    <row r="165" spans="1:106" ht="15.75" customHeight="1" x14ac:dyDescent="0.4">
      <c r="A165" s="135" t="s">
        <v>194</v>
      </c>
      <c r="B165" s="136">
        <v>383</v>
      </c>
      <c r="C165" s="170" t="s">
        <v>202</v>
      </c>
      <c r="D165" s="178">
        <v>112889</v>
      </c>
      <c r="E165" s="138">
        <v>0.30431598242793201</v>
      </c>
      <c r="F165" s="137">
        <v>34353.926940306803</v>
      </c>
      <c r="G165" s="139">
        <v>1.0005839999999999</v>
      </c>
      <c r="H165" s="140">
        <v>112954.927176</v>
      </c>
      <c r="I165" s="179">
        <v>34373.989633639903</v>
      </c>
      <c r="J165" s="205">
        <v>1362192</v>
      </c>
      <c r="K165" s="142">
        <v>32.82</v>
      </c>
      <c r="L165" s="141">
        <v>3705016.98</v>
      </c>
      <c r="M165" s="206">
        <v>5067208.9800000004</v>
      </c>
      <c r="N165" s="219">
        <v>29.721466163034599</v>
      </c>
      <c r="O165" s="142">
        <v>13.225525653545301</v>
      </c>
      <c r="P165" s="142">
        <v>33.746204995419099</v>
      </c>
      <c r="Q165" s="138">
        <v>2.8220749403386099E-2</v>
      </c>
      <c r="R165" s="138">
        <v>0</v>
      </c>
      <c r="S165" s="138">
        <v>0</v>
      </c>
      <c r="T165" s="142">
        <v>33.746204995419099</v>
      </c>
      <c r="U165" s="138">
        <v>2.8220749403386099E-2</v>
      </c>
      <c r="V165" s="141">
        <v>3809575.33572787</v>
      </c>
      <c r="W165" s="141">
        <v>272438.40000000002</v>
      </c>
      <c r="X165" s="141">
        <v>1089753.6000000001</v>
      </c>
      <c r="Y165" s="206">
        <v>4899328.9357278701</v>
      </c>
      <c r="Z165" s="131"/>
      <c r="AB165" s="101"/>
      <c r="AC165" s="132"/>
      <c r="AD165" s="101"/>
      <c r="AE165" s="133"/>
      <c r="AF165" s="133"/>
      <c r="AG165" s="133"/>
      <c r="AH165" s="101"/>
      <c r="AI165" s="101"/>
      <c r="AJ165" s="101"/>
      <c r="AK165" s="101"/>
      <c r="AL165" s="132"/>
      <c r="AM165" s="101"/>
      <c r="AN165" s="133"/>
      <c r="AO165" s="133"/>
      <c r="AP165" s="133"/>
      <c r="AQ165" s="101"/>
      <c r="AR165" s="101"/>
      <c r="AS165" s="101"/>
      <c r="AT165" s="101"/>
      <c r="AU165" s="132"/>
      <c r="AV165" s="101"/>
      <c r="AW165" s="133"/>
      <c r="AX165" s="133"/>
      <c r="AY165" s="133"/>
      <c r="AZ165" s="101"/>
      <c r="BA165" s="101"/>
      <c r="BB165" s="101"/>
      <c r="BC165" s="101"/>
      <c r="BD165" s="132"/>
      <c r="BE165" s="101"/>
      <c r="BF165" s="133"/>
      <c r="BG165" s="133"/>
      <c r="BH165" s="133"/>
      <c r="BI165" s="101"/>
      <c r="BM165" s="134"/>
      <c r="BN165" s="134"/>
      <c r="BO165" s="134"/>
      <c r="BP165" s="134"/>
      <c r="BQ165" s="134"/>
      <c r="CB165" s="35"/>
      <c r="CC165" s="35"/>
      <c r="CD165" s="7"/>
      <c r="CE165" s="7"/>
      <c r="CF165" s="7"/>
      <c r="CG165" s="7"/>
      <c r="CH165" s="7"/>
      <c r="CI165" s="7"/>
      <c r="CJ165" s="7"/>
      <c r="CK165" s="7"/>
      <c r="CL165" s="7"/>
      <c r="CM165" s="7"/>
    </row>
    <row r="166" spans="1:106" ht="15.75" customHeight="1" x14ac:dyDescent="0.4">
      <c r="A166" s="135" t="s">
        <v>194</v>
      </c>
      <c r="B166" s="136">
        <v>812</v>
      </c>
      <c r="C166" s="170" t="s">
        <v>203</v>
      </c>
      <c r="D166" s="178">
        <v>22128</v>
      </c>
      <c r="E166" s="138">
        <v>0.32135991183638601</v>
      </c>
      <c r="F166" s="137">
        <v>7111.0521291155501</v>
      </c>
      <c r="G166" s="139">
        <v>1</v>
      </c>
      <c r="H166" s="140">
        <v>22128</v>
      </c>
      <c r="I166" s="179">
        <v>7111.0521291155501</v>
      </c>
      <c r="J166" s="205">
        <v>434000</v>
      </c>
      <c r="K166" s="142">
        <v>43.99</v>
      </c>
      <c r="L166" s="141">
        <v>973410.72</v>
      </c>
      <c r="M166" s="206">
        <v>1407410.72</v>
      </c>
      <c r="N166" s="219">
        <v>29.704118957563399</v>
      </c>
      <c r="O166" s="142">
        <v>13.217806454575801</v>
      </c>
      <c r="P166" s="142">
        <v>33.951792074476302</v>
      </c>
      <c r="Q166" s="138">
        <v>-0.22819295125082101</v>
      </c>
      <c r="R166" s="138">
        <v>0.20319295125082101</v>
      </c>
      <c r="S166" s="138">
        <v>0</v>
      </c>
      <c r="T166" s="142">
        <v>42.890250000000002</v>
      </c>
      <c r="U166" s="138">
        <v>-2.5000000000000001E-2</v>
      </c>
      <c r="V166" s="141">
        <v>949075.45200000005</v>
      </c>
      <c r="W166" s="141">
        <v>86800</v>
      </c>
      <c r="X166" s="141">
        <v>347200</v>
      </c>
      <c r="Y166" s="206">
        <v>1296275.452</v>
      </c>
      <c r="Z166" s="131"/>
      <c r="AB166" s="101"/>
      <c r="AC166" s="132"/>
      <c r="AD166" s="101"/>
      <c r="AE166" s="133"/>
      <c r="AF166" s="133"/>
      <c r="AG166" s="133"/>
      <c r="AH166" s="101"/>
      <c r="AI166" s="101"/>
      <c r="AJ166" s="101"/>
      <c r="AK166" s="101"/>
      <c r="AL166" s="132"/>
      <c r="AM166" s="101"/>
      <c r="AN166" s="133"/>
      <c r="AO166" s="133"/>
      <c r="AP166" s="133"/>
      <c r="AQ166" s="101"/>
      <c r="AR166" s="101"/>
      <c r="AS166" s="101"/>
      <c r="AT166" s="101"/>
      <c r="AU166" s="132"/>
      <c r="AV166" s="101"/>
      <c r="AW166" s="133"/>
      <c r="AX166" s="133"/>
      <c r="AY166" s="133"/>
      <c r="AZ166" s="101"/>
      <c r="BA166" s="101"/>
      <c r="BB166" s="101"/>
      <c r="BC166" s="101"/>
      <c r="BD166" s="132"/>
      <c r="BE166" s="101"/>
      <c r="BF166" s="133"/>
      <c r="BG166" s="133"/>
      <c r="BH166" s="133"/>
      <c r="BI166" s="101"/>
      <c r="BM166" s="134"/>
      <c r="BN166" s="134"/>
      <c r="BO166" s="134"/>
      <c r="BP166" s="134"/>
      <c r="BQ166" s="134"/>
      <c r="CB166" s="35"/>
      <c r="CC166" s="35"/>
      <c r="CD166" s="7"/>
      <c r="CE166" s="7"/>
      <c r="CF166" s="7"/>
      <c r="CG166" s="7"/>
      <c r="CH166" s="7"/>
      <c r="CI166" s="7"/>
      <c r="CJ166" s="7"/>
      <c r="CK166" s="7"/>
      <c r="CL166" s="7"/>
      <c r="CM166" s="7"/>
    </row>
    <row r="167" spans="1:106" ht="15.75" customHeight="1" x14ac:dyDescent="0.4">
      <c r="A167" s="135" t="s">
        <v>194</v>
      </c>
      <c r="B167" s="136">
        <v>813</v>
      </c>
      <c r="C167" s="170" t="s">
        <v>204</v>
      </c>
      <c r="D167" s="178">
        <v>23552</v>
      </c>
      <c r="E167" s="138">
        <v>0.27039196673472199</v>
      </c>
      <c r="F167" s="137">
        <v>6368.2716005361799</v>
      </c>
      <c r="G167" s="139">
        <v>1</v>
      </c>
      <c r="H167" s="140">
        <v>23552</v>
      </c>
      <c r="I167" s="179">
        <v>6368.2716005361799</v>
      </c>
      <c r="J167" s="205">
        <v>292000</v>
      </c>
      <c r="K167" s="142">
        <v>32.29</v>
      </c>
      <c r="L167" s="141">
        <v>760494.07999999996</v>
      </c>
      <c r="M167" s="206">
        <v>1052494.08</v>
      </c>
      <c r="N167" s="219">
        <v>29.704118957563399</v>
      </c>
      <c r="O167" s="142">
        <v>13.217806454575801</v>
      </c>
      <c r="P167" s="142">
        <v>33.278107640735101</v>
      </c>
      <c r="Q167" s="138">
        <v>3.0601041831376002E-2</v>
      </c>
      <c r="R167" s="138">
        <v>0</v>
      </c>
      <c r="S167" s="138">
        <v>0</v>
      </c>
      <c r="T167" s="142">
        <v>33.278107640735101</v>
      </c>
      <c r="U167" s="138">
        <v>3.0601041831376002E-2</v>
      </c>
      <c r="V167" s="141">
        <v>783765.99115459295</v>
      </c>
      <c r="W167" s="141">
        <v>58400</v>
      </c>
      <c r="X167" s="141">
        <v>233600</v>
      </c>
      <c r="Y167" s="206">
        <v>1017365.99115459</v>
      </c>
      <c r="Z167" s="131"/>
      <c r="AB167" s="101"/>
      <c r="AC167" s="132"/>
      <c r="AD167" s="101"/>
      <c r="AE167" s="133"/>
      <c r="AF167" s="133"/>
      <c r="AG167" s="133"/>
      <c r="AH167" s="101"/>
      <c r="AI167" s="101"/>
      <c r="AJ167" s="101"/>
      <c r="AK167" s="101"/>
      <c r="AL167" s="132"/>
      <c r="AM167" s="101"/>
      <c r="AN167" s="133"/>
      <c r="AO167" s="133"/>
      <c r="AP167" s="133"/>
      <c r="AQ167" s="101"/>
      <c r="AR167" s="101"/>
      <c r="AS167" s="101"/>
      <c r="AT167" s="101"/>
      <c r="AU167" s="132"/>
      <c r="AV167" s="101"/>
      <c r="AW167" s="133"/>
      <c r="AX167" s="133"/>
      <c r="AY167" s="133"/>
      <c r="AZ167" s="101"/>
      <c r="BA167" s="101"/>
      <c r="BB167" s="101"/>
      <c r="BC167" s="101"/>
      <c r="BD167" s="132"/>
      <c r="BE167" s="101"/>
      <c r="BF167" s="133"/>
      <c r="BG167" s="133"/>
      <c r="BH167" s="133"/>
      <c r="BI167" s="101"/>
      <c r="BM167" s="134"/>
      <c r="BN167" s="134"/>
      <c r="BO167" s="134"/>
      <c r="BP167" s="134"/>
      <c r="BQ167" s="134"/>
      <c r="CB167" s="35"/>
      <c r="CC167" s="35"/>
      <c r="CD167" s="7"/>
      <c r="CE167" s="7"/>
      <c r="CF167" s="7"/>
      <c r="CG167" s="7"/>
      <c r="CH167" s="7"/>
      <c r="CI167" s="7"/>
      <c r="CJ167" s="7"/>
      <c r="CK167" s="7"/>
      <c r="CL167" s="7"/>
      <c r="CM167" s="7"/>
    </row>
    <row r="168" spans="1:106" ht="15.75" customHeight="1" x14ac:dyDescent="0.4">
      <c r="A168" s="135" t="s">
        <v>194</v>
      </c>
      <c r="B168" s="136">
        <v>815</v>
      </c>
      <c r="C168" s="170" t="s">
        <v>205</v>
      </c>
      <c r="D168" s="178">
        <v>74010.5</v>
      </c>
      <c r="E168" s="138">
        <v>0.16382506451256601</v>
      </c>
      <c r="F168" s="137">
        <v>12124.7749371072</v>
      </c>
      <c r="G168" s="139">
        <v>1</v>
      </c>
      <c r="H168" s="140">
        <v>74010.5</v>
      </c>
      <c r="I168" s="179">
        <v>12124.7749371072</v>
      </c>
      <c r="J168" s="205">
        <v>1430400</v>
      </c>
      <c r="K168" s="142">
        <v>32.4</v>
      </c>
      <c r="L168" s="141">
        <v>2397940.1999999899</v>
      </c>
      <c r="M168" s="206">
        <v>3828340.1999999899</v>
      </c>
      <c r="N168" s="219">
        <v>29.704118957563399</v>
      </c>
      <c r="O168" s="142">
        <v>13.217806454575801</v>
      </c>
      <c r="P168" s="142">
        <v>31.869526952698902</v>
      </c>
      <c r="Q168" s="138">
        <v>-1.63726249166989E-2</v>
      </c>
      <c r="R168" s="138">
        <v>0</v>
      </c>
      <c r="S168" s="138">
        <v>0</v>
      </c>
      <c r="T168" s="142">
        <v>31.869526952698902</v>
      </c>
      <c r="U168" s="138">
        <v>-1.63726249166989E-2</v>
      </c>
      <c r="V168" s="141">
        <v>2358679.6245327201</v>
      </c>
      <c r="W168" s="141">
        <v>286080</v>
      </c>
      <c r="X168" s="141">
        <v>1144320</v>
      </c>
      <c r="Y168" s="206">
        <v>3502999.6245327201</v>
      </c>
      <c r="Z168" s="131"/>
      <c r="AB168" s="101"/>
      <c r="AC168" s="132"/>
      <c r="AD168" s="101"/>
      <c r="AE168" s="133"/>
      <c r="AF168" s="133"/>
      <c r="AG168" s="133"/>
      <c r="AH168" s="101"/>
      <c r="AI168" s="101"/>
      <c r="AJ168" s="101"/>
      <c r="AK168" s="101"/>
      <c r="AL168" s="132"/>
      <c r="AM168" s="101"/>
      <c r="AN168" s="133"/>
      <c r="AO168" s="133"/>
      <c r="AP168" s="133"/>
      <c r="AQ168" s="101"/>
      <c r="AR168" s="101"/>
      <c r="AS168" s="101"/>
      <c r="AT168" s="101"/>
      <c r="AU168" s="132"/>
      <c r="AV168" s="101"/>
      <c r="AW168" s="133"/>
      <c r="AX168" s="133"/>
      <c r="AY168" s="133"/>
      <c r="AZ168" s="101"/>
      <c r="BA168" s="101"/>
      <c r="BB168" s="101"/>
      <c r="BC168" s="101"/>
      <c r="BD168" s="132"/>
      <c r="BE168" s="101"/>
      <c r="BF168" s="133"/>
      <c r="BG168" s="133"/>
      <c r="BH168" s="133"/>
      <c r="BI168" s="101"/>
      <c r="BM168" s="134"/>
      <c r="BN168" s="134"/>
      <c r="BO168" s="134"/>
      <c r="BP168" s="134"/>
      <c r="BQ168" s="134"/>
      <c r="CB168" s="35"/>
      <c r="CC168" s="35"/>
      <c r="CD168" s="7"/>
      <c r="CE168" s="7"/>
      <c r="CF168" s="7"/>
      <c r="CG168" s="7"/>
      <c r="CH168" s="7"/>
      <c r="CI168" s="7"/>
      <c r="CJ168" s="7"/>
      <c r="CK168" s="7"/>
      <c r="CL168" s="7"/>
      <c r="CM168" s="7"/>
    </row>
    <row r="169" spans="1:106" ht="15.75" customHeight="1" x14ac:dyDescent="0.4">
      <c r="A169" s="135" t="s">
        <v>194</v>
      </c>
      <c r="B169" s="136">
        <v>372</v>
      </c>
      <c r="C169" s="170" t="s">
        <v>206</v>
      </c>
      <c r="D169" s="178">
        <v>39742</v>
      </c>
      <c r="E169" s="138">
        <v>0.28954424512768501</v>
      </c>
      <c r="F169" s="137">
        <v>11507.0673898644</v>
      </c>
      <c r="G169" s="139">
        <v>1</v>
      </c>
      <c r="H169" s="140">
        <v>39742</v>
      </c>
      <c r="I169" s="179">
        <v>11507.0673898644</v>
      </c>
      <c r="J169" s="205">
        <v>0</v>
      </c>
      <c r="K169" s="142">
        <v>28.59</v>
      </c>
      <c r="L169" s="141">
        <v>1136223.78</v>
      </c>
      <c r="M169" s="206">
        <v>1136223.78</v>
      </c>
      <c r="N169" s="219">
        <v>29.704118957563399</v>
      </c>
      <c r="O169" s="142">
        <v>13.217806454575801</v>
      </c>
      <c r="P169" s="142">
        <v>33.5312587496974</v>
      </c>
      <c r="Q169" s="138">
        <v>0.17283171562425501</v>
      </c>
      <c r="R169" s="138">
        <v>0</v>
      </c>
      <c r="S169" s="138">
        <v>-0.10833601026904199</v>
      </c>
      <c r="T169" s="142">
        <v>30.4339322161055</v>
      </c>
      <c r="U169" s="138">
        <v>6.4495705355212596E-2</v>
      </c>
      <c r="V169" s="141">
        <v>1209505.3341324599</v>
      </c>
      <c r="W169" s="141">
        <v>0</v>
      </c>
      <c r="X169" s="141">
        <v>0</v>
      </c>
      <c r="Y169" s="206">
        <v>1209505.3341324599</v>
      </c>
      <c r="Z169" s="131"/>
      <c r="AB169" s="101"/>
      <c r="AC169" s="132"/>
      <c r="AD169" s="101"/>
      <c r="AE169" s="133"/>
      <c r="AF169" s="133"/>
      <c r="AG169" s="133"/>
      <c r="AH169" s="101"/>
      <c r="AI169" s="101"/>
      <c r="AJ169" s="101"/>
      <c r="AK169" s="101"/>
      <c r="AL169" s="132"/>
      <c r="AM169" s="101"/>
      <c r="AN169" s="133"/>
      <c r="AO169" s="133"/>
      <c r="AP169" s="133"/>
      <c r="AQ169" s="101"/>
      <c r="AR169" s="101"/>
      <c r="AS169" s="101"/>
      <c r="AT169" s="101"/>
      <c r="AU169" s="132"/>
      <c r="AV169" s="101"/>
      <c r="AW169" s="133"/>
      <c r="AX169" s="133"/>
      <c r="AY169" s="133"/>
      <c r="AZ169" s="101"/>
      <c r="BA169" s="101"/>
      <c r="BB169" s="101"/>
      <c r="BC169" s="101"/>
      <c r="BD169" s="132"/>
      <c r="BE169" s="101"/>
      <c r="BF169" s="133"/>
      <c r="BG169" s="133"/>
      <c r="BH169" s="133"/>
      <c r="BI169" s="101"/>
      <c r="BM169" s="134"/>
      <c r="BN169" s="134"/>
      <c r="BO169" s="134"/>
      <c r="BP169" s="134"/>
      <c r="BQ169" s="134"/>
      <c r="CB169" s="35"/>
      <c r="CC169" s="35"/>
      <c r="CD169" s="7"/>
      <c r="CE169" s="7"/>
      <c r="CF169" s="7"/>
      <c r="CG169" s="7"/>
      <c r="CH169" s="7"/>
      <c r="CI169" s="7"/>
      <c r="CJ169" s="7"/>
      <c r="CK169" s="7"/>
      <c r="CL169" s="7"/>
      <c r="CM169" s="7"/>
    </row>
    <row r="170" spans="1:106" ht="15.75" customHeight="1" x14ac:dyDescent="0.4">
      <c r="A170" s="135" t="s">
        <v>194</v>
      </c>
      <c r="B170" s="136">
        <v>373</v>
      </c>
      <c r="C170" s="170" t="s">
        <v>207</v>
      </c>
      <c r="D170" s="178">
        <v>72635.5</v>
      </c>
      <c r="E170" s="138">
        <v>0.32408464702747403</v>
      </c>
      <c r="F170" s="137">
        <v>23540.050379164099</v>
      </c>
      <c r="G170" s="139">
        <v>1</v>
      </c>
      <c r="H170" s="140">
        <v>72635.5</v>
      </c>
      <c r="I170" s="179">
        <v>23540.050379164099</v>
      </c>
      <c r="J170" s="205">
        <v>4743200</v>
      </c>
      <c r="K170" s="142">
        <v>30.06</v>
      </c>
      <c r="L170" s="141">
        <v>2183423.13</v>
      </c>
      <c r="M170" s="206">
        <v>6926623.1299999999</v>
      </c>
      <c r="N170" s="219">
        <v>29.704118957563399</v>
      </c>
      <c r="O170" s="142">
        <v>13.217806454575801</v>
      </c>
      <c r="P170" s="142">
        <v>33.987807096872103</v>
      </c>
      <c r="Q170" s="138">
        <v>0.13066557208490101</v>
      </c>
      <c r="R170" s="138">
        <v>0</v>
      </c>
      <c r="S170" s="138">
        <v>-6.6169866729688998E-2</v>
      </c>
      <c r="T170" s="142">
        <v>31.998740902977602</v>
      </c>
      <c r="U170" s="138">
        <v>6.4495705355212596E-2</v>
      </c>
      <c r="V170" s="141">
        <v>2324244.5448582298</v>
      </c>
      <c r="W170" s="141">
        <v>948640</v>
      </c>
      <c r="X170" s="141">
        <v>3794560</v>
      </c>
      <c r="Y170" s="206">
        <v>6118804.5448582303</v>
      </c>
      <c r="Z170" s="131"/>
      <c r="AB170" s="101"/>
      <c r="AC170" s="132"/>
      <c r="AD170" s="101"/>
      <c r="AE170" s="133"/>
      <c r="AF170" s="133"/>
      <c r="AG170" s="133"/>
      <c r="AH170" s="101"/>
      <c r="AI170" s="101"/>
      <c r="AJ170" s="101"/>
      <c r="AK170" s="101"/>
      <c r="AL170" s="132"/>
      <c r="AM170" s="101"/>
      <c r="AN170" s="133"/>
      <c r="AO170" s="133"/>
      <c r="AP170" s="133"/>
      <c r="AQ170" s="101"/>
      <c r="AR170" s="101"/>
      <c r="AS170" s="101"/>
      <c r="AT170" s="101"/>
      <c r="AU170" s="132"/>
      <c r="AV170" s="101"/>
      <c r="AW170" s="133"/>
      <c r="AX170" s="133"/>
      <c r="AY170" s="133"/>
      <c r="AZ170" s="101"/>
      <c r="BA170" s="101"/>
      <c r="BB170" s="101"/>
      <c r="BC170" s="101"/>
      <c r="BD170" s="132"/>
      <c r="BE170" s="101"/>
      <c r="BF170" s="133"/>
      <c r="BG170" s="133"/>
      <c r="BH170" s="133"/>
      <c r="BI170" s="101"/>
      <c r="BM170" s="134"/>
      <c r="BN170" s="134"/>
      <c r="BO170" s="134"/>
      <c r="BP170" s="134"/>
      <c r="BQ170" s="134"/>
      <c r="CB170" s="35"/>
      <c r="CC170" s="35"/>
      <c r="CD170" s="7"/>
      <c r="CE170" s="7"/>
      <c r="CF170" s="7"/>
      <c r="CG170" s="7"/>
      <c r="CH170" s="7"/>
      <c r="CI170" s="7"/>
      <c r="CJ170" s="7"/>
      <c r="CK170" s="7"/>
      <c r="CL170" s="7"/>
      <c r="CM170" s="7"/>
    </row>
    <row r="171" spans="1:106" ht="15.75" customHeight="1" x14ac:dyDescent="0.4">
      <c r="A171" s="135" t="s">
        <v>194</v>
      </c>
      <c r="B171" s="136">
        <v>384</v>
      </c>
      <c r="C171" s="170" t="s">
        <v>208</v>
      </c>
      <c r="D171" s="178">
        <v>48048</v>
      </c>
      <c r="E171" s="138">
        <v>0.25674516416604598</v>
      </c>
      <c r="F171" s="137">
        <v>12336.0916478501</v>
      </c>
      <c r="G171" s="139">
        <v>1.0005839999999999</v>
      </c>
      <c r="H171" s="140">
        <v>48076.060031999899</v>
      </c>
      <c r="I171" s="179">
        <v>12343.2959253725</v>
      </c>
      <c r="J171" s="205">
        <v>164000</v>
      </c>
      <c r="K171" s="142">
        <v>31.74</v>
      </c>
      <c r="L171" s="141">
        <v>1525043.52</v>
      </c>
      <c r="M171" s="206">
        <v>1689043.52</v>
      </c>
      <c r="N171" s="219">
        <v>29.721466163034599</v>
      </c>
      <c r="O171" s="142">
        <v>13.225525653545301</v>
      </c>
      <c r="P171" s="142">
        <v>33.117055918136401</v>
      </c>
      <c r="Q171" s="138">
        <v>4.33855046671838E-2</v>
      </c>
      <c r="R171" s="138">
        <v>0</v>
      </c>
      <c r="S171" s="138">
        <v>0</v>
      </c>
      <c r="T171" s="142">
        <v>33.117055918136401</v>
      </c>
      <c r="U171" s="138">
        <v>4.33855046671838E-2</v>
      </c>
      <c r="V171" s="141">
        <v>1591208.3027546101</v>
      </c>
      <c r="W171" s="141">
        <v>32800</v>
      </c>
      <c r="X171" s="141">
        <v>131200</v>
      </c>
      <c r="Y171" s="206">
        <v>1722408.3027546101</v>
      </c>
      <c r="Z171" s="131"/>
      <c r="AB171" s="101"/>
      <c r="AC171" s="132"/>
      <c r="AD171" s="101"/>
      <c r="AE171" s="133"/>
      <c r="AF171" s="133"/>
      <c r="AG171" s="133"/>
      <c r="AH171" s="101"/>
      <c r="AI171" s="101"/>
      <c r="AJ171" s="101"/>
      <c r="AK171" s="101"/>
      <c r="AL171" s="132"/>
      <c r="AM171" s="101"/>
      <c r="AN171" s="133"/>
      <c r="AO171" s="133"/>
      <c r="AP171" s="133"/>
      <c r="AQ171" s="101"/>
      <c r="AR171" s="101"/>
      <c r="AS171" s="101"/>
      <c r="AT171" s="101"/>
      <c r="AU171" s="132"/>
      <c r="AV171" s="101"/>
      <c r="AW171" s="133"/>
      <c r="AX171" s="133"/>
      <c r="AY171" s="133"/>
      <c r="AZ171" s="101"/>
      <c r="BA171" s="101"/>
      <c r="BB171" s="101"/>
      <c r="BC171" s="101"/>
      <c r="BD171" s="132"/>
      <c r="BE171" s="101"/>
      <c r="BF171" s="133"/>
      <c r="BG171" s="133"/>
      <c r="BH171" s="133"/>
      <c r="BI171" s="101"/>
      <c r="BM171" s="134"/>
      <c r="BN171" s="134"/>
      <c r="BO171" s="134"/>
      <c r="BP171" s="134"/>
      <c r="BQ171" s="134"/>
      <c r="CB171" s="35"/>
      <c r="CC171" s="35"/>
      <c r="CD171" s="7"/>
      <c r="CE171" s="7"/>
      <c r="CF171" s="7"/>
      <c r="CG171" s="7"/>
      <c r="CH171" s="7"/>
      <c r="CI171" s="7"/>
      <c r="CJ171" s="7"/>
      <c r="CK171" s="7"/>
      <c r="CL171" s="7"/>
      <c r="CM171" s="7"/>
    </row>
    <row r="172" spans="1:106" ht="15.75" customHeight="1" thickBot="1" x14ac:dyDescent="0.45">
      <c r="A172" s="171" t="s">
        <v>194</v>
      </c>
      <c r="B172" s="172">
        <v>816</v>
      </c>
      <c r="C172" s="173" t="s">
        <v>209</v>
      </c>
      <c r="D172" s="182">
        <v>23036</v>
      </c>
      <c r="E172" s="183">
        <v>0.156137088339563</v>
      </c>
      <c r="F172" s="184">
        <v>3596.7739669901798</v>
      </c>
      <c r="G172" s="185">
        <v>1</v>
      </c>
      <c r="H172" s="186">
        <v>23036</v>
      </c>
      <c r="I172" s="187">
        <v>3596.7739669901798</v>
      </c>
      <c r="J172" s="209">
        <v>2463011</v>
      </c>
      <c r="K172" s="210">
        <v>30.89</v>
      </c>
      <c r="L172" s="211">
        <v>711582.04</v>
      </c>
      <c r="M172" s="212">
        <v>3174593.04</v>
      </c>
      <c r="N172" s="220">
        <v>29.704118957563399</v>
      </c>
      <c r="O172" s="210">
        <v>13.217806454575801</v>
      </c>
      <c r="P172" s="210">
        <v>31.767908771616799</v>
      </c>
      <c r="Q172" s="183">
        <v>2.8420484675196301E-2</v>
      </c>
      <c r="R172" s="183">
        <v>0</v>
      </c>
      <c r="S172" s="183">
        <v>0</v>
      </c>
      <c r="T172" s="210">
        <v>31.767908771616799</v>
      </c>
      <c r="U172" s="183">
        <v>2.8420484675196301E-2</v>
      </c>
      <c r="V172" s="211">
        <v>731805.54646296497</v>
      </c>
      <c r="W172" s="211">
        <v>492602.2</v>
      </c>
      <c r="X172" s="211">
        <v>1970408.8</v>
      </c>
      <c r="Y172" s="212">
        <v>2702214.3464629599</v>
      </c>
      <c r="Z172" s="131"/>
      <c r="AB172" s="101"/>
      <c r="AC172" s="132"/>
      <c r="AD172" s="101"/>
      <c r="AE172" s="133"/>
      <c r="AF172" s="133"/>
      <c r="AG172" s="133"/>
      <c r="AH172" s="101"/>
      <c r="AI172" s="101"/>
      <c r="AJ172" s="101"/>
      <c r="AK172" s="101"/>
      <c r="AL172" s="132"/>
      <c r="AM172" s="101"/>
      <c r="AN172" s="133"/>
      <c r="AO172" s="133"/>
      <c r="AP172" s="133"/>
      <c r="AQ172" s="101"/>
      <c r="AR172" s="101"/>
      <c r="AS172" s="101"/>
      <c r="AT172" s="101"/>
      <c r="AU172" s="132"/>
      <c r="AV172" s="101"/>
      <c r="AW172" s="133"/>
      <c r="AX172" s="133"/>
      <c r="AY172" s="133"/>
      <c r="AZ172" s="101"/>
      <c r="BA172" s="101"/>
      <c r="BB172" s="101"/>
      <c r="BC172" s="101"/>
      <c r="BD172" s="132"/>
      <c r="BE172" s="101"/>
      <c r="BF172" s="133"/>
      <c r="BG172" s="133"/>
      <c r="BH172" s="133"/>
      <c r="BI172" s="101"/>
      <c r="BM172" s="134"/>
      <c r="BN172" s="134"/>
      <c r="BO172" s="134"/>
      <c r="BP172" s="134"/>
      <c r="BQ172" s="134"/>
      <c r="CB172" s="35"/>
      <c r="CC172" s="35"/>
      <c r="CD172" s="7"/>
      <c r="CE172" s="7"/>
      <c r="CF172" s="7"/>
      <c r="CG172" s="7"/>
      <c r="CH172" s="7"/>
      <c r="CI172" s="7"/>
      <c r="CJ172" s="7"/>
      <c r="CK172" s="7"/>
      <c r="CL172" s="7"/>
      <c r="CM172" s="7"/>
    </row>
    <row r="173" spans="1:106" x14ac:dyDescent="0.4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149"/>
      <c r="N173" s="7"/>
      <c r="O173" s="7"/>
      <c r="P173" s="7"/>
      <c r="Q173" s="7"/>
      <c r="R173" s="7"/>
      <c r="S173" s="7"/>
      <c r="T173" s="7"/>
      <c r="U173" s="7"/>
      <c r="V173" s="7"/>
      <c r="W173" s="149"/>
      <c r="X173" s="7"/>
      <c r="Y173" s="7"/>
      <c r="AF173" s="34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</row>
    <row r="174" spans="1:106" x14ac:dyDescent="0.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AF174" s="34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</row>
  </sheetData>
  <pageMargins left="0.70000000000000007" right="0.70000000000000007" top="0.75" bottom="0.75" header="0.30000000000000004" footer="0.30000000000000004"/>
  <pageSetup paperSize="8" scale="1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D a t a M a s h u p   s q m i d = " 3 6 0 1 7 3 1 8 - a c 8 c - 4 7 2 1 - a 9 6 7 - 9 7 a 1 0 f 8 f 7 b 1 d "   x m l n s = " h t t p : / / s c h e m a s . m i c r o s o f t . c o m / D a t a M a s h u p " > A A A A A B g D A A B Q S w M E F A A C A A g A L m d L T 2 L P z 9 + o A A A A + A A A A B I A H A B D b 2 5 m a W c v U G F j a 2 F n Z S 5 4 b W w g o h g A K K A U A A A A A A A A A A A A A A A A A A A A A A A A A A A A h Y + 9 C s I w G E V f p W R v / t S i 5 W s K O r h Y E A R x L T G 2 w T a V J j V 9 N w c f y V e w o F U 3 x 3 s 4 w 7 m P 2 x 3 S v q 6 C q 2 q t b k y C G K Y o U E Y 2 R 2 2 K B H X u F M 5 R K m C b y 3 N e q G C Q j Y 1 7 e 0 x Q 6 d w l J s R 7 j / 0 E N 2 1 B O K W M H L L N T p a q z t F H 1 v / l U B v r c i M V E r B / x Q i O I 4 Z n b M H x N G J A R g y Z N l + F D 8 W Y A v m B s O o q 1 7 V K K B O u l 0 D G C e T 9 Q j w B U E s D B B Q A A g A I A C 5 n S 0 8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u Z 0 t P K I p H u A 4 A A A A R A A A A E w A c A E Z v c m 1 1 b G F z L 1 N l Y 3 R p b 2 4 x L m 0 g o h g A K K A U A A A A A A A A A A A A A A A A A A A A A A A A A A A A K 0 5 N L s n M z 1 M I h t C G 1 g B Q S w E C L Q A U A A I A C A A u Z 0 t P Y s / P 3 6 g A A A D 4 A A A A E g A A A A A A A A A A A A A A A A A A A A A A Q 2 9 u Z m l n L 1 B h Y 2 t h Z 2 U u e G 1 s U E s B A i 0 A F A A C A A g A L m d L T w / K 6 a u k A A A A 6 Q A A A B M A A A A A A A A A A A A A A A A A 9 A A A A F t D b 2 5 0 Z W 5 0 X 1 R 5 c G V z X S 5 4 b W x Q S w E C L Q A U A A I A C A A u Z 0 t P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L q m J 0 V J t S E e E G w I 2 m K G p a Q A A A A A C A A A A A A A D Z g A A w A A A A B A A A A B / c J P m q h Y E h 2 m d 2 d W / R / t R A A A A A A S A A A C g A A A A E A A A A H 1 V S e Y m g y P F a y 0 7 I A S D b 3 N Q A A A A h N 4 E 8 W d N B r 0 h + L i Z B 1 4 D P Z z v K y s k g N c o j g p n m V 3 x t c L c + Z y G 0 G H k U h g z 6 Y I O G D A f j 6 E w K N w 7 z I m L L H n o m 6 1 k h F b m j 3 W W A Q S d H B u F j r z Q x G A U A A A A M 0 S 4 Q u s V S A T t r k s a J 4 0 T D H Z f s O g = < / D a t a M a s h u p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f6171ea-73b9-4cdf-b346-43fa4e9daa0b">
      <UserInfo>
        <DisplayName>HACKETT, Andrew</DisplayName>
        <AccountId>174</AccountId>
        <AccountType/>
      </UserInfo>
      <UserInfo>
        <DisplayName>DOSHI, Riya</DisplayName>
        <AccountId>145</AccountId>
        <AccountType/>
      </UserInfo>
      <UserInfo>
        <DisplayName>BRENNAN, Maria</DisplayName>
        <AccountId>247</AccountId>
        <AccountType/>
      </UserInfo>
      <UserInfo>
        <DisplayName>ALDERTON, Helen</DisplayName>
        <AccountId>178</AccountId>
        <AccountType/>
      </UserInfo>
      <UserInfo>
        <DisplayName>TADD, Rachel</DisplayName>
        <AccountId>129</AccountId>
        <AccountType/>
      </UserInfo>
      <UserInfo>
        <DisplayName>LUCAS, Paul</DisplayName>
        <AccountId>54</AccountId>
        <AccountType/>
      </UserInfo>
      <UserInfo>
        <DisplayName>STOPFORD, Peter</DisplayName>
        <AccountId>179</AccountId>
        <AccountType/>
      </UserInfo>
      <UserInfo>
        <DisplayName>HOPKINS, Charli</DisplayName>
        <AccountId>418</AccountId>
        <AccountType/>
      </UserInfo>
      <UserInfo>
        <DisplayName>SACHS, Isabella</DisplayName>
        <AccountId>593</AccountId>
        <AccountType/>
      </UserInfo>
      <UserInfo>
        <DisplayName>CHRISTMAS, Shenka</DisplayName>
        <AccountId>34</AccountId>
        <AccountType/>
      </UserInfo>
    </SharedWithUsers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F6B0DE94B29942966D7A57D07EB71D" ma:contentTypeVersion="13" ma:contentTypeDescription="Create a new document." ma:contentTypeScope="" ma:versionID="a1cfab0d3cba87c622162e7416dbd7a4">
  <xsd:schema xmlns:xsd="http://www.w3.org/2001/XMLSchema" xmlns:xs="http://www.w3.org/2001/XMLSchema" xmlns:p="http://schemas.microsoft.com/office/2006/metadata/properties" xmlns:ns3="7f6171ea-73b9-4cdf-b346-43fa4e9daa0b" xmlns:ns4="df94d479-ab22-4589-b288-5f8fcf562cac" targetNamespace="http://schemas.microsoft.com/office/2006/metadata/properties" ma:root="true" ma:fieldsID="337271cf8411a9aa872863e397019daf" ns3:_="" ns4:_="">
    <xsd:import namespace="7f6171ea-73b9-4cdf-b346-43fa4e9daa0b"/>
    <xsd:import namespace="df94d479-ab22-4589-b288-5f8fcf562ca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6171ea-73b9-4cdf-b346-43fa4e9daa0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94d479-ab22-4589-b288-5f8fcf562c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0AC378-52C6-4352-8E9F-DF7C7802B7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EE85C6-45D2-4087-96C8-339685B0BEFF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0A88F1D2-1D2E-49F8-8466-9324EC4D0690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7f6171ea-73b9-4cdf-b346-43fa4e9daa0b"/>
    <ds:schemaRef ds:uri="http://purl.org/dc/elements/1.1/"/>
    <ds:schemaRef ds:uri="df94d479-ab22-4589-b288-5f8fcf562cac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F833E4D0-D4AC-4E3D-93FE-3E81B48C43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6171ea-73b9-4cdf-b346-43fa4e9daa0b"/>
    <ds:schemaRef ds:uri="df94d479-ab22-4589-b288-5f8fcf562c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Information</vt:lpstr>
      <vt:lpstr>Summary</vt:lpstr>
      <vt:lpstr>Funding rates for 2021-22</vt:lpstr>
      <vt:lpstr>CSSB - step-by-step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CSSB Model 2019-20</dc:title>
  <dc:subject/>
  <dc:creator>LBROWN5</dc:creator>
  <cp:keywords/>
  <dc:description/>
  <cp:lastModifiedBy>GIFFORD, Emma</cp:lastModifiedBy>
  <cp:revision/>
  <dcterms:created xsi:type="dcterms:W3CDTF">2014-03-07T16:08:25Z</dcterms:created>
  <dcterms:modified xsi:type="dcterms:W3CDTF">2020-07-17T15:31:29Z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0x0101001EF6B0DE94B29942966D7A57D07EB71D</vt:lpwstr>
  </property>
  <property fmtid="{D5CDD505-2E9C-101B-9397-08002B2CF9AE}" pid="3" name="_dlc_DocIdItemGuid">
    <vt:lpwstr>d5037308-abb1-45fc-b6c7-cf6d4086311e</vt:lpwstr>
  </property>
  <property fmtid="{D5CDD505-2E9C-101B-9397-08002B2CF9AE}" pid="4" name="IWPOrganisationalUnit">
    <vt:lpwstr>2;#Infrastructure and Funding Directorate|d1466afd-0cba-416f-9e94-17a6ba5b78bb</vt:lpwstr>
  </property>
  <property fmtid="{D5CDD505-2E9C-101B-9397-08002B2CF9AE}" pid="5" name="IWPOwner">
    <vt:lpwstr>3;#DfE|a484111e-5b24-4ad9-9778-c536c8c88985</vt:lpwstr>
  </property>
  <property fmtid="{D5CDD505-2E9C-101B-9397-08002B2CF9AE}" pid="6" name="IWPFunction">
    <vt:lpwstr/>
  </property>
  <property fmtid="{D5CDD505-2E9C-101B-9397-08002B2CF9AE}" pid="7" name="IWPSiteType">
    <vt:lpwstr/>
  </property>
  <property fmtid="{D5CDD505-2E9C-101B-9397-08002B2CF9AE}" pid="8" name="IWPRightsProtectiveMarking">
    <vt:lpwstr>1;#Official|0884c477-2e62-47ea-b19c-5af6e91124c5</vt:lpwstr>
  </property>
  <property fmtid="{D5CDD505-2E9C-101B-9397-08002B2CF9AE}" pid="9" name="IWPSubject">
    <vt:lpwstr/>
  </property>
  <property fmtid="{D5CDD505-2E9C-101B-9397-08002B2CF9AE}" pid="10" name="SharedWithUsers">
    <vt:lpwstr>592;#DOSHI, Riya</vt:lpwstr>
  </property>
  <property fmtid="{D5CDD505-2E9C-101B-9397-08002B2CF9AE}" pid="11" name="DfeOwner">
    <vt:lpwstr>3;#DfE|a484111e-5b24-4ad9-9778-c536c8c88985</vt:lpwstr>
  </property>
  <property fmtid="{D5CDD505-2E9C-101B-9397-08002B2CF9AE}" pid="12" name="h5181134883947a99a38d116ffff0102">
    <vt:lpwstr>DfE|a484111e-5b24-4ad9-9778-c536c8c88985</vt:lpwstr>
  </property>
  <property fmtid="{D5CDD505-2E9C-101B-9397-08002B2CF9AE}" pid="13" name="d59a6d3cd8784d8fa99931b3477ced08">
    <vt:lpwstr>Infrastructure and Funding Directorate|d1466afd-0cba-416f-9e94-17a6ba5b78bb</vt:lpwstr>
  </property>
  <property fmtid="{D5CDD505-2E9C-101B-9397-08002B2CF9AE}" pid="14" name="cd19ba31271941d0ba89f6fb44ad316e">
    <vt:lpwstr>Official|0884c477-2e62-47ea-b19c-5af6e91124c5</vt:lpwstr>
  </property>
  <property fmtid="{D5CDD505-2E9C-101B-9397-08002B2CF9AE}" pid="15" name="DfeOrganisationalUnit">
    <vt:lpwstr>4;#DfE|cc08a6d4-dfde-4d0f-bd85-069ebcef80d5</vt:lpwstr>
  </property>
  <property fmtid="{D5CDD505-2E9C-101B-9397-08002B2CF9AE}" pid="16" name="Tags">
    <vt:lpwstr>Special school funding system</vt:lpwstr>
  </property>
  <property fmtid="{D5CDD505-2E9C-101B-9397-08002B2CF9AE}" pid="17" name="DfeRights:ProtectiveMarking">
    <vt:lpwstr>1;#Official|0884c477-2e62-47ea-b19c-5af6e91124c5</vt:lpwstr>
  </property>
  <property fmtid="{D5CDD505-2E9C-101B-9397-08002B2CF9AE}" pid="18" name="h5181134883947a99a38d116ffff0006">
    <vt:lpwstr/>
  </property>
  <property fmtid="{D5CDD505-2E9C-101B-9397-08002B2CF9AE}" pid="19" name="h1b1145f5c5c4834921dc3f8379498cf">
    <vt:lpwstr/>
  </property>
  <property fmtid="{D5CDD505-2E9C-101B-9397-08002B2CF9AE}" pid="20" name="j5857073a57040f39d760e85c5ef764a">
    <vt:lpwstr/>
  </property>
  <property fmtid="{D5CDD505-2E9C-101B-9397-08002B2CF9AE}" pid="21" name="DfeSubject">
    <vt:lpwstr/>
  </property>
</Properties>
</file>