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clg-my.sharepoint.com/personal/john_norman_communities_gov_uk/Documents/Documents/"/>
    </mc:Choice>
  </mc:AlternateContent>
  <xr:revisionPtr revIDLastSave="0" documentId="8_{D28574FB-D787-408D-BF46-B41247AABEC9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List of contents" sheetId="30" r:id="rId1"/>
    <sheet name="Fig 1.1" sheetId="14" r:id="rId2"/>
    <sheet name="Fig 1.2" sheetId="15" r:id="rId3"/>
    <sheet name="Fig 1.3" sheetId="23" r:id="rId4"/>
    <sheet name="Fig 1.4" sheetId="49" r:id="rId5"/>
    <sheet name="Fig 1.5" sheetId="24" r:id="rId6"/>
    <sheet name="Fig 1.6" sheetId="48" r:id="rId7"/>
    <sheet name="Fig 1.7" sheetId="19" r:id="rId8"/>
    <sheet name="Fig 1.8" sheetId="25" r:id="rId9"/>
    <sheet name="Fig 1.9" sheetId="27" r:id="rId10"/>
    <sheet name="Fig 1.10" sheetId="47" r:id="rId11"/>
    <sheet name="Fig 1.11" sheetId="28" r:id="rId12"/>
    <sheet name="Fig 1.12" sheetId="21" r:id="rId13"/>
    <sheet name="AT1.1 " sheetId="1" r:id="rId14"/>
    <sheet name="AT1.2" sheetId="42" r:id="rId15"/>
    <sheet name="AT1.3 " sheetId="31" r:id="rId16"/>
    <sheet name="AT1.4" sheetId="4" r:id="rId17"/>
    <sheet name="AT1.5" sheetId="5" r:id="rId18"/>
    <sheet name="AT1.6" sheetId="6" r:id="rId19"/>
    <sheet name="AT1.7" sheetId="7" r:id="rId20"/>
    <sheet name="AT1.8" sheetId="32" r:id="rId21"/>
    <sheet name="AT1.9" sheetId="46" r:id="rId22"/>
    <sheet name="AT1.10" sheetId="8" r:id="rId23"/>
    <sheet name="AT1.11" sheetId="34" r:id="rId24"/>
    <sheet name="AT1.12" sheetId="35" r:id="rId25"/>
    <sheet name="AT1.13" sheetId="36" r:id="rId26"/>
    <sheet name="AT1.14" sheetId="38" r:id="rId27"/>
    <sheet name="AT1.15" sheetId="39" r:id="rId28"/>
    <sheet name="AT1.16" sheetId="43" r:id="rId29"/>
    <sheet name="AT1.17" sheetId="44" r:id="rId30"/>
    <sheet name="AT1.18" sheetId="10" r:id="rId31"/>
    <sheet name="AT1.19" sheetId="11" r:id="rId32"/>
    <sheet name="AT1.20" sheetId="12" r:id="rId33"/>
    <sheet name="AT1.21" sheetId="40" r:id="rId34"/>
    <sheet name="AT1.22" sheetId="13" r:id="rId35"/>
    <sheet name="AT1.23" sheetId="45" r:id="rId36"/>
  </sheets>
  <externalReferences>
    <externalReference r:id="rId37"/>
    <externalReference r:id="rId38"/>
  </externalReferences>
  <definedNames>
    <definedName name="e" localSheetId="22">#REF!</definedName>
    <definedName name="e" localSheetId="23">#REF!</definedName>
    <definedName name="e" localSheetId="24">#REF!</definedName>
    <definedName name="e" localSheetId="26">#REF!</definedName>
    <definedName name="e" localSheetId="27">#REF!</definedName>
    <definedName name="e" localSheetId="30">#REF!</definedName>
    <definedName name="e" localSheetId="31">#REF!</definedName>
    <definedName name="e" localSheetId="33">#REF!</definedName>
    <definedName name="e" localSheetId="34">#REF!</definedName>
    <definedName name="e" localSheetId="35">#REF!</definedName>
    <definedName name="e" localSheetId="15">#REF!</definedName>
    <definedName name="e" localSheetId="16">#REF!</definedName>
    <definedName name="e" localSheetId="17">#REF!</definedName>
    <definedName name="e" localSheetId="18">#REF!</definedName>
    <definedName name="e" localSheetId="19">#REF!</definedName>
    <definedName name="e" localSheetId="20">#REF!</definedName>
    <definedName name="e" localSheetId="21">#REF!</definedName>
    <definedName name="e" localSheetId="1">#REF!</definedName>
    <definedName name="e" localSheetId="10">#REF!</definedName>
    <definedName name="e" localSheetId="11">#REF!</definedName>
    <definedName name="e" localSheetId="12">#REF!</definedName>
    <definedName name="e" localSheetId="2">#REF!</definedName>
    <definedName name="e" localSheetId="4">#REF!</definedName>
    <definedName name="e" localSheetId="8">#REF!</definedName>
    <definedName name="e" localSheetId="9">#REF!</definedName>
    <definedName name="e">#REF!</definedName>
    <definedName name="LABELS" localSheetId="22">#REF!</definedName>
    <definedName name="LABELS" localSheetId="23">#REF!</definedName>
    <definedName name="LABELS" localSheetId="24">#REF!</definedName>
    <definedName name="LABELS" localSheetId="25">#REF!</definedName>
    <definedName name="LABELS" localSheetId="26">#REF!</definedName>
    <definedName name="LABELS" localSheetId="27">#REF!</definedName>
    <definedName name="LABELS" localSheetId="30">#REF!</definedName>
    <definedName name="LABELS" localSheetId="31">#REF!</definedName>
    <definedName name="LABELS" localSheetId="33">#REF!</definedName>
    <definedName name="LABELS" localSheetId="34">#REF!</definedName>
    <definedName name="LABELS" localSheetId="35">#REF!</definedName>
    <definedName name="LABELS" localSheetId="15">#REF!</definedName>
    <definedName name="LABELS" localSheetId="16">#REF!</definedName>
    <definedName name="LABELS" localSheetId="17">#REF!</definedName>
    <definedName name="LABELS" localSheetId="18">#REF!</definedName>
    <definedName name="LABELS" localSheetId="19">#REF!</definedName>
    <definedName name="LABELS" localSheetId="20">#REF!</definedName>
    <definedName name="LABELS" localSheetId="21">#REF!</definedName>
    <definedName name="LABELS" localSheetId="1">#REF!</definedName>
    <definedName name="LABELS" localSheetId="10">#REF!</definedName>
    <definedName name="LABELS" localSheetId="11">#REF!</definedName>
    <definedName name="LABELS" localSheetId="12">#REF!</definedName>
    <definedName name="LABELS" localSheetId="2">#REF!</definedName>
    <definedName name="LABELS" localSheetId="4">#REF!</definedName>
    <definedName name="LABELS" localSheetId="5">#REF!</definedName>
    <definedName name="LABELS" localSheetId="7">#REF!</definedName>
    <definedName name="LABELS" localSheetId="8">#REF!</definedName>
    <definedName name="LABELS" localSheetId="9">#REF!</definedName>
    <definedName name="LABELS">#REF!</definedName>
    <definedName name="_xlnm.Print_Area" localSheetId="13">'AT1.1 '!$A$1:$U$58</definedName>
    <definedName name="_xlnm.Print_Area" localSheetId="22">'AT1.10'!$A$1:$H$48</definedName>
    <definedName name="_xlnm.Print_Area" localSheetId="23">'AT1.11'!$A$1:$H$46</definedName>
    <definedName name="_xlnm.Print_Area" localSheetId="24">'AT1.12'!$A$1:$N$47</definedName>
    <definedName name="_xlnm.Print_Area" localSheetId="25">'AT1.13'!$A$1:$O$45</definedName>
    <definedName name="_xlnm.Print_Area" localSheetId="26">'AT1.14'!$A$1:$N$24</definedName>
    <definedName name="_xlnm.Print_Area" localSheetId="27">'AT1.15'!$A$1:$N$64</definedName>
    <definedName name="_xlnm.Print_Area" localSheetId="28">'AT1.16'!$A$1:$I$19</definedName>
    <definedName name="_xlnm.Print_Area" localSheetId="29">'AT1.17'!$A$1:$O$19</definedName>
    <definedName name="_xlnm.Print_Area" localSheetId="30">'AT1.18'!$A$1:$L$24</definedName>
    <definedName name="_xlnm.Print_Area" localSheetId="31">'AT1.19'!$A$1:$E$21</definedName>
    <definedName name="_xlnm.Print_Area" localSheetId="14">'AT1.2'!$A$1:$S$197</definedName>
    <definedName name="_xlnm.Print_Area" localSheetId="32">'AT1.20'!$A$1:$K$37</definedName>
    <definedName name="_xlnm.Print_Area" localSheetId="33">'AT1.21'!$A$1:$G$89</definedName>
    <definedName name="_xlnm.Print_Area" localSheetId="34">'AT1.22'!$A$1:$G$87</definedName>
    <definedName name="_xlnm.Print_Area" localSheetId="35">'AT1.23'!$A$1:$L$12</definedName>
    <definedName name="_xlnm.Print_Area" localSheetId="15">'AT1.3 '!$A$1:$U$60</definedName>
    <definedName name="_xlnm.Print_Area" localSheetId="16">'AT1.4'!$A$1:$T$132</definedName>
    <definedName name="_xlnm.Print_Area" localSheetId="17">'AT1.5'!$A$1:$S$66</definedName>
    <definedName name="_xlnm.Print_Area" localSheetId="18">'AT1.6'!$A$1:$F$62</definedName>
    <definedName name="_xlnm.Print_Area" localSheetId="19">'AT1.7'!$A$1:$F$46</definedName>
    <definedName name="_xlnm.Print_Area" localSheetId="20">'AT1.8'!$A$1:$E$38</definedName>
    <definedName name="_xlnm.Print_Area" localSheetId="21">'AT1.9'!$A$1:$F$60</definedName>
    <definedName name="_xlnm.Print_Area" localSheetId="1">'Fig 1.1'!$A$1:$J$27</definedName>
    <definedName name="_xlnm.Print_Area" localSheetId="10">'Fig 1.10'!$A$1:$M$50</definedName>
    <definedName name="_xlnm.Print_Area" localSheetId="11">'Fig 1.11'!$A$1:$I$32</definedName>
    <definedName name="_xlnm.Print_Area" localSheetId="12">'Fig 1.12'!$A$1:$I$30</definedName>
    <definedName name="_xlnm.Print_Area" localSheetId="2">'Fig 1.2'!$A$1:$J$28</definedName>
    <definedName name="_xlnm.Print_Area" localSheetId="3">'Fig 1.3'!$A$1:$L$29</definedName>
    <definedName name="_xlnm.Print_Area" localSheetId="4">'Fig 1.4'!$A$1:$M$49</definedName>
    <definedName name="_xlnm.Print_Area" localSheetId="5">'Fig 1.5'!$A$1:$K$37</definedName>
    <definedName name="_xlnm.Print_Area" localSheetId="6">'Fig 1.6'!$A$1:$K$28</definedName>
    <definedName name="_xlnm.Print_Area" localSheetId="7">'Fig 1.7'!$A$1:$J$24</definedName>
    <definedName name="_xlnm.Print_Area" localSheetId="8">'Fig 1.8'!$A$1:$H$27</definedName>
    <definedName name="_xlnm.Print_Area" localSheetId="9">'Fig 1.9'!$A$1:$H$24</definedName>
    <definedName name="_xlnm.Print_Area" localSheetId="0">'List of contents'!$A$1:$M$45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4" i="5" l="1"/>
  <c r="R23" i="5"/>
  <c r="Q96" i="42" l="1"/>
  <c r="Q95" i="42"/>
  <c r="Q94" i="42"/>
  <c r="Q93" i="42"/>
  <c r="Q92" i="42"/>
  <c r="Q91" i="42"/>
  <c r="Q90" i="42"/>
  <c r="Q97" i="42" l="1"/>
  <c r="T28" i="28"/>
  <c r="S28" i="28"/>
  <c r="R28" i="28"/>
  <c r="X26" i="21"/>
  <c r="W26" i="21"/>
  <c r="V26" i="21"/>
  <c r="W13" i="19"/>
  <c r="V13" i="19"/>
  <c r="X23" i="14"/>
  <c r="W23" i="14"/>
  <c r="V23" i="14"/>
  <c r="G19" i="10"/>
  <c r="F19" i="10"/>
  <c r="E19" i="10"/>
  <c r="D19" i="10"/>
  <c r="C19" i="10"/>
  <c r="O24" i="5"/>
  <c r="O23" i="5"/>
</calcChain>
</file>

<file path=xl/sharedStrings.xml><?xml version="1.0" encoding="utf-8"?>
<sst xmlns="http://schemas.openxmlformats.org/spreadsheetml/2006/main" count="2281" uniqueCount="406">
  <si>
    <t xml:space="preserve">2018-19  English Housing Survey Headline Report </t>
  </si>
  <si>
    <t>Section 1: Figures and Annex Tables</t>
  </si>
  <si>
    <t>FIGURES</t>
  </si>
  <si>
    <t>Fig 1.1</t>
  </si>
  <si>
    <t>Trends in tenure (proportions), 1980 to 2018-19</t>
  </si>
  <si>
    <t>Fig 1.2</t>
  </si>
  <si>
    <t>Trends in tenure (thousands of households), 1980 to 2018-19</t>
  </si>
  <si>
    <t>Fig 1.3</t>
  </si>
  <si>
    <t>Trends in tenure, London and outside London, 2008-09 to 2018-19</t>
  </si>
  <si>
    <t>Fig 1.4</t>
  </si>
  <si>
    <t>Trends in tenure, households with a HRP aged 25-34 or 35-44, 2008-09 to 2018-19</t>
  </si>
  <si>
    <t>Fig 1.5</t>
  </si>
  <si>
    <t>Economic activity of HRP, by tenure, 2018-19</t>
  </si>
  <si>
    <t>Fig 1.6</t>
  </si>
  <si>
    <t>Source of deposit for recent first time buyers, 1995-6, 2005-06, 2017-18 and 2018-19</t>
  </si>
  <si>
    <t>Fig 1.7</t>
  </si>
  <si>
    <t>Percentage of private and social renters who expect to buy, 2008-09 to 2018-19</t>
  </si>
  <si>
    <t>Fig 1.8</t>
  </si>
  <si>
    <t>Mortgage/rent as a proportion of household income (including and excluding housing benefit), by tenure, 2018-19</t>
  </si>
  <si>
    <t>Fig 1.9</t>
  </si>
  <si>
    <t>Percentage of private and social renters in receipt of Housing Benefit, 2008-09 to 2018-19</t>
  </si>
  <si>
    <t>Fig 1.10</t>
  </si>
  <si>
    <t>Household moves, by tenure, 2018-19</t>
  </si>
  <si>
    <t>Fig 1.11</t>
  </si>
  <si>
    <t>Overcrowding, by tenure, 1998-99 to 2018-19</t>
  </si>
  <si>
    <t>Fig 1.12</t>
  </si>
  <si>
    <t>Under-occupation, by tenure, 1997-98 to 2018-19</t>
  </si>
  <si>
    <t>ANNEX TABLES</t>
  </si>
  <si>
    <t>AT1.1</t>
  </si>
  <si>
    <t>Trends in tenure, 1980 to 2018-19</t>
  </si>
  <si>
    <t>AT1.2</t>
  </si>
  <si>
    <t>Tenure by region, 2003-04 to 2018-19</t>
  </si>
  <si>
    <t>AT1.3</t>
  </si>
  <si>
    <t>Demographic and economic characteristics, 2018-19</t>
  </si>
  <si>
    <t>AT1.4</t>
  </si>
  <si>
    <t>Age of household reference person, by tenure, 2003-04 to 2018-19</t>
  </si>
  <si>
    <t>AT1.5</t>
  </si>
  <si>
    <t>Households with dependent children, by tenure, 2003-04 to 2018-19</t>
  </si>
  <si>
    <t>AT1.6</t>
  </si>
  <si>
    <t>Recent first time buyers, London and outside London, 2003-04 to 2018-19</t>
  </si>
  <si>
    <t>AT1.7</t>
  </si>
  <si>
    <t>Average age of recent first time buyers, London and outside London, 2003-04 to 2018-19</t>
  </si>
  <si>
    <t>AT1.8</t>
  </si>
  <si>
    <t>Demographic and economic characteristics, recent first time buyers, 2018-19</t>
  </si>
  <si>
    <t>AT1.9</t>
  </si>
  <si>
    <t>Deposit and type of mortgage, recent first time buyers, 2018-19</t>
  </si>
  <si>
    <t>AT1.10</t>
  </si>
  <si>
    <t>Buying expectations, social and private renters, 2018-19</t>
  </si>
  <si>
    <t>AT1.11</t>
  </si>
  <si>
    <t>Number and proportion of renters who expect to buy, 2008-09 to 2018-19</t>
  </si>
  <si>
    <t>AT1.12</t>
  </si>
  <si>
    <t>Mean and median weekly rents, London and England, 2008-09 to 2018-19</t>
  </si>
  <si>
    <t>AT1.13</t>
  </si>
  <si>
    <t>Mortgage/rent as a proportion of household income (including and excluding housing benefit), by tenure, 2010-11 to 2018-19</t>
  </si>
  <si>
    <t>AT1.14</t>
  </si>
  <si>
    <t>Receipt of Housing Benefit and mean amount received, 2008-09 to 2018-19</t>
  </si>
  <si>
    <t>AT1.15</t>
  </si>
  <si>
    <t>Receipt of Housing Benefit, by economic status, 2008-09 to 2018-19</t>
  </si>
  <si>
    <t>AT1.16</t>
  </si>
  <si>
    <t>Whether paid deposit in this tenancy, 2014-15 and 2018-19</t>
  </si>
  <si>
    <t>AT1.17</t>
  </si>
  <si>
    <t>Whether deposit is protected under one of the government authorised tenancy deposit schemes, 2014-15 and 2018-19</t>
  </si>
  <si>
    <t>AT1.18</t>
  </si>
  <si>
    <t>Average number of years in current home, by tenure, 2010-11 to 2018-19</t>
  </si>
  <si>
    <t>AT1.19</t>
  </si>
  <si>
    <t>Number of years in the private rented sector, 2018-19</t>
  </si>
  <si>
    <t>AT1.20</t>
  </si>
  <si>
    <t>Previous tenure by current tenure, 2018-19</t>
  </si>
  <si>
    <t>AT1.21</t>
  </si>
  <si>
    <t>Overcrowding, by tenure, 1995-96 to 2018-19</t>
  </si>
  <si>
    <t>AT1.22</t>
  </si>
  <si>
    <t>Under-occupation, by tenure, 1995-96 to 2018-19</t>
  </si>
  <si>
    <t>AT1.23</t>
  </si>
  <si>
    <t>Mean life satisfaction, by tenure, 2018-19</t>
  </si>
  <si>
    <t>Figure 1.1: Trends in tenure (proportions), 1980 to 2018-19</t>
  </si>
  <si>
    <t>Underlying Data for Figure 1.1: Trends in tenure (proportions), 1980 to 2018-19</t>
  </si>
  <si>
    <t>owner occupiers</t>
  </si>
  <si>
    <t>private renters</t>
  </si>
  <si>
    <t>social renters</t>
  </si>
  <si>
    <t>Base: all households</t>
  </si>
  <si>
    <t>Note: underlying data are presented in Annex Table 1.1</t>
  </si>
  <si>
    <t>Sources:</t>
  </si>
  <si>
    <t xml:space="preserve">1980 to 1991: DOE Labour Force Survey Housing Trailer; </t>
  </si>
  <si>
    <t xml:space="preserve">1992 to 2008: ONS Labour Force Survey;           </t>
  </si>
  <si>
    <t xml:space="preserve">2008-09 onwards: English Housing Survey, full household sample      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</si>
  <si>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</si>
  <si>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</si>
  <si>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</si>
  <si>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</si>
  <si>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</si>
  <si>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</si>
  <si>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</si>
  <si>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</si>
  <si>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</si>
  <si>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</si>
  <si>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</si>
  <si>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Figure 1.2: Trends in tenure (thousands of households), 1980 to 2018-19</t>
  </si>
  <si>
    <t>Underlying Data for Figure 1.2: Trends in tenure (thousands of households), 1980 to 2018-19</t>
  </si>
  <si>
    <t>own outright</t>
  </si>
  <si>
    <t>buying with mortgage</t>
  </si>
  <si>
    <t>local authority</t>
  </si>
  <si>
    <t>housing association</t>
  </si>
  <si>
    <t>all social renters</t>
  </si>
  <si>
    <t xml:space="preserve">Notes: </t>
  </si>
  <si>
    <t>1) underlying data are presented in Annex Table 1.1</t>
  </si>
  <si>
    <t>2) Separate housing association/local authority estimates are not available prior to 2008-09. This is because a large number of HA tenants wrongly report that that they are LA tenants; most commonly because their home used to be owned by the council but had transferred to a housing association. Since 2008-09, an adjustment has been made for this.</t>
  </si>
  <si>
    <t>Figure 1.3: Trends in tenure, London and outside London, 2008-09 to 2018-19</t>
  </si>
  <si>
    <t>Underlying Data for Figure 1.3: Trends in tenure, London and outside London, 2008-09 to 2018-19</t>
  </si>
  <si>
    <t>London</t>
  </si>
  <si>
    <t>outright owners</t>
  </si>
  <si>
    <t>Percentages</t>
  </si>
  <si>
    <t>2005-06</t>
  </si>
  <si>
    <t>2006-07</t>
  </si>
  <si>
    <t>2007-08</t>
  </si>
  <si>
    <t>outside London</t>
  </si>
  <si>
    <t>Note: underlying data are presented in Annex Table 1.2</t>
  </si>
  <si>
    <t xml:space="preserve">Sources: </t>
  </si>
  <si>
    <t xml:space="preserve">2007-08: English House Condition Survey, full household sample; </t>
  </si>
  <si>
    <t>2008-09 onwards: English Housing Survey, full household sample</t>
  </si>
  <si>
    <t>Figure 1.4: Trends in tenure, households with a HRP aged 25-34, 35-44, 55-64 and 65 or over, 2008-09 to 2018-19</t>
  </si>
  <si>
    <t>Underlying Data for Figure 1.4: Trends in tenure, households with a HRP aged 25-34 or 35-44, 2008-09 to 2018-19</t>
  </si>
  <si>
    <t>Households with a HRP aged 25-34</t>
  </si>
  <si>
    <t>Households with a HRP aged 35-44</t>
  </si>
  <si>
    <t>Households with a HRP aged 55-64</t>
  </si>
  <si>
    <t>Households with a HRP aged 65 or over</t>
  </si>
  <si>
    <t>Base: all households with a HRP aged 25-34 or 35-44</t>
  </si>
  <si>
    <t>Notes:</t>
  </si>
  <si>
    <t>1) based on the age of the HRP. The HRP is the person in whose name the accommodation is owned or rented.</t>
  </si>
  <si>
    <t>2) underlying data are presented in Annex Table 1.4</t>
  </si>
  <si>
    <t>2007-08: English House Condition Survey, full household sample;</t>
  </si>
  <si>
    <t>Figure 1.5: Economic activity of HRP, by tenure, 2018-19</t>
  </si>
  <si>
    <t>Underlying Data for Figure 1.5: Economic activity of HRP, by tenure, 2018-19</t>
  </si>
  <si>
    <t>buying with a mortgage</t>
  </si>
  <si>
    <t>working</t>
  </si>
  <si>
    <t>retired</t>
  </si>
  <si>
    <t>unemployed</t>
  </si>
  <si>
    <t>full-time education or inactive</t>
  </si>
  <si>
    <t>Note: underlying data are presented in Annex Table 1.3</t>
  </si>
  <si>
    <t xml:space="preserve">Source: English Housing Survey, full household sample </t>
  </si>
  <si>
    <t>Figure 1.6: Source of deposit for recent first time buyers, 1995-96, 2005-06, 2017-18 and 2018-19</t>
  </si>
  <si>
    <t>Underlying data for Figure 1.6: Source of deposit for recent first time buyers, 1995-6, 2005-06, 2017-18 and 2018-19</t>
  </si>
  <si>
    <t xml:space="preserve">source  </t>
  </si>
  <si>
    <t>1995-96</t>
  </si>
  <si>
    <t>savings</t>
  </si>
  <si>
    <t xml:space="preserve">gift or loan from family or friend </t>
  </si>
  <si>
    <t>inheritance</t>
  </si>
  <si>
    <t>other source</t>
  </si>
  <si>
    <t>Base: all recent first time buyers</t>
  </si>
  <si>
    <t>1) more than one answer could be given</t>
  </si>
  <si>
    <t>2) underlying data are presented in Annex Table 1.9</t>
  </si>
  <si>
    <t>Sources: English Housing Survey, full household sample</t>
  </si>
  <si>
    <t>Figure 1.7: Percentage of private and social renters who expect to buy, 2008-09 to 2018-19</t>
  </si>
  <si>
    <t>Underlying Data for Figure 1.7: Percentage of private and social renters who expect to buy, 2008-09 to 2018-19</t>
  </si>
  <si>
    <t xml:space="preserve">Base: all renting households </t>
  </si>
  <si>
    <t>Note: underlying data are presented in Annex Table 1.11</t>
  </si>
  <si>
    <t>Figure 1.8: Mortgage/rent as a proportion of household income (including and excluding housing benefit), by tenure, 2018-19</t>
  </si>
  <si>
    <t>Underlying Data for Figure 1.8: Mortgage/rent as a proportion of household income (including and excluding housing benefit), by tenure, 2018-19</t>
  </si>
  <si>
    <t>including housing benefit</t>
  </si>
  <si>
    <t>excluding housing benefit</t>
  </si>
  <si>
    <t>percentage of household income</t>
  </si>
  <si>
    <t>Base: all households making mortgage or rent payments</t>
  </si>
  <si>
    <t>1) underlying data are presented in Annex Table 1.13</t>
  </si>
  <si>
    <t>2) excludes households without a mortgage (i.e. outright owners), those with part-mortgage and part-rent (i.e. shared owners) and zero rent households</t>
  </si>
  <si>
    <t>3) includes income from all household members irrespective of whether or not they contribute to the rent or mortgage</t>
  </si>
  <si>
    <t>Source: English Housing Survey, full household sample</t>
  </si>
  <si>
    <t>Figure 1.9: Percentage of private and social renters in receipt of Housing Benefit, 2008-09 to 2018-19</t>
  </si>
  <si>
    <t>Underlying Data for Figure 1.9: Percentage of private and social renters in receipt of Housing Benefit, 2008-09 to 2018-19</t>
  </si>
  <si>
    <t>percentages</t>
  </si>
  <si>
    <t>Note: underlying data are presented in Annex Table 1.14</t>
  </si>
  <si>
    <t>Figure 1.10: Household moves, by tenure, 2018-19</t>
  </si>
  <si>
    <t>Base: household reference persons resident less than a year</t>
  </si>
  <si>
    <t>1) underlying data are presented in Annex Table 1.20</t>
  </si>
  <si>
    <t>2) a small number of cases with inconsistent responses have been omitted</t>
  </si>
  <si>
    <t>3) survey cannot identify the number of households which have ended</t>
  </si>
  <si>
    <t>4) u indicates sample size too small for reliable estimate</t>
  </si>
  <si>
    <t>Source:  English Housing Survey, full household sample</t>
  </si>
  <si>
    <t>Figure 1.11: Overcrowding, by tenure, 1998-99 to 2018-19</t>
  </si>
  <si>
    <t>Underlying Data for Figure 1.11: Overcrowding, by tenure, 1997-98 2018-19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</si>
  <si>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</si>
  <si>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</si>
  <si>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</si>
  <si>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</si>
  <si>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</si>
  <si>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</si>
  <si>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</si>
  <si>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</si>
  <si>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</si>
  <si>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1) data are based on three year averages, which are the average of the three years up to and including the labelled date</t>
  </si>
  <si>
    <t>2) underlying data are presented in Annex Table 1.21</t>
  </si>
  <si>
    <t>1997-98 to 2007-08: Survey of English Housing;</t>
  </si>
  <si>
    <t>Figure 1.12: Under-occupation, by tenure, 1998-99 to 2018-19</t>
  </si>
  <si>
    <t>Underlying Data for Figure 1.12: Under-occupation, by tenure, 1998-99 to 2018-19</t>
  </si>
  <si>
    <t>Note: underlying data are presented in Annex Table 1.22</t>
  </si>
  <si>
    <t>1998-99 to 2007-08: Survey of English Housing;</t>
  </si>
  <si>
    <t>all households</t>
  </si>
  <si>
    <t>Annex Table 1.1: Trends in tenure, 1980 to 2018-19</t>
  </si>
  <si>
    <t>Annex Table 1.1 (continued): Trends in tenure, 1980 to 2018-19</t>
  </si>
  <si>
    <t>all owner occupiers</t>
  </si>
  <si>
    <t>all 
tenures</t>
  </si>
  <si>
    <t>thousands of households</t>
  </si>
  <si>
    <t>:</t>
  </si>
  <si>
    <t>1) Data not available indicated by :</t>
  </si>
  <si>
    <t>Annex Table 1.2: Tenure by region, 2003-04 to 2018-19</t>
  </si>
  <si>
    <t>Region</t>
  </si>
  <si>
    <t>North East</t>
  </si>
  <si>
    <t>North West</t>
  </si>
  <si>
    <t>Yorks and Humber</t>
  </si>
  <si>
    <t>East Midlands</t>
  </si>
  <si>
    <t>West Midlands</t>
  </si>
  <si>
    <t>East of England</t>
  </si>
  <si>
    <t>South East</t>
  </si>
  <si>
    <t>South West</t>
  </si>
  <si>
    <t>England (excluding London)</t>
  </si>
  <si>
    <t>all England (excluding London) households</t>
  </si>
  <si>
    <t>sample size</t>
  </si>
  <si>
    <t xml:space="preserve">2003-04 to 2007-08: English House Condition Survey; </t>
  </si>
  <si>
    <t>Annex Table 1.3: Demographic and economic characteristics, 2018-19</t>
  </si>
  <si>
    <t>Annex Table 1.3 (continued): Demographic and economic characteristics, 2018-19</t>
  </si>
  <si>
    <t>all 
owner occupiers</t>
  </si>
  <si>
    <t xml:space="preserve">
private renters</t>
  </si>
  <si>
    <t>all 
social renters</t>
  </si>
  <si>
    <t>age of HRP</t>
  </si>
  <si>
    <t>16-24</t>
  </si>
  <si>
    <t>25-34</t>
  </si>
  <si>
    <t>35-44</t>
  </si>
  <si>
    <t>45-54</t>
  </si>
  <si>
    <t>55-64</t>
  </si>
  <si>
    <t>65 or over</t>
  </si>
  <si>
    <t>economic status of HRP</t>
  </si>
  <si>
    <t>full-time work</t>
  </si>
  <si>
    <t>part-time work</t>
  </si>
  <si>
    <t>full-time education</t>
  </si>
  <si>
    <t>other inactive</t>
  </si>
  <si>
    <r>
      <t>ethnicity of HRP</t>
    </r>
    <r>
      <rPr>
        <b/>
        <vertAlign val="superscript"/>
        <sz val="10"/>
        <rFont val="Arial"/>
        <family val="2"/>
      </rPr>
      <t/>
    </r>
  </si>
  <si>
    <t>ethnicity of HRP</t>
  </si>
  <si>
    <t>white</t>
  </si>
  <si>
    <t>black</t>
  </si>
  <si>
    <t>Indian</t>
  </si>
  <si>
    <t>Pakistani or Bangladeshi</t>
  </si>
  <si>
    <t>other</t>
  </si>
  <si>
    <t>all ethnic minority</t>
  </si>
  <si>
    <t>household type</t>
  </si>
  <si>
    <t>couple no dependent child(ren)</t>
  </si>
  <si>
    <t>couple with dependent child(ren)</t>
  </si>
  <si>
    <t>couple with dependent and independent child(ren)</t>
  </si>
  <si>
    <t>couple with independent child(ren)</t>
  </si>
  <si>
    <t>lone parent with dependent child(ren)</t>
  </si>
  <si>
    <t>lone parent with dependent and independent child(ren)</t>
  </si>
  <si>
    <t>lone parent with independent child(ren)</t>
  </si>
  <si>
    <t>two or more families</t>
  </si>
  <si>
    <t>lone person sharing with other lone persons</t>
  </si>
  <si>
    <t>one male</t>
  </si>
  <si>
    <t>one female</t>
  </si>
  <si>
    <t>long term illness or disability</t>
  </si>
  <si>
    <t>yes</t>
  </si>
  <si>
    <t>no</t>
  </si>
  <si>
    <t>weekly gross household income</t>
  </si>
  <si>
    <t>first quintile (lowest incomes)</t>
  </si>
  <si>
    <t>second quintile</t>
  </si>
  <si>
    <t>third quintile</t>
  </si>
  <si>
    <t>fourth quintile</t>
  </si>
  <si>
    <t>fifth quintile (highest incomes)</t>
  </si>
  <si>
    <t>mean number of persons per household</t>
  </si>
  <si>
    <t>sample sizes</t>
  </si>
  <si>
    <t>Annex Table 1.4: Age of household reference person, by tenure, 2003-04 to 2018-19</t>
  </si>
  <si>
    <t>u</t>
  </si>
  <si>
    <t>all 16-24</t>
  </si>
  <si>
    <t>all 25-34</t>
  </si>
  <si>
    <t>all 35-44</t>
  </si>
  <si>
    <t>all 45-54</t>
  </si>
  <si>
    <t>all 55-64</t>
  </si>
  <si>
    <t>all 65 or over</t>
  </si>
  <si>
    <t>2) u indicates sample size too small for reliable estimate</t>
  </si>
  <si>
    <t>3) Separate housing association/local authority estimates are not available prior to 2008-09. This is because a large number of HA tenants wrongly report that that they are LA tenants; most commonly because their home used to be owned by the council but had transferred to a housing association. Since 2008-09, an adjustment has been made for this.</t>
  </si>
  <si>
    <t xml:space="preserve">2003-04 to 2007-08: English House Condition Survey, full household sample; </t>
  </si>
  <si>
    <t>Annex Table 1.5: Households with dependent children, by tenure, 2003-04 to 2018-19</t>
  </si>
  <si>
    <t>with children</t>
  </si>
  <si>
    <t>no children</t>
  </si>
  <si>
    <t>1) percentages sum within tenure</t>
  </si>
  <si>
    <t>2) The table includes dependent children, defined as any person aged 0 to 15 in a household (whether or not in a family) or a person aged 16 to 18 in full-time education and living in a family with his or her parent(s) or grandparent(s). It does not include any people aged 16 to 18 who have a spouse, partner or child living in the household.</t>
  </si>
  <si>
    <t xml:space="preserve"> </t>
  </si>
  <si>
    <t>Annex Table 1.6: Recent first time buyers, London and outside London, 2003-04 to 2018-19</t>
  </si>
  <si>
    <r>
      <t>all recent first time buyers</t>
    </r>
    <r>
      <rPr>
        <i/>
        <vertAlign val="superscript"/>
        <sz val="9"/>
        <rFont val="Arial"/>
        <family val="2"/>
      </rPr>
      <t>1</t>
    </r>
  </si>
  <si>
    <t>all first time buyers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</si>
  <si>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resident for less than three years</t>
    </r>
  </si>
  <si>
    <t>2003-04 to 2007-08: Survey of English Housing</t>
  </si>
  <si>
    <t>Annex Table 1.7: Average age of recent first time buyers, London and outside London, 2003-04 to 2018-19</t>
  </si>
  <si>
    <t>age (means)</t>
  </si>
  <si>
    <r>
      <t xml:space="preserve">1 </t>
    </r>
    <r>
      <rPr>
        <b/>
        <sz val="9"/>
        <rFont val="Arial"/>
        <family val="2"/>
      </rPr>
      <t>resident for less than three years</t>
    </r>
  </si>
  <si>
    <t>Annex Table 1.8: Demographic and economic characteristics, recent first time buyers, 2018-19</t>
  </si>
  <si>
    <t>45 or over</t>
  </si>
  <si>
    <t>ethnic minority background</t>
  </si>
  <si>
    <t>couple, no dependent child(ren)</t>
  </si>
  <si>
    <t>other multi-person households</t>
  </si>
  <si>
    <t>one person households</t>
  </si>
  <si>
    <r>
      <t>all recent first time buyers</t>
    </r>
    <r>
      <rPr>
        <b/>
        <vertAlign val="superscript"/>
        <sz val="10"/>
        <rFont val="Arial"/>
        <family val="2"/>
      </rPr>
      <t>1</t>
    </r>
  </si>
  <si>
    <t>Annex Table 1.9: Deposit and type of mortgage, recent first time buyers, 2018-19</t>
  </si>
  <si>
    <t>£</t>
  </si>
  <si>
    <t>median size of deposit</t>
  </si>
  <si>
    <t>1-9</t>
  </si>
  <si>
    <t>10-19</t>
  </si>
  <si>
    <t>20-29</t>
  </si>
  <si>
    <t>30-99</t>
  </si>
  <si>
    <t xml:space="preserve">total </t>
  </si>
  <si>
    <t>type of mortgage</t>
  </si>
  <si>
    <t>repayment (interest and part of loan)</t>
  </si>
  <si>
    <t>other type</t>
  </si>
  <si>
    <t>total</t>
  </si>
  <si>
    <t>years to run on mortgage when taken out</t>
  </si>
  <si>
    <t>1-19 years</t>
  </si>
  <si>
    <t>20-29 years</t>
  </si>
  <si>
    <t>30 years or over</t>
  </si>
  <si>
    <t xml:space="preserve">sole or joint owner </t>
  </si>
  <si>
    <t>mortgage in HRP's name only</t>
  </si>
  <si>
    <t>mortgage in HRP and partner's name</t>
  </si>
  <si>
    <t>size of deposit</t>
  </si>
  <si>
    <t>source of deposit</t>
  </si>
  <si>
    <t>sole or joint owner</t>
  </si>
  <si>
    <t>Annex Table 1.10: Buying expectations, social and private renters, 2018-19</t>
  </si>
  <si>
    <t>all renting households</t>
  </si>
  <si>
    <t>all 
renters</t>
  </si>
  <si>
    <t>expect to buy</t>
  </si>
  <si>
    <t>all</t>
  </si>
  <si>
    <t>expect to buy current home</t>
  </si>
  <si>
    <t>how long before expect to buy</t>
  </si>
  <si>
    <t>less than 2 years</t>
  </si>
  <si>
    <t>2 years but less than 5 years</t>
  </si>
  <si>
    <t>5 years but less than 10 years</t>
  </si>
  <si>
    <t>10 years or more</t>
  </si>
  <si>
    <t>Note: excludes non-response cases and renters who already own property</t>
  </si>
  <si>
    <t>Annex Table 1.11: Number and proportion of renters who expect to buy, 2008-09 to 2018-19</t>
  </si>
  <si>
    <t xml:space="preserve">percentages </t>
  </si>
  <si>
    <t>Annex Table 1.12: Mean and median weekly rents, London and England, 2008-09 to 2018-19</t>
  </si>
  <si>
    <t>all households paying rent</t>
  </si>
  <si>
    <t xml:space="preserve">private renters </t>
  </si>
  <si>
    <t>£ per week (means)</t>
  </si>
  <si>
    <t>£ per week (medians)</t>
  </si>
  <si>
    <t>all England</t>
  </si>
  <si>
    <t>Note: figures exclude services but include Housing Benefit</t>
  </si>
  <si>
    <r>
      <t>Annex Table 1.13: Mortgage/rent</t>
    </r>
    <r>
      <rPr>
        <b/>
        <vertAlign val="superscript"/>
        <sz val="12"/>
        <color rgb="FF009999"/>
        <rFont val="Arial"/>
        <family val="2"/>
      </rPr>
      <t>1</t>
    </r>
    <r>
      <rPr>
        <b/>
        <sz val="12"/>
        <color rgb="FF009999"/>
        <rFont val="Arial"/>
        <family val="2"/>
      </rPr>
      <t xml:space="preserve"> as a proportion of household income (including and excluding housing benefit)</t>
    </r>
    <r>
      <rPr>
        <b/>
        <vertAlign val="superscript"/>
        <sz val="12"/>
        <color rgb="FF009999"/>
        <rFont val="Arial"/>
        <family val="2"/>
      </rPr>
      <t>2</t>
    </r>
    <r>
      <rPr>
        <b/>
        <sz val="12"/>
        <color rgb="FF009999"/>
        <rFont val="Arial"/>
        <family val="2"/>
      </rPr>
      <t>, by tenure, 2010-11 to 2018-19</t>
    </r>
  </si>
  <si>
    <t>all households making mortgage or rent payments</t>
  </si>
  <si>
    <t>household income (including housing benefit)</t>
  </si>
  <si>
    <t>joint income of HRP &amp; Partner only (including housing benefit)</t>
  </si>
  <si>
    <t>household income (excluding housing benefit)</t>
  </si>
  <si>
    <t>joint income of HRP &amp; Partner only (excluding housing benefit)</t>
  </si>
  <si>
    <t>1) excludes households without a mortgage (i.e. outright owners), those with part-mortgage and part-rent (i.e. shared owners) and zero rent households</t>
  </si>
  <si>
    <t>2) includes income from all household members irrespective of whether or not they contribute to the rent or mortgage</t>
  </si>
  <si>
    <t>Annex Table 1.14: Receipt of Housing Benefit and mean amount received, 2008-09 to 2018-19</t>
  </si>
  <si>
    <t>all renters</t>
  </si>
  <si>
    <t>Annex Table 1.15: Receipt of Housing Benefit, by economic status, 2008-09 to 2018-19</t>
  </si>
  <si>
    <t>working full-time or part-time</t>
  </si>
  <si>
    <t>not working</t>
  </si>
  <si>
    <t xml:space="preserve">on housing benefit </t>
  </si>
  <si>
    <t>not on housing benefit</t>
  </si>
  <si>
    <t>Annex Table 1.16 Whether paid deposit in this tenancy, 2014-15 and 2017 to 2018-19</t>
  </si>
  <si>
    <t>Annex Table 1.17: Whether deposit is protected under one of the government authorised tenancy deposit schemes, 2014-15 and 2017-18 to 2018-19</t>
  </si>
  <si>
    <t>all private renters who paid a deposit on current accommodation</t>
  </si>
  <si>
    <t>don't know</t>
  </si>
  <si>
    <t>Annex Table 1.18: Average number of years in current home, by tenure, 2010-11 to 2018-19</t>
  </si>
  <si>
    <r>
      <t>2012-13</t>
    </r>
    <r>
      <rPr>
        <b/>
        <vertAlign val="superscript"/>
        <sz val="10"/>
        <rFont val="Arial"/>
        <family val="2"/>
      </rPr>
      <t>1</t>
    </r>
  </si>
  <si>
    <r>
      <t>2013-14</t>
    </r>
    <r>
      <rPr>
        <b/>
        <vertAlign val="superscript"/>
        <sz val="10"/>
        <rFont val="Arial"/>
        <family val="2"/>
      </rPr>
      <t>1</t>
    </r>
  </si>
  <si>
    <t>number of years (mean)</t>
  </si>
  <si>
    <t xml:space="preserve">  own outright</t>
  </si>
  <si>
    <t xml:space="preserve">  buying with mortgage</t>
  </si>
  <si>
    <t>all tenures</t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</si>
  <si>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data for 2012-13 and 2013-14 were modelled from banded length of residence data</t>
    </r>
  </si>
  <si>
    <t>Annex Table 1.19: Number of years in the private rented sector,  2018-19</t>
  </si>
  <si>
    <t>all privately renting households</t>
  </si>
  <si>
    <t>less than 1 year</t>
  </si>
  <si>
    <t>1 year up to 2 years</t>
  </si>
  <si>
    <t>2 years up to 3 years</t>
  </si>
  <si>
    <t>3 to 4 years</t>
  </si>
  <si>
    <t>5 to 9 years</t>
  </si>
  <si>
    <t>10 to 19 years</t>
  </si>
  <si>
    <t>20 years or more</t>
  </si>
  <si>
    <t>Note: excludes a small number of cases with unknown length of tenure</t>
  </si>
  <si>
    <t>Annex Table 1.20: Previous tenure by current tenure, 2018-19</t>
  </si>
  <si>
    <t>household reference persons resident less than a year</t>
  </si>
  <si>
    <t>previous tenure</t>
  </si>
  <si>
    <t>new household</t>
  </si>
  <si>
    <t>all
social
renters</t>
  </si>
  <si>
    <t>all 
private
renters</t>
  </si>
  <si>
    <t>owned outright</t>
  </si>
  <si>
    <r>
      <t>all owner occupiers</t>
    </r>
    <r>
      <rPr>
        <b/>
        <vertAlign val="superscript"/>
        <sz val="10"/>
        <rFont val="Arial"/>
        <family val="2"/>
      </rPr>
      <t>1</t>
    </r>
  </si>
  <si>
    <t>current tenure</t>
  </si>
  <si>
    <r>
      <t>1</t>
    </r>
    <r>
      <rPr>
        <b/>
        <sz val="9"/>
        <rFont val="Arial"/>
        <family val="2"/>
      </rPr>
      <t xml:space="preserve"> includes those owner occupiers who did not state whether they owned outright or bought with a mortgage</t>
    </r>
  </si>
  <si>
    <t xml:space="preserve">1) u indicates sample size too small for reliable estimate  </t>
  </si>
  <si>
    <t>3) a small number of cases with unknown landlord at previous tenure have been excluded</t>
  </si>
  <si>
    <t>Annex Table 1.21: Overcrowding, by tenure, 1995-96 to 2018-19</t>
  </si>
  <si>
    <t>private 
renters</t>
  </si>
  <si>
    <t>social 
renters</t>
  </si>
  <si>
    <t>thousands of overcrowded households</t>
  </si>
  <si>
    <t>Note: data are based on three year averages, which are the average of the three years up to and including the labelled date</t>
  </si>
  <si>
    <t>1995-96 to 2007-08: Survey of English Housing;</t>
  </si>
  <si>
    <t>Annex Table 1.22: Under-occupation, by tenure, 1995-96 to 2018-19</t>
  </si>
  <si>
    <t>thousands of under-occupied households</t>
  </si>
  <si>
    <t>Annex Table 1.23: Mean life satisfaction, by tenure, 2018-19</t>
  </si>
  <si>
    <t>all household reference persons</t>
  </si>
  <si>
    <t>mean life satisfaction</t>
  </si>
  <si>
    <r>
      <t>mean size of deposit</t>
    </r>
    <r>
      <rPr>
        <vertAlign val="superscript"/>
        <sz val="10"/>
        <rFont val="Arial"/>
        <family val="2"/>
      </rPr>
      <t>2</t>
    </r>
  </si>
  <si>
    <r>
      <t>source of deposit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</si>
  <si>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b/>
        <sz val="9"/>
        <rFont val="Arial"/>
        <family val="2"/>
      </rPr>
      <t>more than one answer could be given</t>
    </r>
  </si>
  <si>
    <t>percentage of purchase price paid</t>
  </si>
  <si>
    <t>1) u indicates sample size too small for reliable estimate</t>
  </si>
  <si>
    <t>2) one case with an abnormally high deposit amount has been excluded from the analysis</t>
  </si>
  <si>
    <r>
      <t xml:space="preserve">2 </t>
    </r>
    <r>
      <rPr>
        <b/>
        <sz val="9"/>
        <rFont val="Arial"/>
        <family val="2"/>
      </rPr>
      <t>cases where the respondent paid a deposit of 0% or 100% of their purchase price have been excluded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</si>
</sst>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#\ ##0"/>
    <numFmt numFmtId="167" formatCode="_-* #,##0_-;\-* #,##0_-;_-* &quot;-&quot;??_-;_-@_-"/>
    <numFmt numFmtId="168" formatCode="0.0"/>
    <numFmt numFmtId="169" formatCode="####.0"/>
    <numFmt numFmtId="170" formatCode="###0"/>
    <numFmt numFmtId="171" formatCode="_(* #,##0_);_(* \(#,##0\);_(* &quot;-&quot;??_);_(@_)"/>
    <numFmt numFmtId="172" formatCode="#,##0.0"/>
    <numFmt numFmtId="173" formatCode="_(* #,##0.0_);_(* \(#,##0.0\);_(* &quot;-&quot;??_);_(@_)"/>
    <numFmt numFmtId="174" formatCode="_-* #,##0.0_-;\-* #,##0.0_-;_-* &quot;-&quot;??_-;_-@_-"/>
    <numFmt numFmtId="175" formatCode="###0.0"/>
    <numFmt numFmtId="176" formatCode="####.00"/>
    <numFmt numFmtId="177" formatCode="0.0%"/>
    <numFmt numFmtId="178" formatCode="#,##0.000"/>
    <numFmt numFmtId="179" formatCode="_(&quot;£&quot;* #,##0.00_);_(&quot;£&quot;* \(#,##0.00\);_(&quot;£&quot;* &quot;-&quot;??_);_(@_)"/>
    <numFmt numFmtId="180" formatCode="&quot;£&quot;#,##0"/>
    <numFmt numFmtId="181" formatCode="####.0000"/>
    <numFmt numFmtId="182" formatCode="####.00000"/>
    <numFmt numFmtId="183" formatCode="####.000"/>
    <numFmt numFmtId="184" formatCode="_-* #,##0.000_-;\-* #,##0.000_-;_-* &quot;-&quot;??_-;_-@_-"/>
    <numFmt numFmtId="185" formatCode="###0.00"/>
    <numFmt numFmtId="186" formatCode="###0.000"/>
    <numFmt numFmtId="187" formatCode="###0.0%"/>
    <numFmt numFmtId="188" formatCode="0.0000000000000"/>
  </numFmts>
  <fonts count="9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6"/>
      <color rgb="FF7030A0"/>
      <name val="Arial"/>
      <family val="2"/>
    </font>
    <font>
      <b/>
      <sz val="12"/>
      <color rgb="FF009999"/>
      <name val="Arial"/>
      <family val="2"/>
    </font>
    <font>
      <b/>
      <sz val="12"/>
      <color indexed="2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Bold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rgb="FF009999"/>
      <name val="Arial"/>
      <family val="2"/>
    </font>
    <font>
      <b/>
      <sz val="16"/>
      <color rgb="FFFF0000"/>
      <name val="Arial"/>
      <family val="2"/>
    </font>
    <font>
      <i/>
      <vertAlign val="superscript"/>
      <sz val="9"/>
      <name val="Arial"/>
      <family val="2"/>
    </font>
    <font>
      <i/>
      <sz val="10"/>
      <color indexed="8"/>
      <name val="Arial"/>
      <family val="2"/>
    </font>
    <font>
      <i/>
      <sz val="9"/>
      <color rgb="FFFF0000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26"/>
      <name val="Arial"/>
      <family val="2"/>
    </font>
    <font>
      <sz val="10"/>
      <color indexed="10"/>
      <name val="Arial"/>
      <family val="2"/>
    </font>
    <font>
      <sz val="16"/>
      <color rgb="FFFF0000"/>
      <name val="Arial"/>
      <family val="2"/>
    </font>
    <font>
      <sz val="10"/>
      <name val="Arial Narrow"/>
      <family val="2"/>
    </font>
    <font>
      <i/>
      <sz val="9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11"/>
      <name val="Book Antiqua"/>
      <family val="1"/>
    </font>
    <font>
      <sz val="8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10"/>
      <color indexed="12"/>
      <name val="Arial"/>
      <family val="2"/>
    </font>
    <font>
      <u/>
      <sz val="12"/>
      <color theme="10"/>
      <name val="Arial"/>
      <family val="2"/>
    </font>
    <font>
      <u/>
      <sz val="10"/>
      <color theme="3"/>
      <name val="Arial"/>
      <family val="2"/>
    </font>
    <font>
      <sz val="10"/>
      <color theme="3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vertAlign val="superscript"/>
      <sz val="12"/>
      <color rgb="FF00999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008080"/>
      <name val="Arial"/>
      <family val="2"/>
    </font>
    <font>
      <u/>
      <sz val="10"/>
      <color rgb="FF1F497D"/>
      <name val="Arial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auto="1"/>
      </top>
      <bottom/>
      <diagonal/>
    </border>
  </borders>
  <cellStyleXfs count="296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3" applyNumberFormat="0" applyAlignment="0" applyProtection="0"/>
    <xf numFmtId="0" fontId="21" fillId="21" borderId="4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4" borderId="3" applyNumberFormat="0" applyAlignment="0" applyProtection="0"/>
    <xf numFmtId="0" fontId="30" fillId="0" borderId="8" applyNumberFormat="0" applyFill="0" applyAlignment="0" applyProtection="0"/>
    <xf numFmtId="0" fontId="31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17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3" fillId="6" borderId="9" applyNumberFormat="0" applyFont="0" applyAlignment="0" applyProtection="0"/>
    <xf numFmtId="0" fontId="17" fillId="6" borderId="9" applyNumberFormat="0" applyFont="0" applyAlignment="0" applyProtection="0"/>
    <xf numFmtId="0" fontId="36" fillId="2" borderId="10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9" fillId="0" borderId="0"/>
    <xf numFmtId="0" fontId="3" fillId="0" borderId="0"/>
    <xf numFmtId="0" fontId="65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7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79" fontId="2" fillId="0" borderId="0" applyFont="0" applyFill="0" applyBorder="0" applyAlignment="0" applyProtection="0"/>
    <xf numFmtId="0" fontId="3" fillId="0" borderId="0"/>
    <xf numFmtId="0" fontId="3" fillId="0" borderId="0"/>
    <xf numFmtId="164" fontId="34" fillId="0" borderId="0" applyFont="0" applyFill="0" applyBorder="0" applyAlignment="0" applyProtection="0"/>
    <xf numFmtId="0" fontId="8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04">
    <xf numFmtId="0" fontId="0" fillId="0" borderId="0" xfId="0"/>
    <xf numFmtId="0" fontId="4" fillId="22" borderId="0" xfId="1" applyFont="1" applyFill="1"/>
    <xf numFmtId="0" fontId="3" fillId="22" borderId="0" xfId="2" applyFont="1" applyFill="1"/>
    <xf numFmtId="0" fontId="3" fillId="22" borderId="0" xfId="2" applyFont="1" applyFill="1" applyBorder="1" applyAlignment="1">
      <alignment horizontal="left"/>
    </xf>
    <xf numFmtId="165" fontId="3" fillId="22" borderId="0" xfId="2" applyNumberFormat="1" applyFont="1" applyFill="1"/>
    <xf numFmtId="0" fontId="5" fillId="22" borderId="0" xfId="2" applyFont="1" applyFill="1" applyAlignment="1">
      <alignment horizontal="left" vertical="center"/>
    </xf>
    <xf numFmtId="0" fontId="6" fillId="22" borderId="0" xfId="2" applyFont="1" applyFill="1" applyAlignment="1">
      <alignment horizontal="left" vertical="center"/>
    </xf>
    <xf numFmtId="166" fontId="7" fillId="22" borderId="0" xfId="2" applyNumberFormat="1" applyFont="1" applyFill="1" applyBorder="1" applyAlignment="1">
      <alignment vertical="center"/>
    </xf>
    <xf numFmtId="0" fontId="3" fillId="22" borderId="0" xfId="2" applyFont="1" applyFill="1" applyAlignment="1">
      <alignment vertical="center"/>
    </xf>
    <xf numFmtId="0" fontId="8" fillId="22" borderId="0" xfId="2" applyFont="1" applyFill="1" applyAlignment="1">
      <alignment horizontal="left"/>
    </xf>
    <xf numFmtId="166" fontId="8" fillId="22" borderId="0" xfId="2" applyNumberFormat="1" applyFont="1" applyFill="1" applyBorder="1"/>
    <xf numFmtId="166" fontId="9" fillId="22" borderId="1" xfId="2" applyNumberFormat="1" applyFont="1" applyFill="1" applyBorder="1" applyAlignment="1">
      <alignment horizontal="left"/>
    </xf>
    <xf numFmtId="166" fontId="10" fillId="22" borderId="1" xfId="2" applyNumberFormat="1" applyFont="1" applyFill="1" applyBorder="1"/>
    <xf numFmtId="166" fontId="10" fillId="22" borderId="0" xfId="2" applyNumberFormat="1" applyFont="1" applyFill="1" applyBorder="1"/>
    <xf numFmtId="166" fontId="9" fillId="22" borderId="0" xfId="2" applyNumberFormat="1" applyFont="1" applyFill="1" applyBorder="1" applyAlignment="1">
      <alignment horizontal="left"/>
    </xf>
    <xf numFmtId="166" fontId="8" fillId="22" borderId="1" xfId="2" applyNumberFormat="1" applyFont="1" applyFill="1" applyBorder="1" applyAlignment="1">
      <alignment horizontal="left"/>
    </xf>
    <xf numFmtId="166" fontId="3" fillId="22" borderId="1" xfId="2" applyNumberFormat="1" applyFont="1" applyFill="1" applyBorder="1" applyAlignment="1">
      <alignment horizontal="right" wrapText="1"/>
    </xf>
    <xf numFmtId="166" fontId="8" fillId="22" borderId="1" xfId="2" applyNumberFormat="1" applyFont="1" applyFill="1" applyBorder="1" applyAlignment="1">
      <alignment horizontal="right" wrapText="1"/>
    </xf>
    <xf numFmtId="166" fontId="8" fillId="22" borderId="0" xfId="2" applyNumberFormat="1" applyFont="1" applyFill="1"/>
    <xf numFmtId="0" fontId="10" fillId="22" borderId="0" xfId="2" applyFont="1" applyFill="1" applyAlignment="1">
      <alignment horizontal="left"/>
    </xf>
    <xf numFmtId="3" fontId="11" fillId="22" borderId="0" xfId="2" applyNumberFormat="1" applyFont="1" applyFill="1" applyBorder="1"/>
    <xf numFmtId="3" fontId="10" fillId="22" borderId="0" xfId="2" applyNumberFormat="1" applyFont="1" applyFill="1" applyBorder="1"/>
    <xf numFmtId="3" fontId="9" fillId="22" borderId="0" xfId="2" applyNumberFormat="1" applyFont="1" applyFill="1" applyBorder="1" applyAlignment="1">
      <alignment horizontal="right"/>
    </xf>
    <xf numFmtId="166" fontId="10" fillId="22" borderId="0" xfId="2" applyNumberFormat="1" applyFont="1" applyFill="1"/>
    <xf numFmtId="0" fontId="10" fillId="22" borderId="0" xfId="2" applyFont="1" applyFill="1" applyBorder="1" applyAlignment="1">
      <alignment horizontal="left"/>
    </xf>
    <xf numFmtId="0" fontId="10" fillId="22" borderId="0" xfId="2" applyFont="1" applyFill="1" applyBorder="1"/>
    <xf numFmtId="0" fontId="9" fillId="22" borderId="0" xfId="2" applyFont="1" applyFill="1" applyBorder="1" applyAlignment="1">
      <alignment horizontal="right"/>
    </xf>
    <xf numFmtId="0" fontId="10" fillId="22" borderId="0" xfId="2" applyFont="1" applyFill="1"/>
    <xf numFmtId="49" fontId="3" fillId="22" borderId="0" xfId="2" applyNumberFormat="1" applyFont="1" applyFill="1" applyBorder="1" applyAlignment="1">
      <alignment horizontal="left"/>
    </xf>
    <xf numFmtId="167" fontId="3" fillId="22" borderId="0" xfId="3" applyNumberFormat="1" applyFont="1" applyFill="1" applyAlignment="1">
      <alignment horizontal="right"/>
    </xf>
    <xf numFmtId="167" fontId="8" fillId="22" borderId="0" xfId="3" applyNumberFormat="1" applyFont="1" applyFill="1" applyAlignment="1">
      <alignment horizontal="right"/>
    </xf>
    <xf numFmtId="168" fontId="8" fillId="22" borderId="0" xfId="2" applyNumberFormat="1" applyFont="1" applyFill="1" applyBorder="1"/>
    <xf numFmtId="166" fontId="3" fillId="22" borderId="0" xfId="2" applyNumberFormat="1" applyFont="1" applyFill="1"/>
    <xf numFmtId="168" fontId="3" fillId="22" borderId="0" xfId="2" applyNumberFormat="1" applyFont="1" applyFill="1" applyBorder="1" applyAlignment="1">
      <alignment horizontal="right"/>
    </xf>
    <xf numFmtId="0" fontId="3" fillId="22" borderId="0" xfId="1" applyFont="1" applyFill="1" applyBorder="1" applyAlignment="1">
      <alignment horizontal="left"/>
    </xf>
    <xf numFmtId="49" fontId="3" fillId="22" borderId="0" xfId="1" applyNumberFormat="1" applyFont="1" applyFill="1" applyBorder="1" applyAlignment="1">
      <alignment horizontal="left"/>
    </xf>
    <xf numFmtId="1" fontId="8" fillId="22" borderId="0" xfId="2" applyNumberFormat="1" applyFont="1" applyFill="1" applyBorder="1" applyAlignment="1">
      <alignment wrapText="1"/>
    </xf>
    <xf numFmtId="1" fontId="3" fillId="22" borderId="0" xfId="2" applyNumberFormat="1" applyFont="1" applyFill="1"/>
    <xf numFmtId="2" fontId="3" fillId="22" borderId="0" xfId="2" applyNumberFormat="1" applyFont="1" applyFill="1"/>
    <xf numFmtId="3" fontId="8" fillId="22" borderId="0" xfId="2" applyNumberFormat="1" applyFont="1" applyFill="1" applyBorder="1" applyAlignment="1">
      <alignment horizontal="right"/>
    </xf>
    <xf numFmtId="166" fontId="3" fillId="22" borderId="0" xfId="2" applyNumberFormat="1" applyFont="1" applyFill="1" applyBorder="1"/>
    <xf numFmtId="168" fontId="3" fillId="22" borderId="0" xfId="2" applyNumberFormat="1" applyFont="1" applyFill="1" applyBorder="1"/>
    <xf numFmtId="167" fontId="3" fillId="22" borderId="0" xfId="3" applyNumberFormat="1" applyFont="1" applyFill="1" applyBorder="1" applyAlignment="1">
      <alignment horizontal="right"/>
    </xf>
    <xf numFmtId="167" fontId="8" fillId="22" borderId="0" xfId="3" applyNumberFormat="1" applyFont="1" applyFill="1" applyBorder="1" applyAlignment="1">
      <alignment horizontal="right"/>
    </xf>
    <xf numFmtId="0" fontId="3" fillId="22" borderId="0" xfId="2" applyFont="1" applyFill="1" applyBorder="1"/>
    <xf numFmtId="169" fontId="12" fillId="23" borderId="0" xfId="2" applyNumberFormat="1" applyFont="1" applyFill="1" applyBorder="1" applyAlignment="1">
      <alignment horizontal="right" vertical="top"/>
    </xf>
    <xf numFmtId="169" fontId="13" fillId="23" borderId="0" xfId="2" applyNumberFormat="1" applyFont="1" applyFill="1" applyBorder="1" applyAlignment="1">
      <alignment horizontal="right" vertical="top"/>
    </xf>
    <xf numFmtId="0" fontId="3" fillId="22" borderId="0" xfId="2" applyNumberFormat="1" applyFont="1" applyFill="1" applyBorder="1" applyAlignment="1">
      <alignment horizontal="left"/>
    </xf>
    <xf numFmtId="0" fontId="14" fillId="22" borderId="0" xfId="2" applyFont="1" applyFill="1"/>
    <xf numFmtId="0" fontId="14" fillId="22" borderId="0" xfId="2" applyFont="1" applyFill="1" applyBorder="1"/>
    <xf numFmtId="0" fontId="3" fillId="22" borderId="1" xfId="2" applyFont="1" applyFill="1" applyBorder="1"/>
    <xf numFmtId="168" fontId="3" fillId="22" borderId="1" xfId="2" applyNumberFormat="1" applyFont="1" applyFill="1" applyBorder="1"/>
    <xf numFmtId="0" fontId="11" fillId="22" borderId="0" xfId="1" applyFont="1" applyFill="1"/>
    <xf numFmtId="0" fontId="3" fillId="22" borderId="0" xfId="1" applyFill="1"/>
    <xf numFmtId="167" fontId="3" fillId="22" borderId="0" xfId="1" applyNumberFormat="1" applyFill="1"/>
    <xf numFmtId="167" fontId="3" fillId="22" borderId="0" xfId="1" applyNumberFormat="1" applyFill="1" applyBorder="1"/>
    <xf numFmtId="0" fontId="3" fillId="22" borderId="0" xfId="1" applyFill="1" applyBorder="1"/>
    <xf numFmtId="0" fontId="11" fillId="22" borderId="0" xfId="1" applyFont="1" applyFill="1" applyAlignment="1">
      <alignment horizontal="left" indent="1"/>
    </xf>
    <xf numFmtId="0" fontId="11" fillId="22" borderId="0" xfId="2" applyFont="1" applyFill="1" applyBorder="1" applyAlignment="1">
      <alignment horizontal="left"/>
    </xf>
    <xf numFmtId="0" fontId="11" fillId="22" borderId="0" xfId="2" applyFont="1" applyFill="1" applyAlignment="1">
      <alignment horizontal="left" indent="1"/>
    </xf>
    <xf numFmtId="0" fontId="11" fillId="22" borderId="0" xfId="2" applyFont="1" applyFill="1" applyBorder="1" applyAlignment="1"/>
    <xf numFmtId="0" fontId="11" fillId="22" borderId="0" xfId="2" applyFont="1" applyFill="1" applyBorder="1" applyAlignment="1">
      <alignment horizontal="left" indent="1"/>
    </xf>
    <xf numFmtId="0" fontId="15" fillId="22" borderId="0" xfId="2" applyFont="1" applyFill="1" applyAlignment="1">
      <alignment horizontal="left"/>
    </xf>
    <xf numFmtId="0" fontId="3" fillId="22" borderId="0" xfId="2" applyFont="1" applyFill="1" applyAlignment="1">
      <alignment horizontal="left"/>
    </xf>
    <xf numFmtId="0" fontId="8" fillId="22" borderId="0" xfId="2" applyFont="1" applyFill="1"/>
    <xf numFmtId="0" fontId="34" fillId="22" borderId="0" xfId="82" applyFill="1"/>
    <xf numFmtId="0" fontId="80" fillId="22" borderId="0" xfId="82" applyFont="1" applyFill="1"/>
    <xf numFmtId="0" fontId="45" fillId="22" borderId="0" xfId="1" applyFont="1" applyFill="1" applyAlignment="1">
      <alignment wrapText="1"/>
    </xf>
    <xf numFmtId="0" fontId="9" fillId="22" borderId="1" xfId="1" applyFont="1" applyFill="1" applyBorder="1"/>
    <xf numFmtId="0" fontId="3" fillId="22" borderId="2" xfId="1" applyFill="1" applyBorder="1"/>
    <xf numFmtId="0" fontId="8" fillId="22" borderId="1" xfId="1" applyFont="1" applyFill="1" applyBorder="1" applyAlignment="1">
      <alignment horizontal="right" wrapText="1"/>
    </xf>
    <xf numFmtId="0" fontId="8" fillId="22" borderId="2" xfId="1" applyFont="1" applyFill="1" applyBorder="1" applyAlignment="1">
      <alignment horizontal="right" wrapText="1"/>
    </xf>
    <xf numFmtId="0" fontId="8" fillId="22" borderId="0" xfId="1" applyFont="1" applyFill="1" applyBorder="1" applyAlignment="1">
      <alignment horizontal="right" wrapText="1"/>
    </xf>
    <xf numFmtId="0" fontId="9" fillId="22" borderId="0" xfId="82" applyFont="1" applyFill="1" applyBorder="1" applyAlignment="1">
      <alignment horizontal="right"/>
    </xf>
    <xf numFmtId="0" fontId="44" fillId="22" borderId="0" xfId="82" applyFont="1" applyFill="1" applyBorder="1" applyAlignment="1">
      <alignment horizontal="right"/>
    </xf>
    <xf numFmtId="0" fontId="8" fillId="22" borderId="0" xfId="1" applyFont="1" applyFill="1" applyBorder="1"/>
    <xf numFmtId="0" fontId="3" fillId="22" borderId="0" xfId="1" applyFont="1" applyFill="1" applyBorder="1"/>
    <xf numFmtId="167" fontId="3" fillId="22" borderId="0" xfId="260" applyNumberFormat="1" applyFont="1" applyFill="1" applyBorder="1" applyAlignment="1">
      <alignment horizontal="right" wrapText="1"/>
    </xf>
    <xf numFmtId="0" fontId="34" fillId="22" borderId="0" xfId="82" applyFont="1" applyFill="1"/>
    <xf numFmtId="0" fontId="3" fillId="22" borderId="0" xfId="1" applyFill="1" applyBorder="1" applyAlignment="1">
      <alignment horizontal="left" indent="1"/>
    </xf>
    <xf numFmtId="0" fontId="3" fillId="22" borderId="0" xfId="1" applyFont="1" applyFill="1" applyBorder="1" applyAlignment="1">
      <alignment horizontal="left" indent="1"/>
    </xf>
    <xf numFmtId="1" fontId="34" fillId="22" borderId="0" xfId="82" applyNumberFormat="1" applyFill="1"/>
    <xf numFmtId="0" fontId="8" fillId="22" borderId="0" xfId="1" applyFont="1" applyFill="1" applyBorder="1" applyAlignment="1">
      <alignment wrapText="1"/>
    </xf>
    <xf numFmtId="167" fontId="8" fillId="22" borderId="0" xfId="260" applyNumberFormat="1" applyFont="1" applyFill="1" applyBorder="1" applyAlignment="1">
      <alignment horizontal="right" wrapText="1"/>
    </xf>
    <xf numFmtId="167" fontId="3" fillId="22" borderId="0" xfId="260" applyNumberFormat="1" applyFont="1" applyFill="1" applyAlignment="1">
      <alignment horizontal="right"/>
    </xf>
    <xf numFmtId="0" fontId="8" fillId="22" borderId="1" xfId="1" applyFont="1" applyFill="1" applyBorder="1" applyAlignment="1">
      <alignment wrapText="1"/>
    </xf>
    <xf numFmtId="167" fontId="8" fillId="22" borderId="1" xfId="260" applyNumberFormat="1" applyFont="1" applyFill="1" applyBorder="1"/>
    <xf numFmtId="167" fontId="8" fillId="22" borderId="1" xfId="260" applyNumberFormat="1" applyFont="1" applyFill="1" applyBorder="1" applyAlignment="1">
      <alignment horizontal="right" wrapText="1"/>
    </xf>
    <xf numFmtId="0" fontId="3" fillId="22" borderId="1" xfId="1" applyFont="1" applyFill="1" applyBorder="1"/>
    <xf numFmtId="0" fontId="34" fillId="22" borderId="1" xfId="82" applyFill="1" applyBorder="1"/>
    <xf numFmtId="0" fontId="9" fillId="22" borderId="12" xfId="82" applyFont="1" applyFill="1" applyBorder="1" applyAlignment="1">
      <alignment horizontal="right"/>
    </xf>
    <xf numFmtId="0" fontId="44" fillId="22" borderId="12" xfId="82" applyFont="1" applyFill="1" applyBorder="1" applyAlignment="1">
      <alignment horizontal="right"/>
    </xf>
    <xf numFmtId="168" fontId="3" fillId="22" borderId="0" xfId="111" applyNumberFormat="1" applyFont="1" applyFill="1" applyBorder="1" applyAlignment="1">
      <alignment horizontal="right" wrapText="1"/>
    </xf>
    <xf numFmtId="168" fontId="34" fillId="22" borderId="0" xfId="82" applyNumberFormat="1" applyFill="1"/>
    <xf numFmtId="0" fontId="3" fillId="22" borderId="0" xfId="1" applyFont="1" applyFill="1"/>
    <xf numFmtId="172" fontId="3" fillId="22" borderId="0" xfId="58" applyNumberFormat="1" applyFont="1" applyFill="1" applyAlignment="1">
      <alignment horizontal="right"/>
    </xf>
    <xf numFmtId="168" fontId="8" fillId="22" borderId="1" xfId="1" applyNumberFormat="1" applyFont="1" applyFill="1" applyBorder="1"/>
    <xf numFmtId="0" fontId="8" fillId="22" borderId="12" xfId="1" applyFont="1" applyFill="1" applyBorder="1" applyAlignment="1">
      <alignment wrapText="1"/>
    </xf>
    <xf numFmtId="168" fontId="8" fillId="22" borderId="12" xfId="1" applyNumberFormat="1" applyFont="1" applyFill="1" applyBorder="1"/>
    <xf numFmtId="0" fontId="34" fillId="22" borderId="12" xfId="82" applyFill="1" applyBorder="1"/>
    <xf numFmtId="0" fontId="34" fillId="22" borderId="0" xfId="82" applyFill="1" applyBorder="1"/>
    <xf numFmtId="0" fontId="44" fillId="22" borderId="1" xfId="1" applyFont="1" applyFill="1" applyBorder="1" applyAlignment="1">
      <alignment wrapText="1"/>
    </xf>
    <xf numFmtId="167" fontId="44" fillId="22" borderId="1" xfId="260" applyNumberFormat="1" applyFont="1" applyFill="1" applyBorder="1"/>
    <xf numFmtId="0" fontId="44" fillId="22" borderId="0" xfId="1" applyFont="1" applyFill="1" applyBorder="1" applyAlignment="1">
      <alignment wrapText="1"/>
    </xf>
    <xf numFmtId="1" fontId="44" fillId="22" borderId="0" xfId="1" applyNumberFormat="1" applyFont="1" applyFill="1" applyBorder="1"/>
    <xf numFmtId="1" fontId="3" fillId="22" borderId="0" xfId="1" applyNumberFormat="1" applyFill="1" applyBorder="1" applyAlignment="1"/>
    <xf numFmtId="0" fontId="11" fillId="22" borderId="0" xfId="1" applyFont="1" applyFill="1" applyBorder="1" applyAlignment="1">
      <alignment horizontal="left" indent="1"/>
    </xf>
    <xf numFmtId="0" fontId="11" fillId="22" borderId="0" xfId="1" applyFont="1" applyFill="1" applyBorder="1"/>
    <xf numFmtId="184" fontId="0" fillId="22" borderId="0" xfId="260" applyNumberFormat="1" applyFont="1" applyFill="1"/>
    <xf numFmtId="168" fontId="3" fillId="22" borderId="0" xfId="255" applyNumberFormat="1" applyFont="1" applyFill="1"/>
    <xf numFmtId="0" fontId="0" fillId="22" borderId="0" xfId="0" applyFill="1"/>
    <xf numFmtId="0" fontId="46" fillId="22" borderId="0" xfId="1" applyFont="1" applyFill="1" applyAlignment="1">
      <alignment vertical="center"/>
    </xf>
    <xf numFmtId="0" fontId="3" fillId="22" borderId="0" xfId="1" applyFill="1" applyAlignment="1">
      <alignment vertical="center"/>
    </xf>
    <xf numFmtId="0" fontId="3" fillId="22" borderId="0" xfId="1" applyFill="1" applyAlignment="1"/>
    <xf numFmtId="0" fontId="3" fillId="22" borderId="0" xfId="1" applyFont="1" applyFill="1" applyAlignment="1"/>
    <xf numFmtId="0" fontId="3" fillId="22" borderId="2" xfId="1" applyFont="1" applyFill="1" applyBorder="1"/>
    <xf numFmtId="0" fontId="9" fillId="22" borderId="0" xfId="0" applyFont="1" applyFill="1" applyBorder="1" applyAlignment="1">
      <alignment horizontal="right"/>
    </xf>
    <xf numFmtId="0" fontId="44" fillId="22" borderId="0" xfId="0" applyFont="1" applyFill="1" applyBorder="1" applyAlignment="1">
      <alignment horizontal="right"/>
    </xf>
    <xf numFmtId="171" fontId="3" fillId="22" borderId="0" xfId="58" applyNumberFormat="1" applyFont="1" applyFill="1" applyBorder="1" applyAlignment="1">
      <alignment horizontal="right" wrapText="1"/>
    </xf>
    <xf numFmtId="171" fontId="3" fillId="22" borderId="0" xfId="58" applyNumberFormat="1" applyFont="1" applyFill="1" applyBorder="1" applyAlignment="1">
      <alignment horizontal="right"/>
    </xf>
    <xf numFmtId="0" fontId="8" fillId="22" borderId="0" xfId="1" applyFont="1" applyFill="1" applyBorder="1" applyAlignment="1">
      <alignment horizontal="left"/>
    </xf>
    <xf numFmtId="171" fontId="8" fillId="22" borderId="0" xfId="58" applyNumberFormat="1" applyFont="1" applyFill="1" applyBorder="1" applyAlignment="1">
      <alignment horizontal="right" wrapText="1"/>
    </xf>
    <xf numFmtId="171" fontId="8" fillId="22" borderId="0" xfId="58" applyNumberFormat="1" applyFont="1" applyFill="1" applyBorder="1" applyAlignment="1">
      <alignment horizontal="right"/>
    </xf>
    <xf numFmtId="167" fontId="3" fillId="22" borderId="0" xfId="1" applyNumberFormat="1" applyFont="1" applyFill="1" applyBorder="1" applyAlignment="1">
      <alignment horizontal="right" wrapText="1"/>
    </xf>
    <xf numFmtId="1" fontId="3" fillId="22" borderId="0" xfId="1" applyNumberFormat="1" applyFont="1" applyFill="1" applyBorder="1"/>
    <xf numFmtId="0" fontId="8" fillId="22" borderId="1" xfId="1" applyFont="1" applyFill="1" applyBorder="1"/>
    <xf numFmtId="167" fontId="8" fillId="22" borderId="0" xfId="58" applyNumberFormat="1" applyFont="1" applyFill="1" applyBorder="1"/>
    <xf numFmtId="0" fontId="43" fillId="22" borderId="0" xfId="1" applyFont="1" applyFill="1"/>
    <xf numFmtId="173" fontId="3" fillId="22" borderId="0" xfId="58" applyNumberFormat="1" applyFont="1" applyFill="1" applyBorder="1" applyAlignment="1">
      <alignment horizontal="right" wrapText="1"/>
    </xf>
    <xf numFmtId="173" fontId="3" fillId="22" borderId="0" xfId="58" applyNumberFormat="1" applyFont="1" applyFill="1" applyBorder="1" applyAlignment="1">
      <alignment horizontal="right"/>
    </xf>
    <xf numFmtId="168" fontId="8" fillId="22" borderId="0" xfId="1" applyNumberFormat="1" applyFont="1" applyFill="1" applyBorder="1" applyAlignment="1">
      <alignment horizontal="right" wrapText="1"/>
    </xf>
    <xf numFmtId="168" fontId="8" fillId="22" borderId="0" xfId="0" applyNumberFormat="1" applyFont="1" applyFill="1" applyBorder="1" applyAlignment="1">
      <alignment horizontal="right"/>
    </xf>
    <xf numFmtId="168" fontId="8" fillId="22" borderId="0" xfId="1" applyNumberFormat="1" applyFont="1" applyFill="1" applyBorder="1"/>
    <xf numFmtId="171" fontId="44" fillId="22" borderId="0" xfId="58" applyNumberFormat="1" applyFont="1" applyFill="1" applyBorder="1"/>
    <xf numFmtId="0" fontId="44" fillId="22" borderId="0" xfId="1" applyFont="1" applyFill="1" applyBorder="1"/>
    <xf numFmtId="0" fontId="44" fillId="22" borderId="1" xfId="1" applyFont="1" applyFill="1" applyBorder="1"/>
    <xf numFmtId="171" fontId="44" fillId="22" borderId="1" xfId="58" applyNumberFormat="1" applyFont="1" applyFill="1" applyBorder="1"/>
    <xf numFmtId="0" fontId="8" fillId="22" borderId="0" xfId="1" applyFont="1" applyFill="1" applyBorder="1" applyAlignment="1">
      <alignment horizontal="left" indent="1"/>
    </xf>
    <xf numFmtId="171" fontId="3" fillId="22" borderId="0" xfId="58" applyNumberFormat="1" applyFont="1" applyFill="1" applyBorder="1"/>
    <xf numFmtId="171" fontId="3" fillId="22" borderId="0" xfId="1" applyNumberFormat="1" applyFont="1" applyFill="1" applyBorder="1" applyAlignment="1">
      <alignment horizontal="right" wrapText="1"/>
    </xf>
    <xf numFmtId="171" fontId="8" fillId="22" borderId="0" xfId="58" applyNumberFormat="1" applyFont="1" applyFill="1" applyBorder="1"/>
    <xf numFmtId="171" fontId="8" fillId="22" borderId="1" xfId="58" applyNumberFormat="1" applyFont="1" applyFill="1" applyBorder="1"/>
    <xf numFmtId="0" fontId="44" fillId="22" borderId="0" xfId="1" applyFont="1" applyFill="1" applyBorder="1" applyAlignment="1">
      <alignment horizontal="right"/>
    </xf>
    <xf numFmtId="0" fontId="9" fillId="22" borderId="0" xfId="1" applyFont="1" applyFill="1" applyAlignment="1">
      <alignment horizontal="right"/>
    </xf>
    <xf numFmtId="171" fontId="0" fillId="22" borderId="0" xfId="0" applyNumberFormat="1" applyFill="1"/>
    <xf numFmtId="168" fontId="3" fillId="22" borderId="0" xfId="1" applyNumberFormat="1" applyFont="1" applyFill="1" applyBorder="1"/>
    <xf numFmtId="173" fontId="3" fillId="22" borderId="0" xfId="58" applyNumberFormat="1" applyFont="1" applyFill="1" applyBorder="1"/>
    <xf numFmtId="168" fontId="37" fillId="22" borderId="0" xfId="262" applyNumberFormat="1" applyFont="1" applyFill="1" applyBorder="1" applyAlignment="1">
      <alignment horizontal="right" vertical="center"/>
    </xf>
    <xf numFmtId="173" fontId="8" fillId="22" borderId="0" xfId="58" applyNumberFormat="1" applyFont="1" applyFill="1" applyBorder="1"/>
    <xf numFmtId="173" fontId="8" fillId="22" borderId="1" xfId="58" applyNumberFormat="1" applyFont="1" applyFill="1" applyBorder="1"/>
    <xf numFmtId="172" fontId="3" fillId="22" borderId="0" xfId="58" applyNumberFormat="1" applyFont="1" applyFill="1" applyBorder="1" applyAlignment="1">
      <alignment horizontal="right"/>
    </xf>
    <xf numFmtId="0" fontId="9" fillId="22" borderId="12" xfId="0" applyFont="1" applyFill="1" applyBorder="1" applyAlignment="1">
      <alignment horizontal="right"/>
    </xf>
    <xf numFmtId="0" fontId="44" fillId="22" borderId="0" xfId="1" applyFont="1" applyFill="1" applyBorder="1" applyAlignment="1">
      <alignment horizontal="left" indent="1"/>
    </xf>
    <xf numFmtId="171" fontId="44" fillId="22" borderId="0" xfId="58" applyNumberFormat="1" applyFont="1" applyFill="1" applyBorder="1" applyAlignment="1">
      <alignment horizontal="right"/>
    </xf>
    <xf numFmtId="171" fontId="44" fillId="22" borderId="1" xfId="58" applyNumberFormat="1" applyFont="1" applyFill="1" applyBorder="1" applyAlignment="1">
      <alignment horizontal="right"/>
    </xf>
    <xf numFmtId="171" fontId="3" fillId="22" borderId="0" xfId="1" applyNumberFormat="1" applyFill="1"/>
    <xf numFmtId="0" fontId="48" fillId="22" borderId="0" xfId="1" applyFont="1" applyFill="1"/>
    <xf numFmtId="0" fontId="9" fillId="22" borderId="1" xfId="77" applyFont="1" applyFill="1" applyBorder="1"/>
    <xf numFmtId="0" fontId="10" fillId="22" borderId="0" xfId="241" applyFont="1" applyFill="1"/>
    <xf numFmtId="0" fontId="10" fillId="22" borderId="0" xfId="241" applyFont="1" applyFill="1" applyBorder="1"/>
    <xf numFmtId="0" fontId="10" fillId="22" borderId="0" xfId="241" applyFont="1" applyFill="1" applyAlignment="1">
      <alignment horizontal="left"/>
    </xf>
    <xf numFmtId="0" fontId="11" fillId="22" borderId="0" xfId="241" applyFont="1" applyFill="1" applyAlignment="1">
      <alignment horizontal="left"/>
    </xf>
    <xf numFmtId="0" fontId="11" fillId="22" borderId="0" xfId="241" applyFont="1" applyFill="1"/>
    <xf numFmtId="0" fontId="11" fillId="22" borderId="0" xfId="241" applyFont="1" applyFill="1" applyBorder="1"/>
    <xf numFmtId="0" fontId="9" fillId="22" borderId="0" xfId="241" applyFont="1" applyFill="1"/>
    <xf numFmtId="166" fontId="8" fillId="22" borderId="2" xfId="2" applyNumberFormat="1" applyFont="1" applyFill="1" applyBorder="1" applyAlignment="1">
      <alignment horizontal="left"/>
    </xf>
    <xf numFmtId="0" fontId="3" fillId="22" borderId="2" xfId="1" applyFill="1" applyBorder="1" applyAlignment="1">
      <alignment horizontal="right" wrapText="1"/>
    </xf>
    <xf numFmtId="166" fontId="3" fillId="22" borderId="0" xfId="2" applyNumberFormat="1" applyFont="1" applyFill="1" applyBorder="1" applyAlignment="1">
      <alignment horizontal="right" wrapText="1"/>
    </xf>
    <xf numFmtId="166" fontId="8" fillId="22" borderId="0" xfId="2" applyNumberFormat="1" applyFont="1" applyFill="1" applyBorder="1" applyAlignment="1">
      <alignment horizontal="right" wrapText="1"/>
    </xf>
    <xf numFmtId="0" fontId="15" fillId="22" borderId="0" xfId="1" applyFont="1" applyFill="1" applyBorder="1"/>
    <xf numFmtId="167" fontId="13" fillId="22" borderId="0" xfId="63" applyNumberFormat="1" applyFont="1" applyFill="1" applyBorder="1" applyAlignment="1">
      <alignment horizontal="right" vertical="center"/>
    </xf>
    <xf numFmtId="3" fontId="3" fillId="22" borderId="0" xfId="2" applyNumberFormat="1" applyFont="1" applyFill="1" applyBorder="1"/>
    <xf numFmtId="3" fontId="3" fillId="22" borderId="0" xfId="1" applyNumberFormat="1" applyFont="1" applyFill="1" applyBorder="1" applyAlignment="1">
      <alignment horizontal="right" wrapText="1"/>
    </xf>
    <xf numFmtId="167" fontId="50" fillId="22" borderId="0" xfId="63" applyNumberFormat="1" applyFont="1" applyFill="1" applyBorder="1" applyAlignment="1">
      <alignment horizontal="right" vertical="center"/>
    </xf>
    <xf numFmtId="3" fontId="8" fillId="22" borderId="0" xfId="2" applyNumberFormat="1" applyFont="1" applyFill="1" applyBorder="1"/>
    <xf numFmtId="3" fontId="3" fillId="22" borderId="0" xfId="57" applyNumberFormat="1" applyFont="1" applyFill="1" applyBorder="1" applyAlignment="1">
      <alignment horizontal="right"/>
    </xf>
    <xf numFmtId="3" fontId="8" fillId="22" borderId="0" xfId="57" applyNumberFormat="1" applyFont="1" applyFill="1" applyBorder="1" applyAlignment="1">
      <alignment horizontal="right"/>
    </xf>
    <xf numFmtId="174" fontId="3" fillId="22" borderId="0" xfId="3" applyNumberFormat="1" applyFont="1" applyFill="1" applyBorder="1" applyAlignment="1">
      <alignment horizontal="right"/>
    </xf>
    <xf numFmtId="175" fontId="13" fillId="22" borderId="0" xfId="242" applyNumberFormat="1" applyFont="1" applyFill="1" applyBorder="1" applyAlignment="1">
      <alignment horizontal="right" vertical="center"/>
    </xf>
    <xf numFmtId="3" fontId="43" fillId="22" borderId="0" xfId="3" applyNumberFormat="1" applyFont="1" applyFill="1" applyBorder="1" applyAlignment="1">
      <alignment horizontal="right"/>
    </xf>
    <xf numFmtId="3" fontId="43" fillId="22" borderId="0" xfId="1" applyNumberFormat="1" applyFont="1" applyFill="1"/>
    <xf numFmtId="3" fontId="15" fillId="22" borderId="0" xfId="2" applyNumberFormat="1" applyFont="1" applyFill="1" applyBorder="1"/>
    <xf numFmtId="3" fontId="51" fillId="22" borderId="0" xfId="2" applyNumberFormat="1" applyFont="1" applyFill="1" applyBorder="1" applyAlignment="1">
      <alignment horizontal="right"/>
    </xf>
    <xf numFmtId="167" fontId="3" fillId="22" borderId="0" xfId="63" applyNumberFormat="1" applyFont="1" applyFill="1" applyBorder="1" applyAlignment="1">
      <alignment horizontal="right"/>
    </xf>
    <xf numFmtId="167" fontId="44" fillId="22" borderId="0" xfId="63" applyNumberFormat="1" applyFont="1" applyFill="1" applyBorder="1" applyAlignment="1">
      <alignment horizontal="right"/>
    </xf>
    <xf numFmtId="3" fontId="3" fillId="22" borderId="0" xfId="2" applyNumberFormat="1" applyFont="1" applyFill="1" applyBorder="1" applyAlignment="1"/>
    <xf numFmtId="3" fontId="44" fillId="22" borderId="0" xfId="2" applyNumberFormat="1" applyFont="1" applyFill="1" applyBorder="1" applyAlignment="1"/>
    <xf numFmtId="168" fontId="3" fillId="22" borderId="0" xfId="1" applyNumberFormat="1" applyFont="1" applyFill="1" applyBorder="1" applyAlignment="1"/>
    <xf numFmtId="168" fontId="8" fillId="22" borderId="0" xfId="1" applyNumberFormat="1" applyFont="1" applyFill="1" applyBorder="1" applyAlignment="1"/>
    <xf numFmtId="174" fontId="43" fillId="22" borderId="0" xfId="3" applyNumberFormat="1" applyFont="1" applyFill="1" applyBorder="1" applyAlignment="1">
      <alignment horizontal="right"/>
    </xf>
    <xf numFmtId="175" fontId="43" fillId="22" borderId="0" xfId="242" applyNumberFormat="1" applyFont="1" applyFill="1" applyBorder="1" applyAlignment="1">
      <alignment horizontal="right" vertical="center"/>
    </xf>
    <xf numFmtId="168" fontId="43" fillId="22" borderId="0" xfId="3" applyNumberFormat="1" applyFont="1" applyFill="1" applyBorder="1" applyAlignment="1">
      <alignment horizontal="right"/>
    </xf>
    <xf numFmtId="168" fontId="43" fillId="22" borderId="0" xfId="1" applyNumberFormat="1" applyFont="1" applyFill="1"/>
    <xf numFmtId="171" fontId="44" fillId="22" borderId="0" xfId="58" applyNumberFormat="1" applyFont="1" applyFill="1" applyBorder="1" applyAlignment="1"/>
    <xf numFmtId="167" fontId="44" fillId="22" borderId="0" xfId="3" applyNumberFormat="1" applyFont="1" applyFill="1" applyBorder="1" applyAlignment="1">
      <alignment horizontal="right"/>
    </xf>
    <xf numFmtId="167" fontId="43" fillId="22" borderId="0" xfId="3" applyNumberFormat="1" applyFont="1" applyFill="1" applyBorder="1" applyAlignment="1">
      <alignment horizontal="right"/>
    </xf>
    <xf numFmtId="167" fontId="43" fillId="22" borderId="0" xfId="1" applyNumberFormat="1" applyFont="1" applyFill="1"/>
    <xf numFmtId="0" fontId="3" fillId="22" borderId="0" xfId="241" applyFill="1"/>
    <xf numFmtId="0" fontId="11" fillId="22" borderId="0" xfId="77" applyFont="1" applyFill="1" applyBorder="1"/>
    <xf numFmtId="0" fontId="54" fillId="22" borderId="0" xfId="77" applyFont="1" applyFill="1" applyBorder="1"/>
    <xf numFmtId="0" fontId="3" fillId="22" borderId="0" xfId="241" applyFont="1" applyFill="1" applyBorder="1"/>
    <xf numFmtId="167" fontId="8" fillId="22" borderId="0" xfId="241" applyNumberFormat="1" applyFont="1" applyFill="1"/>
    <xf numFmtId="167" fontId="8" fillId="22" borderId="0" xfId="241" applyNumberFormat="1" applyFont="1" applyFill="1" applyBorder="1"/>
    <xf numFmtId="0" fontId="44" fillId="22" borderId="0" xfId="241" applyFont="1" applyFill="1" applyBorder="1"/>
    <xf numFmtId="0" fontId="8" fillId="22" borderId="0" xfId="241" applyFont="1" applyFill="1"/>
    <xf numFmtId="0" fontId="55" fillId="22" borderId="0" xfId="241" applyFont="1" applyFill="1"/>
    <xf numFmtId="0" fontId="8" fillId="22" borderId="0" xfId="241" applyFont="1" applyFill="1" applyBorder="1"/>
    <xf numFmtId="0" fontId="44" fillId="22" borderId="0" xfId="241" applyFont="1" applyFill="1"/>
    <xf numFmtId="0" fontId="56" fillId="22" borderId="0" xfId="241" applyFont="1" applyFill="1"/>
    <xf numFmtId="0" fontId="3" fillId="22" borderId="0" xfId="241" applyFont="1" applyFill="1" applyAlignment="1">
      <alignment horizontal="left"/>
    </xf>
    <xf numFmtId="0" fontId="8" fillId="22" borderId="0" xfId="241" applyFont="1" applyFill="1" applyAlignment="1">
      <alignment horizontal="left"/>
    </xf>
    <xf numFmtId="0" fontId="3" fillId="22" borderId="0" xfId="243" applyFill="1" applyBorder="1"/>
    <xf numFmtId="0" fontId="37" fillId="22" borderId="0" xfId="243" applyFont="1" applyFill="1" applyBorder="1" applyAlignment="1">
      <alignment horizontal="left" vertical="top" wrapText="1"/>
    </xf>
    <xf numFmtId="170" fontId="37" fillId="22" borderId="0" xfId="243" applyNumberFormat="1" applyFont="1" applyFill="1" applyBorder="1" applyAlignment="1">
      <alignment horizontal="right" vertical="top"/>
    </xf>
    <xf numFmtId="0" fontId="3" fillId="22" borderId="2" xfId="1" applyFont="1" applyFill="1" applyBorder="1" applyAlignment="1">
      <alignment horizontal="right" wrapText="1"/>
    </xf>
    <xf numFmtId="172" fontId="3" fillId="22" borderId="0" xfId="57" applyNumberFormat="1" applyFont="1" applyFill="1" applyBorder="1" applyAlignment="1">
      <alignment horizontal="right"/>
    </xf>
    <xf numFmtId="172" fontId="43" fillId="22" borderId="0" xfId="1" applyNumberFormat="1" applyFont="1" applyFill="1"/>
    <xf numFmtId="172" fontId="51" fillId="22" borderId="0" xfId="2" applyNumberFormat="1" applyFont="1" applyFill="1" applyBorder="1" applyAlignment="1">
      <alignment horizontal="right"/>
    </xf>
    <xf numFmtId="172" fontId="43" fillId="22" borderId="0" xfId="3" applyNumberFormat="1" applyFont="1" applyFill="1" applyBorder="1" applyAlignment="1">
      <alignment horizontal="right"/>
    </xf>
    <xf numFmtId="3" fontId="43" fillId="22" borderId="0" xfId="1" applyNumberFormat="1" applyFont="1" applyFill="1" applyBorder="1" applyAlignment="1">
      <alignment horizontal="right" wrapText="1"/>
    </xf>
    <xf numFmtId="171" fontId="43" fillId="22" borderId="0" xfId="1" applyNumberFormat="1" applyFont="1" applyFill="1" applyBorder="1" applyAlignment="1">
      <alignment horizontal="right" wrapText="1"/>
    </xf>
    <xf numFmtId="171" fontId="43" fillId="22" borderId="0" xfId="1" applyNumberFormat="1" applyFont="1" applyFill="1"/>
    <xf numFmtId="171" fontId="51" fillId="22" borderId="0" xfId="2" applyNumberFormat="1" applyFont="1" applyFill="1" applyBorder="1" applyAlignment="1">
      <alignment horizontal="right"/>
    </xf>
    <xf numFmtId="167" fontId="51" fillId="22" borderId="0" xfId="2" applyNumberFormat="1" applyFont="1" applyFill="1" applyBorder="1" applyAlignment="1">
      <alignment horizontal="right"/>
    </xf>
    <xf numFmtId="0" fontId="11" fillId="22" borderId="0" xfId="1" applyFont="1" applyFill="1" applyBorder="1" applyAlignment="1"/>
    <xf numFmtId="0" fontId="67" fillId="22" borderId="0" xfId="1" applyFont="1" applyFill="1" applyBorder="1" applyAlignment="1">
      <alignment wrapText="1"/>
    </xf>
    <xf numFmtId="0" fontId="76" fillId="22" borderId="0" xfId="1" applyFont="1" applyFill="1" applyBorder="1" applyAlignment="1">
      <alignment horizontal="left"/>
    </xf>
    <xf numFmtId="0" fontId="67" fillId="22" borderId="0" xfId="1" applyFont="1" applyFill="1" applyBorder="1" applyAlignment="1">
      <alignment horizontal="left" wrapText="1"/>
    </xf>
    <xf numFmtId="0" fontId="9" fillId="22" borderId="12" xfId="77" applyFont="1" applyFill="1" applyBorder="1" applyAlignment="1">
      <alignment horizontal="right"/>
    </xf>
    <xf numFmtId="0" fontId="8" fillId="22" borderId="12" xfId="1" applyFont="1" applyFill="1" applyBorder="1" applyAlignment="1">
      <alignment horizontal="center" vertical="top" wrapText="1"/>
    </xf>
    <xf numFmtId="180" fontId="3" fillId="22" borderId="0" xfId="57" applyNumberFormat="1" applyFont="1" applyFill="1" applyBorder="1" applyAlignment="1">
      <alignment horizontal="right"/>
    </xf>
    <xf numFmtId="0" fontId="67" fillId="22" borderId="12" xfId="1" applyFont="1" applyFill="1" applyBorder="1" applyAlignment="1">
      <alignment horizontal="left" wrapText="1"/>
    </xf>
    <xf numFmtId="0" fontId="9" fillId="22" borderId="12" xfId="77" applyFont="1" applyFill="1" applyBorder="1" applyAlignment="1">
      <alignment horizontal="right" wrapText="1"/>
    </xf>
    <xf numFmtId="0" fontId="10" fillId="22" borderId="0" xfId="1" applyFont="1" applyFill="1" applyBorder="1" applyAlignment="1">
      <alignment horizontal="right"/>
    </xf>
    <xf numFmtId="172" fontId="0" fillId="22" borderId="0" xfId="0" applyNumberFormat="1" applyFill="1"/>
    <xf numFmtId="0" fontId="3" fillId="22" borderId="1" xfId="77" applyFont="1" applyFill="1" applyBorder="1" applyAlignment="1">
      <alignment horizontal="left" vertical="center" indent="1"/>
    </xf>
    <xf numFmtId="3" fontId="44" fillId="22" borderId="0" xfId="1" applyNumberFormat="1" applyFont="1" applyFill="1" applyBorder="1" applyAlignment="1">
      <alignment horizontal="center" wrapText="1"/>
    </xf>
    <xf numFmtId="0" fontId="44" fillId="22" borderId="0" xfId="1" applyFont="1" applyFill="1"/>
    <xf numFmtId="0" fontId="44" fillId="22" borderId="0" xfId="1" applyFont="1" applyFill="1" applyBorder="1" applyAlignment="1">
      <alignment horizontal="center" wrapText="1"/>
    </xf>
    <xf numFmtId="0" fontId="44" fillId="22" borderId="0" xfId="1" applyFont="1" applyFill="1" applyBorder="1" applyAlignment="1">
      <alignment horizontal="center"/>
    </xf>
    <xf numFmtId="0" fontId="44" fillId="22" borderId="0" xfId="1" applyFont="1" applyFill="1" applyAlignment="1">
      <alignment horizontal="center"/>
    </xf>
    <xf numFmtId="0" fontId="8" fillId="22" borderId="0" xfId="1" applyFont="1" applyFill="1" applyBorder="1" applyAlignment="1"/>
    <xf numFmtId="0" fontId="77" fillId="22" borderId="0" xfId="0" applyFont="1" applyFill="1" applyAlignment="1">
      <alignment horizontal="left" vertical="center" indent="3"/>
    </xf>
    <xf numFmtId="0" fontId="3" fillId="22" borderId="0" xfId="1" applyFill="1" applyAlignment="1">
      <alignment horizontal="left" indent="3"/>
    </xf>
    <xf numFmtId="0" fontId="67" fillId="22" borderId="0" xfId="1" applyFont="1" applyFill="1" applyBorder="1" applyAlignment="1"/>
    <xf numFmtId="0" fontId="54" fillId="22" borderId="0" xfId="1" applyFont="1" applyFill="1" applyBorder="1" applyAlignment="1">
      <alignment horizontal="left"/>
    </xf>
    <xf numFmtId="3" fontId="11" fillId="22" borderId="0" xfId="258" applyNumberFormat="1" applyFont="1" applyFill="1" applyBorder="1" applyAlignment="1">
      <alignment horizontal="left"/>
    </xf>
    <xf numFmtId="166" fontId="11" fillId="22" borderId="0" xfId="1" applyNumberFormat="1" applyFont="1" applyFill="1" applyBorder="1" applyAlignment="1">
      <alignment horizontal="right"/>
    </xf>
    <xf numFmtId="3" fontId="16" fillId="22" borderId="0" xfId="1" applyNumberFormat="1" applyFont="1" applyFill="1" applyBorder="1" applyAlignment="1">
      <alignment horizontal="right"/>
    </xf>
    <xf numFmtId="3" fontId="11" fillId="22" borderId="0" xfId="1" applyNumberFormat="1" applyFont="1" applyFill="1" applyBorder="1" applyAlignment="1">
      <alignment horizontal="left"/>
    </xf>
    <xf numFmtId="3" fontId="11" fillId="22" borderId="0" xfId="1" applyNumberFormat="1" applyFont="1" applyFill="1" applyBorder="1" applyAlignment="1">
      <alignment horizontal="left" indent="1"/>
    </xf>
    <xf numFmtId="0" fontId="3" fillId="22" borderId="0" xfId="1" applyFill="1" applyBorder="1" applyAlignment="1">
      <alignment horizontal="right"/>
    </xf>
    <xf numFmtId="0" fontId="5" fillId="22" borderId="0" xfId="1" applyFont="1" applyFill="1" applyBorder="1"/>
    <xf numFmtId="166" fontId="9" fillId="22" borderId="1" xfId="2" applyNumberFormat="1" applyFont="1" applyFill="1" applyBorder="1" applyAlignment="1">
      <alignment horizontal="right"/>
    </xf>
    <xf numFmtId="166" fontId="10" fillId="22" borderId="1" xfId="2" applyNumberFormat="1" applyFont="1" applyFill="1" applyBorder="1" applyAlignment="1">
      <alignment horizontal="right"/>
    </xf>
    <xf numFmtId="3" fontId="3" fillId="22" borderId="0" xfId="2" applyNumberFormat="1" applyFont="1" applyFill="1" applyBorder="1" applyAlignment="1">
      <alignment horizontal="right"/>
    </xf>
    <xf numFmtId="0" fontId="8" fillId="23" borderId="0" xfId="1" applyFont="1" applyFill="1" applyBorder="1" applyAlignment="1">
      <alignment vertical="center"/>
    </xf>
    <xf numFmtId="0" fontId="13" fillId="23" borderId="0" xfId="1" applyFont="1" applyFill="1" applyBorder="1" applyAlignment="1">
      <alignment horizontal="left" vertical="top" wrapText="1"/>
    </xf>
    <xf numFmtId="0" fontId="12" fillId="23" borderId="0" xfId="1" applyFont="1" applyFill="1" applyBorder="1" applyAlignment="1">
      <alignment horizontal="left" vertical="top" wrapText="1"/>
    </xf>
    <xf numFmtId="0" fontId="12" fillId="23" borderId="0" xfId="1" applyFont="1" applyFill="1" applyBorder="1" applyAlignment="1">
      <alignment horizontal="left" vertical="top"/>
    </xf>
    <xf numFmtId="0" fontId="57" fillId="22" borderId="0" xfId="1" applyFont="1" applyFill="1" applyBorder="1"/>
    <xf numFmtId="0" fontId="12" fillId="23" borderId="1" xfId="1" applyFont="1" applyFill="1" applyBorder="1" applyAlignment="1">
      <alignment horizontal="left" vertical="top" wrapText="1"/>
    </xf>
    <xf numFmtId="174" fontId="3" fillId="22" borderId="0" xfId="1" applyNumberFormat="1" applyFill="1" applyBorder="1"/>
    <xf numFmtId="0" fontId="3" fillId="22" borderId="0" xfId="1" applyFont="1" applyFill="1" applyBorder="1" applyAlignment="1">
      <alignment horizontal="right"/>
    </xf>
    <xf numFmtId="0" fontId="44" fillId="22" borderId="0" xfId="1" applyFont="1" applyFill="1" applyBorder="1" applyAlignment="1"/>
    <xf numFmtId="0" fontId="44" fillId="22" borderId="1" xfId="1" applyFont="1" applyFill="1" applyBorder="1" applyAlignment="1"/>
    <xf numFmtId="0" fontId="57" fillId="22" borderId="0" xfId="1" quotePrefix="1" applyFont="1" applyFill="1" applyBorder="1"/>
    <xf numFmtId="166" fontId="44" fillId="22" borderId="1" xfId="2" applyNumberFormat="1" applyFont="1" applyFill="1" applyBorder="1" applyAlignment="1">
      <alignment horizontal="left"/>
    </xf>
    <xf numFmtId="166" fontId="3" fillId="22" borderId="1" xfId="2" applyNumberFormat="1" applyFont="1" applyFill="1" applyBorder="1"/>
    <xf numFmtId="0" fontId="3" fillId="22" borderId="0" xfId="2" applyFont="1" applyFill="1" applyBorder="1" applyAlignment="1"/>
    <xf numFmtId="3" fontId="11" fillId="22" borderId="12" xfId="1" applyNumberFormat="1" applyFont="1" applyFill="1" applyBorder="1"/>
    <xf numFmtId="0" fontId="37" fillId="22" borderId="0" xfId="1" applyFont="1" applyFill="1" applyBorder="1" applyAlignment="1">
      <alignment horizontal="center" wrapText="1"/>
    </xf>
    <xf numFmtId="0" fontId="37" fillId="22" borderId="0" xfId="1" applyFont="1" applyFill="1" applyBorder="1" applyAlignment="1">
      <alignment vertical="top" wrapText="1"/>
    </xf>
    <xf numFmtId="169" fontId="37" fillId="22" borderId="0" xfId="1" applyNumberFormat="1" applyFont="1" applyFill="1" applyBorder="1" applyAlignment="1">
      <alignment horizontal="right" vertical="top"/>
    </xf>
    <xf numFmtId="0" fontId="3" fillId="22" borderId="0" xfId="1" applyFont="1" applyFill="1" applyBorder="1" applyAlignment="1">
      <alignment vertical="center"/>
    </xf>
    <xf numFmtId="3" fontId="11" fillId="22" borderId="0" xfId="1" applyNumberFormat="1" applyFont="1" applyFill="1" applyBorder="1"/>
    <xf numFmtId="167" fontId="0" fillId="22" borderId="0" xfId="60" applyNumberFormat="1" applyFont="1" applyFill="1" applyBorder="1"/>
    <xf numFmtId="167" fontId="3" fillId="22" borderId="0" xfId="60" applyNumberFormat="1" applyFont="1" applyFill="1" applyBorder="1" applyAlignment="1">
      <alignment horizontal="right" wrapText="1"/>
    </xf>
    <xf numFmtId="0" fontId="41" fillId="22" borderId="0" xfId="1" applyFont="1" applyFill="1" applyBorder="1" applyAlignment="1">
      <alignment vertical="center" wrapText="1"/>
    </xf>
    <xf numFmtId="167" fontId="0" fillId="22" borderId="0" xfId="60" applyNumberFormat="1" applyFont="1" applyFill="1" applyBorder="1" applyAlignment="1">
      <alignment vertical="center"/>
    </xf>
    <xf numFmtId="0" fontId="3" fillId="22" borderId="0" xfId="1" applyFill="1" applyBorder="1" applyAlignment="1">
      <alignment vertical="center" wrapText="1"/>
    </xf>
    <xf numFmtId="167" fontId="37" fillId="22" borderId="0" xfId="60" applyNumberFormat="1" applyFont="1" applyFill="1" applyBorder="1" applyAlignment="1">
      <alignment horizontal="center" wrapText="1"/>
    </xf>
    <xf numFmtId="0" fontId="37" fillId="22" borderId="0" xfId="1" applyFont="1" applyFill="1" applyBorder="1" applyAlignment="1">
      <alignment horizontal="left" vertical="top" wrapText="1"/>
    </xf>
    <xf numFmtId="170" fontId="37" fillId="22" borderId="0" xfId="1" applyNumberFormat="1" applyFont="1" applyFill="1" applyBorder="1" applyAlignment="1">
      <alignment horizontal="right" vertical="top"/>
    </xf>
    <xf numFmtId="167" fontId="37" fillId="22" borderId="0" xfId="60" applyNumberFormat="1" applyFont="1" applyFill="1" applyBorder="1" applyAlignment="1">
      <alignment horizontal="right" vertical="top"/>
    </xf>
    <xf numFmtId="0" fontId="3" fillId="22" borderId="0" xfId="1" applyFont="1" applyFill="1" applyBorder="1" applyAlignment="1">
      <alignment horizontal="center" vertical="center"/>
    </xf>
    <xf numFmtId="0" fontId="3" fillId="22" borderId="0" xfId="1" applyFill="1" applyBorder="1" applyAlignment="1">
      <alignment horizontal="center" vertical="center"/>
    </xf>
    <xf numFmtId="3" fontId="13" fillId="22" borderId="0" xfId="262" applyNumberFormat="1" applyFont="1" applyFill="1" applyBorder="1" applyAlignment="1">
      <alignment horizontal="right"/>
    </xf>
    <xf numFmtId="170" fontId="13" fillId="22" borderId="0" xfId="262" applyNumberFormat="1" applyFont="1" applyFill="1" applyBorder="1" applyAlignment="1">
      <alignment horizontal="right"/>
    </xf>
    <xf numFmtId="0" fontId="3" fillId="22" borderId="0" xfId="2" applyFill="1"/>
    <xf numFmtId="0" fontId="46" fillId="22" borderId="0" xfId="2" applyFont="1" applyFill="1"/>
    <xf numFmtId="0" fontId="78" fillId="22" borderId="0" xfId="2" applyFont="1" applyFill="1"/>
    <xf numFmtId="168" fontId="8" fillId="22" borderId="0" xfId="2" applyNumberFormat="1" applyFont="1" applyFill="1"/>
    <xf numFmtId="0" fontId="9" fillId="22" borderId="1" xfId="2" applyFont="1" applyFill="1" applyBorder="1"/>
    <xf numFmtId="0" fontId="3" fillId="22" borderId="0" xfId="2" applyFill="1" applyAlignment="1">
      <alignment wrapText="1"/>
    </xf>
    <xf numFmtId="0" fontId="8" fillId="22" borderId="0" xfId="2" applyFont="1" applyFill="1" applyAlignment="1">
      <alignment wrapText="1"/>
    </xf>
    <xf numFmtId="0" fontId="3" fillId="22" borderId="0" xfId="2" applyFill="1" applyBorder="1" applyAlignment="1">
      <alignment wrapText="1"/>
    </xf>
    <xf numFmtId="0" fontId="3" fillId="22" borderId="0" xfId="2" applyFill="1" applyBorder="1"/>
    <xf numFmtId="0" fontId="3" fillId="22" borderId="2" xfId="2" applyFill="1" applyBorder="1" applyAlignment="1">
      <alignment wrapText="1"/>
    </xf>
    <xf numFmtId="0" fontId="8" fillId="22" borderId="2" xfId="2" applyFont="1" applyFill="1" applyBorder="1" applyAlignment="1">
      <alignment horizontal="right" wrapText="1"/>
    </xf>
    <xf numFmtId="0" fontId="3" fillId="22" borderId="2" xfId="2" applyFont="1" applyFill="1" applyBorder="1" applyAlignment="1">
      <alignment horizontal="right" wrapText="1"/>
    </xf>
    <xf numFmtId="0" fontId="3" fillId="22" borderId="0" xfId="2" applyFill="1" applyBorder="1" applyAlignment="1">
      <alignment horizontal="right"/>
    </xf>
    <xf numFmtId="0" fontId="8" fillId="22" borderId="0" xfId="2" applyFont="1" applyFill="1" applyBorder="1" applyAlignment="1">
      <alignment horizontal="right" wrapText="1"/>
    </xf>
    <xf numFmtId="0" fontId="9" fillId="22" borderId="0" xfId="2" applyFont="1" applyFill="1" applyAlignment="1">
      <alignment horizontal="right"/>
    </xf>
    <xf numFmtId="0" fontId="11" fillId="22" borderId="0" xfId="2" applyFont="1" applyFill="1"/>
    <xf numFmtId="1" fontId="8" fillId="22" borderId="0" xfId="2" applyNumberFormat="1" applyFont="1" applyFill="1"/>
    <xf numFmtId="1" fontId="8" fillId="22" borderId="0" xfId="2" applyNumberFormat="1" applyFont="1" applyFill="1" applyBorder="1"/>
    <xf numFmtId="1" fontId="3" fillId="22" borderId="0" xfId="2" applyNumberFormat="1" applyFont="1" applyFill="1" applyBorder="1"/>
    <xf numFmtId="185" fontId="37" fillId="22" borderId="0" xfId="262" applyNumberFormat="1" applyFont="1" applyFill="1" applyBorder="1" applyAlignment="1">
      <alignment horizontal="right" vertical="center"/>
    </xf>
    <xf numFmtId="0" fontId="11" fillId="22" borderId="0" xfId="2" applyFont="1" applyFill="1" applyBorder="1"/>
    <xf numFmtId="0" fontId="15" fillId="22" borderId="0" xfId="2" applyFont="1" applyFill="1"/>
    <xf numFmtId="1" fontId="3" fillId="22" borderId="0" xfId="2" applyNumberFormat="1" applyFill="1"/>
    <xf numFmtId="0" fontId="8" fillId="22" borderId="0" xfId="2" applyFont="1" applyFill="1" applyBorder="1"/>
    <xf numFmtId="0" fontId="7" fillId="22" borderId="0" xfId="1" applyFont="1" applyFill="1" applyBorder="1" applyAlignment="1">
      <alignment horizontal="left"/>
    </xf>
    <xf numFmtId="0" fontId="3" fillId="22" borderId="0" xfId="1" applyFont="1" applyFill="1" applyBorder="1" applyAlignment="1">
      <alignment horizontal="right" wrapText="1"/>
    </xf>
    <xf numFmtId="0" fontId="44" fillId="22" borderId="2" xfId="1" applyFont="1" applyFill="1" applyBorder="1" applyAlignment="1">
      <alignment horizontal="right" wrapText="1"/>
    </xf>
    <xf numFmtId="0" fontId="81" fillId="22" borderId="0" xfId="267" applyFill="1" applyBorder="1"/>
    <xf numFmtId="3" fontId="43" fillId="22" borderId="0" xfId="57" applyNumberFormat="1" applyFont="1" applyFill="1" applyBorder="1" applyAlignment="1">
      <alignment horizontal="right"/>
    </xf>
    <xf numFmtId="0" fontId="3" fillId="22" borderId="0" xfId="268" applyFill="1" applyBorder="1"/>
    <xf numFmtId="174" fontId="3" fillId="22" borderId="0" xfId="1" applyNumberFormat="1" applyFont="1" applyFill="1" applyBorder="1"/>
    <xf numFmtId="0" fontId="3" fillId="22" borderId="1" xfId="1" applyFont="1" applyFill="1" applyBorder="1" applyAlignment="1">
      <alignment horizontal="left"/>
    </xf>
    <xf numFmtId="179" fontId="3" fillId="22" borderId="0" xfId="257" applyFont="1" applyFill="1" applyBorder="1"/>
    <xf numFmtId="0" fontId="37" fillId="22" borderId="0" xfId="268" applyFont="1" applyFill="1" applyBorder="1" applyAlignment="1">
      <alignment horizontal="center"/>
    </xf>
    <xf numFmtId="186" fontId="37" fillId="22" borderId="0" xfId="268" applyNumberFormat="1" applyFont="1" applyFill="1" applyBorder="1" applyAlignment="1">
      <alignment horizontal="right" vertical="center"/>
    </xf>
    <xf numFmtId="187" fontId="37" fillId="22" borderId="0" xfId="268" applyNumberFormat="1" applyFont="1" applyFill="1" applyBorder="1" applyAlignment="1">
      <alignment horizontal="right" vertical="center"/>
    </xf>
    <xf numFmtId="166" fontId="3" fillId="22" borderId="0" xfId="256" applyNumberFormat="1" applyFont="1" applyFill="1" applyBorder="1" applyAlignment="1">
      <alignment horizontal="left"/>
    </xf>
    <xf numFmtId="166" fontId="3" fillId="22" borderId="1" xfId="256" applyNumberFormat="1" applyFont="1" applyFill="1" applyBorder="1" applyAlignment="1">
      <alignment horizontal="left"/>
    </xf>
    <xf numFmtId="166" fontId="8" fillId="22" borderId="0" xfId="256" applyNumberFormat="1" applyFont="1" applyFill="1" applyBorder="1" applyAlignment="1">
      <alignment horizontal="left"/>
    </xf>
    <xf numFmtId="0" fontId="81" fillId="22" borderId="0" xfId="267" applyFill="1"/>
    <xf numFmtId="174" fontId="8" fillId="22" borderId="0" xfId="3" applyNumberFormat="1" applyFont="1" applyFill="1" applyBorder="1" applyAlignment="1">
      <alignment horizontal="right"/>
    </xf>
    <xf numFmtId="0" fontId="44" fillId="22" borderId="1" xfId="1" applyFont="1" applyFill="1" applyBorder="1" applyAlignment="1">
      <alignment horizontal="left" wrapText="1"/>
    </xf>
    <xf numFmtId="0" fontId="16" fillId="22" borderId="0" xfId="0" applyFont="1" applyFill="1"/>
    <xf numFmtId="175" fontId="8" fillId="22" borderId="0" xfId="255" applyNumberFormat="1" applyFont="1" applyFill="1" applyBorder="1"/>
    <xf numFmtId="0" fontId="46" fillId="22" borderId="0" xfId="0" applyFont="1" applyFill="1"/>
    <xf numFmtId="0" fontId="68" fillId="22" borderId="0" xfId="1" applyFont="1" applyFill="1" applyAlignment="1"/>
    <xf numFmtId="166" fontId="8" fillId="22" borderId="2" xfId="2" applyNumberFormat="1" applyFont="1" applyFill="1" applyBorder="1" applyAlignment="1">
      <alignment horizontal="right" wrapText="1"/>
    </xf>
    <xf numFmtId="166" fontId="3" fillId="22" borderId="2" xfId="2" applyNumberFormat="1" applyFont="1" applyFill="1" applyBorder="1" applyAlignment="1">
      <alignment horizontal="right" wrapText="1"/>
    </xf>
    <xf numFmtId="175" fontId="3" fillId="22" borderId="0" xfId="242" applyNumberFormat="1" applyFont="1" applyFill="1" applyBorder="1" applyAlignment="1">
      <alignment horizontal="right" vertical="center"/>
    </xf>
    <xf numFmtId="167" fontId="44" fillId="22" borderId="0" xfId="63" applyNumberFormat="1" applyFont="1" applyFill="1" applyBorder="1" applyAlignment="1">
      <alignment horizontal="right" vertical="center"/>
    </xf>
    <xf numFmtId="167" fontId="15" fillId="22" borderId="0" xfId="241" applyNumberFormat="1" applyFont="1" applyFill="1"/>
    <xf numFmtId="0" fontId="11" fillId="22" borderId="0" xfId="250" applyFont="1" applyFill="1" applyBorder="1"/>
    <xf numFmtId="0" fontId="15" fillId="22" borderId="0" xfId="241" applyFont="1" applyFill="1"/>
    <xf numFmtId="0" fontId="3" fillId="22" borderId="0" xfId="241" applyFill="1" applyBorder="1"/>
    <xf numFmtId="0" fontId="3" fillId="22" borderId="0" xfId="241" applyFont="1" applyFill="1"/>
    <xf numFmtId="0" fontId="5" fillId="22" borderId="0" xfId="1" applyFont="1" applyFill="1" applyAlignment="1">
      <alignment vertical="top"/>
    </xf>
    <xf numFmtId="168" fontId="3" fillId="22" borderId="1" xfId="1" applyNumberFormat="1" applyFill="1" applyBorder="1"/>
    <xf numFmtId="0" fontId="8" fillId="22" borderId="0" xfId="1" applyFont="1" applyFill="1"/>
    <xf numFmtId="0" fontId="44" fillId="22" borderId="0" xfId="1" applyFont="1" applyFill="1" applyAlignment="1">
      <alignment horizontal="right"/>
    </xf>
    <xf numFmtId="171" fontId="3" fillId="22" borderId="0" xfId="3" applyNumberFormat="1" applyFont="1" applyFill="1"/>
    <xf numFmtId="172" fontId="3" fillId="22" borderId="0" xfId="1" applyNumberFormat="1" applyFont="1" applyFill="1" applyBorder="1"/>
    <xf numFmtId="171" fontId="3" fillId="22" borderId="0" xfId="3" applyNumberFormat="1" applyFont="1" applyFill="1" applyBorder="1"/>
    <xf numFmtId="171" fontId="3" fillId="22" borderId="1" xfId="3" applyNumberFormat="1" applyFont="1" applyFill="1" applyBorder="1"/>
    <xf numFmtId="172" fontId="3" fillId="22" borderId="0" xfId="1" applyNumberFormat="1" applyFont="1" applyFill="1"/>
    <xf numFmtId="0" fontId="9" fillId="22" borderId="0" xfId="1" applyFont="1" applyFill="1" applyBorder="1" applyAlignment="1">
      <alignment horizontal="right"/>
    </xf>
    <xf numFmtId="172" fontId="3" fillId="22" borderId="1" xfId="1" applyNumberFormat="1" applyFont="1" applyFill="1" applyBorder="1"/>
    <xf numFmtId="3" fontId="3" fillId="22" borderId="0" xfId="1" applyNumberFormat="1" applyFont="1" applyFill="1" applyBorder="1"/>
    <xf numFmtId="3" fontId="3" fillId="22" borderId="1" xfId="1" applyNumberFormat="1" applyFont="1" applyFill="1" applyBorder="1"/>
    <xf numFmtId="3" fontId="3" fillId="22" borderId="0" xfId="1" applyNumberFormat="1" applyFont="1" applyFill="1"/>
    <xf numFmtId="181" fontId="37" fillId="22" borderId="0" xfId="244" applyNumberFormat="1" applyFont="1" applyFill="1" applyBorder="1" applyAlignment="1">
      <alignment horizontal="right" vertical="top"/>
    </xf>
    <xf numFmtId="170" fontId="37" fillId="22" borderId="0" xfId="244" applyNumberFormat="1" applyFont="1" applyFill="1" applyBorder="1" applyAlignment="1">
      <alignment horizontal="right" vertical="top"/>
    </xf>
    <xf numFmtId="182" fontId="37" fillId="22" borderId="0" xfId="244" applyNumberFormat="1" applyFont="1" applyFill="1" applyBorder="1" applyAlignment="1">
      <alignment horizontal="right" vertical="top"/>
    </xf>
    <xf numFmtId="0" fontId="44" fillId="22" borderId="0" xfId="1" applyFont="1" applyFill="1" applyBorder="1" applyAlignment="1">
      <alignment horizontal="left" wrapText="1"/>
    </xf>
    <xf numFmtId="3" fontId="44" fillId="22" borderId="0" xfId="1" applyNumberFormat="1" applyFont="1" applyFill="1" applyBorder="1" applyAlignment="1">
      <alignment horizontal="right" wrapText="1"/>
    </xf>
    <xf numFmtId="3" fontId="44" fillId="22" borderId="0" xfId="1" applyNumberFormat="1" applyFont="1" applyFill="1" applyBorder="1"/>
    <xf numFmtId="3" fontId="44" fillId="22" borderId="1" xfId="1" applyNumberFormat="1" applyFont="1" applyFill="1" applyBorder="1" applyAlignment="1">
      <alignment horizontal="right" wrapText="1"/>
    </xf>
    <xf numFmtId="3" fontId="44" fillId="22" borderId="1" xfId="1" applyNumberFormat="1" applyFont="1" applyFill="1" applyBorder="1"/>
    <xf numFmtId="0" fontId="47" fillId="22" borderId="0" xfId="1" applyFont="1" applyFill="1" applyAlignment="1">
      <alignment vertical="center" wrapText="1"/>
    </xf>
    <xf numFmtId="0" fontId="3" fillId="22" borderId="0" xfId="1" applyFont="1" applyFill="1" applyBorder="1" applyAlignment="1">
      <alignment horizontal="left" indent="2"/>
    </xf>
    <xf numFmtId="0" fontId="3" fillId="22" borderId="12" xfId="1" applyFont="1" applyFill="1" applyBorder="1"/>
    <xf numFmtId="0" fontId="44" fillId="22" borderId="12" xfId="1" applyFont="1" applyFill="1" applyBorder="1" applyAlignment="1">
      <alignment horizontal="right"/>
    </xf>
    <xf numFmtId="0" fontId="9" fillId="22" borderId="12" xfId="1" applyFont="1" applyFill="1" applyBorder="1" applyAlignment="1">
      <alignment horizontal="right"/>
    </xf>
    <xf numFmtId="174" fontId="3" fillId="22" borderId="0" xfId="58" applyNumberFormat="1" applyFont="1" applyFill="1" applyBorder="1"/>
    <xf numFmtId="174" fontId="3" fillId="22" borderId="0" xfId="58" applyNumberFormat="1" applyFont="1" applyFill="1" applyBorder="1" applyAlignment="1">
      <alignment horizontal="right"/>
    </xf>
    <xf numFmtId="174" fontId="3" fillId="22" borderId="0" xfId="58" applyNumberFormat="1" applyFont="1" applyFill="1" applyAlignment="1">
      <alignment horizontal="right"/>
    </xf>
    <xf numFmtId="168" fontId="3" fillId="22" borderId="0" xfId="1" applyNumberFormat="1" applyFont="1" applyFill="1"/>
    <xf numFmtId="174" fontId="3" fillId="22" borderId="0" xfId="58" applyNumberFormat="1" applyFont="1" applyFill="1"/>
    <xf numFmtId="0" fontId="3" fillId="22" borderId="12" xfId="1" applyFont="1" applyFill="1" applyBorder="1" applyAlignment="1">
      <alignment horizontal="left" indent="1"/>
    </xf>
    <xf numFmtId="174" fontId="3" fillId="22" borderId="12" xfId="58" applyNumberFormat="1" applyFont="1" applyFill="1" applyBorder="1"/>
    <xf numFmtId="0" fontId="44" fillId="22" borderId="0" xfId="1" applyFont="1" applyFill="1" applyBorder="1" applyAlignment="1">
      <alignment horizontal="left"/>
    </xf>
    <xf numFmtId="171" fontId="44" fillId="22" borderId="0" xfId="58" applyNumberFormat="1" applyFont="1" applyFill="1"/>
    <xf numFmtId="3" fontId="44" fillId="22" borderId="0" xfId="1" applyNumberFormat="1" applyFont="1" applyFill="1"/>
    <xf numFmtId="0" fontId="44" fillId="22" borderId="1" xfId="1" applyFont="1" applyFill="1" applyBorder="1" applyAlignment="1">
      <alignment horizontal="left"/>
    </xf>
    <xf numFmtId="171" fontId="11" fillId="22" borderId="0" xfId="1" applyNumberFormat="1" applyFont="1" applyFill="1" applyBorder="1"/>
    <xf numFmtId="0" fontId="0" fillId="22" borderId="0" xfId="0" applyFill="1" applyBorder="1"/>
    <xf numFmtId="16" fontId="3" fillId="22" borderId="0" xfId="1" quotePrefix="1" applyNumberFormat="1" applyFill="1" applyBorder="1"/>
    <xf numFmtId="0" fontId="3" fillId="22" borderId="0" xfId="244" applyFill="1" applyBorder="1"/>
    <xf numFmtId="0" fontId="3" fillId="22" borderId="0" xfId="1" applyFill="1" applyBorder="1" applyAlignment="1">
      <alignment vertical="center"/>
    </xf>
    <xf numFmtId="0" fontId="37" fillId="22" borderId="0" xfId="244" applyFont="1" applyFill="1" applyBorder="1" applyAlignment="1">
      <alignment vertical="top" wrapText="1"/>
    </xf>
    <xf numFmtId="169" fontId="37" fillId="22" borderId="0" xfId="244" applyNumberFormat="1" applyFont="1" applyFill="1" applyBorder="1" applyAlignment="1">
      <alignment horizontal="right" vertical="top"/>
    </xf>
    <xf numFmtId="0" fontId="3" fillId="22" borderId="0" xfId="244" applyFont="1" applyFill="1" applyBorder="1" applyAlignment="1">
      <alignment vertical="center"/>
    </xf>
    <xf numFmtId="0" fontId="37" fillId="22" borderId="0" xfId="269" applyFont="1" applyFill="1" applyBorder="1" applyAlignment="1">
      <alignment horizontal="center" wrapText="1"/>
    </xf>
    <xf numFmtId="0" fontId="3" fillId="22" borderId="0" xfId="269" applyFill="1" applyBorder="1"/>
    <xf numFmtId="175" fontId="13" fillId="22" borderId="0" xfId="244" applyNumberFormat="1" applyFont="1" applyFill="1" applyBorder="1" applyAlignment="1">
      <alignment horizontal="right"/>
    </xf>
    <xf numFmtId="0" fontId="37" fillId="22" borderId="0" xfId="269" applyFont="1" applyFill="1" applyBorder="1" applyAlignment="1">
      <alignment horizontal="left" vertical="top" wrapText="1"/>
    </xf>
    <xf numFmtId="170" fontId="37" fillId="22" borderId="0" xfId="269" applyNumberFormat="1" applyFont="1" applyFill="1" applyBorder="1" applyAlignment="1">
      <alignment horizontal="right" vertical="center"/>
    </xf>
    <xf numFmtId="0" fontId="3" fillId="22" borderId="0" xfId="244" applyFill="1" applyBorder="1" applyAlignment="1">
      <alignment horizontal="center" vertical="center"/>
    </xf>
    <xf numFmtId="175" fontId="13" fillId="22" borderId="0" xfId="245" applyNumberFormat="1" applyFont="1" applyFill="1" applyBorder="1" applyAlignment="1">
      <alignment horizontal="right"/>
    </xf>
    <xf numFmtId="175" fontId="3" fillId="22" borderId="0" xfId="1" applyNumberFormat="1" applyFont="1" applyFill="1" applyAlignment="1"/>
    <xf numFmtId="0" fontId="8" fillId="22" borderId="12" xfId="1" applyFont="1" applyFill="1" applyBorder="1"/>
    <xf numFmtId="170" fontId="8" fillId="22" borderId="12" xfId="1" applyNumberFormat="1" applyFont="1" applyFill="1" applyBorder="1"/>
    <xf numFmtId="0" fontId="3" fillId="22" borderId="0" xfId="1" quotePrefix="1" applyFill="1" applyBorder="1"/>
    <xf numFmtId="167" fontId="50" fillId="22" borderId="1" xfId="64" applyNumberFormat="1" applyFont="1" applyFill="1" applyBorder="1" applyAlignment="1">
      <alignment horizontal="right" vertical="top"/>
    </xf>
    <xf numFmtId="167" fontId="44" fillId="22" borderId="1" xfId="64" applyNumberFormat="1" applyFont="1" applyFill="1" applyBorder="1" applyAlignment="1">
      <alignment horizontal="right" vertical="top"/>
    </xf>
    <xf numFmtId="0" fontId="11" fillId="22" borderId="0" xfId="1" applyFont="1" applyFill="1" applyBorder="1" applyAlignment="1">
      <alignment horizontal="left"/>
    </xf>
    <xf numFmtId="0" fontId="3" fillId="22" borderId="0" xfId="1" applyFill="1" applyBorder="1" applyAlignment="1"/>
    <xf numFmtId="176" fontId="37" fillId="22" borderId="0" xfId="244" applyNumberFormat="1" applyFont="1" applyFill="1" applyBorder="1" applyAlignment="1">
      <alignment horizontal="right" vertical="top"/>
    </xf>
    <xf numFmtId="0" fontId="58" fillId="22" borderId="0" xfId="1" applyFont="1" applyFill="1"/>
    <xf numFmtId="0" fontId="46" fillId="22" borderId="1" xfId="0" applyFont="1" applyFill="1" applyBorder="1"/>
    <xf numFmtId="0" fontId="44" fillId="22" borderId="2" xfId="1" applyFont="1" applyFill="1" applyBorder="1" applyAlignment="1">
      <alignment horizontal="right"/>
    </xf>
    <xf numFmtId="0" fontId="44" fillId="22" borderId="0" xfId="1" applyFont="1" applyFill="1" applyBorder="1" applyAlignment="1">
      <alignment horizontal="right" wrapText="1"/>
    </xf>
    <xf numFmtId="0" fontId="3" fillId="22" borderId="0" xfId="246" applyFont="1" applyFill="1" applyBorder="1" applyAlignment="1">
      <alignment horizontal="left" vertical="top" wrapText="1"/>
    </xf>
    <xf numFmtId="168" fontId="0" fillId="22" borderId="0" xfId="0" applyNumberFormat="1" applyFill="1" applyBorder="1"/>
    <xf numFmtId="168" fontId="3" fillId="22" borderId="0" xfId="244" applyNumberFormat="1" applyFill="1" applyBorder="1" applyAlignment="1">
      <alignment horizontal="center" vertical="center" wrapText="1"/>
    </xf>
    <xf numFmtId="0" fontId="8" fillId="22" borderId="0" xfId="246" applyFont="1" applyFill="1" applyBorder="1" applyAlignment="1">
      <alignment horizontal="left" vertical="top" wrapText="1"/>
    </xf>
    <xf numFmtId="167" fontId="44" fillId="23" borderId="1" xfId="247" applyNumberFormat="1" applyFont="1" applyFill="1" applyBorder="1" applyAlignment="1">
      <alignment horizontal="left" wrapText="1"/>
    </xf>
    <xf numFmtId="0" fontId="11" fillId="22" borderId="0" xfId="248" applyFont="1" applyFill="1"/>
    <xf numFmtId="170" fontId="8" fillId="22" borderId="0" xfId="1" applyNumberFormat="1" applyFont="1" applyFill="1" applyBorder="1"/>
    <xf numFmtId="167" fontId="60" fillId="22" borderId="0" xfId="64" applyNumberFormat="1" applyFont="1" applyFill="1" applyBorder="1" applyAlignment="1">
      <alignment horizontal="right" vertical="top"/>
    </xf>
    <xf numFmtId="1" fontId="11" fillId="22" borderId="0" xfId="0" applyNumberFormat="1" applyFont="1" applyFill="1" applyBorder="1"/>
    <xf numFmtId="1" fontId="10" fillId="22" borderId="1" xfId="0" applyNumberFormat="1" applyFont="1" applyFill="1" applyBorder="1"/>
    <xf numFmtId="176" fontId="37" fillId="22" borderId="0" xfId="259" applyNumberFormat="1" applyFont="1" applyFill="1" applyBorder="1" applyAlignment="1">
      <alignment horizontal="right" vertical="top"/>
    </xf>
    <xf numFmtId="3" fontId="11" fillId="22" borderId="0" xfId="0" applyNumberFormat="1" applyFont="1" applyFill="1" applyBorder="1" applyAlignment="1"/>
    <xf numFmtId="0" fontId="11" fillId="22" borderId="0" xfId="0" applyFont="1" applyFill="1" applyAlignment="1">
      <alignment horizontal="left" indent="1"/>
    </xf>
    <xf numFmtId="3" fontId="10" fillId="22" borderId="0" xfId="0" applyNumberFormat="1" applyFont="1" applyFill="1" applyBorder="1"/>
    <xf numFmtId="0" fontId="10" fillId="22" borderId="0" xfId="0" applyFont="1" applyFill="1" applyBorder="1" applyAlignment="1">
      <alignment horizontal="left" indent="1"/>
    </xf>
    <xf numFmtId="3" fontId="11" fillId="22" borderId="0" xfId="0" applyNumberFormat="1" applyFont="1" applyFill="1" applyBorder="1" applyAlignment="1">
      <alignment horizontal="left" indent="1"/>
    </xf>
    <xf numFmtId="3" fontId="11" fillId="22" borderId="0" xfId="0" applyNumberFormat="1" applyFont="1" applyFill="1" applyBorder="1"/>
    <xf numFmtId="0" fontId="10" fillId="22" borderId="0" xfId="0" applyFont="1" applyFill="1" applyBorder="1"/>
    <xf numFmtId="2" fontId="10" fillId="22" borderId="0" xfId="0" applyNumberFormat="1" applyFont="1" applyFill="1" applyBorder="1"/>
    <xf numFmtId="0" fontId="54" fillId="22" borderId="0" xfId="250" applyFont="1" applyFill="1" applyBorder="1"/>
    <xf numFmtId="1" fontId="44" fillId="22" borderId="1" xfId="0" applyNumberFormat="1" applyFont="1" applyFill="1" applyBorder="1" applyAlignment="1">
      <alignment horizontal="left"/>
    </xf>
    <xf numFmtId="0" fontId="3" fillId="22" borderId="0" xfId="0" applyFont="1" applyFill="1" applyBorder="1" applyAlignment="1">
      <alignment horizontal="right"/>
    </xf>
    <xf numFmtId="0" fontId="3" fillId="22" borderId="0" xfId="0" applyFont="1" applyFill="1" applyBorder="1" applyAlignment="1">
      <alignment horizontal="left"/>
    </xf>
    <xf numFmtId="3" fontId="0" fillId="22" borderId="0" xfId="0" applyNumberFormat="1" applyFill="1"/>
    <xf numFmtId="1" fontId="8" fillId="22" borderId="0" xfId="0" applyNumberFormat="1" applyFont="1" applyFill="1" applyBorder="1" applyAlignment="1">
      <alignment horizontal="left"/>
    </xf>
    <xf numFmtId="1" fontId="3" fillId="22" borderId="0" xfId="0" applyNumberFormat="1" applyFont="1" applyFill="1" applyBorder="1" applyAlignment="1">
      <alignment horizontal="left"/>
    </xf>
    <xf numFmtId="0" fontId="3" fillId="22" borderId="0" xfId="0" applyFont="1" applyFill="1"/>
    <xf numFmtId="1" fontId="3" fillId="22" borderId="0" xfId="0" applyNumberFormat="1" applyFont="1" applyFill="1" applyBorder="1" applyAlignment="1">
      <alignment horizontal="right"/>
    </xf>
    <xf numFmtId="1" fontId="3" fillId="22" borderId="0" xfId="0" applyNumberFormat="1" applyFont="1" applyFill="1" applyBorder="1"/>
    <xf numFmtId="1" fontId="8" fillId="22" borderId="1" xfId="0" applyNumberFormat="1" applyFont="1" applyFill="1" applyBorder="1" applyAlignment="1">
      <alignment horizontal="left"/>
    </xf>
    <xf numFmtId="1" fontId="8" fillId="22" borderId="0" xfId="0" applyNumberFormat="1" applyFont="1" applyFill="1" applyBorder="1"/>
    <xf numFmtId="1" fontId="63" fillId="22" borderId="1" xfId="0" applyNumberFormat="1" applyFont="1" applyFill="1" applyBorder="1" applyAlignment="1">
      <alignment horizontal="right"/>
    </xf>
    <xf numFmtId="0" fontId="57" fillId="22" borderId="0" xfId="0" applyFont="1" applyFill="1"/>
    <xf numFmtId="1" fontId="44" fillId="22" borderId="0" xfId="0" applyNumberFormat="1" applyFont="1" applyFill="1" applyBorder="1"/>
    <xf numFmtId="0" fontId="7" fillId="22" borderId="0" xfId="1" applyFont="1" applyFill="1" applyAlignment="1">
      <alignment horizontal="left" wrapText="1"/>
    </xf>
    <xf numFmtId="1" fontId="16" fillId="22" borderId="0" xfId="0" applyNumberFormat="1" applyFont="1" applyFill="1" applyBorder="1" applyAlignment="1">
      <alignment horizontal="right"/>
    </xf>
    <xf numFmtId="1" fontId="8" fillId="22" borderId="0" xfId="1" applyNumberFormat="1" applyFont="1" applyFill="1" applyBorder="1" applyAlignment="1">
      <alignment horizontal="right" wrapText="1"/>
    </xf>
    <xf numFmtId="177" fontId="0" fillId="22" borderId="0" xfId="109" applyNumberFormat="1" applyFont="1" applyFill="1"/>
    <xf numFmtId="1" fontId="9" fillId="22" borderId="1" xfId="0" applyNumberFormat="1" applyFont="1" applyFill="1" applyBorder="1" applyAlignment="1">
      <alignment horizontal="left"/>
    </xf>
    <xf numFmtId="1" fontId="10" fillId="22" borderId="0" xfId="0" applyNumberFormat="1" applyFont="1" applyFill="1" applyBorder="1"/>
    <xf numFmtId="0" fontId="10" fillId="22" borderId="0" xfId="0" applyFont="1" applyFill="1"/>
    <xf numFmtId="0" fontId="62" fillId="22" borderId="0" xfId="249" applyFont="1" applyFill="1"/>
    <xf numFmtId="183" fontId="37" fillId="22" borderId="0" xfId="259" applyNumberFormat="1" applyFont="1" applyFill="1" applyBorder="1" applyAlignment="1">
      <alignment horizontal="right" vertical="top"/>
    </xf>
    <xf numFmtId="170" fontId="37" fillId="22" borderId="0" xfId="259" applyNumberFormat="1" applyFont="1" applyFill="1" applyBorder="1" applyAlignment="1">
      <alignment horizontal="right" vertical="top"/>
    </xf>
    <xf numFmtId="0" fontId="3" fillId="22" borderId="0" xfId="259" applyFill="1" applyBorder="1"/>
    <xf numFmtId="167" fontId="44" fillId="22" borderId="0" xfId="58" applyNumberFormat="1" applyFont="1" applyFill="1"/>
    <xf numFmtId="172" fontId="8" fillId="22" borderId="0" xfId="1" applyNumberFormat="1" applyFont="1" applyFill="1" applyBorder="1"/>
    <xf numFmtId="167" fontId="3" fillId="22" borderId="0" xfId="58" applyNumberFormat="1" applyFont="1" applyFill="1" applyAlignment="1">
      <alignment horizontal="right" wrapText="1"/>
    </xf>
    <xf numFmtId="168" fontId="3" fillId="22" borderId="0" xfId="1" applyNumberFormat="1" applyFill="1" applyBorder="1" applyAlignment="1">
      <alignment horizontal="right" wrapText="1"/>
    </xf>
    <xf numFmtId="0" fontId="3" fillId="22" borderId="0" xfId="1" applyFill="1" applyBorder="1" applyAlignment="1">
      <alignment horizontal="right" wrapText="1"/>
    </xf>
    <xf numFmtId="0" fontId="5" fillId="22" borderId="0" xfId="1" applyFont="1" applyFill="1" applyAlignment="1"/>
    <xf numFmtId="0" fontId="3" fillId="22" borderId="0" xfId="1" applyFill="1" applyAlignment="1">
      <alignment horizontal="right" wrapText="1"/>
    </xf>
    <xf numFmtId="168" fontId="8" fillId="22" borderId="1" xfId="1" applyNumberFormat="1" applyFont="1" applyFill="1" applyBorder="1" applyAlignment="1">
      <alignment horizontal="right" wrapText="1"/>
    </xf>
    <xf numFmtId="0" fontId="3" fillId="22" borderId="1" xfId="1" applyFill="1" applyBorder="1" applyAlignment="1">
      <alignment horizontal="right" wrapText="1"/>
    </xf>
    <xf numFmtId="0" fontId="3" fillId="22" borderId="1" xfId="1" quotePrefix="1" applyFill="1" applyBorder="1"/>
    <xf numFmtId="168" fontId="8" fillId="22" borderId="0" xfId="1" applyNumberFormat="1" applyFont="1" applyFill="1"/>
    <xf numFmtId="168" fontId="9" fillId="22" borderId="0" xfId="1" applyNumberFormat="1" applyFont="1" applyFill="1" applyBorder="1" applyAlignment="1">
      <alignment horizontal="right"/>
    </xf>
    <xf numFmtId="0" fontId="8" fillId="22" borderId="0" xfId="1" applyFont="1" applyFill="1" applyAlignment="1">
      <alignment wrapText="1"/>
    </xf>
    <xf numFmtId="0" fontId="3" fillId="22" borderId="0" xfId="1" applyFont="1" applyFill="1" applyAlignment="1">
      <alignment horizontal="right" wrapText="1"/>
    </xf>
    <xf numFmtId="177" fontId="0" fillId="22" borderId="0" xfId="109" applyNumberFormat="1" applyFont="1" applyFill="1" applyAlignment="1">
      <alignment horizontal="right" wrapText="1"/>
    </xf>
    <xf numFmtId="164" fontId="0" fillId="22" borderId="0" xfId="60" applyFont="1" applyFill="1"/>
    <xf numFmtId="1" fontId="3" fillId="22" borderId="0" xfId="1" applyNumberFormat="1" applyFont="1" applyFill="1" applyBorder="1" applyAlignment="1">
      <alignment horizontal="right" wrapText="1"/>
    </xf>
    <xf numFmtId="168" fontId="3" fillId="22" borderId="0" xfId="1" applyNumberFormat="1" applyFont="1" applyFill="1" applyBorder="1" applyAlignment="1">
      <alignment horizontal="right" wrapText="1"/>
    </xf>
    <xf numFmtId="0" fontId="9" fillId="22" borderId="1" xfId="1" applyFont="1" applyFill="1" applyBorder="1" applyAlignment="1">
      <alignment horizontal="left"/>
    </xf>
    <xf numFmtId="0" fontId="9" fillId="22" borderId="0" xfId="1" applyFont="1" applyFill="1" applyBorder="1"/>
    <xf numFmtId="0" fontId="8" fillId="22" borderId="2" xfId="1" applyFont="1" applyFill="1" applyBorder="1" applyAlignment="1">
      <alignment wrapText="1"/>
    </xf>
    <xf numFmtId="0" fontId="37" fillId="22" borderId="0" xfId="259" applyFont="1" applyFill="1" applyBorder="1" applyAlignment="1">
      <alignment horizontal="left" vertical="top" wrapText="1"/>
    </xf>
    <xf numFmtId="0" fontId="37" fillId="22" borderId="0" xfId="259" applyFont="1" applyFill="1" applyBorder="1" applyAlignment="1">
      <alignment horizontal="center" wrapText="1"/>
    </xf>
    <xf numFmtId="0" fontId="43" fillId="22" borderId="0" xfId="1" applyFont="1" applyFill="1" applyBorder="1"/>
    <xf numFmtId="168" fontId="3" fillId="22" borderId="0" xfId="1" applyNumberFormat="1" applyFill="1" applyBorder="1"/>
    <xf numFmtId="0" fontId="3" fillId="22" borderId="1" xfId="1" applyFont="1" applyFill="1" applyBorder="1" applyAlignment="1">
      <alignment horizontal="right" wrapText="1"/>
    </xf>
    <xf numFmtId="0" fontId="3" fillId="22" borderId="0" xfId="1" applyFont="1" applyFill="1" applyBorder="1" applyAlignment="1">
      <alignment horizontal="left" wrapText="1"/>
    </xf>
    <xf numFmtId="0" fontId="3" fillId="23" borderId="0" xfId="1" applyFont="1" applyFill="1" applyBorder="1" applyAlignment="1">
      <alignment horizontal="left" vertical="top" wrapText="1"/>
    </xf>
    <xf numFmtId="167" fontId="3" fillId="22" borderId="0" xfId="1" applyNumberFormat="1" applyFont="1" applyFill="1" applyBorder="1"/>
    <xf numFmtId="170" fontId="3" fillId="22" borderId="0" xfId="1" applyNumberFormat="1" applyFont="1" applyFill="1" applyBorder="1" applyAlignment="1">
      <alignment horizontal="right"/>
    </xf>
    <xf numFmtId="0" fontId="8" fillId="22" borderId="1" xfId="1" applyFont="1" applyFill="1" applyBorder="1" applyAlignment="1">
      <alignment horizontal="left" wrapText="1"/>
    </xf>
    <xf numFmtId="0" fontId="8" fillId="22" borderId="1" xfId="1" applyFont="1" applyFill="1" applyBorder="1" applyAlignment="1">
      <alignment horizontal="left"/>
    </xf>
    <xf numFmtId="2" fontId="3" fillId="22" borderId="0" xfId="1" applyNumberFormat="1" applyFont="1" applyFill="1" applyBorder="1"/>
    <xf numFmtId="166" fontId="10" fillId="22" borderId="0" xfId="256" applyNumberFormat="1" applyFont="1" applyFill="1" applyBorder="1" applyAlignment="1">
      <alignment horizontal="left"/>
    </xf>
    <xf numFmtId="0" fontId="37" fillId="22" borderId="0" xfId="269" applyFont="1" applyFill="1" applyBorder="1" applyAlignment="1">
      <alignment horizontal="left" wrapText="1"/>
    </xf>
    <xf numFmtId="0" fontId="3" fillId="22" borderId="0" xfId="244" applyFill="1" applyBorder="1" applyAlignment="1">
      <alignment vertical="center" wrapText="1"/>
    </xf>
    <xf numFmtId="0" fontId="9" fillId="22" borderId="0" xfId="0" applyFont="1" applyFill="1" applyBorder="1" applyAlignment="1">
      <alignment horizontal="left" vertical="top"/>
    </xf>
    <xf numFmtId="0" fontId="9" fillId="22" borderId="0" xfId="0" applyFont="1" applyFill="1" applyBorder="1" applyAlignment="1">
      <alignment horizontal="left"/>
    </xf>
    <xf numFmtId="0" fontId="3" fillId="22" borderId="0" xfId="1" applyFill="1" applyAlignment="1">
      <alignment horizontal="right"/>
    </xf>
    <xf numFmtId="0" fontId="84" fillId="24" borderId="0" xfId="0" applyFont="1" applyFill="1" applyAlignment="1">
      <alignment vertical="center"/>
    </xf>
    <xf numFmtId="0" fontId="80" fillId="24" borderId="0" xfId="0" applyFont="1" applyFill="1"/>
    <xf numFmtId="0" fontId="44" fillId="0" borderId="0" xfId="0" applyFont="1" applyFill="1" applyAlignment="1">
      <alignment vertical="center"/>
    </xf>
    <xf numFmtId="168" fontId="13" fillId="22" borderId="0" xfId="271" applyNumberFormat="1" applyFont="1" applyFill="1" applyBorder="1" applyAlignment="1">
      <alignment horizontal="right" vertical="center"/>
    </xf>
    <xf numFmtId="3" fontId="13" fillId="22" borderId="0" xfId="271" applyNumberFormat="1" applyFont="1" applyFill="1" applyBorder="1" applyAlignment="1">
      <alignment horizontal="right" vertical="center"/>
    </xf>
    <xf numFmtId="0" fontId="12" fillId="24" borderId="0" xfId="0" applyFont="1" applyFill="1" applyBorder="1"/>
    <xf numFmtId="168" fontId="12" fillId="22" borderId="0" xfId="0" applyNumberFormat="1" applyFont="1" applyFill="1" applyBorder="1"/>
    <xf numFmtId="3" fontId="12" fillId="22" borderId="0" xfId="271" applyNumberFormat="1" applyFont="1" applyFill="1" applyBorder="1" applyAlignment="1">
      <alignment horizontal="right" vertical="center"/>
    </xf>
    <xf numFmtId="3" fontId="50" fillId="24" borderId="1" xfId="272" applyNumberFormat="1" applyFont="1" applyFill="1" applyBorder="1" applyAlignment="1">
      <alignment horizontal="right" vertical="center"/>
    </xf>
    <xf numFmtId="3" fontId="11" fillId="22" borderId="0" xfId="1" applyNumberFormat="1" applyFont="1" applyFill="1" applyBorder="1" applyAlignment="1"/>
    <xf numFmtId="0" fontId="13" fillId="24" borderId="0" xfId="0" applyFont="1" applyFill="1"/>
    <xf numFmtId="3" fontId="13" fillId="0" borderId="0" xfId="273" applyNumberFormat="1" applyFont="1" applyBorder="1" applyAlignment="1">
      <alignment horizontal="right" vertical="center"/>
    </xf>
    <xf numFmtId="168" fontId="13" fillId="0" borderId="0" xfId="263" applyNumberFormat="1" applyFont="1" applyBorder="1" applyAlignment="1">
      <alignment horizontal="right" vertical="center"/>
    </xf>
    <xf numFmtId="168" fontId="13" fillId="0" borderId="0" xfId="273" applyNumberFormat="1" applyFont="1" applyBorder="1" applyAlignment="1">
      <alignment horizontal="right" vertical="center"/>
    </xf>
    <xf numFmtId="165" fontId="66" fillId="22" borderId="0" xfId="2" applyNumberFormat="1" applyFont="1" applyFill="1"/>
    <xf numFmtId="0" fontId="5" fillId="22" borderId="0" xfId="2" applyFont="1" applyFill="1" applyAlignment="1">
      <alignment vertical="center"/>
    </xf>
    <xf numFmtId="0" fontId="67" fillId="22" borderId="0" xfId="2" applyFont="1" applyFill="1" applyAlignment="1">
      <alignment vertical="top"/>
    </xf>
    <xf numFmtId="0" fontId="3" fillId="22" borderId="0" xfId="2" applyFill="1" applyAlignment="1"/>
    <xf numFmtId="165" fontId="7" fillId="22" borderId="0" xfId="2" applyNumberFormat="1" applyFont="1" applyFill="1" applyBorder="1"/>
    <xf numFmtId="165" fontId="66" fillId="22" borderId="0" xfId="2" applyNumberFormat="1" applyFont="1" applyFill="1" applyBorder="1"/>
    <xf numFmtId="0" fontId="68" fillId="22" borderId="0" xfId="2" applyFont="1" applyFill="1"/>
    <xf numFmtId="0" fontId="8" fillId="22" borderId="1" xfId="2" applyFont="1" applyFill="1" applyBorder="1" applyAlignment="1">
      <alignment horizontal="right"/>
    </xf>
    <xf numFmtId="165" fontId="8" fillId="22" borderId="1" xfId="2" applyNumberFormat="1" applyFont="1" applyFill="1" applyBorder="1" applyAlignment="1">
      <alignment horizontal="right" wrapText="1"/>
    </xf>
    <xf numFmtId="0" fontId="3" fillId="22" borderId="0" xfId="2" applyFont="1" applyFill="1" applyBorder="1" applyAlignment="1">
      <alignment horizontal="right"/>
    </xf>
    <xf numFmtId="165" fontId="3" fillId="22" borderId="0" xfId="2" applyNumberFormat="1" applyFont="1" applyFill="1" applyBorder="1" applyAlignment="1">
      <alignment horizontal="right"/>
    </xf>
    <xf numFmtId="165" fontId="9" fillId="22" borderId="0" xfId="2" applyNumberFormat="1" applyFont="1" applyFill="1" applyBorder="1" applyAlignment="1">
      <alignment horizontal="right"/>
    </xf>
    <xf numFmtId="167" fontId="3" fillId="22" borderId="0" xfId="65" applyNumberFormat="1" applyFont="1" applyFill="1"/>
    <xf numFmtId="0" fontId="67" fillId="22" borderId="0" xfId="2" applyFont="1" applyFill="1"/>
    <xf numFmtId="167" fontId="3" fillId="22" borderId="0" xfId="56" applyNumberFormat="1" applyFont="1" applyFill="1" applyAlignment="1">
      <alignment horizontal="right"/>
    </xf>
    <xf numFmtId="178" fontId="8" fillId="22" borderId="0" xfId="2" applyNumberFormat="1" applyFont="1" applyFill="1" applyBorder="1"/>
    <xf numFmtId="3" fontId="13" fillId="23" borderId="0" xfId="251" applyNumberFormat="1" applyFont="1" applyFill="1" applyBorder="1" applyAlignment="1">
      <alignment vertical="top"/>
    </xf>
    <xf numFmtId="49" fontId="3" fillId="22" borderId="0" xfId="2" applyNumberFormat="1" applyFont="1" applyFill="1" applyBorder="1" applyAlignment="1">
      <alignment horizontal="right"/>
    </xf>
    <xf numFmtId="165" fontId="7" fillId="22" borderId="1" xfId="2" applyNumberFormat="1" applyFont="1" applyFill="1" applyBorder="1" applyAlignment="1">
      <alignment wrapText="1"/>
    </xf>
    <xf numFmtId="0" fontId="11" fillId="22" borderId="0" xfId="2" applyFont="1" applyFill="1" applyBorder="1" applyAlignment="1">
      <alignment wrapText="1"/>
    </xf>
    <xf numFmtId="0" fontId="69" fillId="22" borderId="0" xfId="0" applyFont="1" applyFill="1"/>
    <xf numFmtId="0" fontId="3" fillId="22" borderId="2" xfId="2" applyFill="1" applyBorder="1"/>
    <xf numFmtId="0" fontId="8" fillId="22" borderId="2" xfId="2" applyFont="1" applyFill="1" applyBorder="1" applyAlignment="1">
      <alignment horizontal="right"/>
    </xf>
    <xf numFmtId="168" fontId="3" fillId="22" borderId="1" xfId="2" applyNumberFormat="1" applyFill="1" applyBorder="1"/>
    <xf numFmtId="173" fontId="3" fillId="22" borderId="1" xfId="58" applyNumberFormat="1" applyFont="1" applyFill="1" applyBorder="1" applyAlignment="1">
      <alignment horizontal="right" wrapText="1"/>
    </xf>
    <xf numFmtId="0" fontId="70" fillId="22" borderId="0" xfId="0" applyFont="1" applyFill="1" applyAlignment="1">
      <alignment vertical="center"/>
    </xf>
    <xf numFmtId="0" fontId="70" fillId="22" borderId="0" xfId="0" applyFont="1" applyFill="1" applyAlignment="1">
      <alignment horizontal="left" vertical="center" indent="1"/>
    </xf>
    <xf numFmtId="0" fontId="3" fillId="22" borderId="0" xfId="86" applyFill="1"/>
    <xf numFmtId="168" fontId="8" fillId="22" borderId="0" xfId="86" applyNumberFormat="1" applyFont="1" applyFill="1" applyBorder="1"/>
    <xf numFmtId="168" fontId="3" fillId="22" borderId="0" xfId="86" applyNumberFormat="1" applyFont="1" applyFill="1" applyBorder="1"/>
    <xf numFmtId="3" fontId="8" fillId="22" borderId="0" xfId="86" applyNumberFormat="1" applyFont="1" applyFill="1" applyBorder="1" applyAlignment="1"/>
    <xf numFmtId="0" fontId="3" fillId="22" borderId="0" xfId="86" applyFill="1" applyBorder="1"/>
    <xf numFmtId="0" fontId="7" fillId="22" borderId="0" xfId="86" applyFont="1" applyFill="1"/>
    <xf numFmtId="0" fontId="7" fillId="22" borderId="0" xfId="86" applyFont="1" applyFill="1" applyBorder="1" applyAlignment="1">
      <alignment wrapText="1"/>
    </xf>
    <xf numFmtId="0" fontId="7" fillId="22" borderId="0" xfId="86" applyFont="1" applyFill="1" applyBorder="1" applyAlignment="1">
      <alignment horizontal="left" wrapText="1"/>
    </xf>
    <xf numFmtId="168" fontId="7" fillId="22" borderId="0" xfId="86" applyNumberFormat="1" applyFont="1" applyFill="1" applyBorder="1"/>
    <xf numFmtId="0" fontId="3" fillId="22" borderId="2" xfId="86" applyFill="1" applyBorder="1"/>
    <xf numFmtId="0" fontId="9" fillId="22" borderId="0" xfId="86" applyFont="1" applyFill="1" applyBorder="1" applyAlignment="1">
      <alignment horizontal="right"/>
    </xf>
    <xf numFmtId="168" fontId="3" fillId="22" borderId="0" xfId="86" applyNumberFormat="1" applyFill="1" applyBorder="1" applyAlignment="1">
      <alignment horizontal="right" wrapText="1"/>
    </xf>
    <xf numFmtId="172" fontId="3" fillId="22" borderId="0" xfId="86" applyNumberFormat="1" applyFont="1" applyFill="1" applyBorder="1"/>
    <xf numFmtId="0" fontId="3" fillId="22" borderId="1" xfId="86" applyFill="1" applyBorder="1"/>
    <xf numFmtId="0" fontId="11" fillId="22" borderId="0" xfId="86" applyFont="1" applyFill="1"/>
    <xf numFmtId="0" fontId="3" fillId="22" borderId="0" xfId="86" applyFont="1" applyFill="1"/>
    <xf numFmtId="0" fontId="5" fillId="22" borderId="0" xfId="86" applyFont="1" applyFill="1"/>
    <xf numFmtId="175" fontId="3" fillId="22" borderId="0" xfId="86" applyNumberFormat="1" applyFont="1" applyFill="1" applyBorder="1"/>
    <xf numFmtId="168" fontId="3" fillId="22" borderId="2" xfId="86" applyNumberFormat="1" applyFont="1" applyFill="1" applyBorder="1"/>
    <xf numFmtId="0" fontId="3" fillId="22" borderId="0" xfId="86" applyFont="1" applyFill="1" applyBorder="1" applyAlignment="1">
      <alignment horizontal="right" wrapText="1"/>
    </xf>
    <xf numFmtId="0" fontId="57" fillId="22" borderId="0" xfId="86" quotePrefix="1" applyFont="1" applyFill="1"/>
    <xf numFmtId="167" fontId="3" fillId="22" borderId="1" xfId="1" applyNumberFormat="1" applyFont="1" applyFill="1" applyBorder="1" applyAlignment="1">
      <alignment horizontal="right" wrapText="1"/>
    </xf>
    <xf numFmtId="0" fontId="33" fillId="22" borderId="0" xfId="1" applyFont="1" applyFill="1"/>
    <xf numFmtId="0" fontId="45" fillId="22" borderId="0" xfId="1" applyFont="1" applyFill="1" applyAlignment="1"/>
    <xf numFmtId="0" fontId="12" fillId="22" borderId="0" xfId="252" applyFont="1" applyFill="1" applyBorder="1" applyAlignment="1">
      <alignment vertical="top" wrapText="1"/>
    </xf>
    <xf numFmtId="0" fontId="12" fillId="22" borderId="0" xfId="252" applyFont="1" applyFill="1" applyBorder="1" applyAlignment="1">
      <alignment wrapText="1"/>
    </xf>
    <xf numFmtId="0" fontId="6" fillId="22" borderId="0" xfId="1" applyFont="1" applyFill="1"/>
    <xf numFmtId="0" fontId="7" fillId="22" borderId="0" xfId="86" applyFont="1" applyFill="1" applyAlignment="1"/>
    <xf numFmtId="0" fontId="3" fillId="22" borderId="2" xfId="2" applyFont="1" applyFill="1" applyBorder="1" applyAlignment="1">
      <alignment wrapText="1"/>
    </xf>
    <xf numFmtId="1" fontId="8" fillId="22" borderId="2" xfId="2" applyNumberFormat="1" applyFont="1" applyFill="1" applyBorder="1" applyAlignment="1">
      <alignment wrapText="1"/>
    </xf>
    <xf numFmtId="1" fontId="44" fillId="22" borderId="0" xfId="2" applyNumberFormat="1" applyFont="1" applyFill="1" applyAlignment="1">
      <alignment horizontal="right"/>
    </xf>
    <xf numFmtId="168" fontId="3" fillId="22" borderId="0" xfId="253" applyNumberFormat="1" applyFont="1" applyFill="1" applyBorder="1"/>
    <xf numFmtId="0" fontId="33" fillId="22" borderId="0" xfId="1" applyFont="1" applyFill="1" applyBorder="1"/>
    <xf numFmtId="168" fontId="12" fillId="22" borderId="0" xfId="1" applyNumberFormat="1" applyFont="1" applyFill="1" applyBorder="1"/>
    <xf numFmtId="168" fontId="8" fillId="22" borderId="0" xfId="253" applyNumberFormat="1" applyFont="1" applyFill="1" applyBorder="1"/>
    <xf numFmtId="0" fontId="13" fillId="22" borderId="0" xfId="252" applyFont="1" applyFill="1" applyBorder="1" applyAlignment="1">
      <alignment horizontal="left" vertical="top" wrapText="1"/>
    </xf>
    <xf numFmtId="0" fontId="33" fillId="22" borderId="0" xfId="1" applyFont="1" applyFill="1" applyAlignment="1">
      <alignment horizontal="left" indent="1"/>
    </xf>
    <xf numFmtId="0" fontId="33" fillId="22" borderId="0" xfId="1" applyFont="1" applyFill="1" applyAlignment="1">
      <alignment wrapText="1"/>
    </xf>
    <xf numFmtId="0" fontId="70" fillId="22" borderId="0" xfId="0" applyFont="1" applyFill="1"/>
    <xf numFmtId="0" fontId="8" fillId="22" borderId="2" xfId="86" applyFont="1" applyFill="1" applyBorder="1" applyAlignment="1">
      <alignment horizontal="right"/>
    </xf>
    <xf numFmtId="168" fontId="8" fillId="22" borderId="2" xfId="1" applyNumberFormat="1" applyFont="1" applyFill="1" applyBorder="1" applyAlignment="1">
      <alignment horizontal="right" wrapText="1"/>
    </xf>
    <xf numFmtId="168" fontId="44" fillId="22" borderId="0" xfId="1" applyNumberFormat="1" applyFont="1" applyFill="1" applyBorder="1" applyAlignment="1">
      <alignment horizontal="right"/>
    </xf>
    <xf numFmtId="168" fontId="3" fillId="22" borderId="0" xfId="1" applyNumberFormat="1" applyFill="1"/>
    <xf numFmtId="168" fontId="3" fillId="22" borderId="0" xfId="86" applyNumberFormat="1" applyFill="1"/>
    <xf numFmtId="172" fontId="3" fillId="22" borderId="0" xfId="1" applyNumberFormat="1" applyFill="1" applyBorder="1"/>
    <xf numFmtId="168" fontId="3" fillId="22" borderId="0" xfId="2" applyNumberFormat="1" applyFill="1" applyBorder="1"/>
    <xf numFmtId="168" fontId="3" fillId="22" borderId="0" xfId="2" applyNumberFormat="1" applyFill="1"/>
    <xf numFmtId="0" fontId="8" fillId="22" borderId="2" xfId="1" applyFont="1" applyFill="1" applyBorder="1" applyAlignment="1">
      <alignment horizontal="right"/>
    </xf>
    <xf numFmtId="0" fontId="16" fillId="22" borderId="0" xfId="1" applyFont="1" applyFill="1" applyBorder="1" applyAlignment="1">
      <alignment horizontal="right" wrapText="1"/>
    </xf>
    <xf numFmtId="169" fontId="10" fillId="22" borderId="0" xfId="259" applyNumberFormat="1" applyFont="1" applyFill="1" applyBorder="1" applyAlignment="1">
      <alignment horizontal="right"/>
    </xf>
    <xf numFmtId="167" fontId="44" fillId="22" borderId="0" xfId="64" applyNumberFormat="1" applyFont="1" applyFill="1" applyBorder="1" applyAlignment="1">
      <alignment horizontal="right"/>
    </xf>
    <xf numFmtId="1" fontId="3" fillId="22" borderId="12" xfId="0" applyNumberFormat="1" applyFont="1" applyFill="1" applyBorder="1" applyAlignment="1">
      <alignment horizontal="right"/>
    </xf>
    <xf numFmtId="0" fontId="3" fillId="22" borderId="12" xfId="0" applyFont="1" applyFill="1" applyBorder="1" applyAlignment="1">
      <alignment horizontal="right"/>
    </xf>
    <xf numFmtId="168" fontId="3" fillId="22" borderId="1" xfId="1" applyNumberFormat="1" applyFont="1" applyFill="1" applyBorder="1"/>
    <xf numFmtId="0" fontId="3" fillId="22" borderId="0" xfId="1" applyFont="1" applyFill="1" applyBorder="1" applyAlignment="1">
      <alignment wrapText="1"/>
    </xf>
    <xf numFmtId="0" fontId="0" fillId="0" borderId="12" xfId="0" applyBorder="1"/>
    <xf numFmtId="0" fontId="9" fillId="22" borderId="12" xfId="2" applyFont="1" applyFill="1" applyBorder="1" applyAlignment="1">
      <alignment horizontal="right"/>
    </xf>
    <xf numFmtId="3" fontId="12" fillId="0" borderId="0" xfId="273" applyNumberFormat="1" applyFont="1" applyBorder="1" applyAlignment="1">
      <alignment horizontal="right" vertical="center"/>
    </xf>
    <xf numFmtId="0" fontId="50" fillId="24" borderId="0" xfId="0" applyFont="1" applyFill="1" applyBorder="1" applyAlignment="1">
      <alignment vertical="center"/>
    </xf>
    <xf numFmtId="3" fontId="50" fillId="24" borderId="0" xfId="272" applyNumberFormat="1" applyFont="1" applyFill="1" applyBorder="1" applyAlignment="1">
      <alignment horizontal="right" vertical="center"/>
    </xf>
    <xf numFmtId="0" fontId="0" fillId="24" borderId="0" xfId="0" applyFill="1" applyBorder="1"/>
    <xf numFmtId="1" fontId="13" fillId="22" borderId="0" xfId="0" applyNumberFormat="1" applyFont="1" applyFill="1"/>
    <xf numFmtId="3" fontId="12" fillId="22" borderId="1" xfId="271" applyNumberFormat="1" applyFont="1" applyFill="1" applyBorder="1" applyAlignment="1">
      <alignment horizontal="right" vertical="center"/>
    </xf>
    <xf numFmtId="168" fontId="12" fillId="22" borderId="0" xfId="271" applyNumberFormat="1" applyFont="1" applyFill="1" applyBorder="1" applyAlignment="1">
      <alignment horizontal="right" vertical="center"/>
    </xf>
    <xf numFmtId="0" fontId="12" fillId="24" borderId="0" xfId="0" applyFont="1" applyFill="1"/>
    <xf numFmtId="168" fontId="12" fillId="0" borderId="0" xfId="273" applyNumberFormat="1" applyFont="1" applyBorder="1" applyAlignment="1">
      <alignment horizontal="right" vertical="center"/>
    </xf>
    <xf numFmtId="0" fontId="67" fillId="22" borderId="0" xfId="0" applyFont="1" applyFill="1"/>
    <xf numFmtId="0" fontId="71" fillId="22" borderId="0" xfId="0" applyFont="1" applyFill="1"/>
    <xf numFmtId="0" fontId="75" fillId="22" borderId="0" xfId="0" applyFont="1" applyFill="1"/>
    <xf numFmtId="0" fontId="7" fillId="22" borderId="0" xfId="0" applyFont="1" applyFill="1"/>
    <xf numFmtId="0" fontId="3" fillId="22" borderId="0" xfId="72" applyFont="1" applyFill="1" applyAlignment="1" applyProtection="1"/>
    <xf numFmtId="0" fontId="74" fillId="22" borderId="0" xfId="0" applyFont="1" applyFill="1"/>
    <xf numFmtId="0" fontId="73" fillId="22" borderId="0" xfId="254" applyFont="1" applyFill="1"/>
    <xf numFmtId="0" fontId="28" fillId="22" borderId="0" xfId="254" applyFont="1" applyFill="1"/>
    <xf numFmtId="0" fontId="73" fillId="22" borderId="0" xfId="72" applyFont="1" applyFill="1" applyAlignment="1" applyProtection="1"/>
    <xf numFmtId="0" fontId="3" fillId="22" borderId="12" xfId="1" applyFill="1" applyBorder="1"/>
    <xf numFmtId="3" fontId="63" fillId="22" borderId="0" xfId="2" applyNumberFormat="1" applyFont="1" applyFill="1" applyBorder="1" applyAlignment="1">
      <alignment horizontal="right"/>
    </xf>
    <xf numFmtId="175" fontId="13" fillId="22" borderId="1" xfId="244" applyNumberFormat="1" applyFont="1" applyFill="1" applyBorder="1" applyAlignment="1">
      <alignment horizontal="right"/>
    </xf>
    <xf numFmtId="167" fontId="8" fillId="22" borderId="0" xfId="58" applyNumberFormat="1" applyFont="1" applyFill="1" applyAlignment="1">
      <alignment horizontal="right" wrapText="1"/>
    </xf>
    <xf numFmtId="0" fontId="80" fillId="22" borderId="0" xfId="0" applyFont="1" applyFill="1"/>
    <xf numFmtId="0" fontId="80" fillId="0" borderId="0" xfId="0" applyFont="1"/>
    <xf numFmtId="0" fontId="5" fillId="22" borderId="0" xfId="0" applyFont="1" applyFill="1"/>
    <xf numFmtId="0" fontId="0" fillId="22" borderId="0" xfId="0" applyFill="1" applyAlignment="1">
      <alignment vertical="center"/>
    </xf>
    <xf numFmtId="167" fontId="3" fillId="22" borderId="0" xfId="58" applyNumberFormat="1" applyFont="1" applyFill="1" applyBorder="1" applyAlignment="1">
      <alignment horizontal="right" wrapText="1"/>
    </xf>
    <xf numFmtId="167" fontId="8" fillId="22" borderId="0" xfId="58" applyNumberFormat="1" applyFont="1" applyFill="1" applyBorder="1" applyAlignment="1">
      <alignment horizontal="right" wrapText="1"/>
    </xf>
    <xf numFmtId="167" fontId="44" fillId="22" borderId="0" xfId="58" applyNumberFormat="1" applyFont="1" applyFill="1" applyBorder="1"/>
    <xf numFmtId="0" fontId="5" fillId="24" borderId="0" xfId="0" applyFont="1" applyFill="1" applyAlignment="1">
      <alignment horizontal="left" vertical="center"/>
    </xf>
    <xf numFmtId="0" fontId="3" fillId="0" borderId="0" xfId="2" applyFont="1" applyFill="1" applyBorder="1"/>
    <xf numFmtId="1" fontId="8" fillId="0" borderId="0" xfId="2" applyNumberFormat="1" applyFont="1" applyFill="1" applyBorder="1"/>
    <xf numFmtId="1" fontId="3" fillId="0" borderId="0" xfId="2" applyNumberFormat="1" applyFont="1" applyFill="1" applyBorder="1"/>
    <xf numFmtId="0" fontId="3" fillId="0" borderId="0" xfId="2" applyFill="1" applyBorder="1"/>
    <xf numFmtId="0" fontId="44" fillId="22" borderId="0" xfId="82" applyFont="1" applyFill="1" applyAlignment="1">
      <alignment horizontal="right"/>
    </xf>
    <xf numFmtId="0" fontId="80" fillId="22" borderId="1" xfId="82" applyFont="1" applyFill="1" applyBorder="1"/>
    <xf numFmtId="9" fontId="44" fillId="22" borderId="12" xfId="255" applyFont="1" applyFill="1" applyBorder="1" applyAlignment="1">
      <alignment horizontal="right"/>
    </xf>
    <xf numFmtId="0" fontId="3" fillId="22" borderId="1" xfId="2" applyNumberFormat="1" applyFont="1" applyFill="1" applyBorder="1" applyAlignment="1">
      <alignment horizontal="left"/>
    </xf>
    <xf numFmtId="167" fontId="3" fillId="22" borderId="1" xfId="3" applyNumberFormat="1" applyFont="1" applyFill="1" applyBorder="1" applyAlignment="1">
      <alignment horizontal="right"/>
    </xf>
    <xf numFmtId="167" fontId="8" fillId="22" borderId="1" xfId="3" applyNumberFormat="1" applyFont="1" applyFill="1" applyBorder="1" applyAlignment="1">
      <alignment horizontal="right"/>
    </xf>
    <xf numFmtId="168" fontId="3" fillId="22" borderId="1" xfId="2" applyNumberFormat="1" applyFont="1" applyFill="1" applyBorder="1" applyAlignment="1">
      <alignment horizontal="right"/>
    </xf>
    <xf numFmtId="168" fontId="8" fillId="22" borderId="1" xfId="2" applyNumberFormat="1" applyFont="1" applyFill="1" applyBorder="1"/>
    <xf numFmtId="3" fontId="34" fillId="22" borderId="0" xfId="82" applyNumberFormat="1" applyFill="1" applyBorder="1"/>
    <xf numFmtId="3" fontId="80" fillId="22" borderId="0" xfId="82" applyNumberFormat="1" applyFont="1" applyFill="1"/>
    <xf numFmtId="3" fontId="85" fillId="22" borderId="1" xfId="82" applyNumberFormat="1" applyFont="1" applyFill="1" applyBorder="1"/>
    <xf numFmtId="168" fontId="80" fillId="22" borderId="0" xfId="82" applyNumberFormat="1" applyFont="1" applyFill="1"/>
    <xf numFmtId="0" fontId="86" fillId="22" borderId="0" xfId="82" applyFont="1" applyFill="1"/>
    <xf numFmtId="3" fontId="86" fillId="22" borderId="1" xfId="82" applyNumberFormat="1" applyFont="1" applyFill="1" applyBorder="1"/>
    <xf numFmtId="168" fontId="85" fillId="22" borderId="1" xfId="82" applyNumberFormat="1" applyFont="1" applyFill="1" applyBorder="1"/>
    <xf numFmtId="3" fontId="13" fillId="22" borderId="0" xfId="263" applyNumberFormat="1" applyFont="1" applyFill="1" applyBorder="1" applyAlignment="1">
      <alignment horizontal="right"/>
    </xf>
    <xf numFmtId="3" fontId="12" fillId="22" borderId="0" xfId="262" applyNumberFormat="1" applyFont="1" applyFill="1" applyBorder="1" applyAlignment="1">
      <alignment horizontal="right"/>
    </xf>
    <xf numFmtId="3" fontId="12" fillId="22" borderId="0" xfId="263" applyNumberFormat="1" applyFont="1" applyFill="1" applyBorder="1" applyAlignment="1">
      <alignment horizontal="right"/>
    </xf>
    <xf numFmtId="168" fontId="13" fillId="22" borderId="0" xfId="263" applyNumberFormat="1" applyFont="1" applyFill="1" applyBorder="1" applyAlignment="1">
      <alignment horizontal="right"/>
    </xf>
    <xf numFmtId="168" fontId="12" fillId="22" borderId="0" xfId="262" applyNumberFormat="1" applyFont="1" applyFill="1" applyBorder="1" applyAlignment="1">
      <alignment horizontal="right"/>
    </xf>
    <xf numFmtId="168" fontId="13" fillId="22" borderId="0" xfId="262" applyNumberFormat="1" applyFont="1" applyFill="1" applyBorder="1" applyAlignment="1">
      <alignment horizontal="right"/>
    </xf>
    <xf numFmtId="168" fontId="13" fillId="22" borderId="0" xfId="242" applyNumberFormat="1" applyFont="1" applyFill="1" applyBorder="1" applyAlignment="1">
      <alignment horizontal="right"/>
    </xf>
    <xf numFmtId="168" fontId="12" fillId="22" borderId="0" xfId="261" applyNumberFormat="1" applyFont="1" applyFill="1" applyBorder="1" applyAlignment="1">
      <alignment horizontal="right"/>
    </xf>
    <xf numFmtId="175" fontId="12" fillId="22" borderId="0" xfId="262" applyNumberFormat="1" applyFont="1" applyFill="1" applyBorder="1" applyAlignment="1">
      <alignment horizontal="right"/>
    </xf>
    <xf numFmtId="168" fontId="13" fillId="22" borderId="0" xfId="255" applyNumberFormat="1" applyFont="1" applyFill="1" applyBorder="1" applyAlignment="1">
      <alignment horizontal="right"/>
    </xf>
    <xf numFmtId="168" fontId="12" fillId="22" borderId="0" xfId="255" applyNumberFormat="1" applyFont="1" applyFill="1" applyBorder="1" applyAlignment="1">
      <alignment horizontal="right"/>
    </xf>
    <xf numFmtId="177" fontId="3" fillId="22" borderId="0" xfId="255" applyNumberFormat="1" applyFont="1" applyFill="1" applyBorder="1" applyAlignment="1">
      <alignment horizontal="right" wrapText="1"/>
    </xf>
    <xf numFmtId="177" fontId="8" fillId="22" borderId="0" xfId="255" applyNumberFormat="1" applyFont="1" applyFill="1" applyBorder="1" applyAlignment="1">
      <alignment horizontal="right" wrapText="1"/>
    </xf>
    <xf numFmtId="3" fontId="3" fillId="22" borderId="0" xfId="58" applyNumberFormat="1" applyFont="1" applyFill="1" applyBorder="1" applyAlignment="1">
      <alignment horizontal="right" wrapText="1"/>
    </xf>
    <xf numFmtId="3" fontId="8" fillId="22" borderId="0" xfId="58" applyNumberFormat="1" applyFont="1" applyFill="1" applyBorder="1" applyAlignment="1">
      <alignment horizontal="right" wrapText="1"/>
    </xf>
    <xf numFmtId="168" fontId="12" fillId="22" borderId="0" xfId="274" applyNumberFormat="1" applyFont="1" applyFill="1" applyBorder="1" applyAlignment="1">
      <alignment horizontal="right" vertical="top"/>
    </xf>
    <xf numFmtId="168" fontId="13" fillId="22" borderId="0" xfId="274" applyNumberFormat="1" applyFont="1" applyFill="1" applyBorder="1" applyAlignment="1">
      <alignment horizontal="right" vertical="top"/>
    </xf>
    <xf numFmtId="168" fontId="8" fillId="22" borderId="0" xfId="255" applyNumberFormat="1" applyFont="1" applyFill="1" applyBorder="1" applyAlignment="1">
      <alignment horizontal="right" wrapText="1"/>
    </xf>
    <xf numFmtId="3" fontId="3" fillId="22" borderId="0" xfId="1" applyNumberFormat="1" applyFont="1" applyFill="1" applyBorder="1" applyAlignment="1"/>
    <xf numFmtId="3" fontId="8" fillId="22" borderId="0" xfId="1" applyNumberFormat="1" applyFont="1" applyFill="1" applyBorder="1" applyAlignment="1"/>
    <xf numFmtId="0" fontId="3" fillId="22" borderId="0" xfId="1" applyFont="1" applyFill="1" applyBorder="1" applyAlignment="1"/>
    <xf numFmtId="3" fontId="13" fillId="22" borderId="1" xfId="263" applyNumberFormat="1" applyFont="1" applyFill="1" applyBorder="1" applyAlignment="1">
      <alignment horizontal="right"/>
    </xf>
    <xf numFmtId="185" fontId="13" fillId="22" borderId="2" xfId="264" applyNumberFormat="1" applyFont="1" applyFill="1" applyBorder="1" applyAlignment="1">
      <alignment horizontal="right" vertical="center"/>
    </xf>
    <xf numFmtId="0" fontId="82" fillId="22" borderId="0" xfId="1" applyFont="1" applyFill="1" applyBorder="1"/>
    <xf numFmtId="171" fontId="44" fillId="22" borderId="1" xfId="58" applyNumberFormat="1" applyFont="1" applyFill="1" applyBorder="1" applyAlignment="1">
      <alignment horizontal="right" wrapText="1"/>
    </xf>
    <xf numFmtId="3" fontId="12" fillId="22" borderId="1" xfId="262" applyNumberFormat="1" applyFont="1" applyFill="1" applyBorder="1" applyAlignment="1">
      <alignment horizontal="right"/>
    </xf>
    <xf numFmtId="3" fontId="13" fillId="22" borderId="1" xfId="262" applyNumberFormat="1" applyFont="1" applyFill="1" applyBorder="1" applyAlignment="1">
      <alignment horizontal="right"/>
    </xf>
    <xf numFmtId="3" fontId="12" fillId="22" borderId="1" xfId="263" applyNumberFormat="1" applyFont="1" applyFill="1" applyBorder="1" applyAlignment="1">
      <alignment horizontal="right"/>
    </xf>
    <xf numFmtId="168" fontId="13" fillId="22" borderId="0" xfId="274" applyNumberFormat="1" applyFont="1" applyFill="1" applyBorder="1" applyAlignment="1">
      <alignment horizontal="right"/>
    </xf>
    <xf numFmtId="168" fontId="12" fillId="22" borderId="0" xfId="274" applyNumberFormat="1" applyFont="1" applyFill="1" applyBorder="1" applyAlignment="1">
      <alignment horizontal="right"/>
    </xf>
    <xf numFmtId="177" fontId="3" fillId="22" borderId="0" xfId="255" applyNumberFormat="1" applyFont="1" applyFill="1" applyAlignment="1"/>
    <xf numFmtId="177" fontId="8" fillId="22" borderId="0" xfId="255" applyNumberFormat="1" applyFont="1" applyFill="1" applyAlignment="1"/>
    <xf numFmtId="177" fontId="3" fillId="22" borderId="0" xfId="255" applyNumberFormat="1" applyFont="1" applyFill="1" applyBorder="1" applyAlignment="1">
      <alignment horizontal="right"/>
    </xf>
    <xf numFmtId="177" fontId="8" fillId="22" borderId="0" xfId="255" applyNumberFormat="1" applyFont="1" applyFill="1" applyBorder="1" applyAlignment="1">
      <alignment horizontal="right"/>
    </xf>
    <xf numFmtId="177" fontId="13" fillId="22" borderId="0" xfId="255" applyNumberFormat="1" applyFont="1" applyFill="1" applyBorder="1" applyAlignment="1">
      <alignment horizontal="right"/>
    </xf>
    <xf numFmtId="168" fontId="13" fillId="22" borderId="1" xfId="255" applyNumberFormat="1" applyFont="1" applyFill="1" applyBorder="1" applyAlignment="1">
      <alignment horizontal="right"/>
    </xf>
    <xf numFmtId="168" fontId="12" fillId="22" borderId="1" xfId="255" applyNumberFormat="1" applyFont="1" applyFill="1" applyBorder="1" applyAlignment="1">
      <alignment horizontal="right"/>
    </xf>
    <xf numFmtId="168" fontId="8" fillId="22" borderId="1" xfId="255" applyNumberFormat="1" applyFont="1" applyFill="1" applyBorder="1" applyAlignment="1"/>
    <xf numFmtId="168" fontId="8" fillId="22" borderId="1" xfId="255" applyNumberFormat="1" applyFont="1" applyFill="1" applyBorder="1"/>
    <xf numFmtId="168" fontId="3" fillId="22" borderId="1" xfId="255" applyNumberFormat="1" applyFont="1" applyFill="1" applyBorder="1" applyAlignment="1">
      <alignment horizontal="right"/>
    </xf>
    <xf numFmtId="172" fontId="3" fillId="22" borderId="1" xfId="57" applyNumberFormat="1" applyFont="1" applyFill="1" applyBorder="1" applyAlignment="1">
      <alignment horizontal="right"/>
    </xf>
    <xf numFmtId="3" fontId="3" fillId="22" borderId="1" xfId="57" applyNumberFormat="1" applyFont="1" applyFill="1" applyBorder="1" applyAlignment="1">
      <alignment horizontal="right"/>
    </xf>
    <xf numFmtId="1" fontId="13" fillId="22" borderId="0" xfId="267" applyNumberFormat="1" applyFont="1" applyFill="1" applyBorder="1" applyAlignment="1">
      <alignment horizontal="right"/>
    </xf>
    <xf numFmtId="1" fontId="13" fillId="22" borderId="1" xfId="267" applyNumberFormat="1" applyFont="1" applyFill="1" applyBorder="1" applyAlignment="1">
      <alignment horizontal="right"/>
    </xf>
    <xf numFmtId="1" fontId="3" fillId="22" borderId="0" xfId="57" applyNumberFormat="1" applyFont="1" applyFill="1" applyBorder="1" applyAlignment="1">
      <alignment horizontal="right"/>
    </xf>
    <xf numFmtId="168" fontId="3" fillId="22" borderId="0" xfId="3" applyNumberFormat="1" applyFont="1" applyFill="1" applyBorder="1" applyAlignment="1">
      <alignment horizontal="right"/>
    </xf>
    <xf numFmtId="1" fontId="13" fillId="22" borderId="0" xfId="268" applyNumberFormat="1" applyFont="1" applyFill="1" applyBorder="1" applyAlignment="1">
      <alignment horizontal="right"/>
    </xf>
    <xf numFmtId="1" fontId="13" fillId="22" borderId="1" xfId="268" applyNumberFormat="1" applyFont="1" applyFill="1" applyBorder="1" applyAlignment="1">
      <alignment horizontal="right"/>
    </xf>
    <xf numFmtId="1" fontId="13" fillId="22" borderId="0" xfId="268" applyNumberFormat="1" applyFont="1" applyFill="1" applyBorder="1" applyAlignment="1">
      <alignment horizontal="right" vertical="center"/>
    </xf>
    <xf numFmtId="168" fontId="13" fillId="22" borderId="0" xfId="255" applyNumberFormat="1" applyFont="1" applyFill="1" applyBorder="1" applyAlignment="1">
      <alignment horizontal="right" vertical="center"/>
    </xf>
    <xf numFmtId="1" fontId="13" fillId="22" borderId="1" xfId="268" applyNumberFormat="1" applyFont="1" applyFill="1" applyBorder="1" applyAlignment="1">
      <alignment horizontal="right" vertical="center"/>
    </xf>
    <xf numFmtId="168" fontId="13" fillId="22" borderId="1" xfId="255" applyNumberFormat="1" applyFont="1" applyFill="1" applyBorder="1" applyAlignment="1">
      <alignment horizontal="right" vertical="center"/>
    </xf>
    <xf numFmtId="1" fontId="12" fillId="22" borderId="0" xfId="268" applyNumberFormat="1" applyFont="1" applyFill="1" applyBorder="1" applyAlignment="1">
      <alignment horizontal="right"/>
    </xf>
    <xf numFmtId="0" fontId="8" fillId="22" borderId="0" xfId="255" applyNumberFormat="1" applyFont="1" applyFill="1" applyBorder="1" applyAlignment="1">
      <alignment horizontal="right"/>
    </xf>
    <xf numFmtId="167" fontId="44" fillId="22" borderId="1" xfId="3" applyNumberFormat="1" applyFont="1" applyFill="1" applyBorder="1" applyAlignment="1">
      <alignment horizontal="right"/>
    </xf>
    <xf numFmtId="170" fontId="8" fillId="22" borderId="0" xfId="1" applyNumberFormat="1" applyFont="1" applyFill="1" applyBorder="1" applyAlignment="1">
      <alignment horizontal="left"/>
    </xf>
    <xf numFmtId="172" fontId="8" fillId="22" borderId="0" xfId="57" applyNumberFormat="1" applyFont="1" applyFill="1" applyBorder="1" applyAlignment="1">
      <alignment horizontal="right"/>
    </xf>
    <xf numFmtId="168" fontId="8" fillId="22" borderId="0" xfId="107" applyNumberFormat="1" applyFont="1" applyFill="1" applyBorder="1" applyAlignment="1">
      <alignment horizontal="right"/>
    </xf>
    <xf numFmtId="177" fontId="8" fillId="22" borderId="0" xfId="107" applyNumberFormat="1" applyFont="1" applyFill="1" applyBorder="1" applyAlignment="1">
      <alignment horizontal="right"/>
    </xf>
    <xf numFmtId="168" fontId="3" fillId="22" borderId="0" xfId="57" applyNumberFormat="1" applyFont="1" applyFill="1" applyBorder="1" applyAlignment="1">
      <alignment horizontal="right"/>
    </xf>
    <xf numFmtId="168" fontId="13" fillId="22" borderId="1" xfId="263" applyNumberFormat="1" applyFont="1" applyFill="1" applyBorder="1" applyAlignment="1">
      <alignment horizontal="right"/>
    </xf>
    <xf numFmtId="3" fontId="9" fillId="22" borderId="12" xfId="2" applyNumberFormat="1" applyFont="1" applyFill="1" applyBorder="1" applyAlignment="1">
      <alignment horizontal="right"/>
    </xf>
    <xf numFmtId="3" fontId="44" fillId="22" borderId="0" xfId="1" applyNumberFormat="1" applyFont="1" applyFill="1" applyBorder="1" applyAlignment="1">
      <alignment horizontal="right"/>
    </xf>
    <xf numFmtId="170" fontId="50" fillId="22" borderId="0" xfId="262" applyNumberFormat="1" applyFont="1" applyFill="1" applyBorder="1" applyAlignment="1">
      <alignment horizontal="right" vertical="center"/>
    </xf>
    <xf numFmtId="170" fontId="50" fillId="22" borderId="1" xfId="262" applyNumberFormat="1" applyFont="1" applyFill="1" applyBorder="1" applyAlignment="1">
      <alignment horizontal="right" vertical="center"/>
    </xf>
    <xf numFmtId="3" fontId="13" fillId="22" borderId="0" xfId="265" applyNumberFormat="1" applyFont="1" applyFill="1" applyBorder="1" applyAlignment="1">
      <alignment horizontal="right"/>
    </xf>
    <xf numFmtId="3" fontId="8" fillId="22" borderId="0" xfId="3" applyNumberFormat="1" applyFont="1" applyFill="1" applyAlignment="1">
      <alignment horizontal="right"/>
    </xf>
    <xf numFmtId="3" fontId="3" fillId="22" borderId="0" xfId="3" applyNumberFormat="1" applyFont="1" applyFill="1" applyAlignment="1">
      <alignment horizontal="right"/>
    </xf>
    <xf numFmtId="3" fontId="3" fillId="22" borderId="0" xfId="265" applyNumberFormat="1" applyFont="1" applyFill="1" applyBorder="1" applyAlignment="1">
      <alignment horizontal="right"/>
    </xf>
    <xf numFmtId="3" fontId="13" fillId="22" borderId="1" xfId="265" applyNumberFormat="1" applyFont="1" applyFill="1" applyBorder="1" applyAlignment="1">
      <alignment horizontal="right"/>
    </xf>
    <xf numFmtId="3" fontId="12" fillId="22" borderId="0" xfId="265" applyNumberFormat="1" applyFont="1" applyFill="1" applyBorder="1" applyAlignment="1">
      <alignment horizontal="right"/>
    </xf>
    <xf numFmtId="3" fontId="8" fillId="22" borderId="0" xfId="265" applyNumberFormat="1" applyFont="1" applyFill="1" applyBorder="1" applyAlignment="1">
      <alignment horizontal="right"/>
    </xf>
    <xf numFmtId="3" fontId="12" fillId="22" borderId="1" xfId="265" applyNumberFormat="1" applyFont="1" applyFill="1" applyBorder="1" applyAlignment="1">
      <alignment horizontal="right"/>
    </xf>
    <xf numFmtId="9" fontId="8" fillId="22" borderId="0" xfId="255" applyFont="1" applyFill="1" applyAlignment="1">
      <alignment horizontal="right"/>
    </xf>
    <xf numFmtId="9" fontId="3" fillId="22" borderId="0" xfId="255" applyFont="1" applyFill="1" applyAlignment="1">
      <alignment horizontal="right"/>
    </xf>
    <xf numFmtId="3" fontId="44" fillId="22" borderId="1" xfId="1" applyNumberFormat="1" applyFont="1" applyFill="1" applyBorder="1" applyAlignment="1">
      <alignment horizontal="right"/>
    </xf>
    <xf numFmtId="3" fontId="13" fillId="22" borderId="0" xfId="266" applyNumberFormat="1" applyFont="1" applyFill="1" applyBorder="1" applyAlignment="1">
      <alignment horizontal="right"/>
    </xf>
    <xf numFmtId="3" fontId="3" fillId="22" borderId="0" xfId="266" applyNumberFormat="1" applyFont="1" applyFill="1" applyBorder="1" applyAlignment="1">
      <alignment horizontal="right"/>
    </xf>
    <xf numFmtId="174" fontId="8" fillId="22" borderId="1" xfId="3" applyNumberFormat="1" applyFont="1" applyFill="1" applyBorder="1" applyAlignment="1">
      <alignment horizontal="right"/>
    </xf>
    <xf numFmtId="174" fontId="3" fillId="22" borderId="1" xfId="3" applyNumberFormat="1" applyFont="1" applyFill="1" applyBorder="1" applyAlignment="1">
      <alignment horizontal="right" indent="2"/>
    </xf>
    <xf numFmtId="174" fontId="3" fillId="22" borderId="1" xfId="3" applyNumberFormat="1" applyFont="1" applyFill="1" applyBorder="1" applyAlignment="1">
      <alignment horizontal="right"/>
    </xf>
    <xf numFmtId="1" fontId="8" fillId="22" borderId="1" xfId="2" applyNumberFormat="1" applyFont="1" applyFill="1" applyBorder="1"/>
    <xf numFmtId="0" fontId="3" fillId="22" borderId="1" xfId="2" applyFill="1" applyBorder="1"/>
    <xf numFmtId="1" fontId="3" fillId="22" borderId="1" xfId="2" applyNumberFormat="1" applyFont="1" applyFill="1" applyBorder="1"/>
    <xf numFmtId="168" fontId="3" fillId="22" borderId="0" xfId="255" applyNumberFormat="1" applyFont="1" applyFill="1" applyBorder="1"/>
    <xf numFmtId="168" fontId="3" fillId="22" borderId="1" xfId="255" applyNumberFormat="1" applyFont="1" applyFill="1" applyBorder="1"/>
    <xf numFmtId="3" fontId="13" fillId="22" borderId="0" xfId="273" applyNumberFormat="1" applyFont="1" applyFill="1" applyBorder="1" applyAlignment="1">
      <alignment horizontal="right" vertical="center"/>
    </xf>
    <xf numFmtId="3" fontId="12" fillId="22" borderId="0" xfId="273" applyNumberFormat="1" applyFont="1" applyFill="1" applyBorder="1" applyAlignment="1">
      <alignment horizontal="right" vertical="center"/>
    </xf>
    <xf numFmtId="168" fontId="13" fillId="22" borderId="0" xfId="273" applyNumberFormat="1" applyFont="1" applyFill="1" applyBorder="1" applyAlignment="1">
      <alignment horizontal="right" vertical="center"/>
    </xf>
    <xf numFmtId="168" fontId="12" fillId="22" borderId="0" xfId="255" applyNumberFormat="1" applyFont="1" applyFill="1" applyBorder="1" applyAlignment="1">
      <alignment horizontal="right" vertical="center"/>
    </xf>
    <xf numFmtId="3" fontId="50" fillId="22" borderId="1" xfId="272" applyNumberFormat="1" applyFont="1" applyFill="1" applyBorder="1" applyAlignment="1">
      <alignment horizontal="right" vertical="center"/>
    </xf>
    <xf numFmtId="168" fontId="12" fillId="22" borderId="0" xfId="273" applyNumberFormat="1" applyFont="1" applyFill="1" applyBorder="1" applyAlignment="1">
      <alignment horizontal="right" vertical="center"/>
    </xf>
    <xf numFmtId="175" fontId="13" fillId="22" borderId="0" xfId="270" applyNumberFormat="1" applyFont="1" applyFill="1" applyBorder="1" applyAlignment="1">
      <alignment horizontal="right"/>
    </xf>
    <xf numFmtId="175" fontId="12" fillId="22" borderId="0" xfId="270" applyNumberFormat="1" applyFont="1" applyFill="1" applyBorder="1" applyAlignment="1">
      <alignment horizontal="right"/>
    </xf>
    <xf numFmtId="3" fontId="44" fillId="22" borderId="1" xfId="244" applyNumberFormat="1" applyFont="1" applyFill="1" applyBorder="1" applyAlignment="1">
      <alignment horizontal="right" vertical="top"/>
    </xf>
    <xf numFmtId="3" fontId="44" fillId="22" borderId="1" xfId="58" applyNumberFormat="1" applyFont="1" applyFill="1" applyBorder="1" applyAlignment="1">
      <alignment horizontal="right" wrapText="1"/>
    </xf>
    <xf numFmtId="3" fontId="3" fillId="22" borderId="0" xfId="0" applyNumberFormat="1" applyFont="1" applyFill="1" applyBorder="1" applyAlignment="1">
      <alignment horizontal="right"/>
    </xf>
    <xf numFmtId="3" fontId="8" fillId="22" borderId="0" xfId="0" applyNumberFormat="1" applyFont="1" applyFill="1" applyBorder="1" applyAlignment="1">
      <alignment horizontal="right"/>
    </xf>
    <xf numFmtId="3" fontId="8" fillId="22" borderId="1" xfId="0" applyNumberFormat="1" applyFont="1" applyFill="1" applyBorder="1" applyAlignment="1">
      <alignment horizontal="right"/>
    </xf>
    <xf numFmtId="168" fontId="3" fillId="22" borderId="0" xfId="255" applyNumberFormat="1" applyFont="1" applyFill="1" applyBorder="1" applyAlignment="1">
      <alignment horizontal="right"/>
    </xf>
    <xf numFmtId="168" fontId="8" fillId="22" borderId="0" xfId="255" applyNumberFormat="1" applyFont="1" applyFill="1" applyBorder="1" applyAlignment="1">
      <alignment horizontal="right"/>
    </xf>
    <xf numFmtId="9" fontId="3" fillId="22" borderId="0" xfId="255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3" fontId="44" fillId="22" borderId="0" xfId="0" applyNumberFormat="1" applyFont="1" applyFill="1" applyBorder="1" applyAlignment="1">
      <alignment horizontal="right"/>
    </xf>
    <xf numFmtId="3" fontId="16" fillId="22" borderId="0" xfId="0" applyNumberFormat="1" applyFont="1" applyFill="1" applyBorder="1" applyAlignment="1">
      <alignment horizontal="right"/>
    </xf>
    <xf numFmtId="168" fontId="44" fillId="22" borderId="0" xfId="255" applyNumberFormat="1" applyFont="1" applyFill="1" applyBorder="1" applyAlignment="1">
      <alignment horizontal="right"/>
    </xf>
    <xf numFmtId="168" fontId="16" fillId="22" borderId="0" xfId="255" applyNumberFormat="1" applyFont="1" applyFill="1" applyBorder="1" applyAlignment="1">
      <alignment horizontal="right"/>
    </xf>
    <xf numFmtId="3" fontId="64" fillId="22" borderId="0" xfId="0" applyNumberFormat="1" applyFont="1" applyFill="1" applyBorder="1" applyAlignment="1">
      <alignment horizontal="right"/>
    </xf>
    <xf numFmtId="3" fontId="44" fillId="22" borderId="0" xfId="0" applyNumberFormat="1" applyFont="1" applyFill="1"/>
    <xf numFmtId="3" fontId="44" fillId="22" borderId="1" xfId="0" applyNumberFormat="1" applyFont="1" applyFill="1" applyBorder="1"/>
    <xf numFmtId="167" fontId="3" fillId="22" borderId="1" xfId="58" applyNumberFormat="1" applyFont="1" applyFill="1" applyBorder="1" applyAlignment="1">
      <alignment horizontal="right" wrapText="1"/>
    </xf>
    <xf numFmtId="167" fontId="8" fillId="22" borderId="1" xfId="58" applyNumberFormat="1" applyFont="1" applyFill="1" applyBorder="1" applyAlignment="1">
      <alignment horizontal="right" wrapText="1"/>
    </xf>
    <xf numFmtId="168" fontId="8" fillId="22" borderId="1" xfId="255" applyNumberFormat="1" applyFont="1" applyFill="1" applyBorder="1" applyAlignment="1">
      <alignment horizontal="right" wrapText="1"/>
    </xf>
    <xf numFmtId="167" fontId="44" fillId="22" borderId="1" xfId="58" applyNumberFormat="1" applyFont="1" applyFill="1" applyBorder="1" applyAlignment="1">
      <alignment horizontal="right" wrapText="1"/>
    </xf>
    <xf numFmtId="168" fontId="13" fillId="22" borderId="1" xfId="262" applyNumberFormat="1" applyFont="1" applyFill="1" applyBorder="1" applyAlignment="1">
      <alignment horizontal="right" vertical="center"/>
    </xf>
    <xf numFmtId="168" fontId="3" fillId="22" borderId="1" xfId="1" applyNumberFormat="1" applyFont="1" applyFill="1" applyBorder="1" applyAlignment="1"/>
    <xf numFmtId="168" fontId="13" fillId="22" borderId="0" xfId="262" applyNumberFormat="1" applyFont="1" applyFill="1" applyBorder="1" applyAlignment="1">
      <alignment horizontal="right" vertical="center"/>
    </xf>
    <xf numFmtId="167" fontId="44" fillId="22" borderId="1" xfId="64" applyNumberFormat="1" applyFont="1" applyFill="1" applyBorder="1" applyAlignment="1">
      <alignment horizontal="right"/>
    </xf>
    <xf numFmtId="168" fontId="3" fillId="22" borderId="0" xfId="255" applyNumberFormat="1" applyFont="1" applyFill="1" applyBorder="1" applyAlignment="1"/>
    <xf numFmtId="168" fontId="13" fillId="0" borderId="0" xfId="275" applyNumberFormat="1" applyFont="1" applyBorder="1" applyAlignment="1">
      <alignment horizontal="right" vertical="top"/>
    </xf>
    <xf numFmtId="168" fontId="12" fillId="0" borderId="0" xfId="275" applyNumberFormat="1" applyFont="1" applyBorder="1" applyAlignment="1">
      <alignment horizontal="right" vertical="top"/>
    </xf>
    <xf numFmtId="167" fontId="44" fillId="22" borderId="1" xfId="58" applyNumberFormat="1" applyFont="1" applyFill="1" applyBorder="1" applyAlignment="1"/>
    <xf numFmtId="174" fontId="3" fillId="22" borderId="1" xfId="58" applyNumberFormat="1" applyFont="1" applyFill="1" applyBorder="1" applyAlignment="1">
      <alignment horizontal="right" wrapText="1"/>
    </xf>
    <xf numFmtId="174" fontId="8" fillId="22" borderId="1" xfId="58" applyNumberFormat="1" applyFont="1" applyFill="1" applyBorder="1" applyAlignment="1">
      <alignment horizontal="right" wrapText="1"/>
    </xf>
    <xf numFmtId="174" fontId="8" fillId="22" borderId="0" xfId="58" applyNumberFormat="1" applyFont="1" applyFill="1" applyBorder="1" applyAlignment="1">
      <alignment horizontal="right" wrapText="1"/>
    </xf>
    <xf numFmtId="3" fontId="8" fillId="22" borderId="1" xfId="57" applyNumberFormat="1" applyFont="1" applyFill="1" applyBorder="1" applyAlignment="1">
      <alignment horizontal="right"/>
    </xf>
    <xf numFmtId="172" fontId="8" fillId="22" borderId="1" xfId="57" applyNumberFormat="1" applyFont="1" applyFill="1" applyBorder="1" applyAlignment="1">
      <alignment horizontal="right"/>
    </xf>
    <xf numFmtId="3" fontId="44" fillId="22" borderId="1" xfId="0" applyNumberFormat="1" applyFont="1" applyFill="1" applyBorder="1" applyAlignment="1">
      <alignment horizontal="right"/>
    </xf>
    <xf numFmtId="0" fontId="87" fillId="22" borderId="0" xfId="249" applyFont="1" applyFill="1"/>
    <xf numFmtId="0" fontId="3" fillId="22" borderId="1" xfId="2" applyFont="1" applyFill="1" applyBorder="1" applyAlignment="1">
      <alignment horizontal="right"/>
    </xf>
    <xf numFmtId="172" fontId="3" fillId="22" borderId="1" xfId="58" applyNumberFormat="1" applyFont="1" applyFill="1" applyBorder="1" applyAlignment="1">
      <alignment horizontal="right"/>
    </xf>
    <xf numFmtId="168" fontId="3" fillId="22" borderId="1" xfId="86" applyNumberFormat="1" applyFill="1" applyBorder="1"/>
    <xf numFmtId="0" fontId="3" fillId="22" borderId="1" xfId="2" applyFill="1" applyBorder="1" applyAlignment="1">
      <alignment horizontal="right"/>
    </xf>
    <xf numFmtId="168" fontId="13" fillId="22" borderId="0" xfId="252" applyNumberFormat="1" applyFont="1" applyFill="1" applyBorder="1" applyAlignment="1">
      <alignment horizontal="right" vertical="center"/>
    </xf>
    <xf numFmtId="168" fontId="13" fillId="22" borderId="1" xfId="252" applyNumberFormat="1" applyFont="1" applyFill="1" applyBorder="1" applyAlignment="1">
      <alignment horizontal="right" vertical="center"/>
    </xf>
    <xf numFmtId="0" fontId="73" fillId="22" borderId="0" xfId="254" applyFont="1" applyFill="1" applyAlignment="1" applyProtection="1"/>
    <xf numFmtId="0" fontId="27" fillId="22" borderId="0" xfId="72" applyFont="1" applyFill="1" applyAlignment="1" applyProtection="1"/>
    <xf numFmtId="175" fontId="3" fillId="22" borderId="1" xfId="242" applyNumberFormat="1" applyFont="1" applyFill="1" applyBorder="1" applyAlignment="1">
      <alignment horizontal="right" vertical="center"/>
    </xf>
    <xf numFmtId="167" fontId="44" fillId="22" borderId="1" xfId="276" applyNumberFormat="1" applyFont="1" applyFill="1" applyBorder="1" applyAlignment="1">
      <alignment horizontal="right" vertical="center"/>
    </xf>
    <xf numFmtId="0" fontId="3" fillId="22" borderId="1" xfId="276" applyNumberFormat="1" applyFont="1" applyFill="1" applyBorder="1" applyAlignment="1">
      <alignment horizontal="left"/>
    </xf>
    <xf numFmtId="49" fontId="3" fillId="22" borderId="0" xfId="2" applyNumberFormat="1" applyFill="1" applyAlignment="1">
      <alignment horizontal="right"/>
    </xf>
    <xf numFmtId="0" fontId="3" fillId="22" borderId="0" xfId="2" applyFill="1" applyAlignment="1">
      <alignment horizontal="right"/>
    </xf>
    <xf numFmtId="168" fontId="3" fillId="22" borderId="12" xfId="255" applyNumberFormat="1" applyFont="1" applyFill="1" applyBorder="1"/>
    <xf numFmtId="168" fontId="3" fillId="22" borderId="12" xfId="2" applyNumberFormat="1" applyFill="1" applyBorder="1"/>
    <xf numFmtId="165" fontId="7" fillId="22" borderId="0" xfId="2" applyNumberFormat="1" applyFont="1" applyFill="1"/>
    <xf numFmtId="0" fontId="8" fillId="22" borderId="0" xfId="277" applyFont="1" applyFill="1" applyAlignment="1">
      <alignment horizontal="left"/>
    </xf>
    <xf numFmtId="0" fontId="32" fillId="0" borderId="0" xfId="0" applyFont="1"/>
    <xf numFmtId="0" fontId="3" fillId="22" borderId="0" xfId="277" applyFill="1" applyAlignment="1">
      <alignment vertical="top"/>
    </xf>
    <xf numFmtId="0" fontId="8" fillId="22" borderId="2" xfId="277" applyFont="1" applyFill="1" applyBorder="1" applyAlignment="1">
      <alignment horizontal="left"/>
    </xf>
    <xf numFmtId="0" fontId="80" fillId="0" borderId="2" xfId="0" applyFont="1" applyBorder="1"/>
    <xf numFmtId="0" fontId="3" fillId="22" borderId="1" xfId="277" applyFill="1" applyBorder="1" applyAlignment="1">
      <alignment vertical="top"/>
    </xf>
    <xf numFmtId="168" fontId="3" fillId="22" borderId="0" xfId="106" applyNumberFormat="1" applyFont="1" applyFill="1" applyBorder="1" applyAlignment="1">
      <alignment horizontal="right"/>
    </xf>
    <xf numFmtId="168" fontId="13" fillId="22" borderId="0" xfId="263" applyNumberFormat="1" applyFont="1" applyFill="1" applyAlignment="1">
      <alignment horizontal="right"/>
    </xf>
    <xf numFmtId="168" fontId="3" fillId="22" borderId="0" xfId="278" applyNumberFormat="1" applyFont="1" applyFill="1" applyBorder="1" applyAlignment="1">
      <alignment horizontal="right"/>
    </xf>
    <xf numFmtId="168" fontId="3" fillId="22" borderId="1" xfId="57" applyNumberFormat="1" applyFont="1" applyFill="1" applyBorder="1" applyAlignment="1">
      <alignment horizontal="right"/>
    </xf>
    <xf numFmtId="0" fontId="85" fillId="22" borderId="0" xfId="0" applyFont="1" applyFill="1"/>
    <xf numFmtId="0" fontId="88" fillId="22" borderId="0" xfId="254" applyFont="1" applyFill="1" applyAlignment="1" applyProtection="1"/>
    <xf numFmtId="188" fontId="37" fillId="22" borderId="0" xfId="244" applyNumberFormat="1" applyFont="1" applyFill="1" applyBorder="1" applyAlignment="1">
      <alignment horizontal="left" vertical="top" wrapText="1"/>
    </xf>
    <xf numFmtId="168" fontId="0" fillId="22" borderId="0" xfId="0" applyNumberFormat="1" applyFill="1"/>
    <xf numFmtId="0" fontId="3" fillId="22" borderId="1" xfId="1" applyFill="1" applyBorder="1"/>
    <xf numFmtId="172" fontId="3" fillId="22" borderId="0" xfId="283" applyNumberFormat="1" applyFont="1" applyFill="1" applyAlignment="1">
      <alignment horizontal="right"/>
    </xf>
    <xf numFmtId="168" fontId="3" fillId="22" borderId="0" xfId="255" applyNumberFormat="1" applyFont="1" applyFill="1" applyBorder="1" applyAlignment="1">
      <alignment horizontal="right" wrapText="1"/>
    </xf>
    <xf numFmtId="173" fontId="3" fillId="22" borderId="0" xfId="283" applyNumberFormat="1" applyFont="1" applyFill="1" applyBorder="1" applyAlignment="1">
      <alignment horizontal="right" wrapText="1"/>
    </xf>
    <xf numFmtId="0" fontId="3" fillId="22" borderId="0" xfId="77" applyFont="1" applyFill="1" applyAlignment="1">
      <alignment horizontal="left" vertical="center" indent="1"/>
    </xf>
    <xf numFmtId="17" fontId="3" fillId="22" borderId="0" xfId="77" quotePrefix="1" applyNumberFormat="1" applyFont="1" applyFill="1" applyAlignment="1">
      <alignment horizontal="left" vertical="center" indent="1"/>
    </xf>
    <xf numFmtId="0" fontId="3" fillId="22" borderId="0" xfId="77" applyFont="1" applyFill="1" applyBorder="1" applyAlignment="1">
      <alignment horizontal="left" vertical="center" indent="1"/>
    </xf>
    <xf numFmtId="0" fontId="8" fillId="22" borderId="1" xfId="77" applyFont="1" applyFill="1" applyBorder="1" applyAlignment="1">
      <alignment horizontal="left" vertical="center" indent="1"/>
    </xf>
    <xf numFmtId="168" fontId="3" fillId="22" borderId="1" xfId="255" applyNumberFormat="1" applyFont="1" applyFill="1" applyBorder="1" applyAlignment="1">
      <alignment horizontal="right" wrapText="1"/>
    </xf>
    <xf numFmtId="166" fontId="9" fillId="22" borderId="12" xfId="2" applyNumberFormat="1" applyFont="1" applyFill="1" applyBorder="1" applyAlignment="1">
      <alignment horizontal="left"/>
    </xf>
    <xf numFmtId="166" fontId="10" fillId="22" borderId="12" xfId="2" applyNumberFormat="1" applyFont="1" applyFill="1" applyBorder="1"/>
    <xf numFmtId="0" fontId="1" fillId="22" borderId="0" xfId="82" applyFont="1" applyFill="1"/>
    <xf numFmtId="168" fontId="1" fillId="22" borderId="0" xfId="82" applyNumberFormat="1" applyFont="1" applyFill="1"/>
    <xf numFmtId="0" fontId="37" fillId="22" borderId="0" xfId="267" applyFont="1" applyFill="1" applyBorder="1" applyAlignment="1">
      <alignment horizontal="center"/>
    </xf>
    <xf numFmtId="1" fontId="16" fillId="22" borderId="12" xfId="0" applyNumberFormat="1" applyFont="1" applyFill="1" applyBorder="1" applyAlignment="1">
      <alignment horizontal="right"/>
    </xf>
    <xf numFmtId="1" fontId="3" fillId="22" borderId="12" xfId="0" applyNumberFormat="1" applyFont="1" applyFill="1" applyBorder="1" applyAlignment="1">
      <alignment horizontal="left"/>
    </xf>
    <xf numFmtId="0" fontId="5" fillId="22" borderId="0" xfId="1" applyFont="1" applyFill="1" applyAlignment="1">
      <alignment vertical="center"/>
    </xf>
    <xf numFmtId="0" fontId="11" fillId="22" borderId="0" xfId="1" applyFont="1" applyFill="1" applyBorder="1" applyAlignment="1">
      <alignment wrapText="1"/>
    </xf>
    <xf numFmtId="0" fontId="5" fillId="22" borderId="0" xfId="1" applyFont="1" applyFill="1" applyAlignment="1">
      <alignment vertical="center" wrapText="1"/>
    </xf>
    <xf numFmtId="0" fontId="47" fillId="22" borderId="0" xfId="1" applyFont="1" applyFill="1" applyAlignment="1">
      <alignment vertical="center"/>
    </xf>
    <xf numFmtId="0" fontId="37" fillId="22" borderId="0" xfId="243" applyFont="1" applyFill="1" applyBorder="1" applyAlignment="1">
      <alignment horizontal="center" wrapText="1"/>
    </xf>
    <xf numFmtId="0" fontId="42" fillId="22" borderId="0" xfId="0" applyFont="1" applyFill="1" applyAlignment="1">
      <alignment vertical="center"/>
    </xf>
    <xf numFmtId="0" fontId="37" fillId="22" borderId="0" xfId="268" applyFont="1" applyFill="1" applyBorder="1" applyAlignment="1">
      <alignment horizontal="left" vertical="top" wrapText="1"/>
    </xf>
    <xf numFmtId="0" fontId="37" fillId="22" borderId="0" xfId="268" applyFont="1" applyFill="1" applyBorder="1" applyAlignment="1">
      <alignment horizontal="center" wrapText="1"/>
    </xf>
    <xf numFmtId="0" fontId="37" fillId="22" borderId="0" xfId="267" applyFont="1" applyFill="1" applyBorder="1" applyAlignment="1">
      <alignment horizontal="center" wrapText="1"/>
    </xf>
    <xf numFmtId="0" fontId="3" fillId="22" borderId="0" xfId="244" applyFill="1" applyBorder="1" applyAlignment="1">
      <alignment horizontal="center" vertical="center" wrapText="1"/>
    </xf>
    <xf numFmtId="0" fontId="3" fillId="22" borderId="0" xfId="244" applyFont="1" applyFill="1" applyBorder="1" applyAlignment="1">
      <alignment horizontal="center" vertical="center"/>
    </xf>
    <xf numFmtId="0" fontId="41" fillId="22" borderId="0" xfId="244" applyFont="1" applyFill="1" applyBorder="1" applyAlignment="1">
      <alignment horizontal="center" vertical="center" wrapText="1"/>
    </xf>
    <xf numFmtId="0" fontId="37" fillId="22" borderId="0" xfId="244" applyFont="1" applyFill="1" applyBorder="1" applyAlignment="1">
      <alignment horizontal="left" vertical="top" wrapText="1"/>
    </xf>
    <xf numFmtId="0" fontId="37" fillId="22" borderId="0" xfId="244" applyFont="1" applyFill="1" applyBorder="1" applyAlignment="1">
      <alignment horizontal="center" wrapText="1"/>
    </xf>
    <xf numFmtId="43" fontId="3" fillId="22" borderId="0" xfId="255" applyNumberFormat="1" applyFont="1" applyFill="1" applyBorder="1" applyAlignment="1">
      <alignment horizontal="right" wrapText="1"/>
    </xf>
    <xf numFmtId="177" fontId="0" fillId="22" borderId="0" xfId="255" applyNumberFormat="1" applyFont="1" applyFill="1"/>
    <xf numFmtId="0" fontId="9" fillId="22" borderId="0" xfId="77" applyFont="1" applyFill="1" applyBorder="1" applyAlignment="1">
      <alignment horizontal="right" wrapText="1"/>
    </xf>
    <xf numFmtId="180" fontId="13" fillId="0" borderId="0" xfId="0" applyNumberFormat="1" applyFont="1" applyFill="1" applyBorder="1" applyAlignment="1" applyProtection="1">
      <alignment horizontal="right" vertical="top"/>
    </xf>
    <xf numFmtId="180" fontId="13" fillId="0" borderId="1" xfId="0" applyNumberFormat="1" applyFont="1" applyFill="1" applyBorder="1" applyAlignment="1" applyProtection="1">
      <alignment horizontal="right" vertical="top"/>
    </xf>
    <xf numFmtId="170" fontId="13" fillId="0" borderId="0" xfId="0" applyNumberFormat="1" applyFont="1" applyFill="1" applyBorder="1" applyAlignment="1" applyProtection="1">
      <alignment horizontal="right" vertical="top"/>
    </xf>
    <xf numFmtId="170" fontId="13" fillId="0" borderId="1" xfId="0" applyNumberFormat="1" applyFont="1" applyFill="1" applyBorder="1" applyAlignment="1" applyProtection="1">
      <alignment horizontal="right" vertical="top"/>
    </xf>
    <xf numFmtId="170" fontId="12" fillId="0" borderId="1" xfId="0" applyNumberFormat="1" applyFont="1" applyFill="1" applyBorder="1" applyAlignment="1" applyProtection="1">
      <alignment horizontal="right" vertical="top"/>
    </xf>
    <xf numFmtId="174" fontId="13" fillId="0" borderId="0" xfId="276" applyNumberFormat="1" applyFont="1" applyFill="1" applyBorder="1" applyAlignment="1" applyProtection="1">
      <alignment horizontal="right" vertical="top"/>
    </xf>
    <xf numFmtId="174" fontId="13" fillId="0" borderId="1" xfId="276" applyNumberFormat="1" applyFont="1" applyFill="1" applyBorder="1" applyAlignment="1" applyProtection="1">
      <alignment horizontal="right" vertical="top"/>
    </xf>
    <xf numFmtId="174" fontId="12" fillId="0" borderId="1" xfId="276" applyNumberFormat="1" applyFont="1" applyFill="1" applyBorder="1" applyAlignment="1" applyProtection="1">
      <alignment horizontal="right" vertical="top"/>
    </xf>
    <xf numFmtId="167" fontId="13" fillId="0" borderId="0" xfId="276" applyNumberFormat="1" applyFont="1" applyAlignment="1">
      <alignment horizontal="right" vertical="top"/>
    </xf>
    <xf numFmtId="174" fontId="13" fillId="0" borderId="0" xfId="276" applyNumberFormat="1" applyFont="1" applyAlignment="1">
      <alignment horizontal="right" vertical="top"/>
    </xf>
    <xf numFmtId="167" fontId="12" fillId="0" borderId="1" xfId="276" applyNumberFormat="1" applyFont="1" applyBorder="1" applyAlignment="1">
      <alignment horizontal="right" vertical="top"/>
    </xf>
    <xf numFmtId="174" fontId="12" fillId="0" borderId="1" xfId="276" applyNumberFormat="1" applyFont="1" applyBorder="1" applyAlignment="1">
      <alignment horizontal="right" vertical="top"/>
    </xf>
    <xf numFmtId="170" fontId="8" fillId="0" borderId="1" xfId="0" applyNumberFormat="1" applyFont="1" applyBorder="1" applyAlignment="1">
      <alignment horizontal="right"/>
    </xf>
    <xf numFmtId="0" fontId="54" fillId="22" borderId="0" xfId="1" applyFont="1" applyFill="1" applyBorder="1" applyAlignment="1">
      <alignment horizontal="left" wrapText="1"/>
    </xf>
    <xf numFmtId="174" fontId="13" fillId="0" borderId="0" xfId="0" applyNumberFormat="1" applyFont="1" applyAlignment="1">
      <alignment horizontal="right" vertical="top"/>
    </xf>
    <xf numFmtId="174" fontId="13" fillId="0" borderId="1" xfId="0" applyNumberFormat="1" applyFont="1" applyBorder="1" applyAlignment="1">
      <alignment horizontal="right" vertical="top"/>
    </xf>
    <xf numFmtId="0" fontId="5" fillId="22" borderId="0" xfId="249" applyFont="1" applyFill="1"/>
    <xf numFmtId="0" fontId="11" fillId="22" borderId="0" xfId="2" applyFont="1" applyFill="1" applyAlignment="1">
      <alignment horizontal="left" wrapText="1" indent="1"/>
    </xf>
    <xf numFmtId="0" fontId="0" fillId="22" borderId="0" xfId="0" applyFill="1" applyAlignment="1">
      <alignment horizontal="left" wrapText="1" indent="1"/>
    </xf>
    <xf numFmtId="0" fontId="5" fillId="22" borderId="0" xfId="86" applyFont="1" applyFill="1" applyAlignment="1">
      <alignment wrapText="1"/>
    </xf>
    <xf numFmtId="0" fontId="0" fillId="22" borderId="0" xfId="0" applyFill="1" applyAlignment="1">
      <alignment wrapText="1"/>
    </xf>
    <xf numFmtId="0" fontId="70" fillId="22" borderId="0" xfId="0" applyFont="1" applyFill="1" applyAlignment="1">
      <alignment horizontal="left" vertical="center" wrapText="1" indent="1"/>
    </xf>
    <xf numFmtId="0" fontId="11" fillId="22" borderId="0" xfId="1" applyFont="1" applyFill="1" applyAlignment="1">
      <alignment horizontal="left" wrapText="1" indent="1"/>
    </xf>
    <xf numFmtId="166" fontId="8" fillId="22" borderId="2" xfId="2" applyNumberFormat="1" applyFont="1" applyFill="1" applyBorder="1" applyAlignment="1">
      <alignment horizontal="center"/>
    </xf>
    <xf numFmtId="0" fontId="0" fillId="22" borderId="2" xfId="0" applyFill="1" applyBorder="1" applyAlignment="1">
      <alignment horizontal="center"/>
    </xf>
    <xf numFmtId="0" fontId="5" fillId="22" borderId="0" xfId="1" applyFont="1" applyFill="1" applyAlignment="1">
      <alignment vertical="center"/>
    </xf>
    <xf numFmtId="0" fontId="11" fillId="22" borderId="0" xfId="1" applyFont="1" applyFill="1" applyBorder="1" applyAlignment="1">
      <alignment wrapText="1"/>
    </xf>
    <xf numFmtId="0" fontId="5" fillId="22" borderId="0" xfId="1" applyFont="1" applyFill="1" applyBorder="1" applyAlignment="1">
      <alignment horizontal="left"/>
    </xf>
    <xf numFmtId="0" fontId="5" fillId="22" borderId="0" xfId="1" applyFont="1" applyFill="1" applyAlignment="1">
      <alignment vertical="center" wrapText="1"/>
    </xf>
    <xf numFmtId="0" fontId="47" fillId="22" borderId="0" xfId="1" applyFont="1" applyFill="1" applyAlignment="1">
      <alignment vertical="center"/>
    </xf>
    <xf numFmtId="0" fontId="0" fillId="22" borderId="0" xfId="0" applyFill="1" applyAlignment="1">
      <alignment horizontal="left" indent="1"/>
    </xf>
    <xf numFmtId="0" fontId="37" fillId="22" borderId="0" xfId="243" applyFont="1" applyFill="1" applyBorder="1" applyAlignment="1">
      <alignment horizontal="center" wrapText="1"/>
    </xf>
    <xf numFmtId="0" fontId="3" fillId="22" borderId="0" xfId="243" applyFont="1" applyFill="1" applyBorder="1" applyAlignment="1">
      <alignment horizontal="center" vertical="center"/>
    </xf>
    <xf numFmtId="0" fontId="42" fillId="22" borderId="0" xfId="0" applyFont="1" applyFill="1" applyAlignment="1">
      <alignment vertical="center"/>
    </xf>
    <xf numFmtId="0" fontId="3" fillId="22" borderId="0" xfId="243" applyFill="1" applyBorder="1" applyAlignment="1">
      <alignment horizontal="center" vertical="center" wrapText="1"/>
    </xf>
    <xf numFmtId="0" fontId="5" fillId="22" borderId="0" xfId="1" applyFont="1" applyFill="1" applyAlignment="1">
      <alignment horizontal="left" vertical="center" wrapText="1"/>
    </xf>
    <xf numFmtId="0" fontId="61" fillId="22" borderId="0" xfId="77" applyFont="1" applyFill="1" applyBorder="1" applyAlignment="1">
      <alignment horizontal="left" wrapText="1"/>
    </xf>
    <xf numFmtId="0" fontId="0" fillId="22" borderId="0" xfId="0" applyFill="1" applyAlignment="1">
      <alignment horizontal="left" wrapText="1"/>
    </xf>
    <xf numFmtId="0" fontId="37" fillId="22" borderId="0" xfId="268" applyFont="1" applyFill="1" applyBorder="1" applyAlignment="1">
      <alignment horizontal="left" vertical="top" wrapText="1"/>
    </xf>
    <xf numFmtId="0" fontId="41" fillId="22" borderId="0" xfId="267" applyFont="1" applyFill="1" applyBorder="1" applyAlignment="1">
      <alignment horizontal="center" vertical="center" wrapText="1"/>
    </xf>
    <xf numFmtId="0" fontId="37" fillId="22" borderId="0" xfId="267" applyFont="1" applyFill="1" applyBorder="1" applyAlignment="1">
      <alignment horizontal="left" wrapText="1"/>
    </xf>
    <xf numFmtId="0" fontId="37" fillId="22" borderId="0" xfId="267" applyFont="1" applyFill="1" applyBorder="1" applyAlignment="1">
      <alignment horizontal="center" wrapText="1"/>
    </xf>
    <xf numFmtId="0" fontId="41" fillId="22" borderId="0" xfId="268" applyFont="1" applyFill="1" applyBorder="1" applyAlignment="1">
      <alignment horizontal="center" vertical="center" wrapText="1"/>
    </xf>
    <xf numFmtId="0" fontId="37" fillId="22" borderId="0" xfId="268" applyFont="1" applyFill="1" applyBorder="1" applyAlignment="1">
      <alignment horizontal="left" wrapText="1"/>
    </xf>
    <xf numFmtId="0" fontId="37" fillId="22" borderId="0" xfId="268" applyFont="1" applyFill="1" applyBorder="1" applyAlignment="1">
      <alignment horizontal="center" wrapText="1"/>
    </xf>
    <xf numFmtId="0" fontId="5" fillId="22" borderId="0" xfId="1" applyFont="1" applyFill="1" applyAlignment="1">
      <alignment wrapText="1"/>
    </xf>
    <xf numFmtId="0" fontId="5" fillId="22" borderId="0" xfId="2" applyFont="1" applyFill="1" applyAlignment="1">
      <alignment vertical="top" wrapText="1"/>
    </xf>
    <xf numFmtId="0" fontId="47" fillId="22" borderId="0" xfId="2" applyFont="1" applyFill="1" applyAlignment="1">
      <alignment vertical="top" wrapText="1"/>
    </xf>
    <xf numFmtId="0" fontId="47" fillId="22" borderId="0" xfId="0" applyFont="1" applyFill="1" applyAlignment="1">
      <alignment wrapText="1"/>
    </xf>
    <xf numFmtId="0" fontId="37" fillId="22" borderId="0" xfId="244" applyFont="1" applyFill="1" applyBorder="1" applyAlignment="1">
      <alignment horizontal="left" vertical="top" wrapText="1"/>
    </xf>
    <xf numFmtId="0" fontId="3" fillId="22" borderId="0" xfId="244" applyFont="1" applyFill="1" applyBorder="1" applyAlignment="1">
      <alignment horizontal="center" vertical="center"/>
    </xf>
    <xf numFmtId="0" fontId="41" fillId="22" borderId="0" xfId="244" applyFont="1" applyFill="1" applyBorder="1" applyAlignment="1">
      <alignment horizontal="center" vertical="center" wrapText="1"/>
    </xf>
    <xf numFmtId="0" fontId="3" fillId="22" borderId="0" xfId="244" applyFill="1" applyBorder="1" applyAlignment="1">
      <alignment horizontal="center" vertical="center" wrapText="1"/>
    </xf>
    <xf numFmtId="0" fontId="37" fillId="22" borderId="0" xfId="244" applyFont="1" applyFill="1" applyBorder="1" applyAlignment="1">
      <alignment horizontal="center" wrapText="1"/>
    </xf>
    <xf numFmtId="0" fontId="8" fillId="22" borderId="0" xfId="0" applyFont="1" applyFill="1" applyBorder="1" applyAlignment="1">
      <alignment horizontal="right" wrapText="1"/>
    </xf>
    <xf numFmtId="0" fontId="8" fillId="22" borderId="1" xfId="0" applyFont="1" applyFill="1" applyBorder="1" applyAlignment="1">
      <alignment horizontal="right" wrapText="1"/>
    </xf>
    <xf numFmtId="0" fontId="16" fillId="22" borderId="0" xfId="0" applyFont="1" applyFill="1" applyBorder="1" applyAlignment="1">
      <alignment horizontal="right" wrapText="1"/>
    </xf>
    <xf numFmtId="0" fontId="3" fillId="22" borderId="1" xfId="0" applyFont="1" applyFill="1" applyBorder="1" applyAlignment="1">
      <alignment horizontal="right" wrapText="1"/>
    </xf>
    <xf numFmtId="1" fontId="8" fillId="22" borderId="2" xfId="0" applyNumberFormat="1" applyFont="1" applyFill="1" applyBorder="1" applyAlignment="1">
      <alignment horizontal="center"/>
    </xf>
    <xf numFmtId="1" fontId="8" fillId="22" borderId="12" xfId="0" applyNumberFormat="1" applyFont="1" applyFill="1" applyBorder="1" applyAlignment="1">
      <alignment horizontal="right" wrapText="1"/>
    </xf>
    <xf numFmtId="0" fontId="3" fillId="22" borderId="0" xfId="0" applyFont="1" applyFill="1" applyAlignment="1"/>
    <xf numFmtId="0" fontId="3" fillId="22" borderId="1" xfId="0" applyFont="1" applyFill="1" applyBorder="1" applyAlignment="1"/>
    <xf numFmtId="1" fontId="8" fillId="22" borderId="0" xfId="0" applyNumberFormat="1" applyFont="1" applyFill="1" applyBorder="1" applyAlignment="1">
      <alignment horizontal="right" wrapText="1"/>
    </xf>
    <xf numFmtId="1" fontId="8" fillId="22" borderId="1" xfId="0" applyNumberFormat="1" applyFont="1" applyFill="1" applyBorder="1" applyAlignment="1">
      <alignment horizontal="right" wrapText="1"/>
    </xf>
    <xf numFmtId="0" fontId="8" fillId="22" borderId="12" xfId="0" applyNumberFormat="1" applyFont="1" applyFill="1" applyBorder="1" applyAlignment="1">
      <alignment horizontal="right" wrapText="1"/>
    </xf>
    <xf numFmtId="0" fontId="8" fillId="22" borderId="0" xfId="0" applyNumberFormat="1" applyFont="1" applyFill="1" applyBorder="1" applyAlignment="1">
      <alignment horizontal="right" wrapText="1"/>
    </xf>
    <xf numFmtId="0" fontId="8" fillId="22" borderId="1" xfId="0" applyNumberFormat="1" applyFont="1" applyFill="1" applyBorder="1" applyAlignment="1">
      <alignment horizontal="right" wrapText="1"/>
    </xf>
    <xf numFmtId="0" fontId="3" fillId="22" borderId="0" xfId="1" applyFill="1" applyBorder="1" applyAlignment="1">
      <alignment wrapText="1"/>
    </xf>
    <xf numFmtId="0" fontId="41" fillId="22" borderId="0" xfId="259" applyFont="1" applyFill="1" applyBorder="1" applyAlignment="1">
      <alignment horizontal="center" vertical="center" wrapText="1"/>
    </xf>
    <xf numFmtId="0" fontId="3" fillId="22" borderId="0" xfId="259" applyFont="1" applyFill="1" applyBorder="1" applyAlignment="1">
      <alignment horizontal="center" vertical="center"/>
    </xf>
    <xf numFmtId="0" fontId="37" fillId="22" borderId="0" xfId="259" applyFont="1" applyFill="1" applyBorder="1" applyAlignment="1">
      <alignment horizontal="left"/>
    </xf>
  </cellXfs>
  <cellStyles count="296">
    <cellStyle name="20% - Accent1 2" xfId="4" xr:uid="{00000000-0005-0000-0000-000000000000}"/>
    <cellStyle name="20% - Accent1 2 2" xfId="5" xr:uid="{00000000-0005-0000-0000-000001000000}"/>
    <cellStyle name="20% - Accent1 3" xfId="6" xr:uid="{00000000-0005-0000-0000-000002000000}"/>
    <cellStyle name="20% - Accent2 2" xfId="7" xr:uid="{00000000-0005-0000-0000-000003000000}"/>
    <cellStyle name="20% - Accent2 2 2" xfId="8" xr:uid="{00000000-0005-0000-0000-000004000000}"/>
    <cellStyle name="20% - Accent2 3" xfId="9" xr:uid="{00000000-0005-0000-0000-000005000000}"/>
    <cellStyle name="20% - Accent3 2" xfId="10" xr:uid="{00000000-0005-0000-0000-000006000000}"/>
    <cellStyle name="20% - Accent3 2 2" xfId="11" xr:uid="{00000000-0005-0000-0000-000007000000}"/>
    <cellStyle name="20% - Accent3 3" xfId="12" xr:uid="{00000000-0005-0000-0000-000008000000}"/>
    <cellStyle name="20% - Accent4 2" xfId="13" xr:uid="{00000000-0005-0000-0000-000009000000}"/>
    <cellStyle name="20% - Accent4 2 2" xfId="14" xr:uid="{00000000-0005-0000-0000-00000A000000}"/>
    <cellStyle name="20% - Accent4 3" xfId="15" xr:uid="{00000000-0005-0000-0000-00000B000000}"/>
    <cellStyle name="20% - Accent5 2" xfId="16" xr:uid="{00000000-0005-0000-0000-00000C000000}"/>
    <cellStyle name="20% - Accent5 2 2" xfId="17" xr:uid="{00000000-0005-0000-0000-00000D000000}"/>
    <cellStyle name="20% - Accent5 3" xfId="18" xr:uid="{00000000-0005-0000-0000-00000E000000}"/>
    <cellStyle name="20% - Accent6 2" xfId="19" xr:uid="{00000000-0005-0000-0000-00000F000000}"/>
    <cellStyle name="20% - Accent6 2 2" xfId="20" xr:uid="{00000000-0005-0000-0000-000010000000}"/>
    <cellStyle name="20% - Accent6 3" xfId="21" xr:uid="{00000000-0005-0000-0000-000011000000}"/>
    <cellStyle name="40% - Accent1 2" xfId="22" xr:uid="{00000000-0005-0000-0000-000012000000}"/>
    <cellStyle name="40% - Accent1 2 2" xfId="23" xr:uid="{00000000-0005-0000-0000-000013000000}"/>
    <cellStyle name="40% - Accent1 3" xfId="24" xr:uid="{00000000-0005-0000-0000-000014000000}"/>
    <cellStyle name="40% - Accent2 2" xfId="25" xr:uid="{00000000-0005-0000-0000-000015000000}"/>
    <cellStyle name="40% - Accent2 2 2" xfId="26" xr:uid="{00000000-0005-0000-0000-000016000000}"/>
    <cellStyle name="40% - Accent2 3" xfId="27" xr:uid="{00000000-0005-0000-0000-000017000000}"/>
    <cellStyle name="40% - Accent3 2" xfId="28" xr:uid="{00000000-0005-0000-0000-000018000000}"/>
    <cellStyle name="40% - Accent3 2 2" xfId="29" xr:uid="{00000000-0005-0000-0000-000019000000}"/>
    <cellStyle name="40% - Accent3 3" xfId="30" xr:uid="{00000000-0005-0000-0000-00001A000000}"/>
    <cellStyle name="40% - Accent4 2" xfId="31" xr:uid="{00000000-0005-0000-0000-00001B000000}"/>
    <cellStyle name="40% - Accent4 2 2" xfId="32" xr:uid="{00000000-0005-0000-0000-00001C000000}"/>
    <cellStyle name="40% - Accent4 3" xfId="33" xr:uid="{00000000-0005-0000-0000-00001D000000}"/>
    <cellStyle name="40% - Accent5 2" xfId="34" xr:uid="{00000000-0005-0000-0000-00001E000000}"/>
    <cellStyle name="40% - Accent5 2 2" xfId="35" xr:uid="{00000000-0005-0000-0000-00001F000000}"/>
    <cellStyle name="40% - Accent5 3" xfId="36" xr:uid="{00000000-0005-0000-0000-000020000000}"/>
    <cellStyle name="40% - Accent6 2" xfId="37" xr:uid="{00000000-0005-0000-0000-000021000000}"/>
    <cellStyle name="40% - Accent6 2 2" xfId="38" xr:uid="{00000000-0005-0000-0000-000022000000}"/>
    <cellStyle name="40% - Accent6 3" xfId="39" xr:uid="{00000000-0005-0000-0000-000023000000}"/>
    <cellStyle name="60% - Accent1 2" xfId="40" xr:uid="{00000000-0005-0000-0000-000024000000}"/>
    <cellStyle name="60% - Accent2 2" xfId="41" xr:uid="{00000000-0005-0000-0000-000025000000}"/>
    <cellStyle name="60% - Accent3 2" xfId="42" xr:uid="{00000000-0005-0000-0000-000026000000}"/>
    <cellStyle name="60% - Accent4 2" xfId="43" xr:uid="{00000000-0005-0000-0000-000027000000}"/>
    <cellStyle name="60% - Accent5 2" xfId="44" xr:uid="{00000000-0005-0000-0000-000028000000}"/>
    <cellStyle name="60% - Accent6 2" xfId="45" xr:uid="{00000000-0005-0000-0000-000029000000}"/>
    <cellStyle name="Accent1 2" xfId="46" xr:uid="{00000000-0005-0000-0000-00002A000000}"/>
    <cellStyle name="Accent2 2" xfId="47" xr:uid="{00000000-0005-0000-0000-00002B000000}"/>
    <cellStyle name="Accent3 2" xfId="48" xr:uid="{00000000-0005-0000-0000-00002C000000}"/>
    <cellStyle name="Accent4 2" xfId="49" xr:uid="{00000000-0005-0000-0000-00002D000000}"/>
    <cellStyle name="Accent5 2" xfId="50" xr:uid="{00000000-0005-0000-0000-00002E000000}"/>
    <cellStyle name="Accent6 2" xfId="51" xr:uid="{00000000-0005-0000-0000-00002F000000}"/>
    <cellStyle name="Bad 2" xfId="52" xr:uid="{00000000-0005-0000-0000-000030000000}"/>
    <cellStyle name="Calculation 2" xfId="53" xr:uid="{00000000-0005-0000-0000-000031000000}"/>
    <cellStyle name="Check Cell 2" xfId="54" xr:uid="{00000000-0005-0000-0000-000032000000}"/>
    <cellStyle name="Comma" xfId="276" builtinId="3"/>
    <cellStyle name="Comma 2" xfId="55" xr:uid="{00000000-0005-0000-0000-000033000000}"/>
    <cellStyle name="Comma 2 2" xfId="3" xr:uid="{00000000-0005-0000-0000-000034000000}"/>
    <cellStyle name="Comma 2 2 2" xfId="56" xr:uid="{00000000-0005-0000-0000-000035000000}"/>
    <cellStyle name="Comma 2 2 2 2" xfId="281" xr:uid="{D8E5DE6D-B116-48A3-A3DB-AB7E46FE04F8}"/>
    <cellStyle name="Comma 2 2 3" xfId="279" xr:uid="{709A430A-DECC-4261-9811-166E4E8A1396}"/>
    <cellStyle name="Comma 2 3" xfId="57" xr:uid="{00000000-0005-0000-0000-000036000000}"/>
    <cellStyle name="Comma 2 3 2" xfId="282" xr:uid="{6A0A4CEE-6976-4F55-B4FB-BB6215D882FD}"/>
    <cellStyle name="Comma 2 4" xfId="280" xr:uid="{5E908F88-23C9-4CB8-8576-CB25407A15AD}"/>
    <cellStyle name="Comma 3" xfId="58" xr:uid="{00000000-0005-0000-0000-000037000000}"/>
    <cellStyle name="Comma 3 2" xfId="59" xr:uid="{00000000-0005-0000-0000-000038000000}"/>
    <cellStyle name="Comma 3 2 2" xfId="284" xr:uid="{7BA9C9EC-CC4A-4B0A-A8A7-E48E1E7BDECF}"/>
    <cellStyle name="Comma 3 3" xfId="283" xr:uid="{D63899CE-7D83-4636-9E42-7BA2D51A656B}"/>
    <cellStyle name="Comma 4" xfId="60" xr:uid="{00000000-0005-0000-0000-000039000000}"/>
    <cellStyle name="Comma 4 2" xfId="61" xr:uid="{00000000-0005-0000-0000-00003A000000}"/>
    <cellStyle name="Comma 4 2 2" xfId="286" xr:uid="{270420FC-4C23-4936-B2B0-63695B690B1B}"/>
    <cellStyle name="Comma 4 3" xfId="285" xr:uid="{99102717-B43E-4C35-935E-06552A8C9CAC}"/>
    <cellStyle name="Comma 5" xfId="62" xr:uid="{00000000-0005-0000-0000-00003B000000}"/>
    <cellStyle name="Comma 5 2" xfId="63" xr:uid="{00000000-0005-0000-0000-00003C000000}"/>
    <cellStyle name="Comma 5 2 2" xfId="288" xr:uid="{CA40D769-C29C-428D-B288-071D9F615858}"/>
    <cellStyle name="Comma 5 3" xfId="287" xr:uid="{6C10EDE6-1756-4A5D-91B8-6492456EB001}"/>
    <cellStyle name="Comma 6" xfId="64" xr:uid="{00000000-0005-0000-0000-00003D000000}"/>
    <cellStyle name="Comma 6 2" xfId="289" xr:uid="{E90D7DAB-F573-4B68-86EE-8A20EDCCC206}"/>
    <cellStyle name="Comma 7" xfId="65" xr:uid="{00000000-0005-0000-0000-00003E000000}"/>
    <cellStyle name="Comma 7 2" xfId="290" xr:uid="{2A57DE07-210E-45B1-AAD7-B9CDD1389336}"/>
    <cellStyle name="Comma 8" xfId="260" xr:uid="{00000000-0005-0000-0000-00003F000000}"/>
    <cellStyle name="Comma 8 2" xfId="294" xr:uid="{B920BD84-9033-4D71-BA74-1A842DF8264B}"/>
    <cellStyle name="Comma 9" xfId="295" xr:uid="{C24AB07E-1E75-425D-99CE-DC97C204DAAD}"/>
    <cellStyle name="Comma_Annex1 2" xfId="251" xr:uid="{00000000-0005-0000-0000-000040000000}"/>
    <cellStyle name="Comma_Headline_tables_FINAL" xfId="247" xr:uid="{00000000-0005-0000-0000-000041000000}"/>
    <cellStyle name="Currency 2" xfId="257" xr:uid="{00000000-0005-0000-0000-000042000000}"/>
    <cellStyle name="Currency 2 2" xfId="293" xr:uid="{38B74870-3AC2-42A3-8AB2-0C36CE0F3763}"/>
    <cellStyle name="Explanatory Text 2" xfId="66" xr:uid="{00000000-0005-0000-0000-000043000000}"/>
    <cellStyle name="Good 2" xfId="67" xr:uid="{00000000-0005-0000-0000-000044000000}"/>
    <cellStyle name="Heading 1 2" xfId="68" xr:uid="{00000000-0005-0000-0000-000045000000}"/>
    <cellStyle name="Heading 2 2" xfId="69" xr:uid="{00000000-0005-0000-0000-000046000000}"/>
    <cellStyle name="Heading 3 2" xfId="70" xr:uid="{00000000-0005-0000-0000-000047000000}"/>
    <cellStyle name="Heading 4 2" xfId="71" xr:uid="{00000000-0005-0000-0000-000048000000}"/>
    <cellStyle name="Hyperlink" xfId="254" builtinId="8"/>
    <cellStyle name="Hyperlink 2" xfId="72" xr:uid="{00000000-0005-0000-0000-00004A000000}"/>
    <cellStyle name="Hyperlink 3" xfId="73" xr:uid="{00000000-0005-0000-0000-00004B000000}"/>
    <cellStyle name="Input 2" xfId="74" xr:uid="{00000000-0005-0000-0000-00004C000000}"/>
    <cellStyle name="Linked Cell 2" xfId="75" xr:uid="{00000000-0005-0000-0000-00004D000000}"/>
    <cellStyle name="Neutral 2" xfId="76" xr:uid="{00000000-0005-0000-0000-00004E000000}"/>
    <cellStyle name="Normal" xfId="0" builtinId="0"/>
    <cellStyle name="Normal 2" xfId="1" xr:uid="{00000000-0005-0000-0000-000050000000}"/>
    <cellStyle name="Normal 2 2" xfId="77" xr:uid="{00000000-0005-0000-0000-000051000000}"/>
    <cellStyle name="Normal 2 2 2" xfId="277" xr:uid="{E88AF0BA-9C29-42A4-B993-03F909B2CFED}"/>
    <cellStyle name="Normal 2 3" xfId="78" xr:uid="{00000000-0005-0000-0000-000052000000}"/>
    <cellStyle name="Normal 3" xfId="79" xr:uid="{00000000-0005-0000-0000-000053000000}"/>
    <cellStyle name="Normal 3 2" xfId="2" xr:uid="{00000000-0005-0000-0000-000054000000}"/>
    <cellStyle name="Normal 3 2 2" xfId="80" xr:uid="{00000000-0005-0000-0000-000055000000}"/>
    <cellStyle name="Normal 3_Xl0000052" xfId="81" xr:uid="{00000000-0005-0000-0000-000056000000}"/>
    <cellStyle name="Normal 4" xfId="82" xr:uid="{00000000-0005-0000-0000-000057000000}"/>
    <cellStyle name="Normal 4 2" xfId="83" xr:uid="{00000000-0005-0000-0000-000058000000}"/>
    <cellStyle name="Normal 4 3" xfId="291" xr:uid="{DB8276A5-BB76-4897-9FD4-3D957EF9326F}"/>
    <cellStyle name="Normal 5" xfId="84" xr:uid="{00000000-0005-0000-0000-000059000000}"/>
    <cellStyle name="Normal 5 2" xfId="85" xr:uid="{00000000-0005-0000-0000-00005A000000}"/>
    <cellStyle name="Normal 6" xfId="86" xr:uid="{00000000-0005-0000-0000-00005B000000}"/>
    <cellStyle name="Normal 6 2" xfId="87" xr:uid="{00000000-0005-0000-0000-00005C000000}"/>
    <cellStyle name="Normal 7" xfId="88" xr:uid="{00000000-0005-0000-0000-00005D000000}"/>
    <cellStyle name="Normal_1.3" xfId="275" xr:uid="{D4E9F28B-1BBD-41BF-B690-83AFD6AE0524}"/>
    <cellStyle name="Normal_1.3_1" xfId="274" xr:uid="{1B25B06F-046C-4E5B-A7BA-16A03A29C9A0}"/>
    <cellStyle name="Normal_20101222 TM Rents fhh 2009" xfId="248" xr:uid="{00000000-0005-0000-0000-00005E000000}"/>
    <cellStyle name="Normal_AT1.13" xfId="244" xr:uid="{00000000-0005-0000-0000-00005F000000}"/>
    <cellStyle name="Normal_AT1.13_1" xfId="245" xr:uid="{00000000-0005-0000-0000-000060000000}"/>
    <cellStyle name="Normal_AT1.16 output" xfId="246" xr:uid="{00000000-0005-0000-0000-000061000000}"/>
    <cellStyle name="Normal_AT1.17" xfId="269" xr:uid="{00000000-0005-0000-0000-000062000000}"/>
    <cellStyle name="Normal_AT1.18" xfId="259" xr:uid="{00000000-0005-0000-0000-000063000000}"/>
    <cellStyle name="Normal_AT1.6" xfId="243" xr:uid="{00000000-0005-0000-0000-000064000000}"/>
    <cellStyle name="Normal_AT1.8" xfId="267" xr:uid="{00000000-0005-0000-0000-000065000000}"/>
    <cellStyle name="Normal_AT1.8_1" xfId="268" xr:uid="{00000000-0005-0000-0000-000066000000}"/>
    <cellStyle name="Normal_FA1201 2" xfId="258" xr:uid="{00000000-0005-0000-0000-000067000000}"/>
    <cellStyle name="Normal_Length of residence" xfId="249" xr:uid="{00000000-0005-0000-0000-000068000000}"/>
    <cellStyle name="Normal_Prelim 07-08 tables  charts v3" xfId="256" xr:uid="{00000000-0005-0000-0000-000069000000}"/>
    <cellStyle name="Normal_Proportion on income spent on housing" xfId="241" xr:uid="{00000000-0005-0000-0000-00006A000000}"/>
    <cellStyle name="Normal_QA SPSS outputs" xfId="273" xr:uid="{00000000-0005-0000-0000-00006B000000}"/>
    <cellStyle name="Normal_Sheet1" xfId="261" xr:uid="{00000000-0005-0000-0000-00006C000000}"/>
    <cellStyle name="Normal_Sheet1 2" xfId="262" xr:uid="{00000000-0005-0000-0000-00006D000000}"/>
    <cellStyle name="Normal_Sheet1 3" xfId="270" xr:uid="{00000000-0005-0000-0000-00006E000000}"/>
    <cellStyle name="Normal_Sheet1_1" xfId="252" xr:uid="{00000000-0005-0000-0000-00006F000000}"/>
    <cellStyle name="Normal_Sheet1_2" xfId="253" xr:uid="{00000000-0005-0000-0000-000070000000}"/>
    <cellStyle name="Normal_Sheet2" xfId="263" xr:uid="{00000000-0005-0000-0000-000071000000}"/>
    <cellStyle name="Normal_Sheet3" xfId="242" xr:uid="{00000000-0005-0000-0000-000072000000}"/>
    <cellStyle name="Normal_Sheet4" xfId="264" xr:uid="{00000000-0005-0000-0000-000073000000}"/>
    <cellStyle name="Normal_Sheet5" xfId="265" xr:uid="{00000000-0005-0000-0000-000074000000}"/>
    <cellStyle name="Normal_Sheet6" xfId="266" xr:uid="{00000000-0005-0000-0000-000075000000}"/>
    <cellStyle name="Normal_tabA1.1-1.16" xfId="250" xr:uid="{00000000-0005-0000-0000-000076000000}"/>
    <cellStyle name="Normal_Tenancy deposit" xfId="272" xr:uid="{00000000-0005-0000-0000-000077000000}"/>
    <cellStyle name="Normal_Tenancy deposit_Ch 3 tables and figures 2" xfId="271" xr:uid="{00000000-0005-0000-0000-000078000000}"/>
    <cellStyle name="Note 2" xfId="89" xr:uid="{00000000-0005-0000-0000-000079000000}"/>
    <cellStyle name="Note 2 2" xfId="90" xr:uid="{00000000-0005-0000-0000-00007A000000}"/>
    <cellStyle name="Output 2" xfId="91" xr:uid="{00000000-0005-0000-0000-00007B000000}"/>
    <cellStyle name="Percent" xfId="255" builtinId="5"/>
    <cellStyle name="Percent 11" xfId="92" xr:uid="{00000000-0005-0000-0000-00007D000000}"/>
    <cellStyle name="Percent 11 2" xfId="93" xr:uid="{00000000-0005-0000-0000-00007E000000}"/>
    <cellStyle name="Percent 12" xfId="94" xr:uid="{00000000-0005-0000-0000-00007F000000}"/>
    <cellStyle name="Percent 12 2" xfId="95" xr:uid="{00000000-0005-0000-0000-000080000000}"/>
    <cellStyle name="Percent 13" xfId="96" xr:uid="{00000000-0005-0000-0000-000081000000}"/>
    <cellStyle name="Percent 13 2" xfId="97" xr:uid="{00000000-0005-0000-0000-000082000000}"/>
    <cellStyle name="Percent 14" xfId="98" xr:uid="{00000000-0005-0000-0000-000083000000}"/>
    <cellStyle name="Percent 14 2" xfId="99" xr:uid="{00000000-0005-0000-0000-000084000000}"/>
    <cellStyle name="Percent 15" xfId="100" xr:uid="{00000000-0005-0000-0000-000085000000}"/>
    <cellStyle name="Percent 15 2" xfId="101" xr:uid="{00000000-0005-0000-0000-000086000000}"/>
    <cellStyle name="Percent 16" xfId="102" xr:uid="{00000000-0005-0000-0000-000087000000}"/>
    <cellStyle name="Percent 16 2" xfId="103" xr:uid="{00000000-0005-0000-0000-000088000000}"/>
    <cellStyle name="Percent 18" xfId="104" xr:uid="{00000000-0005-0000-0000-000089000000}"/>
    <cellStyle name="Percent 18 2" xfId="105" xr:uid="{00000000-0005-0000-0000-00008A000000}"/>
    <cellStyle name="Percent 2" xfId="106" xr:uid="{00000000-0005-0000-0000-00008B000000}"/>
    <cellStyle name="Percent 2 2" xfId="107" xr:uid="{00000000-0005-0000-0000-00008C000000}"/>
    <cellStyle name="Percent 2 2 2" xfId="278" xr:uid="{A5825D56-1E5F-414C-9F6C-670EE6B97119}"/>
    <cellStyle name="Percent 2 3" xfId="108" xr:uid="{00000000-0005-0000-0000-00008D000000}"/>
    <cellStyle name="Percent 3" xfId="109" xr:uid="{00000000-0005-0000-0000-00008E000000}"/>
    <cellStyle name="Percent 4" xfId="110" xr:uid="{00000000-0005-0000-0000-00008F000000}"/>
    <cellStyle name="Percent 5" xfId="111" xr:uid="{00000000-0005-0000-0000-000090000000}"/>
    <cellStyle name="Percent 5 2" xfId="292" xr:uid="{E833E088-E103-4DEC-8BEA-228610469245}"/>
    <cellStyle name="Percent 6" xfId="112" xr:uid="{00000000-0005-0000-0000-000091000000}"/>
    <cellStyle name="Percent 7" xfId="113" xr:uid="{00000000-0005-0000-0000-000092000000}"/>
    <cellStyle name="Percent 7 2" xfId="114" xr:uid="{00000000-0005-0000-0000-000093000000}"/>
    <cellStyle name="Percent 8" xfId="115" xr:uid="{00000000-0005-0000-0000-000094000000}"/>
    <cellStyle name="Percent 8 2" xfId="116" xr:uid="{00000000-0005-0000-0000-000095000000}"/>
    <cellStyle name="Percent 9" xfId="117" xr:uid="{00000000-0005-0000-0000-000096000000}"/>
    <cellStyle name="Percent 9 2" xfId="118" xr:uid="{00000000-0005-0000-0000-000097000000}"/>
    <cellStyle name="style1436018486897" xfId="119" xr:uid="{00000000-0005-0000-0000-000098000000}"/>
    <cellStyle name="style1436018486991" xfId="120" xr:uid="{00000000-0005-0000-0000-000099000000}"/>
    <cellStyle name="style1436018487288" xfId="121" xr:uid="{00000000-0005-0000-0000-00009A000000}"/>
    <cellStyle name="style1436018487835" xfId="122" xr:uid="{00000000-0005-0000-0000-00009B000000}"/>
    <cellStyle name="style1436018488256" xfId="123" xr:uid="{00000000-0005-0000-0000-00009C000000}"/>
    <cellStyle name="style1436018488663" xfId="124" xr:uid="{00000000-0005-0000-0000-00009D000000}"/>
    <cellStyle name="style1436022969960" xfId="125" xr:uid="{00000000-0005-0000-0000-00009E000000}"/>
    <cellStyle name="style1436022970038" xfId="126" xr:uid="{00000000-0005-0000-0000-00009F000000}"/>
    <cellStyle name="style1436022970100" xfId="127" xr:uid="{00000000-0005-0000-0000-0000A0000000}"/>
    <cellStyle name="style1436022970163" xfId="128" xr:uid="{00000000-0005-0000-0000-0000A1000000}"/>
    <cellStyle name="style1436022970241" xfId="129" xr:uid="{00000000-0005-0000-0000-0000A2000000}"/>
    <cellStyle name="style1436022970303" xfId="130" xr:uid="{00000000-0005-0000-0000-0000A3000000}"/>
    <cellStyle name="style1436022970366" xfId="131" xr:uid="{00000000-0005-0000-0000-0000A4000000}"/>
    <cellStyle name="style1436022970444" xfId="132" xr:uid="{00000000-0005-0000-0000-0000A5000000}"/>
    <cellStyle name="style1436022970506" xfId="133" xr:uid="{00000000-0005-0000-0000-0000A6000000}"/>
    <cellStyle name="style1436022970569" xfId="134" xr:uid="{00000000-0005-0000-0000-0000A7000000}"/>
    <cellStyle name="style1436022970631" xfId="135" xr:uid="{00000000-0005-0000-0000-0000A8000000}"/>
    <cellStyle name="style1436022970678" xfId="136" xr:uid="{00000000-0005-0000-0000-0000A9000000}"/>
    <cellStyle name="style1436022970756" xfId="137" xr:uid="{00000000-0005-0000-0000-0000AA000000}"/>
    <cellStyle name="style1436022970819" xfId="138" xr:uid="{00000000-0005-0000-0000-0000AB000000}"/>
    <cellStyle name="style1436022970881" xfId="139" xr:uid="{00000000-0005-0000-0000-0000AC000000}"/>
    <cellStyle name="style1436022970928" xfId="140" xr:uid="{00000000-0005-0000-0000-0000AD000000}"/>
    <cellStyle name="style1436022970991" xfId="141" xr:uid="{00000000-0005-0000-0000-0000AE000000}"/>
    <cellStyle name="style1436022971085" xfId="142" xr:uid="{00000000-0005-0000-0000-0000AF000000}"/>
    <cellStyle name="style1436022971131" xfId="143" xr:uid="{00000000-0005-0000-0000-0000B0000000}"/>
    <cellStyle name="style1436022971194" xfId="144" xr:uid="{00000000-0005-0000-0000-0000B1000000}"/>
    <cellStyle name="style1436022971256" xfId="145" xr:uid="{00000000-0005-0000-0000-0000B2000000}"/>
    <cellStyle name="style1436022971319" xfId="146" xr:uid="{00000000-0005-0000-0000-0000B3000000}"/>
    <cellStyle name="style1436022971397" xfId="147" xr:uid="{00000000-0005-0000-0000-0000B4000000}"/>
    <cellStyle name="style1436022971444" xfId="148" xr:uid="{00000000-0005-0000-0000-0000B5000000}"/>
    <cellStyle name="style1436022971506" xfId="149" xr:uid="{00000000-0005-0000-0000-0000B6000000}"/>
    <cellStyle name="style1436022971569" xfId="150" xr:uid="{00000000-0005-0000-0000-0000B7000000}"/>
    <cellStyle name="style1436022971741" xfId="151" xr:uid="{00000000-0005-0000-0000-0000B8000000}"/>
    <cellStyle name="style1436022971788" xfId="152" xr:uid="{00000000-0005-0000-0000-0000B9000000}"/>
    <cellStyle name="style1436022971850" xfId="153" xr:uid="{00000000-0005-0000-0000-0000BA000000}"/>
    <cellStyle name="style1436022971913" xfId="154" xr:uid="{00000000-0005-0000-0000-0000BB000000}"/>
    <cellStyle name="style1436022971960" xfId="155" xr:uid="{00000000-0005-0000-0000-0000BC000000}"/>
    <cellStyle name="style1436022972022" xfId="156" xr:uid="{00000000-0005-0000-0000-0000BD000000}"/>
    <cellStyle name="style1436022972085" xfId="157" xr:uid="{00000000-0005-0000-0000-0000BE000000}"/>
    <cellStyle name="style1436022972131" xfId="158" xr:uid="{00000000-0005-0000-0000-0000BF000000}"/>
    <cellStyle name="style1436022972194" xfId="159" xr:uid="{00000000-0005-0000-0000-0000C0000000}"/>
    <cellStyle name="style1436022972256" xfId="160" xr:uid="{00000000-0005-0000-0000-0000C1000000}"/>
    <cellStyle name="style1436022972319" xfId="161" xr:uid="{00000000-0005-0000-0000-0000C2000000}"/>
    <cellStyle name="style1436022972366" xfId="162" xr:uid="{00000000-0005-0000-0000-0000C3000000}"/>
    <cellStyle name="style1436022972413" xfId="163" xr:uid="{00000000-0005-0000-0000-0000C4000000}"/>
    <cellStyle name="style1436022972600" xfId="164" xr:uid="{00000000-0005-0000-0000-0000C5000000}"/>
    <cellStyle name="style1436022972663" xfId="165" xr:uid="{00000000-0005-0000-0000-0000C6000000}"/>
    <cellStyle name="style1436022972725" xfId="166" xr:uid="{00000000-0005-0000-0000-0000C7000000}"/>
    <cellStyle name="style1436022972772" xfId="167" xr:uid="{00000000-0005-0000-0000-0000C8000000}"/>
    <cellStyle name="style1436022972819" xfId="168" xr:uid="{00000000-0005-0000-0000-0000C9000000}"/>
    <cellStyle name="style1436023336147" xfId="169" xr:uid="{00000000-0005-0000-0000-0000CA000000}"/>
    <cellStyle name="style1436023336225" xfId="170" xr:uid="{00000000-0005-0000-0000-0000CB000000}"/>
    <cellStyle name="style1436023336288" xfId="171" xr:uid="{00000000-0005-0000-0000-0000CC000000}"/>
    <cellStyle name="style1436023336366" xfId="172" xr:uid="{00000000-0005-0000-0000-0000CD000000}"/>
    <cellStyle name="style1436023336428" xfId="173" xr:uid="{00000000-0005-0000-0000-0000CE000000}"/>
    <cellStyle name="style1436023336506" xfId="174" xr:uid="{00000000-0005-0000-0000-0000CF000000}"/>
    <cellStyle name="style1436023336569" xfId="175" xr:uid="{00000000-0005-0000-0000-0000D0000000}"/>
    <cellStyle name="style1436023336647" xfId="176" xr:uid="{00000000-0005-0000-0000-0000D1000000}"/>
    <cellStyle name="style1436023336710" xfId="177" xr:uid="{00000000-0005-0000-0000-0000D2000000}"/>
    <cellStyle name="style1436023336772" xfId="178" xr:uid="{00000000-0005-0000-0000-0000D3000000}"/>
    <cellStyle name="style1436023336835" xfId="179" xr:uid="{00000000-0005-0000-0000-0000D4000000}"/>
    <cellStyle name="style1436023336897" xfId="180" xr:uid="{00000000-0005-0000-0000-0000D5000000}"/>
    <cellStyle name="style1436023336960" xfId="181" xr:uid="{00000000-0005-0000-0000-0000D6000000}"/>
    <cellStyle name="style1436023337022" xfId="182" xr:uid="{00000000-0005-0000-0000-0000D7000000}"/>
    <cellStyle name="style1436023337100" xfId="183" xr:uid="{00000000-0005-0000-0000-0000D8000000}"/>
    <cellStyle name="style1436023337163" xfId="184" xr:uid="{00000000-0005-0000-0000-0000D9000000}"/>
    <cellStyle name="style1436023337241" xfId="185" xr:uid="{00000000-0005-0000-0000-0000DA000000}"/>
    <cellStyle name="style1436023337335" xfId="186" xr:uid="{00000000-0005-0000-0000-0000DB000000}"/>
    <cellStyle name="style1436023337381" xfId="187" xr:uid="{00000000-0005-0000-0000-0000DC000000}"/>
    <cellStyle name="style1436023337444" xfId="188" xr:uid="{00000000-0005-0000-0000-0000DD000000}"/>
    <cellStyle name="style1436023337506" xfId="189" xr:uid="{00000000-0005-0000-0000-0000DE000000}"/>
    <cellStyle name="style1436023337585" xfId="190" xr:uid="{00000000-0005-0000-0000-0000DF000000}"/>
    <cellStyle name="style1436023337663" xfId="191" xr:uid="{00000000-0005-0000-0000-0000E0000000}"/>
    <cellStyle name="style1436023337710" xfId="192" xr:uid="{00000000-0005-0000-0000-0000E1000000}"/>
    <cellStyle name="style1436023337772" xfId="193" xr:uid="{00000000-0005-0000-0000-0000E2000000}"/>
    <cellStyle name="style1436023337944" xfId="194" xr:uid="{00000000-0005-0000-0000-0000E3000000}"/>
    <cellStyle name="style1436023338006" xfId="195" xr:uid="{00000000-0005-0000-0000-0000E4000000}"/>
    <cellStyle name="style1436023338069" xfId="196" xr:uid="{00000000-0005-0000-0000-0000E5000000}"/>
    <cellStyle name="style1436023338116" xfId="197" xr:uid="{00000000-0005-0000-0000-0000E6000000}"/>
    <cellStyle name="style1436023338178" xfId="198" xr:uid="{00000000-0005-0000-0000-0000E7000000}"/>
    <cellStyle name="style1436023338225" xfId="199" xr:uid="{00000000-0005-0000-0000-0000E8000000}"/>
    <cellStyle name="style1436023338288" xfId="200" xr:uid="{00000000-0005-0000-0000-0000E9000000}"/>
    <cellStyle name="style1436023338335" xfId="201" xr:uid="{00000000-0005-0000-0000-0000EA000000}"/>
    <cellStyle name="style1436023338397" xfId="202" xr:uid="{00000000-0005-0000-0000-0000EB000000}"/>
    <cellStyle name="style1436023338444" xfId="203" xr:uid="{00000000-0005-0000-0000-0000EC000000}"/>
    <cellStyle name="style1436023338522" xfId="204" xr:uid="{00000000-0005-0000-0000-0000ED000000}"/>
    <cellStyle name="style1436023338585" xfId="205" xr:uid="{00000000-0005-0000-0000-0000EE000000}"/>
    <cellStyle name="style1436023338631" xfId="206" xr:uid="{00000000-0005-0000-0000-0000EF000000}"/>
    <cellStyle name="style1436023338678" xfId="207" xr:uid="{00000000-0005-0000-0000-0000F0000000}"/>
    <cellStyle name="style1436023338897" xfId="208" xr:uid="{00000000-0005-0000-0000-0000F1000000}"/>
    <cellStyle name="style1436023338960" xfId="209" xr:uid="{00000000-0005-0000-0000-0000F2000000}"/>
    <cellStyle name="style1436023339022" xfId="210" xr:uid="{00000000-0005-0000-0000-0000F3000000}"/>
    <cellStyle name="style1436023339085" xfId="211" xr:uid="{00000000-0005-0000-0000-0000F4000000}"/>
    <cellStyle name="style1436023339131" xfId="212" xr:uid="{00000000-0005-0000-0000-0000F5000000}"/>
    <cellStyle name="style1436038414350" xfId="213" xr:uid="{00000000-0005-0000-0000-0000F6000000}"/>
    <cellStyle name="style1436038414491" xfId="214" xr:uid="{00000000-0005-0000-0000-0000F7000000}"/>
    <cellStyle name="style1436038414585" xfId="215" xr:uid="{00000000-0005-0000-0000-0000F8000000}"/>
    <cellStyle name="style1436038414694" xfId="216" xr:uid="{00000000-0005-0000-0000-0000F9000000}"/>
    <cellStyle name="style1436038414788" xfId="217" xr:uid="{00000000-0005-0000-0000-0000FA000000}"/>
    <cellStyle name="style1436038414897" xfId="218" xr:uid="{00000000-0005-0000-0000-0000FB000000}"/>
    <cellStyle name="style1436038415022" xfId="219" xr:uid="{00000000-0005-0000-0000-0000FC000000}"/>
    <cellStyle name="style1436038415100" xfId="220" xr:uid="{00000000-0005-0000-0000-0000FD000000}"/>
    <cellStyle name="style1436038415194" xfId="221" xr:uid="{00000000-0005-0000-0000-0000FE000000}"/>
    <cellStyle name="style1436038415272" xfId="222" xr:uid="{00000000-0005-0000-0000-0000FF000000}"/>
    <cellStyle name="style1436038415350" xfId="223" xr:uid="{00000000-0005-0000-0000-000000010000}"/>
    <cellStyle name="style1436038415428" xfId="224" xr:uid="{00000000-0005-0000-0000-000001010000}"/>
    <cellStyle name="style1436038415506" xfId="225" xr:uid="{00000000-0005-0000-0000-000002010000}"/>
    <cellStyle name="style1436040031959" xfId="226" xr:uid="{00000000-0005-0000-0000-000003010000}"/>
    <cellStyle name="style1436040032052" xfId="227" xr:uid="{00000000-0005-0000-0000-000004010000}"/>
    <cellStyle name="style1436040032115" xfId="228" xr:uid="{00000000-0005-0000-0000-000005010000}"/>
    <cellStyle name="style1436040032193" xfId="229" xr:uid="{00000000-0005-0000-0000-000006010000}"/>
    <cellStyle name="style1436040032256" xfId="230" xr:uid="{00000000-0005-0000-0000-000007010000}"/>
    <cellStyle name="style1436040032334" xfId="231" xr:uid="{00000000-0005-0000-0000-000008010000}"/>
    <cellStyle name="style1436040032412" xfId="232" xr:uid="{00000000-0005-0000-0000-000009010000}"/>
    <cellStyle name="style1436040032490" xfId="233" xr:uid="{00000000-0005-0000-0000-00000A010000}"/>
    <cellStyle name="style1436040032568" xfId="234" xr:uid="{00000000-0005-0000-0000-00000B010000}"/>
    <cellStyle name="style1436040032646" xfId="235" xr:uid="{00000000-0005-0000-0000-00000C010000}"/>
    <cellStyle name="style1436040032818" xfId="236" xr:uid="{00000000-0005-0000-0000-00000D010000}"/>
    <cellStyle name="style1436040032896" xfId="237" xr:uid="{00000000-0005-0000-0000-00000E010000}"/>
    <cellStyle name="Title 2" xfId="238" xr:uid="{00000000-0005-0000-0000-00000F010000}"/>
    <cellStyle name="Total 2" xfId="239" xr:uid="{00000000-0005-0000-0000-000010010000}"/>
    <cellStyle name="Warning Text 2" xfId="240" xr:uid="{00000000-0005-0000-0000-000011010000}"/>
  </cellStyles>
  <dxfs count="0"/>
  <tableStyles count="0" defaultTableStyle="TableStyleMedium2" defaultPivotStyle="PivotStyleLight16"/>
  <colors>
    <mruColors>
      <color rgb="FF009999"/>
      <color rgb="FF1F497D"/>
      <color rgb="FF993366"/>
      <color rgb="FFC0C0C0"/>
      <color rgb="FF333366"/>
      <color rgb="FFCC99FF"/>
      <color rgb="FF0099BD"/>
      <color rgb="FFFFDC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26041666666669E-2"/>
          <c:y val="6.3321944444444431E-2"/>
          <c:w val="0.87742048611111112"/>
          <c:h val="0.68636388888888888"/>
        </c:manualLayout>
      </c:layout>
      <c:lineChart>
        <c:grouping val="standard"/>
        <c:varyColors val="0"/>
        <c:ser>
          <c:idx val="2"/>
          <c:order val="0"/>
          <c:tx>
            <c:strRef>
              <c:f>'Fig 1.1'!$V$4:$V$5</c:f>
              <c:strCache>
                <c:ptCount val="2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1.1'!$U$6:$U$45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</c:strCache>
            </c:strRef>
          </c:cat>
          <c:val>
            <c:numRef>
              <c:f>'Fig 1.1'!$V$6:$V$45</c:f>
              <c:numCache>
                <c:formatCode>0.0</c:formatCode>
                <c:ptCount val="40"/>
                <c:pt idx="0">
                  <c:v>56.604876907783172</c:v>
                </c:pt>
                <c:pt idx="1">
                  <c:v>57.225769007544983</c:v>
                </c:pt>
                <c:pt idx="2">
                  <c:v>58.60673399004034</c:v>
                </c:pt>
                <c:pt idx="3">
                  <c:v>59.950779759192727</c:v>
                </c:pt>
                <c:pt idx="4">
                  <c:v>61.259754738015602</c:v>
                </c:pt>
                <c:pt idx="5">
                  <c:v>62.390308515922513</c:v>
                </c:pt>
                <c:pt idx="6">
                  <c:v>63.498743032025359</c:v>
                </c:pt>
                <c:pt idx="7">
                  <c:v>64.585701141960271</c:v>
                </c:pt>
                <c:pt idx="8">
                  <c:v>65.651801029159515</c:v>
                </c:pt>
                <c:pt idx="9">
                  <c:v>66.309264354118326</c:v>
                </c:pt>
                <c:pt idx="10">
                  <c:v>66.951727998816651</c:v>
                </c:pt>
                <c:pt idx="11">
                  <c:v>67.581563956499224</c:v>
                </c:pt>
                <c:pt idx="12">
                  <c:v>68.197907985460787</c:v>
                </c:pt>
                <c:pt idx="13">
                  <c:v>68.346750358625101</c:v>
                </c:pt>
                <c:pt idx="14">
                  <c:v>68.671681220224301</c:v>
                </c:pt>
                <c:pt idx="15">
                  <c:v>68.52790416006323</c:v>
                </c:pt>
                <c:pt idx="16">
                  <c:v>68.517861667088937</c:v>
                </c:pt>
                <c:pt idx="17">
                  <c:v>68.567439585235761</c:v>
                </c:pt>
                <c:pt idx="18">
                  <c:v>68.988770331714463</c:v>
                </c:pt>
                <c:pt idx="19">
                  <c:v>69.884232457656211</c:v>
                </c:pt>
                <c:pt idx="20">
                  <c:v>70.567803252119958</c:v>
                </c:pt>
                <c:pt idx="21">
                  <c:v>70.374420544187316</c:v>
                </c:pt>
                <c:pt idx="22">
                  <c:v>70.463754640043192</c:v>
                </c:pt>
                <c:pt idx="23">
                  <c:v>70.883465735328713</c:v>
                </c:pt>
                <c:pt idx="24">
                  <c:v>70.708685643783454</c:v>
                </c:pt>
                <c:pt idx="25">
                  <c:v>70.662775204655404</c:v>
                </c:pt>
                <c:pt idx="26">
                  <c:v>70.123752581746672</c:v>
                </c:pt>
                <c:pt idx="27">
                  <c:v>69.564572449786837</c:v>
                </c:pt>
                <c:pt idx="28">
                  <c:v>68.333523831027847</c:v>
                </c:pt>
                <c:pt idx="29">
                  <c:v>67.909574196079831</c:v>
                </c:pt>
                <c:pt idx="30">
                  <c:v>67.385977978383764</c:v>
                </c:pt>
                <c:pt idx="31" formatCode="####.0">
                  <c:v>66.002799383300697</c:v>
                </c:pt>
                <c:pt idx="32">
                  <c:v>65.283075849072446</c:v>
                </c:pt>
                <c:pt idx="33">
                  <c:v>65.235741655769701</c:v>
                </c:pt>
                <c:pt idx="34">
                  <c:v>63.312546120128374</c:v>
                </c:pt>
                <c:pt idx="35">
                  <c:v>63.621957628165283</c:v>
                </c:pt>
                <c:pt idx="36">
                  <c:v>62.91595853224414</c:v>
                </c:pt>
                <c:pt idx="37">
                  <c:v>62.574218066781654</c:v>
                </c:pt>
                <c:pt idx="38">
                  <c:v>63.526563037247726</c:v>
                </c:pt>
                <c:pt idx="39">
                  <c:v>63.817378255051104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CA-43C9-8086-CFFA18B1B8C1}"/>
            </c:ext>
          </c:extLst>
        </c:ser>
        <c:ser>
          <c:idx val="0"/>
          <c:order val="1"/>
          <c:tx>
            <c:strRef>
              <c:f>'Fig 1.1'!$W$4:$W$5</c:f>
              <c:strCache>
                <c:ptCount val="2"/>
                <c:pt idx="0">
                  <c:v>private renters</c:v>
                </c:pt>
              </c:strCache>
            </c:strRef>
          </c:tx>
          <c:spPr>
            <a:ln>
              <a:solidFill>
                <a:srgbClr val="333366"/>
              </a:solidFill>
            </a:ln>
          </c:spPr>
          <c:marker>
            <c:symbol val="triangle"/>
            <c:size val="7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1.1'!$U$6:$U$45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</c:strCache>
            </c:strRef>
          </c:cat>
          <c:val>
            <c:numRef>
              <c:f>'Fig 1.1'!$W$6:$W$45</c:f>
              <c:numCache>
                <c:formatCode>0.0</c:formatCode>
                <c:ptCount val="40"/>
                <c:pt idx="0">
                  <c:v>11.946669785392668</c:v>
                </c:pt>
                <c:pt idx="1">
                  <c:v>11.085316308763785</c:v>
                </c:pt>
                <c:pt idx="2">
                  <c:v>10.954211407423854</c:v>
                </c:pt>
                <c:pt idx="3">
                  <c:v>10.826611511557797</c:v>
                </c:pt>
                <c:pt idx="4">
                  <c:v>10.702341137123746</c:v>
                </c:pt>
                <c:pt idx="5">
                  <c:v>10.295822065235388</c:v>
                </c:pt>
                <c:pt idx="6">
                  <c:v>9.8972565307683897</c:v>
                </c:pt>
                <c:pt idx="7">
                  <c:v>9.5064133787952585</c:v>
                </c:pt>
                <c:pt idx="8">
                  <c:v>9.1230703259005139</c:v>
                </c:pt>
                <c:pt idx="9">
                  <c:v>9.2330514361138647</c:v>
                </c:pt>
                <c:pt idx="10">
                  <c:v>9.3405233850930163</c:v>
                </c:pt>
                <c:pt idx="11">
                  <c:v>9.4458829621957534</c:v>
                </c:pt>
                <c:pt idx="12">
                  <c:v>8.9940041235690416</c:v>
                </c:pt>
                <c:pt idx="13">
                  <c:v>9.4357799463057024</c:v>
                </c:pt>
                <c:pt idx="14">
                  <c:v>9.5588527152809135</c:v>
                </c:pt>
                <c:pt idx="15">
                  <c:v>9.8694239574316853</c:v>
                </c:pt>
                <c:pt idx="16">
                  <c:v>10.108943501393464</c:v>
                </c:pt>
                <c:pt idx="17">
                  <c:v>10.453616806777005</c:v>
                </c:pt>
                <c:pt idx="18">
                  <c:v>10.298547764120265</c:v>
                </c:pt>
                <c:pt idx="19">
                  <c:v>9.9212911317067594</c:v>
                </c:pt>
                <c:pt idx="20">
                  <c:v>9.9793317658330238</c:v>
                </c:pt>
                <c:pt idx="21">
                  <c:v>10.1026358104771</c:v>
                </c:pt>
                <c:pt idx="22">
                  <c:v>10.313141191232718</c:v>
                </c:pt>
                <c:pt idx="23">
                  <c:v>10.773278321661449</c:v>
                </c:pt>
                <c:pt idx="24">
                  <c:v>10.998980069804185</c:v>
                </c:pt>
                <c:pt idx="25">
                  <c:v>11.681401683842095</c:v>
                </c:pt>
                <c:pt idx="26">
                  <c:v>12.161142265253718</c:v>
                </c:pt>
                <c:pt idx="27">
                  <c:v>12.705963455337111</c:v>
                </c:pt>
                <c:pt idx="28">
                  <c:v>13.929953413379764</c:v>
                </c:pt>
                <c:pt idx="29">
                  <c:v>14.246219792937085</c:v>
                </c:pt>
                <c:pt idx="30">
                  <c:v>15.564641726662609</c:v>
                </c:pt>
                <c:pt idx="31" formatCode="####.0">
                  <c:v>16.520924643347701</c:v>
                </c:pt>
                <c:pt idx="32">
                  <c:v>17.438249807881036</c:v>
                </c:pt>
                <c:pt idx="33">
                  <c:v>18.001192437509001</c:v>
                </c:pt>
                <c:pt idx="34">
                  <c:v>19.353928198224164</c:v>
                </c:pt>
                <c:pt idx="35">
                  <c:v>19.003199239310998</c:v>
                </c:pt>
                <c:pt idx="36">
                  <c:v>19.880630136666003</c:v>
                </c:pt>
                <c:pt idx="37">
                  <c:v>20.326870690876483</c:v>
                </c:pt>
                <c:pt idx="38">
                  <c:v>19.464122145960523</c:v>
                </c:pt>
                <c:pt idx="39">
                  <c:v>19.3419104481119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5D-420E-8F9D-38AC10FB2DF8}"/>
            </c:ext>
          </c:extLst>
        </c:ser>
        <c:ser>
          <c:idx val="1"/>
          <c:order val="2"/>
          <c:tx>
            <c:strRef>
              <c:f>'Fig 1.1'!$X$4:$X$5</c:f>
              <c:strCache>
                <c:ptCount val="2"/>
                <c:pt idx="0">
                  <c:v>social renters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 w="6350"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'Fig 1.1'!$U$6:$U$45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</c:strCache>
            </c:strRef>
          </c:cat>
          <c:val>
            <c:numRef>
              <c:f>'Fig 1.1'!$X$6:$X$45</c:f>
              <c:numCache>
                <c:formatCode>0.0</c:formatCode>
                <c:ptCount val="40"/>
                <c:pt idx="0">
                  <c:v>31.448453306824163</c:v>
                </c:pt>
                <c:pt idx="1">
                  <c:v>31.688914683691237</c:v>
                </c:pt>
                <c:pt idx="2">
                  <c:v>30.439054602535816</c:v>
                </c:pt>
                <c:pt idx="3">
                  <c:v>29.222608729249465</c:v>
                </c:pt>
                <c:pt idx="4">
                  <c:v>28.037904124860646</c:v>
                </c:pt>
                <c:pt idx="5">
                  <c:v>27.313869418842103</c:v>
                </c:pt>
                <c:pt idx="6">
                  <c:v>26.604000437206253</c:v>
                </c:pt>
                <c:pt idx="7">
                  <c:v>25.907885479244463</c:v>
                </c:pt>
                <c:pt idx="8">
                  <c:v>25.225128644939964</c:v>
                </c:pt>
                <c:pt idx="9">
                  <c:v>24.457684209767809</c:v>
                </c:pt>
                <c:pt idx="10">
                  <c:v>23.707748616090328</c:v>
                </c:pt>
                <c:pt idx="11">
                  <c:v>22.972553081305023</c:v>
                </c:pt>
                <c:pt idx="12">
                  <c:v>22.808087890970167</c:v>
                </c:pt>
                <c:pt idx="13">
                  <c:v>22.217469695069187</c:v>
                </c:pt>
                <c:pt idx="14">
                  <c:v>21.769466064494786</c:v>
                </c:pt>
                <c:pt idx="15">
                  <c:v>21.602671882505057</c:v>
                </c:pt>
                <c:pt idx="16">
                  <c:v>21.373194831517608</c:v>
                </c:pt>
                <c:pt idx="17">
                  <c:v>20.978943607987247</c:v>
                </c:pt>
                <c:pt idx="18">
                  <c:v>20.712681904165272</c:v>
                </c:pt>
                <c:pt idx="19">
                  <c:v>20.194476410637023</c:v>
                </c:pt>
                <c:pt idx="20">
                  <c:v>19.452864982047021</c:v>
                </c:pt>
                <c:pt idx="21">
                  <c:v>19.522943645335577</c:v>
                </c:pt>
                <c:pt idx="22">
                  <c:v>19.22310416872411</c:v>
                </c:pt>
                <c:pt idx="23">
                  <c:v>18.343255943009837</c:v>
                </c:pt>
                <c:pt idx="24">
                  <c:v>18.292334286412366</c:v>
                </c:pt>
                <c:pt idx="25">
                  <c:v>17.655823111502492</c:v>
                </c:pt>
                <c:pt idx="26">
                  <c:v>17.715105152999609</c:v>
                </c:pt>
                <c:pt idx="27">
                  <c:v>17.72946409487604</c:v>
                </c:pt>
                <c:pt idx="28">
                  <c:v>17.736522755592393</c:v>
                </c:pt>
                <c:pt idx="29">
                  <c:v>17.844206010983072</c:v>
                </c:pt>
                <c:pt idx="30">
                  <c:v>17.049380294953629</c:v>
                </c:pt>
                <c:pt idx="31" formatCode="####.0">
                  <c:v>17.476275973351601</c:v>
                </c:pt>
                <c:pt idx="32">
                  <c:v>17.278674343046589</c:v>
                </c:pt>
                <c:pt idx="33">
                  <c:v>16.763065906720801</c:v>
                </c:pt>
                <c:pt idx="34">
                  <c:v>17.333525681647618</c:v>
                </c:pt>
                <c:pt idx="35">
                  <c:v>17.374843132523722</c:v>
                </c:pt>
                <c:pt idx="36">
                  <c:v>17.203411331089587</c:v>
                </c:pt>
                <c:pt idx="37">
                  <c:v>17.098911242342073</c:v>
                </c:pt>
                <c:pt idx="38">
                  <c:v>17.009314816791772</c:v>
                </c:pt>
                <c:pt idx="39">
                  <c:v>16.840711296836801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5D-420E-8F9D-38AC10FB2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20000"/>
        <c:axId val="117134464"/>
      </c:lineChart>
      <c:catAx>
        <c:axId val="1171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117134464"/>
        <c:crosses val="autoZero"/>
        <c:auto val="1"/>
        <c:lblAlgn val="ctr"/>
        <c:lblOffset val="100"/>
        <c:tickLblSkip val="1"/>
        <c:noMultiLvlLbl val="0"/>
      </c:catAx>
      <c:valAx>
        <c:axId val="11713446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en-US" baseline="0"/>
                  <a:t>percentage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17120000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9.8359369066005009E-2"/>
          <c:y val="0.9164378472222221"/>
          <c:w val="0.77578465875045366"/>
          <c:h val="7.0332986111111107E-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>
                <a:solidFill>
                  <a:srgbClr val="C0C0C0"/>
                </a:solidFill>
              </a:rPr>
              <a:t>private renters</a:t>
            </a:r>
          </a:p>
        </c:rich>
      </c:tx>
      <c:layout>
        <c:manualLayout>
          <c:xMode val="edge"/>
          <c:yMode val="edge"/>
          <c:x val="0.62887530371480704"/>
          <c:y val="3.8011817335259365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752233914088564"/>
          <c:y val="5.0581158036001224E-2"/>
          <c:w val="0.77673526706171636"/>
          <c:h val="0.74544840288635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1.5'!$Q$15:$Q$16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1.5'!$N$17:$N$20</c:f>
              <c:strCache>
                <c:ptCount val="4"/>
                <c:pt idx="0">
                  <c:v>working</c:v>
                </c:pt>
                <c:pt idx="1">
                  <c:v>retired</c:v>
                </c:pt>
                <c:pt idx="2">
                  <c:v>unemployed</c:v>
                </c:pt>
                <c:pt idx="3">
                  <c:v>full-time education or inactive</c:v>
                </c:pt>
              </c:strCache>
            </c:strRef>
          </c:cat>
          <c:val>
            <c:numRef>
              <c:f>'Fig 1.5'!$Q$17:$Q$20</c:f>
              <c:numCache>
                <c:formatCode>0.0</c:formatCode>
                <c:ptCount val="4"/>
                <c:pt idx="0">
                  <c:v>73.564323856670001</c:v>
                </c:pt>
                <c:pt idx="1">
                  <c:v>7.8690404728569296</c:v>
                </c:pt>
                <c:pt idx="2">
                  <c:v>2.59704633780655</c:v>
                </c:pt>
                <c:pt idx="3">
                  <c:v>15.96958933266656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8-4613-96E0-6E23F33B3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930112"/>
        <c:axId val="253936000"/>
      </c:barChart>
      <c:catAx>
        <c:axId val="25393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3936000"/>
        <c:crosses val="autoZero"/>
        <c:auto val="1"/>
        <c:lblAlgn val="ctr"/>
        <c:lblOffset val="100"/>
        <c:tickLblSkip val="1"/>
        <c:noMultiLvlLbl val="0"/>
      </c:catAx>
      <c:valAx>
        <c:axId val="25393600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4698584232193812E-2"/>
              <c:y val="0.3140761904761904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93011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1" algn="ctr" rtl="0">
              <a:defRPr sz="108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>
                <a:solidFill>
                  <a:srgbClr val="333366"/>
                </a:solidFill>
              </a:rPr>
              <a:t>buying with a mortgage</a:t>
            </a:r>
          </a:p>
        </c:rich>
      </c:tx>
      <c:layout>
        <c:manualLayout>
          <c:xMode val="edge"/>
          <c:yMode val="edge"/>
          <c:x val="0.5051203664279651"/>
          <c:y val="2.85088630014445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8818722757887"/>
          <c:y val="6.2479679952470252E-2"/>
          <c:w val="0.8238118127724211"/>
          <c:h val="0.865905457576604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1.5'!$P$15:$P$16</c:f>
              <c:strCache>
                <c:ptCount val="2"/>
                <c:pt idx="0">
                  <c:v>buying with a mortgage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1.5'!$N$17:$N$20</c:f>
              <c:strCache>
                <c:ptCount val="4"/>
                <c:pt idx="0">
                  <c:v>working</c:v>
                </c:pt>
                <c:pt idx="1">
                  <c:v>retired</c:v>
                </c:pt>
                <c:pt idx="2">
                  <c:v>unemployed</c:v>
                </c:pt>
                <c:pt idx="3">
                  <c:v>full-time education or inactive</c:v>
                </c:pt>
              </c:strCache>
            </c:strRef>
          </c:cat>
          <c:val>
            <c:numRef>
              <c:f>'Fig 1.5'!$P$17:$P$20</c:f>
              <c:numCache>
                <c:formatCode>0.0</c:formatCode>
                <c:ptCount val="4"/>
                <c:pt idx="0">
                  <c:v>92.421615344447517</c:v>
                </c:pt>
                <c:pt idx="1">
                  <c:v>4.4198046478819704</c:v>
                </c:pt>
                <c:pt idx="2">
                  <c:v>0.78465138502811005</c:v>
                </c:pt>
                <c:pt idx="3">
                  <c:v>2.3739286226423961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7-4F29-B7A4-DF1E7C078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972864"/>
        <c:axId val="253974400"/>
      </c:barChart>
      <c:catAx>
        <c:axId val="253972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253974400"/>
        <c:crosses val="autoZero"/>
        <c:auto val="1"/>
        <c:lblAlgn val="ctr"/>
        <c:lblOffset val="100"/>
        <c:noMultiLvlLbl val="0"/>
      </c:catAx>
      <c:valAx>
        <c:axId val="25397440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824779754042835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397286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993366"/>
                </a:solidFill>
              </a:rPr>
              <a:t>social renters</a:t>
            </a:r>
          </a:p>
        </c:rich>
      </c:tx>
      <c:layout>
        <c:manualLayout>
          <c:xMode val="edge"/>
          <c:yMode val="edge"/>
          <c:x val="0.68480114883333765"/>
          <c:y val="3.80118173352593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96533998186505"/>
          <c:y val="5.0159137071885358E-2"/>
          <c:w val="0.80941936963432404"/>
          <c:h val="0.75337700951006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1.5'!$R$15:$R$16</c:f>
              <c:strCache>
                <c:ptCount val="2"/>
                <c:pt idx="0">
                  <c:v>social renters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1.5'!$N$17:$N$20</c:f>
              <c:strCache>
                <c:ptCount val="4"/>
                <c:pt idx="0">
                  <c:v>working</c:v>
                </c:pt>
                <c:pt idx="1">
                  <c:v>retired</c:v>
                </c:pt>
                <c:pt idx="2">
                  <c:v>unemployed</c:v>
                </c:pt>
                <c:pt idx="3">
                  <c:v>full-time education or inactive</c:v>
                </c:pt>
              </c:strCache>
            </c:strRef>
          </c:cat>
          <c:val>
            <c:numRef>
              <c:f>'Fig 1.5'!$R$17:$R$20</c:f>
              <c:numCache>
                <c:formatCode>0.0</c:formatCode>
                <c:ptCount val="4"/>
                <c:pt idx="0">
                  <c:v>42.079708815661299</c:v>
                </c:pt>
                <c:pt idx="1">
                  <c:v>27.948641061138598</c:v>
                </c:pt>
                <c:pt idx="2">
                  <c:v>6.3884780524258904</c:v>
                </c:pt>
                <c:pt idx="3">
                  <c:v>23.583172070774477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B-45BA-9BF2-7DBFF7296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4005248"/>
        <c:axId val="254006784"/>
      </c:barChart>
      <c:catAx>
        <c:axId val="25400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4006784"/>
        <c:crosses val="autoZero"/>
        <c:auto val="1"/>
        <c:lblAlgn val="ctr"/>
        <c:lblOffset val="100"/>
        <c:tickLblSkip val="1"/>
        <c:noMultiLvlLbl val="0"/>
      </c:catAx>
      <c:valAx>
        <c:axId val="25400678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400524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1850194526693"/>
          <c:y val="4.8168582452981903E-2"/>
          <c:w val="0.87464850198952782"/>
          <c:h val="0.737984403999130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1.6'!$U$9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1.6'!$T$10:$T$13</c:f>
              <c:strCache>
                <c:ptCount val="4"/>
                <c:pt idx="0">
                  <c:v>savings</c:v>
                </c:pt>
                <c:pt idx="1">
                  <c:v>gift or loan from family or friend </c:v>
                </c:pt>
                <c:pt idx="2">
                  <c:v>inheritance</c:v>
                </c:pt>
                <c:pt idx="3">
                  <c:v>other source</c:v>
                </c:pt>
              </c:strCache>
            </c:strRef>
          </c:cat>
          <c:val>
            <c:numRef>
              <c:f>'Fig 1.6'!$U$10:$U$13</c:f>
              <c:numCache>
                <c:formatCode>0.0</c:formatCode>
                <c:ptCount val="4"/>
                <c:pt idx="0">
                  <c:v>68.833275439871301</c:v>
                </c:pt>
                <c:pt idx="1">
                  <c:v>21.7928177622824</c:v>
                </c:pt>
                <c:pt idx="2">
                  <c:v>5.5037561984087224</c:v>
                </c:pt>
                <c:pt idx="3">
                  <c:v>1.2495192650060223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0-4E83-B09C-758405C2FDDF}"/>
            </c:ext>
          </c:extLst>
        </c:ser>
        <c:ser>
          <c:idx val="1"/>
          <c:order val="1"/>
          <c:tx>
            <c:strRef>
              <c:f>'Fig 1.6'!$V$9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1.6'!$T$10:$T$13</c:f>
              <c:strCache>
                <c:ptCount val="4"/>
                <c:pt idx="0">
                  <c:v>savings</c:v>
                </c:pt>
                <c:pt idx="1">
                  <c:v>gift or loan from family or friend </c:v>
                </c:pt>
                <c:pt idx="2">
                  <c:v>inheritance</c:v>
                </c:pt>
                <c:pt idx="3">
                  <c:v>other source</c:v>
                </c:pt>
              </c:strCache>
            </c:strRef>
          </c:cat>
          <c:val>
            <c:numRef>
              <c:f>'Fig 1.6'!$V$10:$V$13</c:f>
              <c:numCache>
                <c:formatCode>0.0</c:formatCode>
                <c:ptCount val="4"/>
                <c:pt idx="0">
                  <c:v>66.036741542862657</c:v>
                </c:pt>
                <c:pt idx="1">
                  <c:v>28.657742238482527</c:v>
                </c:pt>
                <c:pt idx="2">
                  <c:v>6.1419348099904338</c:v>
                </c:pt>
                <c:pt idx="3">
                  <c:v>3.7338087325196825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0-4E83-B09C-758405C2FDDF}"/>
            </c:ext>
          </c:extLst>
        </c:ser>
        <c:ser>
          <c:idx val="2"/>
          <c:order val="2"/>
          <c:tx>
            <c:strRef>
              <c:f>'Fig 1.6'!$W$9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'Fig 1.6'!$T$10:$T$13</c:f>
              <c:strCache>
                <c:ptCount val="4"/>
                <c:pt idx="0">
                  <c:v>savings</c:v>
                </c:pt>
                <c:pt idx="1">
                  <c:v>gift or loan from family or friend </c:v>
                </c:pt>
                <c:pt idx="2">
                  <c:v>inheritance</c:v>
                </c:pt>
                <c:pt idx="3">
                  <c:v>other source</c:v>
                </c:pt>
              </c:strCache>
            </c:strRef>
          </c:cat>
          <c:val>
            <c:numRef>
              <c:f>'Fig 1.6'!$W$10:$W$13</c:f>
              <c:numCache>
                <c:formatCode>0.0</c:formatCode>
                <c:ptCount val="4"/>
                <c:pt idx="0">
                  <c:v>76.178952665847376</c:v>
                </c:pt>
                <c:pt idx="1">
                  <c:v>38.553167270674088</c:v>
                </c:pt>
                <c:pt idx="2">
                  <c:v>9.9901356071835377</c:v>
                </c:pt>
                <c:pt idx="3">
                  <c:v>9.9255196104077061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90-4E83-B09C-758405C2FDDF}"/>
            </c:ext>
          </c:extLst>
        </c:ser>
        <c:ser>
          <c:idx val="3"/>
          <c:order val="3"/>
          <c:tx>
            <c:strRef>
              <c:f>'Fig 1.6'!$X$9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'Fig 1.6'!$T$10:$T$13</c:f>
              <c:strCache>
                <c:ptCount val="4"/>
                <c:pt idx="0">
                  <c:v>savings</c:v>
                </c:pt>
                <c:pt idx="1">
                  <c:v>gift or loan from family or friend </c:v>
                </c:pt>
                <c:pt idx="2">
                  <c:v>inheritance</c:v>
                </c:pt>
                <c:pt idx="3">
                  <c:v>other source</c:v>
                </c:pt>
              </c:strCache>
            </c:strRef>
          </c:cat>
          <c:val>
            <c:numRef>
              <c:f>'Fig 1.6'!$X$10:$X$13</c:f>
              <c:numCache>
                <c:formatCode>_-* #,##0.0_-;\-* #,##0.0_-;_-* "-"??_-;_-@_-</c:formatCode>
                <c:ptCount val="4"/>
                <c:pt idx="0">
                  <c:v>84.853182059180398</c:v>
                </c:pt>
                <c:pt idx="1">
                  <c:v>34.422879280804104</c:v>
                </c:pt>
                <c:pt idx="2">
                  <c:v>5.8569059712775999</c:v>
                </c:pt>
                <c:pt idx="3">
                  <c:v>9.6947720187357405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90-4E83-B09C-758405C2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1488256"/>
        <c:axId val="761485632"/>
      </c:barChart>
      <c:catAx>
        <c:axId val="76148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1485632"/>
        <c:crosses val="autoZero"/>
        <c:auto val="1"/>
        <c:lblAlgn val="ctr"/>
        <c:lblOffset val="100"/>
        <c:noMultiLvlLbl val="0"/>
      </c:catAx>
      <c:valAx>
        <c:axId val="761485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148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8650793650793"/>
          <c:y val="6.4130277777777786E-2"/>
          <c:w val="0.82965347183341875"/>
          <c:h val="0.71528263888888877"/>
        </c:manualLayout>
      </c:layout>
      <c:lineChart>
        <c:grouping val="standard"/>
        <c:varyColors val="0"/>
        <c:ser>
          <c:idx val="0"/>
          <c:order val="0"/>
          <c:tx>
            <c:strRef>
              <c:f>'Fig 1.7'!$V$4:$V$5</c:f>
              <c:strCache>
                <c:ptCount val="2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1.7'!$U$6:$U$16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1.7'!$V$6:$V$16</c:f>
              <c:numCache>
                <c:formatCode>_-* #,##0.0_-;\-* #,##0.0_-;_-* "-"??_-;_-@_-</c:formatCode>
                <c:ptCount val="11"/>
                <c:pt idx="0">
                  <c:v>59.194115620665933</c:v>
                </c:pt>
                <c:pt idx="1">
                  <c:v>60.357508907106983</c:v>
                </c:pt>
                <c:pt idx="2">
                  <c:v>59.2565252019063</c:v>
                </c:pt>
                <c:pt idx="3">
                  <c:v>58.984405144855032</c:v>
                </c:pt>
                <c:pt idx="4">
                  <c:v>60.685797249529358</c:v>
                </c:pt>
                <c:pt idx="5">
                  <c:v>61.051773935817906</c:v>
                </c:pt>
                <c:pt idx="6">
                  <c:v>57.123097466019502</c:v>
                </c:pt>
                <c:pt idx="7">
                  <c:v>59.464258394022231</c:v>
                </c:pt>
                <c:pt idx="8">
                  <c:v>60.468466429134573</c:v>
                </c:pt>
                <c:pt idx="9">
                  <c:v>58.010946333069711</c:v>
                </c:pt>
                <c:pt idx="10">
                  <c:v>55.772059963477403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4-4A67-8AC3-640E998021DF}"/>
            </c:ext>
          </c:extLst>
        </c:ser>
        <c:ser>
          <c:idx val="1"/>
          <c:order val="1"/>
          <c:tx>
            <c:strRef>
              <c:f>'Fig 1.7'!$W$4:$W$5</c:f>
              <c:strCache>
                <c:ptCount val="2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1.7'!$U$6:$U$16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1.7'!$W$6:$W$16</c:f>
              <c:numCache>
                <c:formatCode>_-* #,##0.0_-;\-* #,##0.0_-;_-* "-"??_-;_-@_-</c:formatCode>
                <c:ptCount val="11"/>
                <c:pt idx="0">
                  <c:v>27.1220202847949</c:v>
                </c:pt>
                <c:pt idx="1">
                  <c:v>24.405254491086247</c:v>
                </c:pt>
                <c:pt idx="2">
                  <c:v>22.80120731833809</c:v>
                </c:pt>
                <c:pt idx="3">
                  <c:v>20.302649185349015</c:v>
                </c:pt>
                <c:pt idx="4">
                  <c:v>22.643597079574295</c:v>
                </c:pt>
                <c:pt idx="5">
                  <c:v>25.195534404034333</c:v>
                </c:pt>
                <c:pt idx="6">
                  <c:v>23.845770272824709</c:v>
                </c:pt>
                <c:pt idx="7">
                  <c:v>26.818451016293459</c:v>
                </c:pt>
                <c:pt idx="8">
                  <c:v>29.972360856541275</c:v>
                </c:pt>
                <c:pt idx="9">
                  <c:v>25.430982756585124</c:v>
                </c:pt>
                <c:pt idx="10">
                  <c:v>27.211579578098501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4-4A67-8AC3-640E99802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37088"/>
        <c:axId val="252547456"/>
      </c:lineChart>
      <c:catAx>
        <c:axId val="25253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2547456"/>
        <c:crosses val="autoZero"/>
        <c:auto val="1"/>
        <c:lblAlgn val="ctr"/>
        <c:lblOffset val="100"/>
        <c:noMultiLvlLbl val="0"/>
      </c:catAx>
      <c:valAx>
        <c:axId val="252547456"/>
        <c:scaling>
          <c:orientation val="minMax"/>
          <c:max val="7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GB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4.4364254267606221E-2"/>
              <c:y val="0.3396368942904214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253708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14699503968253969"/>
          <c:y val="0.27058288577264422"/>
          <c:w val="0.25580257936507939"/>
          <c:h val="0.1171305430664677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9193602389035"/>
          <c:y val="5.085816027382542E-2"/>
          <c:w val="0.83591959927340065"/>
          <c:h val="0.82156474452669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1.8'!$U$4</c:f>
              <c:strCache>
                <c:ptCount val="1"/>
                <c:pt idx="0">
                  <c:v>including housing benefit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1.8'!$T$6:$T$9</c:f>
              <c:strCache>
                <c:ptCount val="4"/>
                <c:pt idx="0">
                  <c:v>buying with mortgage</c:v>
                </c:pt>
                <c:pt idx="1">
                  <c:v>private renters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1.8'!$U$6:$U$9</c:f>
              <c:numCache>
                <c:formatCode>0.0</c:formatCode>
                <c:ptCount val="4"/>
                <c:pt idx="0">
                  <c:v>17.733698438521898</c:v>
                </c:pt>
                <c:pt idx="1">
                  <c:v>32.792882185075698</c:v>
                </c:pt>
                <c:pt idx="2">
                  <c:v>26.189271125410102</c:v>
                </c:pt>
                <c:pt idx="3">
                  <c:v>27.438693163112401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7-492B-BCC1-536BF537F430}"/>
            </c:ext>
          </c:extLst>
        </c:ser>
        <c:ser>
          <c:idx val="1"/>
          <c:order val="1"/>
          <c:tx>
            <c:strRef>
              <c:f>'Fig 1.8'!$V$4</c:f>
              <c:strCache>
                <c:ptCount val="1"/>
                <c:pt idx="0">
                  <c:v>excluding housing benefit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1.8'!$T$6:$T$9</c:f>
              <c:strCache>
                <c:ptCount val="4"/>
                <c:pt idx="0">
                  <c:v>buying with mortgage</c:v>
                </c:pt>
                <c:pt idx="1">
                  <c:v>private renters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1.8'!$V$6:$V$9</c:f>
              <c:numCache>
                <c:formatCode>0.0</c:formatCode>
                <c:ptCount val="4"/>
                <c:pt idx="0">
                  <c:v>17.733698438521898</c:v>
                </c:pt>
                <c:pt idx="1">
                  <c:v>37.302326082728001</c:v>
                </c:pt>
                <c:pt idx="2">
                  <c:v>33.7711372227064</c:v>
                </c:pt>
                <c:pt idx="3">
                  <c:v>35.5164830966186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7-492B-BCC1-536BF537F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2618624"/>
        <c:axId val="252620160"/>
      </c:barChart>
      <c:catAx>
        <c:axId val="25261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20160"/>
        <c:crosses val="autoZero"/>
        <c:auto val="1"/>
        <c:lblAlgn val="ctr"/>
        <c:lblOffset val="100"/>
        <c:noMultiLvlLbl val="0"/>
      </c:catAx>
      <c:valAx>
        <c:axId val="252620160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03862371795E-2"/>
              <c:y val="0.274094948657733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1862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58352291006490764"/>
          <c:y val="4.6256149119084662E-2"/>
          <c:w val="0.36151204873029302"/>
          <c:h val="0.120909362377607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8650793650793"/>
          <c:y val="6.4130277777777786E-2"/>
          <c:w val="0.84030555555555553"/>
          <c:h val="0.71528263888888877"/>
        </c:manualLayout>
      </c:layout>
      <c:lineChart>
        <c:grouping val="standard"/>
        <c:varyColors val="0"/>
        <c:ser>
          <c:idx val="1"/>
          <c:order val="0"/>
          <c:tx>
            <c:strRef>
              <c:f>'Fig 1.9'!$L$13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1.9'!$M$10:$W$10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1.9'!$M$13:$W$13</c:f>
              <c:numCache>
                <c:formatCode>#,##0.0</c:formatCode>
                <c:ptCount val="11"/>
                <c:pt idx="0">
                  <c:v>59.06636394231932</c:v>
                </c:pt>
                <c:pt idx="1">
                  <c:v>61.944285351241227</c:v>
                </c:pt>
                <c:pt idx="2">
                  <c:v>62.597630575282921</c:v>
                </c:pt>
                <c:pt idx="3">
                  <c:v>64.047154231421146</c:v>
                </c:pt>
                <c:pt idx="4">
                  <c:v>65.583272531335055</c:v>
                </c:pt>
                <c:pt idx="5">
                  <c:v>63.20604703146477</c:v>
                </c:pt>
                <c:pt idx="6">
                  <c:v>62.526034528028603</c:v>
                </c:pt>
                <c:pt idx="7">
                  <c:v>58.799541594780905</c:v>
                </c:pt>
                <c:pt idx="8">
                  <c:v>59.043695602430404</c:v>
                </c:pt>
                <c:pt idx="9">
                  <c:v>59.65284341271434</c:v>
                </c:pt>
                <c:pt idx="10" formatCode="0.0">
                  <c:v>57.445320696299099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3-4A6B-8BEC-AEA10600C9D0}"/>
            </c:ext>
          </c:extLst>
        </c:ser>
        <c:ser>
          <c:idx val="0"/>
          <c:order val="1"/>
          <c:tx>
            <c:strRef>
              <c:f>'Fig 1.9'!$L$12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1.9'!$M$10:$W$10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1.9'!$M$12:$W$12</c:f>
              <c:numCache>
                <c:formatCode>#,##0.0</c:formatCode>
                <c:ptCount val="11"/>
                <c:pt idx="0">
                  <c:v>19.496911058841739</c:v>
                </c:pt>
                <c:pt idx="1">
                  <c:v>23.749814112480056</c:v>
                </c:pt>
                <c:pt idx="2">
                  <c:v>24.598146055354754</c:v>
                </c:pt>
                <c:pt idx="3">
                  <c:v>25.54356240621054</c:v>
                </c:pt>
                <c:pt idx="4">
                  <c:v>24.965216495879339</c:v>
                </c:pt>
                <c:pt idx="5">
                  <c:v>25.596710444562923</c:v>
                </c:pt>
                <c:pt idx="6">
                  <c:v>26.633576924115516</c:v>
                </c:pt>
                <c:pt idx="7">
                  <c:v>23.710361978653278</c:v>
                </c:pt>
                <c:pt idx="8">
                  <c:v>22.354113241194302</c:v>
                </c:pt>
                <c:pt idx="9">
                  <c:v>19.62667351880258</c:v>
                </c:pt>
                <c:pt idx="10" formatCode="0.0">
                  <c:v>20.299050411083002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3-4A6B-8BEC-AEA10600C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82624"/>
        <c:axId val="252684544"/>
      </c:lineChart>
      <c:catAx>
        <c:axId val="25268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2684544"/>
        <c:crosses val="autoZero"/>
        <c:auto val="1"/>
        <c:lblAlgn val="ctr"/>
        <c:lblOffset val="100"/>
        <c:noMultiLvlLbl val="0"/>
      </c:catAx>
      <c:valAx>
        <c:axId val="252684544"/>
        <c:scaling>
          <c:orientation val="minMax"/>
          <c:max val="7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GB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268262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14699503968253969"/>
          <c:y val="0.27058288577264422"/>
          <c:w val="0.25727893518518519"/>
          <c:h val="0.1480085856510024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468253968254"/>
          <c:y val="6.0569973373432971E-2"/>
          <c:w val="0.84030555555555553"/>
          <c:h val="0.76735002021241827"/>
        </c:manualLayout>
      </c:layout>
      <c:lineChart>
        <c:grouping val="standard"/>
        <c:varyColors val="0"/>
        <c:ser>
          <c:idx val="2"/>
          <c:order val="0"/>
          <c:tx>
            <c:strRef>
              <c:f>'Fig 1.11'!$R$6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'Fig 1.11'!$Q$11:$Q$31</c:f>
              <c:strCache>
                <c:ptCount val="21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</c:v>
                </c:pt>
                <c:pt idx="17">
                  <c:v>2015-16</c:v>
                </c:pt>
                <c:pt idx="18">
                  <c:v>2016-17</c:v>
                </c:pt>
                <c:pt idx="19">
                  <c:v>2017-18</c:v>
                </c:pt>
                <c:pt idx="20">
                  <c:v>2018-19</c:v>
                </c:pt>
              </c:strCache>
            </c:strRef>
          </c:cat>
          <c:val>
            <c:numRef>
              <c:f>'Fig 1.11'!$R$11:$R$31</c:f>
              <c:numCache>
                <c:formatCode>0.0</c:formatCode>
                <c:ptCount val="21"/>
                <c:pt idx="0">
                  <c:v>1.5572438727557103</c:v>
                </c:pt>
                <c:pt idx="1">
                  <c:v>1.4849108841328966</c:v>
                </c:pt>
                <c:pt idx="2">
                  <c:v>1.4510839883961772</c:v>
                </c:pt>
                <c:pt idx="3">
                  <c:v>1.4016561142528472</c:v>
                </c:pt>
                <c:pt idx="4">
                  <c:v>1.4224836972097217</c:v>
                </c:pt>
                <c:pt idx="5">
                  <c:v>1.4070355815479363</c:v>
                </c:pt>
                <c:pt idx="6">
                  <c:v>1.4026927425799549</c:v>
                </c:pt>
                <c:pt idx="7">
                  <c:v>1.3875083170817142</c:v>
                </c:pt>
                <c:pt idx="8">
                  <c:v>1.3765688221878902</c:v>
                </c:pt>
                <c:pt idx="9">
                  <c:v>1.4198227183576122</c:v>
                </c:pt>
                <c:pt idx="10">
                  <c:v>1.4036046350432148</c:v>
                </c:pt>
                <c:pt idx="11">
                  <c:v>1.406418814261875</c:v>
                </c:pt>
                <c:pt idx="12">
                  <c:v>1.3121782028915516</c:v>
                </c:pt>
                <c:pt idx="13">
                  <c:v>1.2915110879433367</c:v>
                </c:pt>
                <c:pt idx="14">
                  <c:v>1.3686539750461455</c:v>
                </c:pt>
                <c:pt idx="15">
                  <c:v>1.4810352252075081</c:v>
                </c:pt>
                <c:pt idx="16">
                  <c:v>1.4745393475442332</c:v>
                </c:pt>
                <c:pt idx="17">
                  <c:v>1.3307077462932864</c:v>
                </c:pt>
                <c:pt idx="18">
                  <c:v>1.2761027285100581</c:v>
                </c:pt>
                <c:pt idx="19">
                  <c:v>1.2374641661387089</c:v>
                </c:pt>
                <c:pt idx="20" formatCode="_-* #,##0.0_-;\-* #,##0.0_-;_-* &quot;-&quot;??_-;_-@_-">
                  <c:v>1.2688376184221899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2B-4E3D-806F-EB5786C6B9E2}"/>
            </c:ext>
          </c:extLst>
        </c:ser>
        <c:ser>
          <c:idx val="1"/>
          <c:order val="1"/>
          <c:tx>
            <c:strRef>
              <c:f>'Fig 1.11'!$S$6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1.11'!$Q$11:$Q$31</c:f>
              <c:strCache>
                <c:ptCount val="21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</c:v>
                </c:pt>
                <c:pt idx="17">
                  <c:v>2015-16</c:v>
                </c:pt>
                <c:pt idx="18">
                  <c:v>2016-17</c:v>
                </c:pt>
                <c:pt idx="19">
                  <c:v>2017-18</c:v>
                </c:pt>
                <c:pt idx="20">
                  <c:v>2018-19</c:v>
                </c:pt>
              </c:strCache>
            </c:strRef>
          </c:cat>
          <c:val>
            <c:numRef>
              <c:f>'Fig 1.11'!$S$11:$S$31</c:f>
              <c:numCache>
                <c:formatCode>0.0</c:formatCode>
                <c:ptCount val="21"/>
                <c:pt idx="0">
                  <c:v>3.4723121418247849</c:v>
                </c:pt>
                <c:pt idx="1">
                  <c:v>3.5519632242195294</c:v>
                </c:pt>
                <c:pt idx="2">
                  <c:v>3.5282525854534348</c:v>
                </c:pt>
                <c:pt idx="3">
                  <c:v>3.7315923121871308</c:v>
                </c:pt>
                <c:pt idx="4">
                  <c:v>3.9629883149420846</c:v>
                </c:pt>
                <c:pt idx="5">
                  <c:v>4.1974329771757697</c:v>
                </c:pt>
                <c:pt idx="6">
                  <c:v>4.6224379484529647</c:v>
                </c:pt>
                <c:pt idx="7">
                  <c:v>4.6505784481607639</c:v>
                </c:pt>
                <c:pt idx="8">
                  <c:v>5.051348528129342</c:v>
                </c:pt>
                <c:pt idx="9">
                  <c:v>4.9382453536445929</c:v>
                </c:pt>
                <c:pt idx="10">
                  <c:v>5.283221204143361</c:v>
                </c:pt>
                <c:pt idx="11">
                  <c:v>5.0675950606158429</c:v>
                </c:pt>
                <c:pt idx="12">
                  <c:v>5.5777130545062912</c:v>
                </c:pt>
                <c:pt idx="13">
                  <c:v>5.7368367930792212</c:v>
                </c:pt>
                <c:pt idx="14">
                  <c:v>5.6151764645869111</c:v>
                </c:pt>
                <c:pt idx="15">
                  <c:v>5.374822487215086</c:v>
                </c:pt>
                <c:pt idx="16">
                  <c:v>5.1364805174450288</c:v>
                </c:pt>
                <c:pt idx="17">
                  <c:v>5.2208158740858241</c:v>
                </c:pt>
                <c:pt idx="18">
                  <c:v>5.126079497183893</c:v>
                </c:pt>
                <c:pt idx="19">
                  <c:v>5.6894590460582606</c:v>
                </c:pt>
                <c:pt idx="20" formatCode="_-* #,##0.0_-;\-* #,##0.0_-;_-* &quot;-&quot;??_-;_-@_-">
                  <c:v>6.1653876359861304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B-4E3D-806F-EB5786C6B9E2}"/>
            </c:ext>
          </c:extLst>
        </c:ser>
        <c:ser>
          <c:idx val="0"/>
          <c:order val="2"/>
          <c:tx>
            <c:strRef>
              <c:f>'Fig 1.11'!$T$6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1.11'!$Q$11:$Q$31</c:f>
              <c:strCache>
                <c:ptCount val="21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</c:v>
                </c:pt>
                <c:pt idx="17">
                  <c:v>2015-16</c:v>
                </c:pt>
                <c:pt idx="18">
                  <c:v>2016-17</c:v>
                </c:pt>
                <c:pt idx="19">
                  <c:v>2017-18</c:v>
                </c:pt>
                <c:pt idx="20">
                  <c:v>2018-19</c:v>
                </c:pt>
              </c:strCache>
            </c:strRef>
          </c:cat>
          <c:val>
            <c:numRef>
              <c:f>'Fig 1.11'!$T$11:$T$31</c:f>
              <c:numCache>
                <c:formatCode>0.0</c:formatCode>
                <c:ptCount val="21"/>
                <c:pt idx="0">
                  <c:v>4.8269354069956405</c:v>
                </c:pt>
                <c:pt idx="1">
                  <c:v>4.9839998434890846</c:v>
                </c:pt>
                <c:pt idx="2">
                  <c:v>5.2360629362913365</c:v>
                </c:pt>
                <c:pt idx="3">
                  <c:v>5.4042723130193266</c:v>
                </c:pt>
                <c:pt idx="4">
                  <c:v>5.3000928054266128</c:v>
                </c:pt>
                <c:pt idx="5">
                  <c:v>4.9317330974059779</c:v>
                </c:pt>
                <c:pt idx="6">
                  <c:v>5.2443108463977621</c:v>
                </c:pt>
                <c:pt idx="7">
                  <c:v>5.5460171668746705</c:v>
                </c:pt>
                <c:pt idx="8">
                  <c:v>5.8650776467465677</c:v>
                </c:pt>
                <c:pt idx="9">
                  <c:v>5.9340462110070833</c:v>
                </c:pt>
                <c:pt idx="10">
                  <c:v>6.3827392921968835</c:v>
                </c:pt>
                <c:pt idx="11">
                  <c:v>7.1553912297409603</c:v>
                </c:pt>
                <c:pt idx="12">
                  <c:v>7.3419126591645991</c:v>
                </c:pt>
                <c:pt idx="13">
                  <c:v>6.6098117085541856</c:v>
                </c:pt>
                <c:pt idx="14">
                  <c:v>6.3860215130386981</c:v>
                </c:pt>
                <c:pt idx="15">
                  <c:v>6.1973152494092609</c:v>
                </c:pt>
                <c:pt idx="16">
                  <c:v>6.447242701522665</c:v>
                </c:pt>
                <c:pt idx="17">
                  <c:v>6.5804770455782968</c:v>
                </c:pt>
                <c:pt idx="18">
                  <c:v>6.8180264887794255</c:v>
                </c:pt>
                <c:pt idx="19">
                  <c:v>7.7513961025486759</c:v>
                </c:pt>
                <c:pt idx="20" formatCode="_-* #,##0.0_-;\-* #,##0.0_-;_-* &quot;-&quot;??_-;_-@_-">
                  <c:v>8.0445851869401803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2B-4E3D-806F-EB5786C6B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94400"/>
        <c:axId val="264296320"/>
      </c:lineChart>
      <c:catAx>
        <c:axId val="26429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64296320"/>
        <c:crosses val="autoZero"/>
        <c:auto val="1"/>
        <c:lblAlgn val="ctr"/>
        <c:lblOffset val="100"/>
        <c:noMultiLvlLbl val="0"/>
      </c:catAx>
      <c:valAx>
        <c:axId val="264296320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US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4294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736170634920637"/>
          <c:y val="6.3500000000000001E-2"/>
          <c:w val="0.75158591269841268"/>
          <c:h val="5.6266388888888887E-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468253968254"/>
          <c:y val="6.0569973373432971E-2"/>
          <c:w val="0.87705317460317456"/>
          <c:h val="0.74598821344089372"/>
        </c:manualLayout>
      </c:layout>
      <c:lineChart>
        <c:grouping val="standard"/>
        <c:varyColors val="0"/>
        <c:ser>
          <c:idx val="0"/>
          <c:order val="0"/>
          <c:tx>
            <c:strRef>
              <c:f>'Fig 1.12'!$V$4:$V$5</c:f>
              <c:strCache>
                <c:ptCount val="2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1.12'!$U$6:$U$29</c:f>
              <c:strCache>
                <c:ptCount val="24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</c:strCache>
            </c:strRef>
          </c:cat>
          <c:val>
            <c:numRef>
              <c:f>'Fig 1.12'!$V$6:$V$29</c:f>
              <c:numCache>
                <c:formatCode>0.0</c:formatCode>
                <c:ptCount val="24"/>
                <c:pt idx="0">
                  <c:v>39.394168382469466</c:v>
                </c:pt>
                <c:pt idx="1">
                  <c:v>39.43117648768645</c:v>
                </c:pt>
                <c:pt idx="2">
                  <c:v>41.075730363289395</c:v>
                </c:pt>
                <c:pt idx="3">
                  <c:v>41.516241497802753</c:v>
                </c:pt>
                <c:pt idx="4">
                  <c:v>42.950458293143186</c:v>
                </c:pt>
                <c:pt idx="5">
                  <c:v>42.834991235195503</c:v>
                </c:pt>
                <c:pt idx="6">
                  <c:v>44.28762513599105</c:v>
                </c:pt>
                <c:pt idx="7">
                  <c:v>44.940244327131474</c:v>
                </c:pt>
                <c:pt idx="8">
                  <c:v>44.958998826159309</c:v>
                </c:pt>
                <c:pt idx="9">
                  <c:v>46.447944103564481</c:v>
                </c:pt>
                <c:pt idx="10">
                  <c:v>46.627170866927898</c:v>
                </c:pt>
                <c:pt idx="11">
                  <c:v>47.071332105280426</c:v>
                </c:pt>
                <c:pt idx="12">
                  <c:v>46.74988737945641</c:v>
                </c:pt>
                <c:pt idx="13">
                  <c:v>47.987797962747763</c:v>
                </c:pt>
                <c:pt idx="14">
                  <c:v>48.856774868315583</c:v>
                </c:pt>
                <c:pt idx="15">
                  <c:v>49.335084148023356</c:v>
                </c:pt>
                <c:pt idx="16">
                  <c:v>48.760028669743768</c:v>
                </c:pt>
                <c:pt idx="17">
                  <c:v>49.831191516098279</c:v>
                </c:pt>
                <c:pt idx="18">
                  <c:v>50.467260351280501</c:v>
                </c:pt>
                <c:pt idx="19" formatCode="#,##0.0">
                  <c:v>50.692478663474837</c:v>
                </c:pt>
                <c:pt idx="20">
                  <c:v>51.850699561613567</c:v>
                </c:pt>
                <c:pt idx="21">
                  <c:v>50.547633719027644</c:v>
                </c:pt>
                <c:pt idx="22">
                  <c:v>53.549199036582806</c:v>
                </c:pt>
                <c:pt idx="23">
                  <c:v>51.815947834554201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A-488F-9EC4-2C0C40A40427}"/>
            </c:ext>
          </c:extLst>
        </c:ser>
        <c:ser>
          <c:idx val="1"/>
          <c:order val="1"/>
          <c:tx>
            <c:strRef>
              <c:f>'Fig 1.12'!$W$4:$W$5</c:f>
              <c:strCache>
                <c:ptCount val="2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1.12'!$U$6:$U$29</c:f>
              <c:strCache>
                <c:ptCount val="24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</c:strCache>
            </c:strRef>
          </c:cat>
          <c:val>
            <c:numRef>
              <c:f>'Fig 1.12'!$W$6:$W$29</c:f>
              <c:numCache>
                <c:formatCode>0.0</c:formatCode>
                <c:ptCount val="24"/>
                <c:pt idx="0">
                  <c:v>18.398846029053395</c:v>
                </c:pt>
                <c:pt idx="1">
                  <c:v>17.197873335553293</c:v>
                </c:pt>
                <c:pt idx="2">
                  <c:v>16.887653135727557</c:v>
                </c:pt>
                <c:pt idx="3">
                  <c:v>19.960942282886364</c:v>
                </c:pt>
                <c:pt idx="4">
                  <c:v>19.190861572289453</c:v>
                </c:pt>
                <c:pt idx="5">
                  <c:v>16.646364189377291</c:v>
                </c:pt>
                <c:pt idx="6">
                  <c:v>19.246217155565372</c:v>
                </c:pt>
                <c:pt idx="7">
                  <c:v>17.242855709011526</c:v>
                </c:pt>
                <c:pt idx="8">
                  <c:v>17.329041002537579</c:v>
                </c:pt>
                <c:pt idx="9">
                  <c:v>16.478529753861274</c:v>
                </c:pt>
                <c:pt idx="10">
                  <c:v>18.201857588778843</c:v>
                </c:pt>
                <c:pt idx="11">
                  <c:v>17.046312615614301</c:v>
                </c:pt>
                <c:pt idx="12">
                  <c:v>16.160467731984632</c:v>
                </c:pt>
                <c:pt idx="13">
                  <c:v>18.190948601960411</c:v>
                </c:pt>
                <c:pt idx="14">
                  <c:v>16.243587313771464</c:v>
                </c:pt>
                <c:pt idx="15">
                  <c:v>15.488616209924952</c:v>
                </c:pt>
                <c:pt idx="16">
                  <c:v>15.440338173871476</c:v>
                </c:pt>
                <c:pt idx="17">
                  <c:v>14.968298527648619</c:v>
                </c:pt>
                <c:pt idx="18">
                  <c:v>14.220961976256186</c:v>
                </c:pt>
                <c:pt idx="19" formatCode="#,##0.0">
                  <c:v>13.081025653736548</c:v>
                </c:pt>
                <c:pt idx="20">
                  <c:v>14.433649152908595</c:v>
                </c:pt>
                <c:pt idx="21">
                  <c:v>14.789319828257142</c:v>
                </c:pt>
                <c:pt idx="22">
                  <c:v>14.637291012970778</c:v>
                </c:pt>
                <c:pt idx="23">
                  <c:v>13.6925519565453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A-488F-9EC4-2C0C40A40427}"/>
            </c:ext>
          </c:extLst>
        </c:ser>
        <c:ser>
          <c:idx val="2"/>
          <c:order val="2"/>
          <c:tx>
            <c:strRef>
              <c:f>'Fig 1.12'!$X$4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'Fig 1.12'!$U$6:$U$29</c:f>
              <c:strCache>
                <c:ptCount val="24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</c:strCache>
            </c:strRef>
          </c:cat>
          <c:val>
            <c:numRef>
              <c:f>'Fig 1.12'!$X$6:$X$29</c:f>
              <c:numCache>
                <c:formatCode>0.0</c:formatCode>
                <c:ptCount val="24"/>
                <c:pt idx="0">
                  <c:v>12.142562406410921</c:v>
                </c:pt>
                <c:pt idx="1">
                  <c:v>12.062909905685027</c:v>
                </c:pt>
                <c:pt idx="2">
                  <c:v>11.634180122815605</c:v>
                </c:pt>
                <c:pt idx="3">
                  <c:v>12.272175545101454</c:v>
                </c:pt>
                <c:pt idx="4">
                  <c:v>11.594003516245312</c:v>
                </c:pt>
                <c:pt idx="5">
                  <c:v>12.725303737772705</c:v>
                </c:pt>
                <c:pt idx="6">
                  <c:v>11.345068588120446</c:v>
                </c:pt>
                <c:pt idx="7">
                  <c:v>13.204827133606518</c:v>
                </c:pt>
                <c:pt idx="8">
                  <c:v>11.844609003133817</c:v>
                </c:pt>
                <c:pt idx="9">
                  <c:v>11.610592409225223</c:v>
                </c:pt>
                <c:pt idx="10">
                  <c:v>11.526047147470532</c:v>
                </c:pt>
                <c:pt idx="11">
                  <c:v>11.035238818197177</c:v>
                </c:pt>
                <c:pt idx="12">
                  <c:v>12.14523778935995</c:v>
                </c:pt>
                <c:pt idx="13">
                  <c:v>10.511197051970759</c:v>
                </c:pt>
                <c:pt idx="14">
                  <c:v>10.46658596073082</c:v>
                </c:pt>
                <c:pt idx="15">
                  <c:v>10.008466395857468</c:v>
                </c:pt>
                <c:pt idx="16">
                  <c:v>10.242077093333066</c:v>
                </c:pt>
                <c:pt idx="17">
                  <c:v>9.4484244161944773</c:v>
                </c:pt>
                <c:pt idx="18">
                  <c:v>10.228841435129235</c:v>
                </c:pt>
                <c:pt idx="19" formatCode="#,##0.0">
                  <c:v>8.6429821864259928</c:v>
                </c:pt>
                <c:pt idx="20">
                  <c:v>9.9580802710697416</c:v>
                </c:pt>
                <c:pt idx="21">
                  <c:v>7.9644914810287109</c:v>
                </c:pt>
                <c:pt idx="22">
                  <c:v>9.5746144677218652</c:v>
                </c:pt>
                <c:pt idx="23">
                  <c:v>8.4692157353076993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AA-488F-9EC4-2C0C40A40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61696"/>
        <c:axId val="264467968"/>
      </c:lineChart>
      <c:catAx>
        <c:axId val="26446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64467968"/>
        <c:crosses val="autoZero"/>
        <c:auto val="1"/>
        <c:lblAlgn val="ctr"/>
        <c:lblOffset val="100"/>
        <c:noMultiLvlLbl val="0"/>
      </c:catAx>
      <c:valAx>
        <c:axId val="264467968"/>
        <c:scaling>
          <c:orientation val="minMax"/>
          <c:max val="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US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4461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468313492063496"/>
          <c:y val="3.2042710157286818E-2"/>
          <c:w val="0.75158591269841268"/>
          <c:h val="5.6785120968940159E-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26041666666669E-2"/>
          <c:y val="6.3321944444444431E-2"/>
          <c:w val="0.87742048611111112"/>
          <c:h val="0.63344722222222227"/>
        </c:manualLayout>
      </c:layout>
      <c:lineChart>
        <c:grouping val="standard"/>
        <c:varyColors val="0"/>
        <c:ser>
          <c:idx val="2"/>
          <c:order val="0"/>
          <c:tx>
            <c:strRef>
              <c:f>'Fig 1.2'!$V$4:$V$5</c:f>
              <c:strCache>
                <c:ptCount val="2"/>
                <c:pt idx="0">
                  <c:v>own outright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1.2'!$U$6:$U$45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</c:strCache>
            </c:strRef>
          </c:cat>
          <c:val>
            <c:numRef>
              <c:f>'Fig 1.2'!$V$6:$V$45</c:f>
              <c:numCache>
                <c:formatCode>_-* #,##0_-;\-* #,##0_-;_-* "-"??_-;_-@_-</c:formatCode>
                <c:ptCount val="40"/>
                <c:pt idx="1">
                  <c:v>4313.4792442533189</c:v>
                </c:pt>
                <c:pt idx="4">
                  <c:v>4590.2597523249124</c:v>
                </c:pt>
                <c:pt idx="8">
                  <c:v>4834.4681655989634</c:v>
                </c:pt>
                <c:pt idx="11">
                  <c:v>4794.5999133999812</c:v>
                </c:pt>
                <c:pt idx="12">
                  <c:v>4814.5974348675227</c:v>
                </c:pt>
                <c:pt idx="13">
                  <c:v>4897.6595011687396</c:v>
                </c:pt>
                <c:pt idx="14">
                  <c:v>5007.7251771042138</c:v>
                </c:pt>
                <c:pt idx="15">
                  <c:v>4998.4888626922011</c:v>
                </c:pt>
                <c:pt idx="16">
                  <c:v>5114.5927664955207</c:v>
                </c:pt>
                <c:pt idx="17">
                  <c:v>5248.6248054524685</c:v>
                </c:pt>
                <c:pt idx="18">
                  <c:v>5404.0963132933712</c:v>
                </c:pt>
                <c:pt idx="19">
                  <c:v>5582.3947950762213</c:v>
                </c:pt>
                <c:pt idx="20">
                  <c:v>5764.2627106609461</c:v>
                </c:pt>
                <c:pt idx="21">
                  <c:v>5885.3144431098126</c:v>
                </c:pt>
                <c:pt idx="22">
                  <c:v>6018.597423354443</c:v>
                </c:pt>
                <c:pt idx="23">
                  <c:v>6158.3888129645211</c:v>
                </c:pt>
                <c:pt idx="24">
                  <c:v>6288.2124299628649</c:v>
                </c:pt>
                <c:pt idx="25">
                  <c:v>6351.502304227738</c:v>
                </c:pt>
                <c:pt idx="26">
                  <c:v>6424.7419167146063</c:v>
                </c:pt>
                <c:pt idx="27">
                  <c:v>6504.5128983991444</c:v>
                </c:pt>
                <c:pt idx="28">
                  <c:v>6652.8713344909138</c:v>
                </c:pt>
                <c:pt idx="29">
                  <c:v>6769.9898500350655</c:v>
                </c:pt>
                <c:pt idx="30">
                  <c:v>6828.0898234823917</c:v>
                </c:pt>
                <c:pt idx="31">
                  <c:v>7008.9454973654783</c:v>
                </c:pt>
                <c:pt idx="32">
                  <c:v>6995.9647450913681</c:v>
                </c:pt>
                <c:pt idx="33">
                  <c:v>7152.4400800790399</c:v>
                </c:pt>
                <c:pt idx="34">
                  <c:v>7385.7548498202941</c:v>
                </c:pt>
                <c:pt idx="35">
                  <c:v>7474.5203776390372</c:v>
                </c:pt>
                <c:pt idx="36">
                  <c:v>7732.1941013693295</c:v>
                </c:pt>
                <c:pt idx="37">
                  <c:v>7880.9033186000561</c:v>
                </c:pt>
                <c:pt idx="38">
                  <c:v>7891.7711578741701</c:v>
                </c:pt>
                <c:pt idx="39">
                  <c:v>8096.3990769707898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8-4AAA-8D82-B5480848B3AC}"/>
            </c:ext>
          </c:extLst>
        </c:ser>
        <c:ser>
          <c:idx val="3"/>
          <c:order val="1"/>
          <c:tx>
            <c:strRef>
              <c:f>'Fig 1.2'!$W$4:$W$5</c:f>
              <c:strCache>
                <c:ptCount val="2"/>
                <c:pt idx="0">
                  <c:v>buying with mortgage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1.2'!$U$6:$U$45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</c:strCache>
            </c:strRef>
          </c:cat>
          <c:val>
            <c:numRef>
              <c:f>'Fig 1.2'!$W$6:$W$45</c:f>
              <c:numCache>
                <c:formatCode>_-* #,##0_-;\-* #,##0_-;_-* "-"??_-;_-@_-</c:formatCode>
                <c:ptCount val="40"/>
                <c:pt idx="1">
                  <c:v>5546.2877297187579</c:v>
                </c:pt>
                <c:pt idx="4">
                  <c:v>6399.4287216400817</c:v>
                </c:pt>
                <c:pt idx="8">
                  <c:v>7413.6073922071137</c:v>
                </c:pt>
                <c:pt idx="11">
                  <c:v>8255.1903518997715</c:v>
                </c:pt>
                <c:pt idx="12">
                  <c:v>8254.6396295483082</c:v>
                </c:pt>
                <c:pt idx="13">
                  <c:v>8381.9693310984512</c:v>
                </c:pt>
                <c:pt idx="14">
                  <c:v>8421.1779099966789</c:v>
                </c:pt>
                <c:pt idx="15">
                  <c:v>8468.321481674855</c:v>
                </c:pt>
                <c:pt idx="16">
                  <c:v>8406.5392065101296</c:v>
                </c:pt>
                <c:pt idx="17">
                  <c:v>8380.1387301927552</c:v>
                </c:pt>
                <c:pt idx="18">
                  <c:v>8412.5416626483238</c:v>
                </c:pt>
                <c:pt idx="19">
                  <c:v>8508.1203206056489</c:v>
                </c:pt>
                <c:pt idx="20">
                  <c:v>8574.6756154632676</c:v>
                </c:pt>
                <c:pt idx="21">
                  <c:v>8472.8890213480172</c:v>
                </c:pt>
                <c:pt idx="22">
                  <c:v>8540.0692865347773</c:v>
                </c:pt>
                <c:pt idx="23">
                  <c:v>8542.132043913658</c:v>
                </c:pt>
                <c:pt idx="24">
                  <c:v>8389.0412899771964</c:v>
                </c:pt>
                <c:pt idx="25">
                  <c:v>8439.7113539237416</c:v>
                </c:pt>
                <c:pt idx="26">
                  <c:v>8365.0165229757131</c:v>
                </c:pt>
                <c:pt idx="27">
                  <c:v>8228.1277562990108</c:v>
                </c:pt>
                <c:pt idx="28">
                  <c:v>7975.4488607111889</c:v>
                </c:pt>
                <c:pt idx="29">
                  <c:v>7851.215149964939</c:v>
                </c:pt>
                <c:pt idx="30">
                  <c:v>7696.5311765176211</c:v>
                </c:pt>
                <c:pt idx="31">
                  <c:v>7440.8355026345316</c:v>
                </c:pt>
                <c:pt idx="32">
                  <c:v>7392.2482549086353</c:v>
                </c:pt>
                <c:pt idx="33">
                  <c:v>7184.30991992094</c:v>
                </c:pt>
                <c:pt idx="34">
                  <c:v>6933.3960147987609</c:v>
                </c:pt>
                <c:pt idx="35">
                  <c:v>6849.0152560147289</c:v>
                </c:pt>
                <c:pt idx="36">
                  <c:v>6597.5022928071112</c:v>
                </c:pt>
                <c:pt idx="37">
                  <c:v>6563.1541573298427</c:v>
                </c:pt>
                <c:pt idx="38">
                  <c:v>6892.0064331760505</c:v>
                </c:pt>
                <c:pt idx="39">
                  <c:v>6922.0766451653399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8-4AAA-8D82-B5480848B3AC}"/>
            </c:ext>
          </c:extLst>
        </c:ser>
        <c:ser>
          <c:idx val="0"/>
          <c:order val="2"/>
          <c:tx>
            <c:strRef>
              <c:f>'Fig 1.2'!$X$4:$X$5</c:f>
              <c:strCache>
                <c:ptCount val="2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marker>
            <c:symbol val="circ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strRef>
              <c:f>'Fig 1.2'!$U$6:$U$45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</c:strCache>
            </c:strRef>
          </c:cat>
          <c:val>
            <c:numRef>
              <c:f>'Fig 1.2'!$X$6:$X$45</c:f>
              <c:numCache>
                <c:formatCode>_-* #,##0_-;\-* #,##0_-;_-* "-"??_-;_-@_-</c:formatCode>
                <c:ptCount val="40"/>
                <c:pt idx="0">
                  <c:v>2043</c:v>
                </c:pt>
                <c:pt idx="1">
                  <c:v>1910</c:v>
                </c:pt>
                <c:pt idx="2">
                  <c:v>1913.3330000000001</c:v>
                </c:pt>
                <c:pt idx="3">
                  <c:v>1916.6660000000002</c:v>
                </c:pt>
                <c:pt idx="4">
                  <c:v>1920</c:v>
                </c:pt>
                <c:pt idx="5">
                  <c:v>1865.5</c:v>
                </c:pt>
                <c:pt idx="6">
                  <c:v>1811</c:v>
                </c:pt>
                <c:pt idx="7">
                  <c:v>1756.5</c:v>
                </c:pt>
                <c:pt idx="8">
                  <c:v>1702</c:v>
                </c:pt>
                <c:pt idx="9">
                  <c:v>1742.626</c:v>
                </c:pt>
                <c:pt idx="10">
                  <c:v>1783.252</c:v>
                </c:pt>
                <c:pt idx="11">
                  <c:v>1824</c:v>
                </c:pt>
                <c:pt idx="12">
                  <c:v>1723.5832523530914</c:v>
                </c:pt>
                <c:pt idx="13">
                  <c:v>1833.3520580335373</c:v>
                </c:pt>
                <c:pt idx="14">
                  <c:v>1869.2553386849982</c:v>
                </c:pt>
                <c:pt idx="15">
                  <c:v>1939.4969432078778</c:v>
                </c:pt>
                <c:pt idx="16">
                  <c:v>1995</c:v>
                </c:pt>
                <c:pt idx="17">
                  <c:v>2077.8527638067285</c:v>
                </c:pt>
                <c:pt idx="18">
                  <c:v>2062.5790371875696</c:v>
                </c:pt>
                <c:pt idx="19">
                  <c:v>2000.3960000703635</c:v>
                </c:pt>
                <c:pt idx="20">
                  <c:v>2027.8332464054149</c:v>
                </c:pt>
                <c:pt idx="21">
                  <c:v>2061.2432090442376</c:v>
                </c:pt>
                <c:pt idx="22">
                  <c:v>2130.8648275440992</c:v>
                </c:pt>
                <c:pt idx="23">
                  <c:v>2234.2713761899836</c:v>
                </c:pt>
                <c:pt idx="24">
                  <c:v>2283.1484847258271</c:v>
                </c:pt>
                <c:pt idx="25">
                  <c:v>2445.1671207961513</c:v>
                </c:pt>
                <c:pt idx="26">
                  <c:v>2565.0540298203391</c:v>
                </c:pt>
                <c:pt idx="27">
                  <c:v>2690.9173502920585</c:v>
                </c:pt>
                <c:pt idx="28">
                  <c:v>2982.0199520857395</c:v>
                </c:pt>
                <c:pt idx="29">
                  <c:v>3067.26853368512</c:v>
                </c:pt>
                <c:pt idx="30">
                  <c:v>3354.86</c:v>
                </c:pt>
                <c:pt idx="31">
                  <c:v>3616.873</c:v>
                </c:pt>
                <c:pt idx="32">
                  <c:v>3843.3430000000017</c:v>
                </c:pt>
                <c:pt idx="33">
                  <c:v>3956.0920000000001</c:v>
                </c:pt>
                <c:pt idx="34">
                  <c:v>4377.2022241460591</c:v>
                </c:pt>
                <c:pt idx="35">
                  <c:v>4278.287113523118</c:v>
                </c:pt>
                <c:pt idx="36">
                  <c:v>4527.9989469974589</c:v>
                </c:pt>
                <c:pt idx="37">
                  <c:v>4692.0680375337961</c:v>
                </c:pt>
                <c:pt idx="38">
                  <c:v>4530</c:v>
                </c:pt>
                <c:pt idx="39">
                  <c:v>4551.8324385522201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58-4AAA-8D82-B5480848B3AC}"/>
            </c:ext>
          </c:extLst>
        </c:ser>
        <c:ser>
          <c:idx val="1"/>
          <c:order val="3"/>
          <c:tx>
            <c:strRef>
              <c:f>'Fig 1.2'!$Y$4:$Y$5</c:f>
              <c:strCache>
                <c:ptCount val="2"/>
                <c:pt idx="0">
                  <c:v>local authority</c:v>
                </c:pt>
              </c:strCache>
            </c:strRef>
          </c:tx>
          <c:spPr>
            <a:ln>
              <a:solidFill>
                <a:srgbClr val="993366"/>
              </a:solidFill>
            </a:ln>
          </c:spPr>
          <c:marker>
            <c:symbol val="square"/>
            <c:size val="5"/>
            <c:spPr>
              <a:solidFill>
                <a:srgbClr val="993366"/>
              </a:solidFill>
            </c:spPr>
          </c:marker>
          <c:cat>
            <c:strRef>
              <c:f>'Fig 1.2'!$U$6:$U$45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</c:strCache>
            </c:strRef>
          </c:cat>
          <c:val>
            <c:numRef>
              <c:f>'Fig 1.2'!$Y$6:$Y$45</c:f>
              <c:numCache>
                <c:formatCode>_-* #,##0_-;\-* #,##0_-;_-* "-"??_-;_-@_-</c:formatCode>
                <c:ptCount val="40"/>
                <c:pt idx="29">
                  <c:v>1887.01022993016</c:v>
                </c:pt>
                <c:pt idx="30">
                  <c:v>1745.1337407443721</c:v>
                </c:pt>
                <c:pt idx="31">
                  <c:v>1834.5198419475639</c:v>
                </c:pt>
                <c:pt idx="32">
                  <c:v>1782.1002228582129</c:v>
                </c:pt>
                <c:pt idx="33">
                  <c:v>1684.1148192476901</c:v>
                </c:pt>
                <c:pt idx="34">
                  <c:v>1641.2374547052532</c:v>
                </c:pt>
                <c:pt idx="35">
                  <c:v>1639.3704825862503</c:v>
                </c:pt>
                <c:pt idx="36">
                  <c:v>1604.7519418678967</c:v>
                </c:pt>
                <c:pt idx="37">
                  <c:v>1565.7907655098522</c:v>
                </c:pt>
                <c:pt idx="38">
                  <c:v>1581.1530151991597</c:v>
                </c:pt>
                <c:pt idx="39">
                  <c:v>1591.3889895938701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58-4AAA-8D82-B5480848B3AC}"/>
            </c:ext>
          </c:extLst>
        </c:ser>
        <c:ser>
          <c:idx val="4"/>
          <c:order val="4"/>
          <c:tx>
            <c:strRef>
              <c:f>'Fig 1.2'!$Z$4:$Z$5</c:f>
              <c:strCache>
                <c:ptCount val="2"/>
                <c:pt idx="0">
                  <c:v>housing association</c:v>
                </c:pt>
              </c:strCache>
            </c:strRef>
          </c:tx>
          <c:spPr>
            <a:ln>
              <a:solidFill>
                <a:srgbClr val="FFDC5D"/>
              </a:solidFill>
            </a:ln>
          </c:spPr>
          <c:marker>
            <c:symbol val="diamond"/>
            <c:size val="5"/>
            <c:spPr>
              <a:solidFill>
                <a:srgbClr val="FFDC5D"/>
              </a:solidFill>
              <a:ln>
                <a:solidFill>
                  <a:srgbClr val="FFDC5D"/>
                </a:solidFill>
              </a:ln>
            </c:spPr>
          </c:marker>
          <c:cat>
            <c:strRef>
              <c:f>'Fig 1.2'!$U$6:$U$45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</c:strCache>
            </c:strRef>
          </c:cat>
          <c:val>
            <c:numRef>
              <c:f>'Fig 1.2'!$Z$6:$Z$45</c:f>
              <c:numCache>
                <c:formatCode>_-* #,##0_-;\-* #,##0_-;_-* "-"??_-;_-@_-</c:formatCode>
                <c:ptCount val="40"/>
                <c:pt idx="29">
                  <c:v>1954.9192363847171</c:v>
                </c:pt>
                <c:pt idx="30">
                  <c:v>1929.7522592556275</c:v>
                </c:pt>
                <c:pt idx="31">
                  <c:v>1991.505158052433</c:v>
                </c:pt>
                <c:pt idx="32">
                  <c:v>2026.0727771417921</c:v>
                </c:pt>
                <c:pt idx="33">
                  <c:v>1999.8761807522901</c:v>
                </c:pt>
                <c:pt idx="34">
                  <c:v>2279.0182364862962</c:v>
                </c:pt>
                <c:pt idx="35">
                  <c:v>2272.3165200732478</c:v>
                </c:pt>
                <c:pt idx="36">
                  <c:v>2313.4854508328353</c:v>
                </c:pt>
                <c:pt idx="37">
                  <c:v>2381.1647760940318</c:v>
                </c:pt>
                <c:pt idx="38">
                  <c:v>2377.22148524665</c:v>
                </c:pt>
                <c:pt idx="39">
                  <c:v>2371.8232367721898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58-4AAA-8D82-B5480848B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432128"/>
        <c:axId val="246434048"/>
      </c:lineChart>
      <c:catAx>
        <c:axId val="2464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246434048"/>
        <c:crosses val="autoZero"/>
        <c:auto val="1"/>
        <c:lblAlgn val="ctr"/>
        <c:lblOffset val="100"/>
        <c:noMultiLvlLbl val="0"/>
      </c:catAx>
      <c:valAx>
        <c:axId val="24643404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en-US" baseline="0"/>
                  <a:t>thousands of households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46432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8030208333333327E-2"/>
          <c:y val="0.88482152777777778"/>
          <c:w val="0.83921736111111112"/>
          <c:h val="0.1151784722222222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47222222222221"/>
          <c:y val="6.33219135802469E-2"/>
          <c:w val="0.81827407407407404"/>
          <c:h val="0.77455833333333335"/>
        </c:manualLayout>
      </c:layout>
      <c:lineChart>
        <c:grouping val="standard"/>
        <c:varyColors val="0"/>
        <c:ser>
          <c:idx val="2"/>
          <c:order val="0"/>
          <c:tx>
            <c:strRef>
              <c:f>'Fig 1.3'!$V$4:$V$5</c:f>
              <c:strCache>
                <c:ptCount val="2"/>
                <c:pt idx="0">
                  <c:v>outright owners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1.3'!$U$6:$U$19</c:f>
              <c:strCache>
                <c:ptCount val="14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</c:strCache>
            </c:strRef>
          </c:cat>
          <c:val>
            <c:numRef>
              <c:f>'Fig 1.3'!$V$6:$V$19</c:f>
              <c:numCache>
                <c:formatCode>#,##0.0</c:formatCode>
                <c:ptCount val="14"/>
                <c:pt idx="0">
                  <c:v>20.673211652340903</c:v>
                </c:pt>
                <c:pt idx="1">
                  <c:v>23.368862216858851</c:v>
                </c:pt>
                <c:pt idx="2">
                  <c:v>23.391528024912493</c:v>
                </c:pt>
                <c:pt idx="3">
                  <c:v>21.713369353900113</c:v>
                </c:pt>
                <c:pt idx="4">
                  <c:v>22.068675200516928</c:v>
                </c:pt>
                <c:pt idx="5">
                  <c:v>21.524754466281717</c:v>
                </c:pt>
                <c:pt idx="6">
                  <c:v>19.566814323765126</c:v>
                </c:pt>
                <c:pt idx="7">
                  <c:v>21.785206775836574</c:v>
                </c:pt>
                <c:pt idx="8">
                  <c:v>21.515272441437357</c:v>
                </c:pt>
                <c:pt idx="9">
                  <c:v>22.809936913846229</c:v>
                </c:pt>
                <c:pt idx="10">
                  <c:v>23.389982301446967</c:v>
                </c:pt>
                <c:pt idx="11">
                  <c:v>25.1329679502673</c:v>
                </c:pt>
                <c:pt idx="12">
                  <c:v>21.74005590684661</c:v>
                </c:pt>
                <c:pt idx="13" formatCode="0.0">
                  <c:v>22.770310024372399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7A-4006-AA4D-25474C39E901}"/>
            </c:ext>
          </c:extLst>
        </c:ser>
        <c:ser>
          <c:idx val="0"/>
          <c:order val="1"/>
          <c:tx>
            <c:strRef>
              <c:f>'Fig 1.3'!$W$4:$W$5</c:f>
              <c:strCache>
                <c:ptCount val="2"/>
                <c:pt idx="0">
                  <c:v>buying with mortgage</c:v>
                </c:pt>
              </c:strCache>
            </c:strRef>
          </c:tx>
          <c:spPr>
            <a:ln>
              <a:solidFill>
                <a:srgbClr val="333366"/>
              </a:solidFill>
            </a:ln>
          </c:spPr>
          <c:marker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1.3'!$U$6:$U$19</c:f>
              <c:strCache>
                <c:ptCount val="14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</c:strCache>
            </c:strRef>
          </c:cat>
          <c:val>
            <c:numRef>
              <c:f>'Fig 1.3'!$W$6:$W$19</c:f>
              <c:numCache>
                <c:formatCode>#,##0.0</c:formatCode>
                <c:ptCount val="14"/>
                <c:pt idx="0">
                  <c:v>39.242907611745309</c:v>
                </c:pt>
                <c:pt idx="1">
                  <c:v>35.469186738637717</c:v>
                </c:pt>
                <c:pt idx="2">
                  <c:v>34.363391456824239</c:v>
                </c:pt>
                <c:pt idx="3">
                  <c:v>31.229097490296674</c:v>
                </c:pt>
                <c:pt idx="4">
                  <c:v>31.386428681376525</c:v>
                </c:pt>
                <c:pt idx="5">
                  <c:v>29.174524974336009</c:v>
                </c:pt>
                <c:pt idx="6">
                  <c:v>29.667830980372649</c:v>
                </c:pt>
                <c:pt idx="7">
                  <c:v>28.912970445492121</c:v>
                </c:pt>
                <c:pt idx="8">
                  <c:v>26.639394352521428</c:v>
                </c:pt>
                <c:pt idx="9">
                  <c:v>26.726151493012772</c:v>
                </c:pt>
                <c:pt idx="10">
                  <c:v>25.95884566410222</c:v>
                </c:pt>
                <c:pt idx="11">
                  <c:v>22.406406273558481</c:v>
                </c:pt>
                <c:pt idx="12">
                  <c:v>26.624874366605123</c:v>
                </c:pt>
                <c:pt idx="13" formatCode="0.0">
                  <c:v>27.141264583233799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A-4006-AA4D-25474C39E901}"/>
            </c:ext>
          </c:extLst>
        </c:ser>
        <c:ser>
          <c:idx val="1"/>
          <c:order val="2"/>
          <c:tx>
            <c:strRef>
              <c:f>'Fig 1.3'!$X$4:$X$5</c:f>
              <c:strCache>
                <c:ptCount val="2"/>
                <c:pt idx="0">
                  <c:v>private renters</c:v>
                </c:pt>
              </c:strCache>
            </c:strRef>
          </c:tx>
          <c:spPr>
            <a:ln>
              <a:solidFill>
                <a:srgbClr val="C5C5C5"/>
              </a:solidFill>
            </a:ln>
          </c:spPr>
          <c:marker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strRef>
              <c:f>'Fig 1.3'!$U$6:$U$19</c:f>
              <c:strCache>
                <c:ptCount val="14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</c:strCache>
            </c:strRef>
          </c:cat>
          <c:val>
            <c:numRef>
              <c:f>'Fig 1.3'!$X$6:$X$19</c:f>
              <c:numCache>
                <c:formatCode>#,##0.0</c:formatCode>
                <c:ptCount val="14"/>
                <c:pt idx="0">
                  <c:v>16.547035494263678</c:v>
                </c:pt>
                <c:pt idx="1">
                  <c:v>18.450351429363536</c:v>
                </c:pt>
                <c:pt idx="2">
                  <c:v>18.869346099400044</c:v>
                </c:pt>
                <c:pt idx="3">
                  <c:v>21.526692977426492</c:v>
                </c:pt>
                <c:pt idx="4">
                  <c:v>23.046675115144961</c:v>
                </c:pt>
                <c:pt idx="5">
                  <c:v>25.371180820960369</c:v>
                </c:pt>
                <c:pt idx="6">
                  <c:v>26.050163777304043</c:v>
                </c:pt>
                <c:pt idx="7">
                  <c:v>24.143565986079796</c:v>
                </c:pt>
                <c:pt idx="8">
                  <c:v>29.575465773449629</c:v>
                </c:pt>
                <c:pt idx="9">
                  <c:v>27.199424737669876</c:v>
                </c:pt>
                <c:pt idx="10">
                  <c:v>28.130609748803138</c:v>
                </c:pt>
                <c:pt idx="11">
                  <c:v>30.012028433338095</c:v>
                </c:pt>
                <c:pt idx="12">
                  <c:v>28.98748124426664</c:v>
                </c:pt>
                <c:pt idx="13" formatCode="0.0">
                  <c:v>27.372984256206099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7A-4006-AA4D-25474C39E901}"/>
            </c:ext>
          </c:extLst>
        </c:ser>
        <c:ser>
          <c:idx val="3"/>
          <c:order val="3"/>
          <c:tx>
            <c:strRef>
              <c:f>'Fig 1.3'!$Y$4:$Y$5</c:f>
              <c:strCache>
                <c:ptCount val="2"/>
                <c:pt idx="0">
                  <c:v>social renters</c:v>
                </c:pt>
                <c:pt idx="1">
                  <c:v>Percentages</c:v>
                </c:pt>
              </c:strCache>
            </c:strRef>
          </c:tx>
          <c:spPr>
            <a:ln>
              <a:solidFill>
                <a:srgbClr val="993366"/>
              </a:solidFill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'Fig 1.3'!$U$6:$U$19</c:f>
              <c:strCache>
                <c:ptCount val="14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</c:strCache>
            </c:strRef>
          </c:cat>
          <c:val>
            <c:numRef>
              <c:f>'Fig 1.3'!$Y$6:$Y$19</c:f>
              <c:numCache>
                <c:formatCode>#,##0.0</c:formatCode>
                <c:ptCount val="14"/>
                <c:pt idx="0">
                  <c:v>23.536845241650198</c:v>
                </c:pt>
                <c:pt idx="1">
                  <c:v>22.711599615140052</c:v>
                </c:pt>
                <c:pt idx="2">
                  <c:v>23.375734418863285</c:v>
                </c:pt>
                <c:pt idx="3">
                  <c:v>25.530840178376799</c:v>
                </c:pt>
                <c:pt idx="4">
                  <c:v>23.498221002961646</c:v>
                </c:pt>
                <c:pt idx="5">
                  <c:v>23.929539738421784</c:v>
                </c:pt>
                <c:pt idx="6">
                  <c:v>24.715190918558157</c:v>
                </c:pt>
                <c:pt idx="7">
                  <c:v>25.158256792591306</c:v>
                </c:pt>
                <c:pt idx="8">
                  <c:v>22.269867432591631</c:v>
                </c:pt>
                <c:pt idx="9">
                  <c:v>23.264486855471198</c:v>
                </c:pt>
                <c:pt idx="10">
                  <c:v>22.520562285647603</c:v>
                </c:pt>
                <c:pt idx="11">
                  <c:v>22.448597342836052</c:v>
                </c:pt>
                <c:pt idx="12">
                  <c:v>22.647588482281577</c:v>
                </c:pt>
                <c:pt idx="13">
                  <c:v>22.715441136187501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7A-4006-AA4D-25474C39E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62976"/>
        <c:axId val="250464896"/>
      </c:lineChart>
      <c:catAx>
        <c:axId val="25046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50464896"/>
        <c:crosses val="autoZero"/>
        <c:auto val="1"/>
        <c:lblAlgn val="ctr"/>
        <c:lblOffset val="100"/>
        <c:noMultiLvlLbl val="0"/>
      </c:catAx>
      <c:valAx>
        <c:axId val="250464896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en-US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1.6821428571428571E-2"/>
              <c:y val="0.334149166666666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50462976"/>
        <c:crosses val="autoZero"/>
        <c:crossBetween val="between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47222222222221"/>
          <c:y val="6.3321944444444458E-2"/>
          <c:w val="0.81827407407407404"/>
          <c:h val="0.77455833333333335"/>
        </c:manualLayout>
      </c:layout>
      <c:lineChart>
        <c:grouping val="standard"/>
        <c:varyColors val="0"/>
        <c:ser>
          <c:idx val="2"/>
          <c:order val="0"/>
          <c:tx>
            <c:strRef>
              <c:f>'Fig 1.3'!$V$22:$V$23</c:f>
              <c:strCache>
                <c:ptCount val="2"/>
                <c:pt idx="0">
                  <c:v>outright owners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1.3'!$U$24:$U$37</c:f>
              <c:strCache>
                <c:ptCount val="14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</c:strCache>
            </c:strRef>
          </c:cat>
          <c:val>
            <c:numRef>
              <c:f>'Fig 1.3'!$V$24:$V$37</c:f>
              <c:numCache>
                <c:formatCode>#,##0.0</c:formatCode>
                <c:ptCount val="14"/>
                <c:pt idx="0">
                  <c:v>32.034377287922915</c:v>
                </c:pt>
                <c:pt idx="1">
                  <c:v>32.652135635115179</c:v>
                </c:pt>
                <c:pt idx="2">
                  <c:v>35.324206385857501</c:v>
                </c:pt>
                <c:pt idx="3">
                  <c:v>33.075374461813823</c:v>
                </c:pt>
                <c:pt idx="4">
                  <c:v>33.247094253907797</c:v>
                </c:pt>
                <c:pt idx="5">
                  <c:v>33.785725699460876</c:v>
                </c:pt>
                <c:pt idx="6">
                  <c:v>33.729971119261009</c:v>
                </c:pt>
                <c:pt idx="7">
                  <c:v>34.36294341345998</c:v>
                </c:pt>
                <c:pt idx="8">
                  <c:v>34.647556386086777</c:v>
                </c:pt>
                <c:pt idx="9">
                  <c:v>34.986332809829953</c:v>
                </c:pt>
                <c:pt idx="10">
                  <c:v>35.797904375039309</c:v>
                </c:pt>
                <c:pt idx="11">
                  <c:v>35.724105123486758</c:v>
                </c:pt>
                <c:pt idx="12">
                  <c:v>36.020731879100452</c:v>
                </c:pt>
                <c:pt idx="13" formatCode="0.0">
                  <c:v>36.451571728790299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6B-4BF7-B5AF-BDDBA0DA36E1}"/>
            </c:ext>
          </c:extLst>
        </c:ser>
        <c:ser>
          <c:idx val="0"/>
          <c:order val="1"/>
          <c:tx>
            <c:strRef>
              <c:f>'Fig 1.3'!$W$22:$W$23</c:f>
              <c:strCache>
                <c:ptCount val="2"/>
                <c:pt idx="0">
                  <c:v>buying with mortgage</c:v>
                </c:pt>
              </c:strCache>
            </c:strRef>
          </c:tx>
          <c:spPr>
            <a:ln>
              <a:solidFill>
                <a:srgbClr val="333366"/>
              </a:solidFill>
            </a:ln>
          </c:spPr>
          <c:marker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1.3'!$U$24:$U$37</c:f>
              <c:strCache>
                <c:ptCount val="14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</c:strCache>
            </c:strRef>
          </c:cat>
          <c:val>
            <c:numRef>
              <c:f>'Fig 1.3'!$W$24:$W$37</c:f>
              <c:numCache>
                <c:formatCode>#,##0.0</c:formatCode>
                <c:ptCount val="14"/>
                <c:pt idx="0">
                  <c:v>41.355632381064943</c:v>
                </c:pt>
                <c:pt idx="1">
                  <c:v>40.769515179931084</c:v>
                </c:pt>
                <c:pt idx="2">
                  <c:v>38.115600584281005</c:v>
                </c:pt>
                <c:pt idx="3">
                  <c:v>37.343738773562698</c:v>
                </c:pt>
                <c:pt idx="4">
                  <c:v>36.412875798672616</c:v>
                </c:pt>
                <c:pt idx="5">
                  <c:v>34.800233761731675</c:v>
                </c:pt>
                <c:pt idx="6">
                  <c:v>34.172708583888799</c:v>
                </c:pt>
                <c:pt idx="7">
                  <c:v>33.328449581430249</c:v>
                </c:pt>
                <c:pt idx="8">
                  <c:v>31.374134123473386</c:v>
                </c:pt>
                <c:pt idx="9">
                  <c:v>31.057118658102485</c:v>
                </c:pt>
                <c:pt idx="10">
                  <c:v>29.493733310171212</c:v>
                </c:pt>
                <c:pt idx="11">
                  <c:v>29.491469101097373</c:v>
                </c:pt>
                <c:pt idx="12">
                  <c:v>30.133537431555652</c:v>
                </c:pt>
                <c:pt idx="13" formatCode="0.0">
                  <c:v>29.813716224429999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B-4BF7-B5AF-BDDBA0DA36E1}"/>
            </c:ext>
          </c:extLst>
        </c:ser>
        <c:ser>
          <c:idx val="1"/>
          <c:order val="2"/>
          <c:tx>
            <c:strRef>
              <c:f>'Fig 1.3'!$X$22:$X$23</c:f>
              <c:strCache>
                <c:ptCount val="2"/>
                <c:pt idx="0">
                  <c:v>private renters</c:v>
                </c:pt>
              </c:strCache>
            </c:strRef>
          </c:tx>
          <c:spPr>
            <a:ln>
              <a:solidFill>
                <a:srgbClr val="C5C5C5"/>
              </a:solidFill>
            </a:ln>
          </c:spPr>
          <c:marker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strRef>
              <c:f>'Fig 1.3'!$U$24:$U$37</c:f>
              <c:strCache>
                <c:ptCount val="14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</c:strCache>
            </c:strRef>
          </c:cat>
          <c:val>
            <c:numRef>
              <c:f>'Fig 1.3'!$X$24:$X$37</c:f>
              <c:numCache>
                <c:formatCode>#,##0.0</c:formatCode>
                <c:ptCount val="14"/>
                <c:pt idx="0">
                  <c:v>9.5432911027698264</c:v>
                </c:pt>
                <c:pt idx="1">
                  <c:v>9.9856770839076177</c:v>
                </c:pt>
                <c:pt idx="2">
                  <c:v>10.232458327077461</c:v>
                </c:pt>
                <c:pt idx="3">
                  <c:v>13.025500835594423</c:v>
                </c:pt>
                <c:pt idx="4">
                  <c:v>14.343319611019364</c:v>
                </c:pt>
                <c:pt idx="5">
                  <c:v>15.027044247023799</c:v>
                </c:pt>
                <c:pt idx="6">
                  <c:v>16.032517143735657</c:v>
                </c:pt>
                <c:pt idx="7">
                  <c:v>16.963637082350246</c:v>
                </c:pt>
                <c:pt idx="8">
                  <c:v>17.527048555141185</c:v>
                </c:pt>
                <c:pt idx="9">
                  <c:v>17.594190732857044</c:v>
                </c:pt>
                <c:pt idx="10">
                  <c:v>18.436013349011453</c:v>
                </c:pt>
                <c:pt idx="11">
                  <c:v>18.625359766682358</c:v>
                </c:pt>
                <c:pt idx="12">
                  <c:v>17.813601332246069</c:v>
                </c:pt>
                <c:pt idx="13" formatCode="0.0">
                  <c:v>17.928159473341399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6B-4BF7-B5AF-BDDBA0DA36E1}"/>
            </c:ext>
          </c:extLst>
        </c:ser>
        <c:ser>
          <c:idx val="3"/>
          <c:order val="3"/>
          <c:tx>
            <c:strRef>
              <c:f>'Fig 1.3'!$Y$22:$Y$23</c:f>
              <c:strCache>
                <c:ptCount val="2"/>
                <c:pt idx="0">
                  <c:v>social renters</c:v>
                </c:pt>
              </c:strCache>
            </c:strRef>
          </c:tx>
          <c:spPr>
            <a:ln>
              <a:solidFill>
                <a:srgbClr val="993366"/>
              </a:solidFill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'Fig 1.3'!$U$24:$U$37</c:f>
              <c:strCache>
                <c:ptCount val="14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</c:strCache>
            </c:strRef>
          </c:cat>
          <c:val>
            <c:numRef>
              <c:f>'Fig 1.3'!$Y$24:$Y$37</c:f>
              <c:numCache>
                <c:formatCode>#,##0.0</c:formatCode>
                <c:ptCount val="14"/>
                <c:pt idx="0">
                  <c:v>17.066699228242886</c:v>
                </c:pt>
                <c:pt idx="1">
                  <c:v>16.592672101045682</c:v>
                </c:pt>
                <c:pt idx="2">
                  <c:v>16.327734702784017</c:v>
                </c:pt>
                <c:pt idx="3">
                  <c:v>16.55538592902932</c:v>
                </c:pt>
                <c:pt idx="4">
                  <c:v>15.996710336400019</c:v>
                </c:pt>
                <c:pt idx="5">
                  <c:v>16.386996291783547</c:v>
                </c:pt>
                <c:pt idx="6">
                  <c:v>16.064803153114674</c:v>
                </c:pt>
                <c:pt idx="7">
                  <c:v>15.344969922760022</c:v>
                </c:pt>
                <c:pt idx="8">
                  <c:v>16.451260935298897</c:v>
                </c:pt>
                <c:pt idx="9">
                  <c:v>16.362357799210496</c:v>
                </c:pt>
                <c:pt idx="10">
                  <c:v>16.272348965778054</c:v>
                </c:pt>
                <c:pt idx="11">
                  <c:v>16.159066008733408</c:v>
                </c:pt>
                <c:pt idx="12">
                  <c:v>16.032129357097823</c:v>
                </c:pt>
                <c:pt idx="13" formatCode="0.0">
                  <c:v>15.8065525734386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6B-4BF7-B5AF-BDDBA0DA3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133760"/>
        <c:axId val="252135680"/>
      </c:lineChart>
      <c:catAx>
        <c:axId val="2521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52135680"/>
        <c:crosses val="autoZero"/>
        <c:auto val="1"/>
        <c:lblAlgn val="ctr"/>
        <c:lblOffset val="100"/>
        <c:noMultiLvlLbl val="0"/>
      </c:catAx>
      <c:valAx>
        <c:axId val="252135680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en-US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1.6821428571428571E-2"/>
              <c:y val="0.334149166666666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5213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409104938271598"/>
          <c:y val="3.8260493827160492E-2"/>
          <c:w val="0.48414969135802471"/>
          <c:h val="0.23360246913580246"/>
        </c:manualLayout>
      </c:layout>
      <c:overlay val="0"/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1296296296293"/>
          <c:y val="2.8044166666666665E-2"/>
          <c:w val="0.83003333333333329"/>
          <c:h val="0.79925277777777781"/>
        </c:manualLayout>
      </c:layout>
      <c:lineChart>
        <c:grouping val="standard"/>
        <c:varyColors val="0"/>
        <c:ser>
          <c:idx val="2"/>
          <c:order val="0"/>
          <c:tx>
            <c:strRef>
              <c:f>'Fig 1.4'!$W$8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1.4'!$Z$7:$AJ$7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1.4'!$Z$8:$AJ$8</c:f>
              <c:numCache>
                <c:formatCode>0.0</c:formatCode>
                <c:ptCount val="11"/>
                <c:pt idx="0">
                  <c:v>51.477926755549078</c:v>
                </c:pt>
                <c:pt idx="1">
                  <c:v>46.640459537828661</c:v>
                </c:pt>
                <c:pt idx="2">
                  <c:v>43.099683928857942</c:v>
                </c:pt>
                <c:pt idx="3">
                  <c:v>42.786427220240746</c:v>
                </c:pt>
                <c:pt idx="4">
                  <c:v>39.504907915303193</c:v>
                </c:pt>
                <c:pt idx="5">
                  <c:v>35.833863993094809</c:v>
                </c:pt>
                <c:pt idx="6">
                  <c:v>36.718588303900894</c:v>
                </c:pt>
                <c:pt idx="7" formatCode="_(* #,##0.0_);_(* \(#,##0.0\);_(* &quot;-&quot;??_);_(@_)">
                  <c:v>38.17275786595453</c:v>
                </c:pt>
                <c:pt idx="8">
                  <c:v>37.330713468727552</c:v>
                </c:pt>
                <c:pt idx="9">
                  <c:v>37.646758355312045</c:v>
                </c:pt>
                <c:pt idx="10">
                  <c:v>41.186311715777101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49-42D7-A95B-1040E71705A1}"/>
            </c:ext>
          </c:extLst>
        </c:ser>
        <c:ser>
          <c:idx val="0"/>
          <c:order val="1"/>
          <c:tx>
            <c:strRef>
              <c:f>'Fig 1.4'!$W$9</c:f>
              <c:strCache>
                <c:ptCount val="1"/>
                <c:pt idx="0">
                  <c:v>private renters</c:v>
                </c:pt>
              </c:strCache>
            </c:strRef>
          </c:tx>
          <c:spPr>
            <a:ln>
              <a:solidFill>
                <a:srgbClr val="333366"/>
              </a:solidFill>
            </a:ln>
          </c:spPr>
          <c:marker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1.4'!$Z$7:$AJ$7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1.4'!$Z$9:$AJ$9</c:f>
              <c:numCache>
                <c:formatCode>0.0</c:formatCode>
                <c:ptCount val="11"/>
                <c:pt idx="0">
                  <c:v>31.04921943622778</c:v>
                </c:pt>
                <c:pt idx="1">
                  <c:v>36.410936170322479</c:v>
                </c:pt>
                <c:pt idx="2">
                  <c:v>40.567968796379247</c:v>
                </c:pt>
                <c:pt idx="3">
                  <c:v>40.930044410826156</c:v>
                </c:pt>
                <c:pt idx="4">
                  <c:v>44.645140952885448</c:v>
                </c:pt>
                <c:pt idx="5">
                  <c:v>48.238322101302565</c:v>
                </c:pt>
                <c:pt idx="6">
                  <c:v>45.521761328400402</c:v>
                </c:pt>
                <c:pt idx="7" formatCode="_(* #,##0.0_);_(* \(#,##0.0\);_(* &quot;-&quot;??_);_(@_)">
                  <c:v>46.117618673854139</c:v>
                </c:pt>
                <c:pt idx="8">
                  <c:v>45.657901313786354</c:v>
                </c:pt>
                <c:pt idx="9">
                  <c:v>43.727541239207071</c:v>
                </c:pt>
                <c:pt idx="10">
                  <c:v>40.877184117805903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49-42D7-A95B-1040E71705A1}"/>
            </c:ext>
          </c:extLst>
        </c:ser>
        <c:ser>
          <c:idx val="1"/>
          <c:order val="2"/>
          <c:tx>
            <c:strRef>
              <c:f>'Fig 1.4'!$W$10</c:f>
              <c:strCache>
                <c:ptCount val="1"/>
                <c:pt idx="0">
                  <c:v>social renters</c:v>
                </c:pt>
              </c:strCache>
            </c:strRef>
          </c:tx>
          <c:spPr>
            <a:ln>
              <a:solidFill>
                <a:srgbClr val="C5C5C5"/>
              </a:solidFill>
            </a:ln>
          </c:spPr>
          <c:marker>
            <c:symbol val="squar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strRef>
              <c:f>'Fig 1.4'!$Z$7:$AJ$7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1.4'!$Z$10:$AJ$10</c:f>
              <c:numCache>
                <c:formatCode>0.0</c:formatCode>
                <c:ptCount val="11"/>
                <c:pt idx="0">
                  <c:v>17.472853808223157</c:v>
                </c:pt>
                <c:pt idx="1">
                  <c:v>16.948604291848856</c:v>
                </c:pt>
                <c:pt idx="2">
                  <c:v>16.332347274762807</c:v>
                </c:pt>
                <c:pt idx="3">
                  <c:v>16.283528368933091</c:v>
                </c:pt>
                <c:pt idx="4">
                  <c:v>15.849951131811361</c:v>
                </c:pt>
                <c:pt idx="5">
                  <c:v>15.927813905602639</c:v>
                </c:pt>
                <c:pt idx="6">
                  <c:v>17.759650367699056</c:v>
                </c:pt>
                <c:pt idx="7">
                  <c:v>15.709623460191334</c:v>
                </c:pt>
                <c:pt idx="8">
                  <c:v>17.011385217486108</c:v>
                </c:pt>
                <c:pt idx="9">
                  <c:v>18.625700405480885</c:v>
                </c:pt>
                <c:pt idx="10">
                  <c:v>17.936504166416999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49-42D7-A95B-1040E7170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97984"/>
        <c:axId val="247100160"/>
      </c:lineChart>
      <c:catAx>
        <c:axId val="24709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47100160"/>
        <c:crosses val="autoZero"/>
        <c:auto val="1"/>
        <c:lblAlgn val="ctr"/>
        <c:lblOffset val="100"/>
        <c:noMultiLvlLbl val="0"/>
      </c:catAx>
      <c:valAx>
        <c:axId val="247100160"/>
        <c:scaling>
          <c:orientation val="minMax"/>
          <c:max val="9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en-US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1.6821428571428571E-2"/>
              <c:y val="0.334149166666666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4709798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644864895992629"/>
          <c:y val="6.3357899701692783E-2"/>
          <c:w val="0.40967438271604939"/>
          <c:h val="0.20354277777777777"/>
        </c:manualLayout>
      </c:layout>
      <c:overlay val="0"/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63271604938269"/>
          <c:y val="4.2155277777777778E-2"/>
          <c:w val="0.84963209876543211"/>
          <c:h val="0.78866944444444442"/>
        </c:manualLayout>
      </c:layout>
      <c:lineChart>
        <c:grouping val="standard"/>
        <c:varyColors val="0"/>
        <c:ser>
          <c:idx val="2"/>
          <c:order val="0"/>
          <c:tx>
            <c:strRef>
              <c:f>'Fig 1.4'!$W$14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1.4'!$Z$13:$AJ$13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1.4'!$Z$14:$AJ$14</c:f>
              <c:numCache>
                <c:formatCode>_(* #,##0.0_);_(* \(#,##0.0\);_(* "-"??_);_(@_)</c:formatCode>
                <c:ptCount val="11"/>
                <c:pt idx="0">
                  <c:v>67.127733259060449</c:v>
                </c:pt>
                <c:pt idx="1">
                  <c:v>66.800385704480149</c:v>
                </c:pt>
                <c:pt idx="2">
                  <c:v>63.112614689797816</c:v>
                </c:pt>
                <c:pt idx="3">
                  <c:v>63.634103825582585</c:v>
                </c:pt>
                <c:pt idx="4">
                  <c:v>61.751914593103926</c:v>
                </c:pt>
                <c:pt idx="5">
                  <c:v>58.772940467270658</c:v>
                </c:pt>
                <c:pt idx="6">
                  <c:v>58.859122103207191</c:v>
                </c:pt>
                <c:pt idx="7">
                  <c:v>56.185496993684204</c:v>
                </c:pt>
                <c:pt idx="8">
                  <c:v>52.437446310501265</c:v>
                </c:pt>
                <c:pt idx="9">
                  <c:v>56.527483905050047</c:v>
                </c:pt>
                <c:pt idx="10" formatCode="0.0">
                  <c:v>54.614399596494899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8-466E-AD83-A9BA61A8F50F}"/>
            </c:ext>
          </c:extLst>
        </c:ser>
        <c:ser>
          <c:idx val="0"/>
          <c:order val="1"/>
          <c:tx>
            <c:strRef>
              <c:f>'Fig 1.4'!$W$15</c:f>
              <c:strCache>
                <c:ptCount val="1"/>
                <c:pt idx="0">
                  <c:v>private renters</c:v>
                </c:pt>
              </c:strCache>
            </c:strRef>
          </c:tx>
          <c:spPr>
            <a:ln>
              <a:solidFill>
                <a:srgbClr val="333366"/>
              </a:solidFill>
            </a:ln>
          </c:spPr>
          <c:marker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1.4'!$Z$13:$AJ$13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1.4'!$Z$15:$AJ$15</c:f>
              <c:numCache>
                <c:formatCode>_(* #,##0.0_);_(* \(#,##0.0\);_(* "-"??_);_(@_)</c:formatCode>
                <c:ptCount val="11"/>
                <c:pt idx="0">
                  <c:v>15.628250253464474</c:v>
                </c:pt>
                <c:pt idx="1">
                  <c:v>17.070612660221194</c:v>
                </c:pt>
                <c:pt idx="2">
                  <c:v>18.458250267739878</c:v>
                </c:pt>
                <c:pt idx="3">
                  <c:v>20.496249972215804</c:v>
                </c:pt>
                <c:pt idx="4">
                  <c:v>21.382551768599644</c:v>
                </c:pt>
                <c:pt idx="5">
                  <c:v>23.646810633980436</c:v>
                </c:pt>
                <c:pt idx="6">
                  <c:v>24.126052654495076</c:v>
                </c:pt>
                <c:pt idx="7">
                  <c:v>26.381540314793341</c:v>
                </c:pt>
                <c:pt idx="8">
                  <c:v>28.500181807412524</c:v>
                </c:pt>
                <c:pt idx="9">
                  <c:v>27.5688928438578</c:v>
                </c:pt>
                <c:pt idx="10" formatCode="0.0">
                  <c:v>29.218868610218198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58-466E-AD83-A9BA61A8F50F}"/>
            </c:ext>
          </c:extLst>
        </c:ser>
        <c:ser>
          <c:idx val="1"/>
          <c:order val="2"/>
          <c:tx>
            <c:strRef>
              <c:f>'Fig 1.4'!$W$16</c:f>
              <c:strCache>
                <c:ptCount val="1"/>
                <c:pt idx="0">
                  <c:v>social renters</c:v>
                </c:pt>
              </c:strCache>
            </c:strRef>
          </c:tx>
          <c:spPr>
            <a:ln>
              <a:solidFill>
                <a:srgbClr val="C5C5C5"/>
              </a:solidFill>
            </a:ln>
          </c:spPr>
          <c:marker>
            <c:symbol val="squar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strRef>
              <c:f>'Fig 1.4'!$Z$13:$AJ$13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1.4'!$Z$16:$AJ$16</c:f>
              <c:numCache>
                <c:formatCode>_(* #,##0.0_);_(* \(#,##0.0\);_(* "-"??_);_(@_)</c:formatCode>
                <c:ptCount val="11"/>
                <c:pt idx="0">
                  <c:v>17.244016487475037</c:v>
                </c:pt>
                <c:pt idx="1">
                  <c:v>16.129001635298437</c:v>
                </c:pt>
                <c:pt idx="2">
                  <c:v>18.429135042462455</c:v>
                </c:pt>
                <c:pt idx="3">
                  <c:v>15.869646202201263</c:v>
                </c:pt>
                <c:pt idx="4">
                  <c:v>16.865533638296419</c:v>
                </c:pt>
                <c:pt idx="5">
                  <c:v>17.58024889874903</c:v>
                </c:pt>
                <c:pt idx="6">
                  <c:v>17.014825242297469</c:v>
                </c:pt>
                <c:pt idx="7">
                  <c:v>17.432962691522437</c:v>
                </c:pt>
                <c:pt idx="8">
                  <c:v>19.062371882086214</c:v>
                </c:pt>
                <c:pt idx="9">
                  <c:v>15.903623251092128</c:v>
                </c:pt>
                <c:pt idx="10" formatCode="0.0">
                  <c:v>16.1667317932869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8-466E-AD83-A9BA61A8F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39936"/>
        <c:axId val="252326272"/>
      </c:lineChart>
      <c:catAx>
        <c:axId val="2504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52326272"/>
        <c:crosses val="autoZero"/>
        <c:auto val="1"/>
        <c:lblAlgn val="ctr"/>
        <c:lblOffset val="100"/>
        <c:noMultiLvlLbl val="0"/>
      </c:catAx>
      <c:valAx>
        <c:axId val="252326272"/>
        <c:scaling>
          <c:orientation val="minMax"/>
          <c:max val="9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en-US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1.6821428571428571E-2"/>
              <c:y val="0.334149166666666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50439936"/>
        <c:crosses val="autoZero"/>
        <c:crossBetween val="between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9261741218519"/>
          <c:y val="4.3650793650793648E-2"/>
          <c:w val="0.81703858826157372"/>
          <c:h val="0.7898603299587551"/>
        </c:manualLayout>
      </c:layout>
      <c:lineChart>
        <c:grouping val="standard"/>
        <c:varyColors val="0"/>
        <c:ser>
          <c:idx val="0"/>
          <c:order val="0"/>
          <c:tx>
            <c:strRef>
              <c:f>'Fig 1.4'!$W$22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8575" cap="rnd">
              <a:solidFill>
                <a:srgbClr val="009999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9999"/>
              </a:solidFill>
              <a:ln w="9525">
                <a:noFill/>
              </a:ln>
              <a:effectLst/>
            </c:spPr>
          </c:marker>
          <c:cat>
            <c:strRef>
              <c:f>'Fig 1.4'!$Z$21:$AJ$21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1.4'!$Z$22:$AJ$22</c:f>
              <c:numCache>
                <c:formatCode>_(* #,##0.0_);_(* \(#,##0.0\);_(* "-"??_);_(@_)</c:formatCode>
                <c:ptCount val="11"/>
                <c:pt idx="0">
                  <c:v>78.954326274498399</c:v>
                </c:pt>
                <c:pt idx="1">
                  <c:v>78.108865958909007</c:v>
                </c:pt>
                <c:pt idx="2">
                  <c:v>78.611171566905497</c:v>
                </c:pt>
                <c:pt idx="3">
                  <c:v>76.196391410840931</c:v>
                </c:pt>
                <c:pt idx="4">
                  <c:v>76.910342579336373</c:v>
                </c:pt>
                <c:pt idx="5">
                  <c:v>76.202972856832233</c:v>
                </c:pt>
                <c:pt idx="6">
                  <c:v>75.571822367717274</c:v>
                </c:pt>
                <c:pt idx="7">
                  <c:v>71.927125936780342</c:v>
                </c:pt>
                <c:pt idx="8">
                  <c:v>75.01645663495772</c:v>
                </c:pt>
                <c:pt idx="9">
                  <c:v>73.182865522460517</c:v>
                </c:pt>
                <c:pt idx="10" formatCode="0.0">
                  <c:v>72.913639108232104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F-4D9C-8BBE-ECB190861CA5}"/>
            </c:ext>
          </c:extLst>
        </c:ser>
        <c:ser>
          <c:idx val="1"/>
          <c:order val="1"/>
          <c:tx>
            <c:strRef>
              <c:f>'Fig 1.4'!$W$23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8575" cap="rnd">
              <a:solidFill>
                <a:srgbClr val="3333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333366"/>
              </a:solidFill>
              <a:ln w="9525">
                <a:solidFill>
                  <a:srgbClr val="333366"/>
                </a:solidFill>
              </a:ln>
              <a:effectLst/>
            </c:spPr>
          </c:marker>
          <c:cat>
            <c:strRef>
              <c:f>'Fig 1.4'!$Z$21:$AJ$21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1.4'!$Z$23:$AJ$23</c:f>
              <c:numCache>
                <c:formatCode>_(* #,##0.0_);_(* \(#,##0.0\);_(* "-"??_);_(@_)</c:formatCode>
                <c:ptCount val="11"/>
                <c:pt idx="0">
                  <c:v>7.0423490862925693</c:v>
                </c:pt>
                <c:pt idx="1">
                  <c:v>6.5736010971327818</c:v>
                </c:pt>
                <c:pt idx="2">
                  <c:v>6.3123695114651319</c:v>
                </c:pt>
                <c:pt idx="3">
                  <c:v>6.9228584542746674</c:v>
                </c:pt>
                <c:pt idx="4">
                  <c:v>7.2476064998531449</c:v>
                </c:pt>
                <c:pt idx="5">
                  <c:v>8.1095486377904855</c:v>
                </c:pt>
                <c:pt idx="6">
                  <c:v>8.2829158182160647</c:v>
                </c:pt>
                <c:pt idx="7">
                  <c:v>11.603454306951756</c:v>
                </c:pt>
                <c:pt idx="8">
                  <c:v>9.6053348463482564</c:v>
                </c:pt>
                <c:pt idx="9">
                  <c:v>9.3250118959905919</c:v>
                </c:pt>
                <c:pt idx="10" formatCode="0.0">
                  <c:v>10.374585022630001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F-4D9C-8BBE-ECB190861CA5}"/>
            </c:ext>
          </c:extLst>
        </c:ser>
        <c:ser>
          <c:idx val="2"/>
          <c:order val="2"/>
          <c:tx>
            <c:strRef>
              <c:f>'Fig 1.4'!$W$24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8575" cap="rnd">
              <a:solidFill>
                <a:srgbClr val="C0C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C0C0"/>
              </a:solidFill>
              <a:ln w="9525">
                <a:solidFill>
                  <a:srgbClr val="C0C0C0"/>
                </a:solidFill>
              </a:ln>
              <a:effectLst/>
            </c:spPr>
          </c:marker>
          <c:cat>
            <c:strRef>
              <c:f>'Fig 1.4'!$Z$21:$AJ$21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1.4'!$Z$24:$AJ$24</c:f>
              <c:numCache>
                <c:formatCode>_(* #,##0.0_);_(* \(#,##0.0\);_(* "-"??_);_(@_)</c:formatCode>
                <c:ptCount val="11"/>
                <c:pt idx="0">
                  <c:v>14.003324639209136</c:v>
                </c:pt>
                <c:pt idx="1">
                  <c:v>15.31753294395811</c:v>
                </c:pt>
                <c:pt idx="2">
                  <c:v>15.076458921629406</c:v>
                </c:pt>
                <c:pt idx="3">
                  <c:v>16.880750134884465</c:v>
                </c:pt>
                <c:pt idx="4">
                  <c:v>15.842050920810271</c:v>
                </c:pt>
                <c:pt idx="5">
                  <c:v>15.687478505377031</c:v>
                </c:pt>
                <c:pt idx="6">
                  <c:v>16.14526181406627</c:v>
                </c:pt>
                <c:pt idx="7">
                  <c:v>16.469419756267911</c:v>
                </c:pt>
                <c:pt idx="8">
                  <c:v>15.378208518694034</c:v>
                </c:pt>
                <c:pt idx="9">
                  <c:v>17.492122581548887</c:v>
                </c:pt>
                <c:pt idx="10" formatCode="0.0">
                  <c:v>16.711775869137899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F-4D9C-8BBE-ECB190861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419400"/>
        <c:axId val="746415464"/>
      </c:lineChart>
      <c:catAx>
        <c:axId val="74641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415464"/>
        <c:crosses val="autoZero"/>
        <c:auto val="1"/>
        <c:lblAlgn val="ctr"/>
        <c:lblOffset val="100"/>
        <c:noMultiLvlLbl val="0"/>
      </c:catAx>
      <c:valAx>
        <c:axId val="746415464"/>
        <c:scaling>
          <c:orientation val="minMax"/>
          <c:max val="9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cross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419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9252897920338"/>
          <c:y val="4.4176706827309238E-2"/>
          <c:w val="0.84172826838571513"/>
          <c:h val="0.79796458135040826"/>
        </c:manualLayout>
      </c:layout>
      <c:lineChart>
        <c:grouping val="standard"/>
        <c:varyColors val="0"/>
        <c:ser>
          <c:idx val="0"/>
          <c:order val="0"/>
          <c:tx>
            <c:strRef>
              <c:f>'Fig 1.4'!$W$30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8575" cap="rnd">
              <a:solidFill>
                <a:srgbClr val="009999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9999"/>
              </a:solidFill>
              <a:ln w="9525">
                <a:solidFill>
                  <a:srgbClr val="009999"/>
                </a:solidFill>
              </a:ln>
              <a:effectLst/>
            </c:spPr>
          </c:marker>
          <c:cat>
            <c:strRef>
              <c:f>'Fig 1.4'!$Z$29:$AJ$29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1.4'!$Z$30:$AJ$30</c:f>
              <c:numCache>
                <c:formatCode>#,##0.0</c:formatCode>
                <c:ptCount val="11"/>
                <c:pt idx="0">
                  <c:v>74.744544919561847</c:v>
                </c:pt>
                <c:pt idx="1">
                  <c:v>75.922372750106291</c:v>
                </c:pt>
                <c:pt idx="2">
                  <c:v>75.793861997517098</c:v>
                </c:pt>
                <c:pt idx="3">
                  <c:v>75.565283045086503</c:v>
                </c:pt>
                <c:pt idx="4">
                  <c:v>77.269070189721305</c:v>
                </c:pt>
                <c:pt idx="5" formatCode="_(* #,##0.0_);_(* \(#,##0.0\);_(* &quot;-&quot;??_);_(@_)">
                  <c:v>77.111848245070632</c:v>
                </c:pt>
                <c:pt idx="6">
                  <c:v>76.742786956268688</c:v>
                </c:pt>
                <c:pt idx="7" formatCode="_(* #,##0.0_);_(* \(#,##0.0\);_(* &quot;-&quot;??_);_(@_)">
                  <c:v>77.766214739245228</c:v>
                </c:pt>
                <c:pt idx="8" formatCode="_(* #,##0.0_);_(* \(#,##0.0\);_(* &quot;-&quot;??_);_(@_)">
                  <c:v>77.577631769922576</c:v>
                </c:pt>
                <c:pt idx="9" formatCode="_(* #,##0.0_);_(* \(#,##0.0\);_(* &quot;-&quot;??_);_(@_)">
                  <c:v>78.588880687197658</c:v>
                </c:pt>
                <c:pt idx="10" formatCode="0.0">
                  <c:v>78.651071572838703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BC-406C-A971-D9D6C08E11B1}"/>
            </c:ext>
          </c:extLst>
        </c:ser>
        <c:ser>
          <c:idx val="1"/>
          <c:order val="1"/>
          <c:tx>
            <c:strRef>
              <c:f>'Fig 1.4'!$W$31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8575" cap="rnd">
              <a:solidFill>
                <a:srgbClr val="3333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333366"/>
              </a:solidFill>
              <a:ln w="9525">
                <a:solidFill>
                  <a:srgbClr val="333366"/>
                </a:solidFill>
              </a:ln>
              <a:effectLst/>
            </c:spPr>
          </c:marker>
          <c:cat>
            <c:strRef>
              <c:f>'Fig 1.4'!$Z$29:$AJ$29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1.4'!$Z$31:$AJ$31</c:f>
              <c:numCache>
                <c:formatCode>#,##0.0</c:formatCode>
                <c:ptCount val="11"/>
                <c:pt idx="0">
                  <c:v>4.7098019989702005</c:v>
                </c:pt>
                <c:pt idx="1">
                  <c:v>4.6290949824556442</c:v>
                </c:pt>
                <c:pt idx="2">
                  <c:v>4.8721054406818647</c:v>
                </c:pt>
                <c:pt idx="3">
                  <c:v>5.3977355169867636</c:v>
                </c:pt>
                <c:pt idx="4">
                  <c:v>5.1080347840706928</c:v>
                </c:pt>
                <c:pt idx="5" formatCode="_(* #,##0.0_);_(* \(#,##0.0\);_(* &quot;-&quot;??_);_(@_)">
                  <c:v>5.1950169573936451</c:v>
                </c:pt>
                <c:pt idx="6" formatCode="_(* #,##0.0_);_(* \(#,##0.0\);_(* &quot;-&quot;??_);_(@_)">
                  <c:v>5.6928739131365642</c:v>
                </c:pt>
                <c:pt idx="7" formatCode="_(* #,##0.0_);_(* \(#,##0.0\);_(* &quot;-&quot;??_);_(@_)">
                  <c:v>5.7542071326479789</c:v>
                </c:pt>
                <c:pt idx="8" formatCode="_(* #,##0.0_);_(* \(#,##0.0\);_(* &quot;-&quot;??_);_(@_)">
                  <c:v>6.3240329547683691</c:v>
                </c:pt>
                <c:pt idx="9" formatCode="_(* #,##0.0_);_(* \(#,##0.0\);_(* &quot;-&quot;??_);_(@_)">
                  <c:v>5.6016419955974373</c:v>
                </c:pt>
                <c:pt idx="10" formatCode="0.0">
                  <c:v>5.5315453844646703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C-406C-A971-D9D6C08E11B1}"/>
            </c:ext>
          </c:extLst>
        </c:ser>
        <c:ser>
          <c:idx val="2"/>
          <c:order val="2"/>
          <c:tx>
            <c:strRef>
              <c:f>'Fig 1.4'!$W$32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8575" cap="rnd">
              <a:solidFill>
                <a:srgbClr val="C0C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C0C0"/>
              </a:solidFill>
              <a:ln w="9525">
                <a:solidFill>
                  <a:srgbClr val="C0C0C0"/>
                </a:solidFill>
              </a:ln>
              <a:effectLst/>
            </c:spPr>
          </c:marker>
          <c:cat>
            <c:strRef>
              <c:f>'Fig 1.4'!$Z$29:$AJ$29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1.4'!$Z$32:$AJ$32</c:f>
              <c:numCache>
                <c:formatCode>#,##0.0</c:formatCode>
                <c:ptCount val="11"/>
                <c:pt idx="0">
                  <c:v>20.545653081467641</c:v>
                </c:pt>
                <c:pt idx="1">
                  <c:v>19.448532267437969</c:v>
                </c:pt>
                <c:pt idx="2">
                  <c:v>19.334032561800445</c:v>
                </c:pt>
                <c:pt idx="3">
                  <c:v>19.036981437926791</c:v>
                </c:pt>
                <c:pt idx="4">
                  <c:v>17.622895026207878</c:v>
                </c:pt>
                <c:pt idx="5" formatCode="_(* #,##0.0_);_(* \(#,##0.0\);_(* &quot;-&quot;??_);_(@_)">
                  <c:v>17.69313479753583</c:v>
                </c:pt>
                <c:pt idx="6" formatCode="_(* #,##0.0_);_(* \(#,##0.0\);_(* &quot;-&quot;??_);_(@_)">
                  <c:v>17.564339130594686</c:v>
                </c:pt>
                <c:pt idx="7" formatCode="_(* #,##0.0_);_(* \(#,##0.0\);_(* &quot;-&quot;??_);_(@_)">
                  <c:v>16.479578128106791</c:v>
                </c:pt>
                <c:pt idx="8" formatCode="_(* #,##0.0_);_(* \(#,##0.0\);_(* &quot;-&quot;??_);_(@_)">
                  <c:v>16.098335275309065</c:v>
                </c:pt>
                <c:pt idx="9" formatCode="_(* #,##0.0_);_(* \(#,##0.0\);_(* &quot;-&quot;??_);_(@_)">
                  <c:v>15.809477317204889</c:v>
                </c:pt>
                <c:pt idx="10" formatCode="0.0">
                  <c:v>15.8173830426966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BC-406C-A971-D9D6C08E1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94112"/>
        <c:axId val="468492800"/>
      </c:lineChart>
      <c:catAx>
        <c:axId val="46849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8492800"/>
        <c:crosses val="autoZero"/>
        <c:auto val="1"/>
        <c:lblAlgn val="ctr"/>
        <c:lblOffset val="100"/>
        <c:noMultiLvlLbl val="0"/>
      </c:catAx>
      <c:valAx>
        <c:axId val="468492800"/>
        <c:scaling>
          <c:orientation val="minMax"/>
          <c:max val="9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cross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849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outright owners</a:t>
            </a:r>
          </a:p>
        </c:rich>
      </c:tx>
      <c:layout>
        <c:manualLayout>
          <c:xMode val="edge"/>
          <c:yMode val="edge"/>
          <c:x val="0.62553111666680483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889674425733456"/>
          <c:y val="5.6575501907512322E-2"/>
          <c:w val="0.78259638736294768"/>
          <c:h val="0.86616061564178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1.5'!$O$15:$O$16</c:f>
              <c:strCache>
                <c:ptCount val="2"/>
                <c:pt idx="0">
                  <c:v>outright owners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1.5'!$N$17:$N$20</c:f>
              <c:strCache>
                <c:ptCount val="4"/>
                <c:pt idx="0">
                  <c:v>working</c:v>
                </c:pt>
                <c:pt idx="1">
                  <c:v>retired</c:v>
                </c:pt>
                <c:pt idx="2">
                  <c:v>unemployed</c:v>
                </c:pt>
                <c:pt idx="3">
                  <c:v>full-time education or inactive</c:v>
                </c:pt>
              </c:strCache>
            </c:strRef>
          </c:cat>
          <c:val>
            <c:numRef>
              <c:f>'Fig 1.5'!$O$17:$O$20</c:f>
              <c:numCache>
                <c:formatCode>0.0</c:formatCode>
                <c:ptCount val="4"/>
                <c:pt idx="0">
                  <c:v>33.46341320596563</c:v>
                </c:pt>
                <c:pt idx="1">
                  <c:v>62.794463192269603</c:v>
                </c:pt>
                <c:pt idx="2">
                  <c:v>0.45215033214438</c:v>
                </c:pt>
                <c:pt idx="3">
                  <c:v>3.2899732696204058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B-40E1-A7D7-BC2B7E65B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895808"/>
        <c:axId val="253897344"/>
      </c:barChart>
      <c:catAx>
        <c:axId val="25389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253897344"/>
        <c:crosses val="autoZero"/>
        <c:auto val="1"/>
        <c:lblAlgn val="ctr"/>
        <c:lblOffset val="100"/>
        <c:noMultiLvlLbl val="0"/>
      </c:catAx>
      <c:valAx>
        <c:axId val="25389734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0984663635404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25389580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15874</xdr:rowOff>
    </xdr:from>
    <xdr:to>
      <xdr:col>8</xdr:col>
      <xdr:colOff>501649</xdr:colOff>
      <xdr:row>17</xdr:row>
      <xdr:rowOff>139699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2</xdr:row>
      <xdr:rowOff>95251</xdr:rowOff>
    </xdr:from>
    <xdr:to>
      <xdr:col>7</xdr:col>
      <xdr:colOff>409575</xdr:colOff>
      <xdr:row>18</xdr:row>
      <xdr:rowOff>161926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119061</xdr:rowOff>
    </xdr:from>
    <xdr:to>
      <xdr:col>6</xdr:col>
      <xdr:colOff>548100</xdr:colOff>
      <xdr:row>18</xdr:row>
      <xdr:rowOff>74886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29</xdr:row>
      <xdr:rowOff>171450</xdr:rowOff>
    </xdr:from>
    <xdr:to>
      <xdr:col>5</xdr:col>
      <xdr:colOff>194945</xdr:colOff>
      <xdr:row>37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C998CFF-B5A5-45EB-BF0C-C5B474383750}"/>
            </a:ext>
          </a:extLst>
        </xdr:cNvPr>
        <xdr:cNvSpPr>
          <a:spLocks noChangeArrowheads="1"/>
        </xdr:cNvSpPr>
      </xdr:nvSpPr>
      <xdr:spPr bwMode="auto">
        <a:xfrm>
          <a:off x="1676400" y="5695950"/>
          <a:ext cx="2328545" cy="152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/>
        <a:p>
          <a:pPr>
            <a:spcAft>
              <a:spcPts val="0"/>
            </a:spcAft>
          </a:pP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Figures and arrows indicate the number of households moving into, out of, and within each sector in the 12 months before interview. Figures in the tenure</a:t>
          </a:r>
          <a:r>
            <a:rPr lang="en-GB" sz="1000" baseline="0"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circles indicate the total number of households</a:t>
          </a:r>
          <a:r>
            <a:rPr lang="en-GB" sz="1000" baseline="0"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in the tenure in 2018-19.</a:t>
          </a:r>
        </a:p>
        <a:p>
          <a:pPr>
            <a:spcAft>
              <a:spcPts val="0"/>
            </a:spcAft>
          </a:pP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These figures only relate to households that moved from one property to another. They do not include sitting tenant purchasers. </a:t>
          </a:r>
        </a:p>
        <a:p>
          <a:pPr>
            <a:spcAft>
              <a:spcPts val="0"/>
            </a:spcAft>
          </a:pPr>
          <a:r>
            <a:rPr lang="en-GB" sz="1200">
              <a:effectLst/>
              <a:latin typeface="Times New Roman"/>
              <a:ea typeface="Times New Roman"/>
            </a:rPr>
            <a:t> </a:t>
          </a:r>
        </a:p>
      </xdr:txBody>
    </xdr:sp>
    <xdr:clientData/>
  </xdr:twoCellAnchor>
  <xdr:twoCellAnchor>
    <xdr:from>
      <xdr:col>1</xdr:col>
      <xdr:colOff>416795</xdr:colOff>
      <xdr:row>17</xdr:row>
      <xdr:rowOff>110486</xdr:rowOff>
    </xdr:from>
    <xdr:to>
      <xdr:col>3</xdr:col>
      <xdr:colOff>44923</xdr:colOff>
      <xdr:row>22</xdr:row>
      <xdr:rowOff>81316</xdr:rowOff>
    </xdr:to>
    <xdr:sp macro="" textlink="">
      <xdr:nvSpPr>
        <xdr:cNvPr id="3" name="TextBox 8">
          <a:extLst>
            <a:ext uri="{FF2B5EF4-FFF2-40B4-BE49-F238E27FC236}">
              <a16:creationId xmlns:a16="http://schemas.microsoft.com/office/drawing/2014/main" id="{4A85E2F2-B3CF-4C21-80AB-0AB0CB1A8A64}"/>
            </a:ext>
          </a:extLst>
        </xdr:cNvPr>
        <xdr:cNvSpPr txBox="1"/>
      </xdr:nvSpPr>
      <xdr:spPr>
        <a:xfrm>
          <a:off x="1178795" y="3348986"/>
          <a:ext cx="1152128" cy="92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Social reters (4m)</a:t>
          </a:r>
        </a:p>
      </xdr:txBody>
    </xdr:sp>
    <xdr:clientData/>
  </xdr:twoCellAnchor>
  <xdr:twoCellAnchor>
    <xdr:from>
      <xdr:col>6</xdr:col>
      <xdr:colOff>199980</xdr:colOff>
      <xdr:row>10</xdr:row>
      <xdr:rowOff>89040</xdr:rowOff>
    </xdr:from>
    <xdr:to>
      <xdr:col>8</xdr:col>
      <xdr:colOff>51507</xdr:colOff>
      <xdr:row>15</xdr:row>
      <xdr:rowOff>59870</xdr:rowOff>
    </xdr:to>
    <xdr:sp macro="" textlink="">
      <xdr:nvSpPr>
        <xdr:cNvPr id="4" name="TextBox 9">
          <a:extLst>
            <a:ext uri="{FF2B5EF4-FFF2-40B4-BE49-F238E27FC236}">
              <a16:creationId xmlns:a16="http://schemas.microsoft.com/office/drawing/2014/main" id="{72C3862C-A9BB-40AC-94DE-42B4F4BE3FC8}"/>
            </a:ext>
          </a:extLst>
        </xdr:cNvPr>
        <xdr:cNvSpPr txBox="1"/>
      </xdr:nvSpPr>
      <xdr:spPr>
        <a:xfrm>
          <a:off x="4771980" y="1994040"/>
          <a:ext cx="1375527" cy="92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Owner occupiers</a:t>
          </a:r>
        </a:p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(15m)</a:t>
          </a:r>
        </a:p>
      </xdr:txBody>
    </xdr:sp>
    <xdr:clientData/>
  </xdr:twoCellAnchor>
  <xdr:twoCellAnchor>
    <xdr:from>
      <xdr:col>5</xdr:col>
      <xdr:colOff>385916</xdr:colOff>
      <xdr:row>28</xdr:row>
      <xdr:rowOff>823</xdr:rowOff>
    </xdr:from>
    <xdr:to>
      <xdr:col>7</xdr:col>
      <xdr:colOff>14044</xdr:colOff>
      <xdr:row>33</xdr:row>
      <xdr:rowOff>19278</xdr:rowOff>
    </xdr:to>
    <xdr:sp macro="" textlink="">
      <xdr:nvSpPr>
        <xdr:cNvPr id="5" name="TextBox 10">
          <a:extLst>
            <a:ext uri="{FF2B5EF4-FFF2-40B4-BE49-F238E27FC236}">
              <a16:creationId xmlns:a16="http://schemas.microsoft.com/office/drawing/2014/main" id="{31C9FFF4-5278-4DA8-B3F1-8352A8C65AE2}"/>
            </a:ext>
          </a:extLst>
        </xdr:cNvPr>
        <xdr:cNvSpPr txBox="1"/>
      </xdr:nvSpPr>
      <xdr:spPr>
        <a:xfrm>
          <a:off x="4195916" y="5334823"/>
          <a:ext cx="1152128" cy="97095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</a:rPr>
            <a:t>Private renters (4.6m)</a:t>
          </a:r>
        </a:p>
      </xdr:txBody>
    </xdr:sp>
    <xdr:clientData/>
  </xdr:twoCellAnchor>
  <xdr:twoCellAnchor>
    <xdr:from>
      <xdr:col>13</xdr:col>
      <xdr:colOff>0</xdr:colOff>
      <xdr:row>39</xdr:row>
      <xdr:rowOff>187263</xdr:rowOff>
    </xdr:from>
    <xdr:to>
      <xdr:col>13</xdr:col>
      <xdr:colOff>0</xdr:colOff>
      <xdr:row>42</xdr:row>
      <xdr:rowOff>15873</xdr:rowOff>
    </xdr:to>
    <xdr:sp macro="" textlink="">
      <xdr:nvSpPr>
        <xdr:cNvPr id="6" name="TextBox 47">
          <a:extLst>
            <a:ext uri="{FF2B5EF4-FFF2-40B4-BE49-F238E27FC236}">
              <a16:creationId xmlns:a16="http://schemas.microsoft.com/office/drawing/2014/main" id="{05A63CFD-A189-4843-B8A9-5E4B2FD3FDFA}"/>
            </a:ext>
          </a:extLst>
        </xdr:cNvPr>
        <xdr:cNvSpPr txBox="1"/>
      </xdr:nvSpPr>
      <xdr:spPr>
        <a:xfrm>
          <a:off x="9906000" y="7616763"/>
          <a:ext cx="0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149,000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2</xdr:col>
      <xdr:colOff>349139</xdr:colOff>
      <xdr:row>17</xdr:row>
      <xdr:rowOff>42651</xdr:rowOff>
    </xdr:from>
    <xdr:to>
      <xdr:col>4</xdr:col>
      <xdr:colOff>293554</xdr:colOff>
      <xdr:row>24</xdr:row>
      <xdr:rowOff>149151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7040EA66-9FF0-4F92-ACC2-43DC8D8C642B}"/>
            </a:ext>
          </a:extLst>
        </xdr:cNvPr>
        <xdr:cNvSpPr>
          <a:spLocks noChangeAspect="1"/>
        </xdr:cNvSpPr>
      </xdr:nvSpPr>
      <xdr:spPr>
        <a:xfrm>
          <a:off x="1873139" y="3281151"/>
          <a:ext cx="1468415" cy="1440000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6</xdr:col>
      <xdr:colOff>506449</xdr:colOff>
      <xdr:row>6</xdr:row>
      <xdr:rowOff>126205</xdr:rowOff>
    </xdr:from>
    <xdr:to>
      <xdr:col>10</xdr:col>
      <xdr:colOff>338737</xdr:colOff>
      <xdr:row>21</xdr:row>
      <xdr:rowOff>73105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C544C6F6-589C-409A-B3CB-247B3D9DC5CA}"/>
            </a:ext>
          </a:extLst>
        </xdr:cNvPr>
        <xdr:cNvSpPr>
          <a:spLocks noChangeAspect="1"/>
        </xdr:cNvSpPr>
      </xdr:nvSpPr>
      <xdr:spPr>
        <a:xfrm>
          <a:off x="5078449" y="1269205"/>
          <a:ext cx="2880288" cy="2804400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6</xdr:col>
      <xdr:colOff>434443</xdr:colOff>
      <xdr:row>27</xdr:row>
      <xdr:rowOff>49163</xdr:rowOff>
    </xdr:from>
    <xdr:to>
      <xdr:col>8</xdr:col>
      <xdr:colOff>530871</xdr:colOff>
      <xdr:row>35</xdr:row>
      <xdr:rowOff>126713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AE78EA06-7658-482B-B7B2-A92FC72A7112}"/>
            </a:ext>
          </a:extLst>
        </xdr:cNvPr>
        <xdr:cNvSpPr>
          <a:spLocks noChangeAspect="1"/>
        </xdr:cNvSpPr>
      </xdr:nvSpPr>
      <xdr:spPr>
        <a:xfrm>
          <a:off x="5006443" y="5192663"/>
          <a:ext cx="1620428" cy="1601550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2</xdr:col>
      <xdr:colOff>492995</xdr:colOff>
      <xdr:row>18</xdr:row>
      <xdr:rowOff>110486</xdr:rowOff>
    </xdr:from>
    <xdr:to>
      <xdr:col>4</xdr:col>
      <xdr:colOff>149698</xdr:colOff>
      <xdr:row>23</xdr:row>
      <xdr:rowOff>81316</xdr:rowOff>
    </xdr:to>
    <xdr:sp macro="" textlink="">
      <xdr:nvSpPr>
        <xdr:cNvPr id="10" name="TextBox 8">
          <a:extLst>
            <a:ext uri="{FF2B5EF4-FFF2-40B4-BE49-F238E27FC236}">
              <a16:creationId xmlns:a16="http://schemas.microsoft.com/office/drawing/2014/main" id="{291AD4DA-2E4A-4F8D-8330-C61E6509C247}"/>
            </a:ext>
          </a:extLst>
        </xdr:cNvPr>
        <xdr:cNvSpPr txBox="1"/>
      </xdr:nvSpPr>
      <xdr:spPr>
        <a:xfrm>
          <a:off x="2016995" y="3539486"/>
          <a:ext cx="1180703" cy="92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Social renters (4m)</a:t>
          </a:r>
        </a:p>
      </xdr:txBody>
    </xdr:sp>
    <xdr:clientData/>
  </xdr:twoCellAnchor>
  <xdr:twoCellAnchor>
    <xdr:from>
      <xdr:col>7</xdr:col>
      <xdr:colOff>533355</xdr:colOff>
      <xdr:row>11</xdr:row>
      <xdr:rowOff>89040</xdr:rowOff>
    </xdr:from>
    <xdr:to>
      <xdr:col>9</xdr:col>
      <xdr:colOff>384882</xdr:colOff>
      <xdr:row>16</xdr:row>
      <xdr:rowOff>59870</xdr:rowOff>
    </xdr:to>
    <xdr:sp macro="" textlink="">
      <xdr:nvSpPr>
        <xdr:cNvPr id="11" name="TextBox 9">
          <a:extLst>
            <a:ext uri="{FF2B5EF4-FFF2-40B4-BE49-F238E27FC236}">
              <a16:creationId xmlns:a16="http://schemas.microsoft.com/office/drawing/2014/main" id="{62E5E01C-B505-48E9-8FF9-FA41DA5F6C56}"/>
            </a:ext>
          </a:extLst>
        </xdr:cNvPr>
        <xdr:cNvSpPr txBox="1"/>
      </xdr:nvSpPr>
      <xdr:spPr>
        <a:xfrm>
          <a:off x="5867355" y="2184540"/>
          <a:ext cx="1375527" cy="92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Owner occupiers</a:t>
          </a:r>
        </a:p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(15m)</a:t>
          </a:r>
        </a:p>
      </xdr:txBody>
    </xdr:sp>
    <xdr:clientData/>
  </xdr:twoCellAnchor>
  <xdr:twoCellAnchor>
    <xdr:from>
      <xdr:col>6</xdr:col>
      <xdr:colOff>643091</xdr:colOff>
      <xdr:row>29</xdr:row>
      <xdr:rowOff>10348</xdr:rowOff>
    </xdr:from>
    <xdr:to>
      <xdr:col>8</xdr:col>
      <xdr:colOff>347419</xdr:colOff>
      <xdr:row>34</xdr:row>
      <xdr:rowOff>19278</xdr:rowOff>
    </xdr:to>
    <xdr:sp macro="" textlink="">
      <xdr:nvSpPr>
        <xdr:cNvPr id="12" name="TextBox 10">
          <a:extLst>
            <a:ext uri="{FF2B5EF4-FFF2-40B4-BE49-F238E27FC236}">
              <a16:creationId xmlns:a16="http://schemas.microsoft.com/office/drawing/2014/main" id="{AF216145-9020-4DC4-8827-2BFFA8134565}"/>
            </a:ext>
          </a:extLst>
        </xdr:cNvPr>
        <xdr:cNvSpPr txBox="1"/>
      </xdr:nvSpPr>
      <xdr:spPr>
        <a:xfrm>
          <a:off x="5215091" y="5534848"/>
          <a:ext cx="1228328" cy="9614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Private renters (4.6m)</a:t>
          </a:r>
        </a:p>
      </xdr:txBody>
    </xdr:sp>
    <xdr:clientData/>
  </xdr:twoCellAnchor>
  <xdr:twoCellAnchor>
    <xdr:from>
      <xdr:col>4</xdr:col>
      <xdr:colOff>36585</xdr:colOff>
      <xdr:row>14</xdr:row>
      <xdr:rowOff>125412</xdr:rowOff>
    </xdr:from>
    <xdr:to>
      <xdr:col>6</xdr:col>
      <xdr:colOff>511213</xdr:colOff>
      <xdr:row>18</xdr:row>
      <xdr:rowOff>26679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E7FA2864-F754-46F6-98E4-789CB643D580}"/>
            </a:ext>
          </a:extLst>
        </xdr:cNvPr>
        <xdr:cNvCxnSpPr/>
      </xdr:nvCxnSpPr>
      <xdr:spPr>
        <a:xfrm flipV="1">
          <a:off x="3084585" y="2792412"/>
          <a:ext cx="1998628" cy="663267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282613</xdr:colOff>
      <xdr:row>16</xdr:row>
      <xdr:rowOff>184303</xdr:rowOff>
    </xdr:from>
    <xdr:to>
      <xdr:col>6</xdr:col>
      <xdr:colOff>623621</xdr:colOff>
      <xdr:row>20</xdr:row>
      <xdr:rowOff>34923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6B9F5F1D-7CC5-4102-923F-D86540C5279C}"/>
            </a:ext>
          </a:extLst>
        </xdr:cNvPr>
        <xdr:cNvCxnSpPr/>
      </xdr:nvCxnSpPr>
      <xdr:spPr>
        <a:xfrm flipV="1">
          <a:off x="3330613" y="3232303"/>
          <a:ext cx="1865008" cy="61262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396714</xdr:colOff>
      <xdr:row>20</xdr:row>
      <xdr:rowOff>142079</xdr:rowOff>
    </xdr:from>
    <xdr:to>
      <xdr:col>7</xdr:col>
      <xdr:colOff>751719</xdr:colOff>
      <xdr:row>27</xdr:row>
      <xdr:rowOff>49163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B83048E9-5123-4879-9A96-1960E48B4F24}"/>
            </a:ext>
          </a:extLst>
        </xdr:cNvPr>
        <xdr:cNvCxnSpPr/>
      </xdr:nvCxnSpPr>
      <xdr:spPr>
        <a:xfrm flipV="1">
          <a:off x="5730714" y="3952079"/>
          <a:ext cx="355005" cy="1240584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80206</xdr:colOff>
      <xdr:row>21</xdr:row>
      <xdr:rowOff>22705</xdr:rowOff>
    </xdr:from>
    <xdr:to>
      <xdr:col>8</xdr:col>
      <xdr:colOff>438706</xdr:colOff>
      <xdr:row>27</xdr:row>
      <xdr:rowOff>111123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9AE7EEB7-BFA6-4112-9865-0805CA83DEF6}"/>
            </a:ext>
          </a:extLst>
        </xdr:cNvPr>
        <xdr:cNvCxnSpPr/>
      </xdr:nvCxnSpPr>
      <xdr:spPr>
        <a:xfrm flipV="1">
          <a:off x="6176206" y="4023205"/>
          <a:ext cx="358500" cy="1231418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258282</xdr:colOff>
      <xdr:row>22</xdr:row>
      <xdr:rowOff>38670</xdr:rowOff>
    </xdr:from>
    <xdr:to>
      <xdr:col>6</xdr:col>
      <xdr:colOff>646944</xdr:colOff>
      <xdr:row>28</xdr:row>
      <xdr:rowOff>113504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48CFF799-2B1A-4808-993D-01F02F0D99C3}"/>
            </a:ext>
          </a:extLst>
        </xdr:cNvPr>
        <xdr:cNvCxnSpPr/>
      </xdr:nvCxnSpPr>
      <xdr:spPr>
        <a:xfrm>
          <a:off x="3306282" y="4229670"/>
          <a:ext cx="1912662" cy="1217834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808400</xdr:colOff>
      <xdr:row>24</xdr:row>
      <xdr:rowOff>24235</xdr:rowOff>
    </xdr:from>
    <xdr:to>
      <xdr:col>6</xdr:col>
      <xdr:colOff>446919</xdr:colOff>
      <xdr:row>30</xdr:row>
      <xdr:rowOff>156367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3E431EBD-8491-4246-A0B5-76363E2A4C25}"/>
            </a:ext>
          </a:extLst>
        </xdr:cNvPr>
        <xdr:cNvCxnSpPr/>
      </xdr:nvCxnSpPr>
      <xdr:spPr>
        <a:xfrm>
          <a:off x="3046775" y="4596235"/>
          <a:ext cx="1972144" cy="1275132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93553</xdr:colOff>
      <xdr:row>15</xdr:row>
      <xdr:rowOff>138245</xdr:rowOff>
    </xdr:from>
    <xdr:to>
      <xdr:col>2</xdr:col>
      <xdr:colOff>255536</xdr:colOff>
      <xdr:row>16</xdr:row>
      <xdr:rowOff>109745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5632A95B-B2B8-4B13-84D6-316623C1F80C}"/>
            </a:ext>
          </a:extLst>
        </xdr:cNvPr>
        <xdr:cNvSpPr>
          <a:spLocks noChangeAspect="1"/>
        </xdr:cNvSpPr>
      </xdr:nvSpPr>
      <xdr:spPr>
        <a:xfrm>
          <a:off x="1617553" y="2995745"/>
          <a:ext cx="161983" cy="1620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7</xdr:col>
      <xdr:colOff>711379</xdr:colOff>
      <xdr:row>4</xdr:row>
      <xdr:rowOff>30020</xdr:rowOff>
    </xdr:from>
    <xdr:to>
      <xdr:col>8</xdr:col>
      <xdr:colOff>154556</xdr:colOff>
      <xdr:row>5</xdr:row>
      <xdr:rowOff>44720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3562F5B-4F84-483C-A98B-A28A0C548704}"/>
            </a:ext>
          </a:extLst>
        </xdr:cNvPr>
        <xdr:cNvSpPr>
          <a:spLocks noChangeAspect="1"/>
        </xdr:cNvSpPr>
      </xdr:nvSpPr>
      <xdr:spPr>
        <a:xfrm>
          <a:off x="6045379" y="792020"/>
          <a:ext cx="205177" cy="2052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6</xdr:col>
      <xdr:colOff>607961</xdr:colOff>
      <xdr:row>37</xdr:row>
      <xdr:rowOff>70262</xdr:rowOff>
    </xdr:from>
    <xdr:to>
      <xdr:col>7</xdr:col>
      <xdr:colOff>202930</xdr:colOff>
      <xdr:row>38</xdr:row>
      <xdr:rowOff>160562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C2E285B5-769E-4AD9-BC79-96E5BA463FBB}"/>
            </a:ext>
          </a:extLst>
        </xdr:cNvPr>
        <xdr:cNvSpPr>
          <a:spLocks noChangeAspect="1"/>
        </xdr:cNvSpPr>
      </xdr:nvSpPr>
      <xdr:spPr>
        <a:xfrm>
          <a:off x="5179961" y="7118762"/>
          <a:ext cx="356969" cy="2808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5</xdr:col>
      <xdr:colOff>69919</xdr:colOff>
      <xdr:row>26</xdr:row>
      <xdr:rowOff>133463</xdr:rowOff>
    </xdr:from>
    <xdr:to>
      <xdr:col>5</xdr:col>
      <xdr:colOff>275096</xdr:colOff>
      <xdr:row>27</xdr:row>
      <xdr:rowOff>148163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DC2E7D60-E662-4154-B8E0-45EE73190424}"/>
            </a:ext>
          </a:extLst>
        </xdr:cNvPr>
        <xdr:cNvSpPr>
          <a:spLocks noChangeAspect="1"/>
        </xdr:cNvSpPr>
      </xdr:nvSpPr>
      <xdr:spPr>
        <a:xfrm>
          <a:off x="3879919" y="5086463"/>
          <a:ext cx="205177" cy="2052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7</xdr:col>
      <xdr:colOff>398500</xdr:colOff>
      <xdr:row>23</xdr:row>
      <xdr:rowOff>112541</xdr:rowOff>
    </xdr:from>
    <xdr:to>
      <xdr:col>7</xdr:col>
      <xdr:colOff>690068</xdr:colOff>
      <xdr:row>25</xdr:row>
      <xdr:rowOff>23141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722A6251-2DE0-4FF6-BEC8-4A3CCAC9F223}"/>
            </a:ext>
          </a:extLst>
        </xdr:cNvPr>
        <xdr:cNvSpPr>
          <a:spLocks noChangeAspect="1"/>
        </xdr:cNvSpPr>
      </xdr:nvSpPr>
      <xdr:spPr>
        <a:xfrm>
          <a:off x="5732500" y="4494041"/>
          <a:ext cx="291568" cy="2916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5</xdr:col>
      <xdr:colOff>324410</xdr:colOff>
      <xdr:row>18</xdr:row>
      <xdr:rowOff>117895</xdr:rowOff>
    </xdr:from>
    <xdr:to>
      <xdr:col>5</xdr:col>
      <xdr:colOff>428799</xdr:colOff>
      <xdr:row>19</xdr:row>
      <xdr:rowOff>31795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73380AAE-EC18-4681-86F7-1B7BD66368BC}"/>
            </a:ext>
          </a:extLst>
        </xdr:cNvPr>
        <xdr:cNvSpPr>
          <a:spLocks noChangeAspect="1"/>
        </xdr:cNvSpPr>
      </xdr:nvSpPr>
      <xdr:spPr>
        <a:xfrm>
          <a:off x="4134410" y="3546895"/>
          <a:ext cx="104389" cy="1044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8</xdr:col>
      <xdr:colOff>121902</xdr:colOff>
      <xdr:row>23</xdr:row>
      <xdr:rowOff>147690</xdr:rowOff>
    </xdr:from>
    <xdr:to>
      <xdr:col>8</xdr:col>
      <xdr:colOff>345077</xdr:colOff>
      <xdr:row>24</xdr:row>
      <xdr:rowOff>180390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9E6EB641-8B22-420A-8B51-5D0B5ED91542}"/>
            </a:ext>
          </a:extLst>
        </xdr:cNvPr>
        <xdr:cNvSpPr>
          <a:spLocks noChangeAspect="1"/>
        </xdr:cNvSpPr>
      </xdr:nvSpPr>
      <xdr:spPr>
        <a:xfrm>
          <a:off x="6217902" y="4529190"/>
          <a:ext cx="223175" cy="2232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5</xdr:col>
      <xdr:colOff>354489</xdr:colOff>
      <xdr:row>24</xdr:row>
      <xdr:rowOff>171046</xdr:rowOff>
    </xdr:from>
    <xdr:to>
      <xdr:col>5</xdr:col>
      <xdr:colOff>516471</xdr:colOff>
      <xdr:row>25</xdr:row>
      <xdr:rowOff>142546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E624DFC1-4428-483B-A71C-F438398AA19E}"/>
            </a:ext>
          </a:extLst>
        </xdr:cNvPr>
        <xdr:cNvSpPr>
          <a:spLocks noChangeAspect="1"/>
        </xdr:cNvSpPr>
      </xdr:nvSpPr>
      <xdr:spPr>
        <a:xfrm>
          <a:off x="4164489" y="4743046"/>
          <a:ext cx="161982" cy="1620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</xdr:col>
      <xdr:colOff>0</xdr:colOff>
      <xdr:row>13</xdr:row>
      <xdr:rowOff>131641</xdr:rowOff>
    </xdr:from>
    <xdr:to>
      <xdr:col>2</xdr:col>
      <xdr:colOff>548151</xdr:colOff>
      <xdr:row>15</xdr:row>
      <xdr:rowOff>150751</xdr:rowOff>
    </xdr:to>
    <xdr:sp macro="" textlink="">
      <xdr:nvSpPr>
        <xdr:cNvPr id="27" name="TextBox 45">
          <a:extLst>
            <a:ext uri="{FF2B5EF4-FFF2-40B4-BE49-F238E27FC236}">
              <a16:creationId xmlns:a16="http://schemas.microsoft.com/office/drawing/2014/main" id="{119C5F4A-288E-4FF2-82CB-65901D126BC8}"/>
            </a:ext>
          </a:extLst>
        </xdr:cNvPr>
        <xdr:cNvSpPr txBox="1"/>
      </xdr:nvSpPr>
      <xdr:spPr>
        <a:xfrm>
          <a:off x="762000" y="2608141"/>
          <a:ext cx="1310151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50,000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new households</a:t>
          </a:r>
        </a:p>
      </xdr:txBody>
    </xdr:sp>
    <xdr:clientData/>
  </xdr:twoCellAnchor>
  <xdr:twoCellAnchor>
    <xdr:from>
      <xdr:col>6</xdr:col>
      <xdr:colOff>241198</xdr:colOff>
      <xdr:row>4</xdr:row>
      <xdr:rowOff>0</xdr:rowOff>
    </xdr:from>
    <xdr:to>
      <xdr:col>7</xdr:col>
      <xdr:colOff>729664</xdr:colOff>
      <xdr:row>6</xdr:row>
      <xdr:rowOff>19110</xdr:rowOff>
    </xdr:to>
    <xdr:sp macro="" textlink="">
      <xdr:nvSpPr>
        <xdr:cNvPr id="28" name="TextBox 46">
          <a:extLst>
            <a:ext uri="{FF2B5EF4-FFF2-40B4-BE49-F238E27FC236}">
              <a16:creationId xmlns:a16="http://schemas.microsoft.com/office/drawing/2014/main" id="{C9340158-63E2-487A-A32E-410D15F3F66D}"/>
            </a:ext>
          </a:extLst>
        </xdr:cNvPr>
        <xdr:cNvSpPr txBox="1"/>
      </xdr:nvSpPr>
      <xdr:spPr>
        <a:xfrm>
          <a:off x="4813198" y="762000"/>
          <a:ext cx="1250466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80,000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new households</a:t>
          </a:r>
        </a:p>
      </xdr:txBody>
    </xdr:sp>
    <xdr:clientData/>
  </xdr:twoCellAnchor>
  <xdr:twoCellAnchor>
    <xdr:from>
      <xdr:col>6</xdr:col>
      <xdr:colOff>607961</xdr:colOff>
      <xdr:row>37</xdr:row>
      <xdr:rowOff>187263</xdr:rowOff>
    </xdr:from>
    <xdr:to>
      <xdr:col>8</xdr:col>
      <xdr:colOff>312102</xdr:colOff>
      <xdr:row>40</xdr:row>
      <xdr:rowOff>15873</xdr:rowOff>
    </xdr:to>
    <xdr:sp macro="" textlink="">
      <xdr:nvSpPr>
        <xdr:cNvPr id="29" name="TextBox 47">
          <a:extLst>
            <a:ext uri="{FF2B5EF4-FFF2-40B4-BE49-F238E27FC236}">
              <a16:creationId xmlns:a16="http://schemas.microsoft.com/office/drawing/2014/main" id="{DFE35B81-BF65-4CEC-9286-344469B25C6E}"/>
            </a:ext>
          </a:extLst>
        </xdr:cNvPr>
        <xdr:cNvSpPr txBox="1"/>
      </xdr:nvSpPr>
      <xdr:spPr>
        <a:xfrm>
          <a:off x="5179961" y="7235763"/>
          <a:ext cx="1228141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149,000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new households</a:t>
          </a:r>
        </a:p>
      </xdr:txBody>
    </xdr:sp>
    <xdr:clientData/>
  </xdr:twoCellAnchor>
  <xdr:twoCellAnchor>
    <xdr:from>
      <xdr:col>1</xdr:col>
      <xdr:colOff>171250</xdr:colOff>
      <xdr:row>25</xdr:row>
      <xdr:rowOff>87307</xdr:rowOff>
    </xdr:from>
    <xdr:to>
      <xdr:col>3</xdr:col>
      <xdr:colOff>177617</xdr:colOff>
      <xdr:row>27</xdr:row>
      <xdr:rowOff>106417</xdr:rowOff>
    </xdr:to>
    <xdr:sp macro="" textlink="">
      <xdr:nvSpPr>
        <xdr:cNvPr id="30" name="TextBox 48">
          <a:extLst>
            <a:ext uri="{FF2B5EF4-FFF2-40B4-BE49-F238E27FC236}">
              <a16:creationId xmlns:a16="http://schemas.microsoft.com/office/drawing/2014/main" id="{9BD1DE08-0672-4569-9FBF-79D0F6E3EF7D}"/>
            </a:ext>
          </a:extLst>
        </xdr:cNvPr>
        <xdr:cNvSpPr txBox="1"/>
      </xdr:nvSpPr>
      <xdr:spPr>
        <a:xfrm>
          <a:off x="933250" y="4849807"/>
          <a:ext cx="1530367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172,000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moves within sector</a:t>
          </a:r>
        </a:p>
      </xdr:txBody>
    </xdr:sp>
    <xdr:clientData/>
  </xdr:twoCellAnchor>
  <xdr:twoCellAnchor>
    <xdr:from>
      <xdr:col>10</xdr:col>
      <xdr:colOff>406224</xdr:colOff>
      <xdr:row>9</xdr:row>
      <xdr:rowOff>101373</xdr:rowOff>
    </xdr:from>
    <xdr:to>
      <xdr:col>12</xdr:col>
      <xdr:colOff>238644</xdr:colOff>
      <xdr:row>11</xdr:row>
      <xdr:rowOff>120483</xdr:rowOff>
    </xdr:to>
    <xdr:sp macro="" textlink="">
      <xdr:nvSpPr>
        <xdr:cNvPr id="31" name="TextBox 49">
          <a:extLst>
            <a:ext uri="{FF2B5EF4-FFF2-40B4-BE49-F238E27FC236}">
              <a16:creationId xmlns:a16="http://schemas.microsoft.com/office/drawing/2014/main" id="{AFD89BEB-612F-40A2-9F48-CDC649565385}"/>
            </a:ext>
          </a:extLst>
        </xdr:cNvPr>
        <xdr:cNvSpPr txBox="1"/>
      </xdr:nvSpPr>
      <xdr:spPr>
        <a:xfrm>
          <a:off x="8026224" y="1815873"/>
          <a:ext cx="1356420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311,000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moves within sector</a:t>
          </a:r>
        </a:p>
      </xdr:txBody>
    </xdr:sp>
    <xdr:clientData/>
  </xdr:twoCellAnchor>
  <xdr:twoCellAnchor>
    <xdr:from>
      <xdr:col>9</xdr:col>
      <xdr:colOff>485154</xdr:colOff>
      <xdr:row>30</xdr:row>
      <xdr:rowOff>156367</xdr:rowOff>
    </xdr:from>
    <xdr:to>
      <xdr:col>11</xdr:col>
      <xdr:colOff>322434</xdr:colOff>
      <xdr:row>33</xdr:row>
      <xdr:rowOff>13552</xdr:rowOff>
    </xdr:to>
    <xdr:sp macro="" textlink="">
      <xdr:nvSpPr>
        <xdr:cNvPr id="32" name="TextBox 50">
          <a:extLst>
            <a:ext uri="{FF2B5EF4-FFF2-40B4-BE49-F238E27FC236}">
              <a16:creationId xmlns:a16="http://schemas.microsoft.com/office/drawing/2014/main" id="{053E2E54-D5A1-4283-931D-0560D438191F}"/>
            </a:ext>
          </a:extLst>
        </xdr:cNvPr>
        <xdr:cNvSpPr txBox="1"/>
      </xdr:nvSpPr>
      <xdr:spPr>
        <a:xfrm>
          <a:off x="7343154" y="5871367"/>
          <a:ext cx="1361280" cy="42868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879,000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moves within sector</a:t>
          </a:r>
        </a:p>
      </xdr:txBody>
    </xdr:sp>
    <xdr:clientData/>
  </xdr:twoCellAnchor>
  <xdr:twoCellAnchor>
    <xdr:from>
      <xdr:col>5</xdr:col>
      <xdr:colOff>212879</xdr:colOff>
      <xdr:row>16</xdr:row>
      <xdr:rowOff>97071</xdr:rowOff>
    </xdr:from>
    <xdr:to>
      <xdr:col>6</xdr:col>
      <xdr:colOff>335424</xdr:colOff>
      <xdr:row>17</xdr:row>
      <xdr:rowOff>152792</xdr:rowOff>
    </xdr:to>
    <xdr:sp macro="" textlink="">
      <xdr:nvSpPr>
        <xdr:cNvPr id="33" name="TextBox 52">
          <a:extLst>
            <a:ext uri="{FF2B5EF4-FFF2-40B4-BE49-F238E27FC236}">
              <a16:creationId xmlns:a16="http://schemas.microsoft.com/office/drawing/2014/main" id="{60DF0D4A-DF58-4EF3-9464-BFC95F790399}"/>
            </a:ext>
          </a:extLst>
        </xdr:cNvPr>
        <xdr:cNvSpPr txBox="1"/>
      </xdr:nvSpPr>
      <xdr:spPr>
        <a:xfrm>
          <a:off x="4022879" y="3145071"/>
          <a:ext cx="884545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 i="1">
              <a:latin typeface="Arial" panose="020B0604020202020204" pitchFamily="34" charset="0"/>
              <a:cs typeface="Arial" panose="020B0604020202020204" pitchFamily="34" charset="0"/>
            </a:rPr>
            <a:t>u</a:t>
          </a:r>
        </a:p>
      </xdr:txBody>
    </xdr:sp>
    <xdr:clientData/>
  </xdr:twoCellAnchor>
  <xdr:twoCellAnchor>
    <xdr:from>
      <xdr:col>4</xdr:col>
      <xdr:colOff>684132</xdr:colOff>
      <xdr:row>19</xdr:row>
      <xdr:rowOff>24211</xdr:rowOff>
    </xdr:from>
    <xdr:to>
      <xdr:col>5</xdr:col>
      <xdr:colOff>587125</xdr:colOff>
      <xdr:row>20</xdr:row>
      <xdr:rowOff>79932</xdr:rowOff>
    </xdr:to>
    <xdr:sp macro="" textlink="">
      <xdr:nvSpPr>
        <xdr:cNvPr id="34" name="TextBox 53">
          <a:extLst>
            <a:ext uri="{FF2B5EF4-FFF2-40B4-BE49-F238E27FC236}">
              <a16:creationId xmlns:a16="http://schemas.microsoft.com/office/drawing/2014/main" id="{9B5097BA-ED69-4AFD-B0DD-744AC52DD79B}"/>
            </a:ext>
          </a:extLst>
        </xdr:cNvPr>
        <xdr:cNvSpPr txBox="1"/>
      </xdr:nvSpPr>
      <xdr:spPr>
        <a:xfrm>
          <a:off x="3732132" y="3643711"/>
          <a:ext cx="664993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21,000</a:t>
          </a:r>
        </a:p>
      </xdr:txBody>
    </xdr:sp>
    <xdr:clientData/>
  </xdr:twoCellAnchor>
  <xdr:twoCellAnchor>
    <xdr:from>
      <xdr:col>6</xdr:col>
      <xdr:colOff>623621</xdr:colOff>
      <xdr:row>22</xdr:row>
      <xdr:rowOff>99552</xdr:rowOff>
    </xdr:from>
    <xdr:to>
      <xdr:col>7</xdr:col>
      <xdr:colOff>625970</xdr:colOff>
      <xdr:row>23</xdr:row>
      <xdr:rowOff>155273</xdr:rowOff>
    </xdr:to>
    <xdr:sp macro="" textlink="">
      <xdr:nvSpPr>
        <xdr:cNvPr id="35" name="TextBox 54">
          <a:extLst>
            <a:ext uri="{FF2B5EF4-FFF2-40B4-BE49-F238E27FC236}">
              <a16:creationId xmlns:a16="http://schemas.microsoft.com/office/drawing/2014/main" id="{16E3A532-7D50-4310-9B3A-5AACDEEDD944}"/>
            </a:ext>
          </a:extLst>
        </xdr:cNvPr>
        <xdr:cNvSpPr txBox="1"/>
      </xdr:nvSpPr>
      <xdr:spPr>
        <a:xfrm>
          <a:off x="5195621" y="4290552"/>
          <a:ext cx="764349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163,000</a:t>
          </a:r>
        </a:p>
      </xdr:txBody>
    </xdr:sp>
    <xdr:clientData/>
  </xdr:twoCellAnchor>
  <xdr:twoCellAnchor>
    <xdr:from>
      <xdr:col>8</xdr:col>
      <xdr:colOff>209821</xdr:colOff>
      <xdr:row>25</xdr:row>
      <xdr:rowOff>41141</xdr:rowOff>
    </xdr:from>
    <xdr:to>
      <xdr:col>9</xdr:col>
      <xdr:colOff>98987</xdr:colOff>
      <xdr:row>26</xdr:row>
      <xdr:rowOff>96862</xdr:rowOff>
    </xdr:to>
    <xdr:sp macro="" textlink="">
      <xdr:nvSpPr>
        <xdr:cNvPr id="36" name="TextBox 55">
          <a:extLst>
            <a:ext uri="{FF2B5EF4-FFF2-40B4-BE49-F238E27FC236}">
              <a16:creationId xmlns:a16="http://schemas.microsoft.com/office/drawing/2014/main" id="{7BD28ABE-D1CF-4006-9FF3-1C55C6983EBC}"/>
            </a:ext>
          </a:extLst>
        </xdr:cNvPr>
        <xdr:cNvSpPr txBox="1"/>
      </xdr:nvSpPr>
      <xdr:spPr>
        <a:xfrm>
          <a:off x="6305821" y="4803641"/>
          <a:ext cx="651166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96,000</a:t>
          </a:r>
        </a:p>
      </xdr:txBody>
    </xdr:sp>
    <xdr:clientData/>
  </xdr:twoCellAnchor>
  <xdr:twoCellAnchor>
    <xdr:from>
      <xdr:col>5</xdr:col>
      <xdr:colOff>553062</xdr:colOff>
      <xdr:row>24</xdr:row>
      <xdr:rowOff>116336</xdr:rowOff>
    </xdr:from>
    <xdr:to>
      <xdr:col>6</xdr:col>
      <xdr:colOff>456055</xdr:colOff>
      <xdr:row>25</xdr:row>
      <xdr:rowOff>172057</xdr:rowOff>
    </xdr:to>
    <xdr:sp macro="" textlink="">
      <xdr:nvSpPr>
        <xdr:cNvPr id="37" name="TextBox 56">
          <a:extLst>
            <a:ext uri="{FF2B5EF4-FFF2-40B4-BE49-F238E27FC236}">
              <a16:creationId xmlns:a16="http://schemas.microsoft.com/office/drawing/2014/main" id="{0795D992-E03B-4F1C-A352-6C11F87125DA}"/>
            </a:ext>
          </a:extLst>
        </xdr:cNvPr>
        <xdr:cNvSpPr txBox="1"/>
      </xdr:nvSpPr>
      <xdr:spPr>
        <a:xfrm>
          <a:off x="4363062" y="4688336"/>
          <a:ext cx="664993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51,000</a:t>
          </a:r>
        </a:p>
      </xdr:txBody>
    </xdr:sp>
    <xdr:clientData/>
  </xdr:twoCellAnchor>
  <xdr:twoCellAnchor>
    <xdr:from>
      <xdr:col>4</xdr:col>
      <xdr:colOff>141281</xdr:colOff>
      <xdr:row>26</xdr:row>
      <xdr:rowOff>138467</xdr:rowOff>
    </xdr:from>
    <xdr:to>
      <xdr:col>5</xdr:col>
      <xdr:colOff>44274</xdr:colOff>
      <xdr:row>28</xdr:row>
      <xdr:rowOff>13213</xdr:rowOff>
    </xdr:to>
    <xdr:sp macro="" textlink="">
      <xdr:nvSpPr>
        <xdr:cNvPr id="38" name="TextBox 57">
          <a:extLst>
            <a:ext uri="{FF2B5EF4-FFF2-40B4-BE49-F238E27FC236}">
              <a16:creationId xmlns:a16="http://schemas.microsoft.com/office/drawing/2014/main" id="{14DFCA3A-B0B2-464A-9E92-6AB1E069F3F4}"/>
            </a:ext>
          </a:extLst>
        </xdr:cNvPr>
        <xdr:cNvSpPr txBox="1"/>
      </xdr:nvSpPr>
      <xdr:spPr>
        <a:xfrm>
          <a:off x="3189281" y="5091467"/>
          <a:ext cx="664993" cy="25574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80,000</a:t>
          </a:r>
        </a:p>
      </xdr:txBody>
    </xdr:sp>
    <xdr:clientData/>
  </xdr:twoCellAnchor>
  <xdr:twoCellAnchor>
    <xdr:from>
      <xdr:col>2</xdr:col>
      <xdr:colOff>231814</xdr:colOff>
      <xdr:row>16</xdr:row>
      <xdr:rowOff>86021</xdr:rowOff>
    </xdr:from>
    <xdr:to>
      <xdr:col>2</xdr:col>
      <xdr:colOff>559999</xdr:colOff>
      <xdr:row>18</xdr:row>
      <xdr:rowOff>63034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276D1195-731B-426D-8B13-284F658766E6}"/>
            </a:ext>
          </a:extLst>
        </xdr:cNvPr>
        <xdr:cNvCxnSpPr>
          <a:cxnSpLocks/>
          <a:stCxn id="19" idx="5"/>
          <a:endCxn id="7" idx="1"/>
        </xdr:cNvCxnSpPr>
      </xdr:nvCxnSpPr>
      <xdr:spPr>
        <a:xfrm>
          <a:off x="1755814" y="3134021"/>
          <a:ext cx="328185" cy="358013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118306</xdr:colOff>
      <xdr:row>35</xdr:row>
      <xdr:rowOff>89954</xdr:rowOff>
    </xdr:from>
    <xdr:to>
      <xdr:col>7</xdr:col>
      <xdr:colOff>281895</xdr:colOff>
      <xdr:row>37</xdr:row>
      <xdr:rowOff>80169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ADEA1956-612C-4FE6-B2A9-DC73A714BECB}"/>
            </a:ext>
          </a:extLst>
        </xdr:cNvPr>
        <xdr:cNvCxnSpPr>
          <a:cxnSpLocks/>
        </xdr:cNvCxnSpPr>
      </xdr:nvCxnSpPr>
      <xdr:spPr>
        <a:xfrm flipV="1">
          <a:off x="5452306" y="6757454"/>
          <a:ext cx="163589" cy="371215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80206</xdr:colOff>
      <xdr:row>5</xdr:row>
      <xdr:rowOff>22370</xdr:rowOff>
    </xdr:from>
    <xdr:to>
      <xdr:col>8</xdr:col>
      <xdr:colOff>188950</xdr:colOff>
      <xdr:row>6</xdr:row>
      <xdr:rowOff>146048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898223-C4DC-4497-A94F-9BDCD993951F}"/>
            </a:ext>
          </a:extLst>
        </xdr:cNvPr>
        <xdr:cNvCxnSpPr>
          <a:cxnSpLocks/>
        </xdr:cNvCxnSpPr>
      </xdr:nvCxnSpPr>
      <xdr:spPr>
        <a:xfrm>
          <a:off x="6176206" y="974870"/>
          <a:ext cx="108744" cy="314178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363155</xdr:colOff>
      <xdr:row>23</xdr:row>
      <xdr:rowOff>13260</xdr:rowOff>
    </xdr:from>
    <xdr:to>
      <xdr:col>3</xdr:col>
      <xdr:colOff>98508</xdr:colOff>
      <xdr:row>25</xdr:row>
      <xdr:rowOff>54461</xdr:rowOff>
    </xdr:to>
    <xdr:sp macro="" textlink="">
      <xdr:nvSpPr>
        <xdr:cNvPr id="42" name="Arc 41">
          <a:extLst>
            <a:ext uri="{FF2B5EF4-FFF2-40B4-BE49-F238E27FC236}">
              <a16:creationId xmlns:a16="http://schemas.microsoft.com/office/drawing/2014/main" id="{98D022E7-B481-4937-A635-78DC30911260}"/>
            </a:ext>
          </a:extLst>
        </xdr:cNvPr>
        <xdr:cNvSpPr/>
      </xdr:nvSpPr>
      <xdr:spPr>
        <a:xfrm rot="3048915">
          <a:off x="1924731" y="4357184"/>
          <a:ext cx="422201" cy="497353"/>
        </a:xfrm>
        <a:prstGeom prst="arc">
          <a:avLst>
            <a:gd name="adj1" fmla="val 19438824"/>
            <a:gd name="adj2" fmla="val 11362507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2</xdr:col>
      <xdr:colOff>327505</xdr:colOff>
      <xdr:row>24</xdr:row>
      <xdr:rowOff>33728</xdr:rowOff>
    </xdr:from>
    <xdr:to>
      <xdr:col>2</xdr:col>
      <xdr:colOff>626273</xdr:colOff>
      <xdr:row>25</xdr:row>
      <xdr:rowOff>142028</xdr:rowOff>
    </xdr:to>
    <xdr:sp macro="" textlink="">
      <xdr:nvSpPr>
        <xdr:cNvPr id="43" name="Oval 42">
          <a:extLst>
            <a:ext uri="{FF2B5EF4-FFF2-40B4-BE49-F238E27FC236}">
              <a16:creationId xmlns:a16="http://schemas.microsoft.com/office/drawing/2014/main" id="{A545EE3F-E1B9-422A-995F-3160C76C8D67}"/>
            </a:ext>
          </a:extLst>
        </xdr:cNvPr>
        <xdr:cNvSpPr>
          <a:spLocks noChangeAspect="1"/>
        </xdr:cNvSpPr>
      </xdr:nvSpPr>
      <xdr:spPr>
        <a:xfrm>
          <a:off x="1851505" y="4605728"/>
          <a:ext cx="298768" cy="2988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8</xdr:col>
      <xdr:colOff>333468</xdr:colOff>
      <xdr:row>29</xdr:row>
      <xdr:rowOff>129170</xdr:rowOff>
    </xdr:from>
    <xdr:to>
      <xdr:col>9</xdr:col>
      <xdr:colOff>220020</xdr:colOff>
      <xdr:row>33</xdr:row>
      <xdr:rowOff>100220</xdr:rowOff>
    </xdr:to>
    <xdr:sp macro="" textlink="">
      <xdr:nvSpPr>
        <xdr:cNvPr id="44" name="Arc 43">
          <a:extLst>
            <a:ext uri="{FF2B5EF4-FFF2-40B4-BE49-F238E27FC236}">
              <a16:creationId xmlns:a16="http://schemas.microsoft.com/office/drawing/2014/main" id="{326085E8-7C6A-4C96-833D-DA776D6C3D86}"/>
            </a:ext>
          </a:extLst>
        </xdr:cNvPr>
        <xdr:cNvSpPr/>
      </xdr:nvSpPr>
      <xdr:spPr>
        <a:xfrm rot="3178775">
          <a:off x="6387219" y="5695919"/>
          <a:ext cx="733050" cy="648552"/>
        </a:xfrm>
        <a:prstGeom prst="arc">
          <a:avLst>
            <a:gd name="adj1" fmla="val 10834577"/>
            <a:gd name="adj2" fmla="val 4331621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8</xdr:col>
      <xdr:colOff>666874</xdr:colOff>
      <xdr:row>29</xdr:row>
      <xdr:rowOff>156441</xdr:rowOff>
    </xdr:from>
    <xdr:to>
      <xdr:col>9</xdr:col>
      <xdr:colOff>581600</xdr:colOff>
      <xdr:row>33</xdr:row>
      <xdr:rowOff>109341</xdr:rowOff>
    </xdr:to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AE5CD191-EDFA-40CC-845A-C7A0423BAF2B}"/>
            </a:ext>
          </a:extLst>
        </xdr:cNvPr>
        <xdr:cNvSpPr>
          <a:spLocks noChangeAspect="1"/>
        </xdr:cNvSpPr>
      </xdr:nvSpPr>
      <xdr:spPr>
        <a:xfrm>
          <a:off x="6762874" y="5680941"/>
          <a:ext cx="676726" cy="7149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10</xdr:col>
      <xdr:colOff>92740</xdr:colOff>
      <xdr:row>11</xdr:row>
      <xdr:rowOff>144471</xdr:rowOff>
    </xdr:from>
    <xdr:to>
      <xdr:col>10</xdr:col>
      <xdr:colOff>630299</xdr:colOff>
      <xdr:row>14</xdr:row>
      <xdr:rowOff>125699</xdr:rowOff>
    </xdr:to>
    <xdr:sp macro="" textlink="">
      <xdr:nvSpPr>
        <xdr:cNvPr id="46" name="Arc 45">
          <a:extLst>
            <a:ext uri="{FF2B5EF4-FFF2-40B4-BE49-F238E27FC236}">
              <a16:creationId xmlns:a16="http://schemas.microsoft.com/office/drawing/2014/main" id="{D9435569-C1BD-4A45-A9EB-3061CC6D77D9}"/>
            </a:ext>
          </a:extLst>
        </xdr:cNvPr>
        <xdr:cNvSpPr/>
      </xdr:nvSpPr>
      <xdr:spPr>
        <a:xfrm rot="4473806">
          <a:off x="7705156" y="2247555"/>
          <a:ext cx="552728" cy="537559"/>
        </a:xfrm>
        <a:prstGeom prst="arc">
          <a:avLst>
            <a:gd name="adj1" fmla="val 10276761"/>
            <a:gd name="adj2" fmla="val 1879853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10</xdr:col>
      <xdr:colOff>400124</xdr:colOff>
      <xdr:row>11</xdr:row>
      <xdr:rowOff>110007</xdr:rowOff>
    </xdr:from>
    <xdr:to>
      <xdr:col>11</xdr:col>
      <xdr:colOff>41280</xdr:colOff>
      <xdr:row>13</xdr:row>
      <xdr:rowOff>132207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C6CB60C7-7FB6-4EE4-A4D8-879ACE62711E}"/>
            </a:ext>
          </a:extLst>
        </xdr:cNvPr>
        <xdr:cNvSpPr>
          <a:spLocks noChangeAspect="1"/>
        </xdr:cNvSpPr>
      </xdr:nvSpPr>
      <xdr:spPr>
        <a:xfrm>
          <a:off x="8020124" y="2205507"/>
          <a:ext cx="403156" cy="4032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119061</xdr:rowOff>
    </xdr:from>
    <xdr:to>
      <xdr:col>7</xdr:col>
      <xdr:colOff>666750</xdr:colOff>
      <xdr:row>22</xdr:row>
      <xdr:rowOff>32886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119061</xdr:rowOff>
    </xdr:from>
    <xdr:to>
      <xdr:col>8</xdr:col>
      <xdr:colOff>19050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85725</xdr:rowOff>
    </xdr:from>
    <xdr:to>
      <xdr:col>8</xdr:col>
      <xdr:colOff>619125</xdr:colOff>
      <xdr:row>17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381808</xdr:rowOff>
    </xdr:from>
    <xdr:to>
      <xdr:col>5</xdr:col>
      <xdr:colOff>381000</xdr:colOff>
      <xdr:row>21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444231</xdr:colOff>
      <xdr:row>1</xdr:row>
      <xdr:rowOff>420464</xdr:rowOff>
    </xdr:from>
    <xdr:to>
      <xdr:col>11</xdr:col>
      <xdr:colOff>0</xdr:colOff>
      <xdr:row>21</xdr:row>
      <xdr:rowOff>190500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184081</xdr:colOff>
      <xdr:row>3</xdr:row>
      <xdr:rowOff>93569</xdr:rowOff>
    </xdr:from>
    <xdr:to>
      <xdr:col>3</xdr:col>
      <xdr:colOff>531646</xdr:colOff>
      <xdr:row>4</xdr:row>
      <xdr:rowOff>48726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46081" y="960344"/>
          <a:ext cx="1871565" cy="317107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" pitchFamily="34" charset="0"/>
              <a:cs typeface="Arial" pitchFamily="34" charset="0"/>
            </a:rPr>
            <a:t>London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0.17149</cdr:x>
      <cdr:y>0.08329</cdr:y>
    </cdr:from>
    <cdr:to>
      <cdr:x>0.49977</cdr:x>
      <cdr:y>0.16561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55625" y="269875"/>
          <a:ext cx="106362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latin typeface="Arial" pitchFamily="34" charset="0"/>
              <a:cs typeface="Arial" pitchFamily="34" charset="0"/>
            </a:rPr>
            <a:t>outside</a:t>
          </a:r>
          <a:r>
            <a:rPr lang="en-GB" sz="1200" b="1" baseline="0">
              <a:latin typeface="Arial" pitchFamily="34" charset="0"/>
              <a:cs typeface="Arial" pitchFamily="34" charset="0"/>
            </a:rPr>
            <a:t> </a:t>
          </a:r>
          <a:r>
            <a:rPr lang="en-GB" sz="1200" b="1">
              <a:latin typeface="Arial" pitchFamily="34" charset="0"/>
              <a:cs typeface="Arial" pitchFamily="34" charset="0"/>
            </a:rPr>
            <a:t>London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180100</xdr:rowOff>
    </xdr:from>
    <xdr:to>
      <xdr:col>5</xdr:col>
      <xdr:colOff>561975</xdr:colOff>
      <xdr:row>6</xdr:row>
      <xdr:rowOff>104774</xdr:rowOff>
    </xdr:to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108B7E9B-2244-42C7-8D30-6D22F52AA075}"/>
            </a:ext>
          </a:extLst>
        </xdr:cNvPr>
        <xdr:cNvSpPr txBox="1"/>
      </xdr:nvSpPr>
      <xdr:spPr>
        <a:xfrm>
          <a:off x="3095625" y="599200"/>
          <a:ext cx="1276350" cy="69619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Households with a HRP aged 25-34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66674</xdr:colOff>
      <xdr:row>2</xdr:row>
      <xdr:rowOff>76200</xdr:rowOff>
    </xdr:from>
    <xdr:to>
      <xdr:col>9</xdr:col>
      <xdr:colOff>619126</xdr:colOff>
      <xdr:row>41</xdr:row>
      <xdr:rowOff>28575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100781A3-E96E-4E48-B8CD-FC5D57B95917}"/>
            </a:ext>
          </a:extLst>
        </xdr:cNvPr>
        <xdr:cNvGrpSpPr/>
      </xdr:nvGrpSpPr>
      <xdr:grpSpPr>
        <a:xfrm>
          <a:off x="828674" y="495300"/>
          <a:ext cx="6648452" cy="7258050"/>
          <a:chOff x="828674" y="495300"/>
          <a:chExt cx="6648452" cy="7258050"/>
        </a:xfrm>
      </xdr:grpSpPr>
      <xdr:grpSp>
        <xdr:nvGrpSpPr>
          <xdr:cNvPr id="12" name="Group 2">
            <a:extLst>
              <a:ext uri="{FF2B5EF4-FFF2-40B4-BE49-F238E27FC236}">
                <a16:creationId xmlns:a16="http://schemas.microsoft.com/office/drawing/2014/main" id="{D2A79672-31B2-416E-A528-DEB544976FF1}"/>
              </a:ext>
            </a:extLst>
          </xdr:cNvPr>
          <xdr:cNvGrpSpPr/>
        </xdr:nvGrpSpPr>
        <xdr:grpSpPr>
          <a:xfrm>
            <a:off x="876300" y="495300"/>
            <a:ext cx="6507075" cy="3600195"/>
            <a:chOff x="809625" y="504825"/>
            <a:chExt cx="6507075" cy="3600195"/>
          </a:xfrm>
        </xdr:grpSpPr>
        <xdr:graphicFrame macro="">
          <xdr:nvGraphicFramePr>
            <xdr:cNvPr id="13" name="Chart 4">
              <a:extLst>
                <a:ext uri="{FF2B5EF4-FFF2-40B4-BE49-F238E27FC236}">
                  <a16:creationId xmlns:a16="http://schemas.microsoft.com/office/drawing/2014/main" id="{787FE534-257A-4A09-9BF6-4B473A8F664D}"/>
                </a:ext>
              </a:extLst>
            </xdr:cNvPr>
            <xdr:cNvGraphicFramePr>
              <a:graphicFrameLocks/>
            </xdr:cNvGraphicFramePr>
          </xdr:nvGraphicFramePr>
          <xdr:xfrm>
            <a:off x="809625" y="504825"/>
            <a:ext cx="3240000" cy="3600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14" name="Chart 5">
              <a:extLst>
                <a:ext uri="{FF2B5EF4-FFF2-40B4-BE49-F238E27FC236}">
                  <a16:creationId xmlns:a16="http://schemas.microsoft.com/office/drawing/2014/main" id="{00FF5F27-B53E-4DD6-8B9F-BB51BCE1713E}"/>
                </a:ext>
              </a:extLst>
            </xdr:cNvPr>
            <xdr:cNvGraphicFramePr>
              <a:graphicFrameLocks/>
            </xdr:cNvGraphicFramePr>
          </xdr:nvGraphicFramePr>
          <xdr:xfrm>
            <a:off x="4076700" y="505020"/>
            <a:ext cx="3240000" cy="3600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42E0C306-3E0B-449F-B904-9B1152EAB301}"/>
              </a:ext>
            </a:extLst>
          </xdr:cNvPr>
          <xdr:cNvGraphicFramePr>
            <a:graphicFrameLocks/>
          </xdr:cNvGraphicFramePr>
        </xdr:nvGraphicFramePr>
        <xdr:xfrm>
          <a:off x="828674" y="4143374"/>
          <a:ext cx="3429001" cy="36099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7" name="Chart 7">
            <a:extLst>
              <a:ext uri="{FF2B5EF4-FFF2-40B4-BE49-F238E27FC236}">
                <a16:creationId xmlns:a16="http://schemas.microsoft.com/office/drawing/2014/main" id="{97F25A97-DA27-47FE-8CD1-CD430093431F}"/>
              </a:ext>
            </a:extLst>
          </xdr:cNvPr>
          <xdr:cNvGraphicFramePr>
            <a:graphicFrameLocks/>
          </xdr:cNvGraphicFramePr>
        </xdr:nvGraphicFramePr>
        <xdr:xfrm>
          <a:off x="4181476" y="4152900"/>
          <a:ext cx="3295650" cy="35718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3</xdr:col>
      <xdr:colOff>563684</xdr:colOff>
      <xdr:row>2</xdr:row>
      <xdr:rowOff>170962</xdr:rowOff>
    </xdr:from>
    <xdr:to>
      <xdr:col>9</xdr:col>
      <xdr:colOff>4884</xdr:colOff>
      <xdr:row>31</xdr:row>
      <xdr:rowOff>93459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65F0391-8EF7-404F-B60E-1BFF7D91BDBE}"/>
            </a:ext>
          </a:extLst>
        </xdr:cNvPr>
        <xdr:cNvGrpSpPr/>
      </xdr:nvGrpSpPr>
      <xdr:grpSpPr>
        <a:xfrm>
          <a:off x="2849684" y="590062"/>
          <a:ext cx="4013200" cy="5418422"/>
          <a:chOff x="2876550" y="591344"/>
          <a:chExt cx="3822700" cy="5356225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FF5F48E6-5EB3-408F-ACC1-34A6E1B579AD}"/>
              </a:ext>
            </a:extLst>
          </xdr:cNvPr>
          <xdr:cNvSpPr txBox="1"/>
        </xdr:nvSpPr>
        <xdr:spPr>
          <a:xfrm>
            <a:off x="2876550" y="4962525"/>
            <a:ext cx="1212850" cy="689055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Households with a HRP aged 55-64</a:t>
            </a:r>
          </a:p>
          <a:p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7E3359B9-8BDB-4D7F-9C1F-283B6EDD3B41}"/>
              </a:ext>
            </a:extLst>
          </xdr:cNvPr>
          <xdr:cNvSpPr txBox="1"/>
        </xdr:nvSpPr>
        <xdr:spPr>
          <a:xfrm>
            <a:off x="5486400" y="5076825"/>
            <a:ext cx="1212850" cy="870744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Households with a HRP aged 65</a:t>
            </a:r>
            <a:r>
              <a:rPr lang="en-GB" sz="1100" b="1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or over</a:t>
            </a:r>
            <a:endParaRPr lang="en-GB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EB24AA8B-FB27-4335-916E-429B9F5BF4E2}"/>
              </a:ext>
            </a:extLst>
          </xdr:cNvPr>
          <xdr:cNvSpPr txBox="1"/>
        </xdr:nvSpPr>
        <xdr:spPr>
          <a:xfrm>
            <a:off x="2968625" y="591344"/>
            <a:ext cx="1050925" cy="6445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Households with a HRP aged 25-34</a:t>
            </a:r>
            <a:endParaRPr lang="en-GB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GB" sz="1100"/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0.65068</cdr:x>
      <cdr:y>0.02244</cdr:y>
    </cdr:from>
    <cdr:to>
      <cdr:x>0.97896</cdr:x>
      <cdr:y>0.10476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2033857" y="80024"/>
          <a:ext cx="1026117" cy="2935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latin typeface="Arial" pitchFamily="34" charset="0"/>
              <a:cs typeface="Arial" pitchFamily="34" charset="0"/>
            </a:rPr>
            <a:t>Households with a HRP aged 35-44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161925</xdr:rowOff>
    </xdr:from>
    <xdr:to>
      <xdr:col>10</xdr:col>
      <xdr:colOff>203475</xdr:colOff>
      <xdr:row>31</xdr:row>
      <xdr:rowOff>43500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762000" y="581025"/>
          <a:ext cx="6909075" cy="5025075"/>
          <a:chOff x="762000" y="581025"/>
          <a:chExt cx="6909075" cy="502507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762000" y="585786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775607" y="3052762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aphicFramePr>
            <a:graphicFrameLocks/>
          </xdr:cNvGraphicFramePr>
        </xdr:nvGraphicFramePr>
        <xdr:xfrm>
          <a:off x="4150830" y="581025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aphicFramePr>
            <a:graphicFrameLocks/>
          </xdr:cNvGraphicFramePr>
        </xdr:nvGraphicFramePr>
        <xdr:xfrm>
          <a:off x="4173962" y="3086100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57150</xdr:rowOff>
    </xdr:from>
    <xdr:to>
      <xdr:col>9</xdr:col>
      <xdr:colOff>3924</xdr:colOff>
      <xdr:row>20</xdr:row>
      <xdr:rowOff>161925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F979424-1501-4656-A052-CED5A6FE5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</xdr:row>
      <xdr:rowOff>119061</xdr:rowOff>
    </xdr:from>
    <xdr:to>
      <xdr:col>9</xdr:col>
      <xdr:colOff>273050</xdr:colOff>
      <xdr:row>16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HS\REPORTING\Headline\2015-16\FINAL%20files\Edits%20release%20July%202017\2015-16%20Section%201%20Households%20Annex%20Tables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2.DESKTOP21.DCLG.GOV.UK\DCLGDFS\EHS\REPORTING\Headline\2015-16\Households\Analysis\Working%20Tables\AT%201.15-%20Average%20number%20of%20years%20in%20current%20home,%20by%20tenure,%202010-11%20to%20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ntents"/>
      <sheetName val="Fig 1.1"/>
      <sheetName val="Fig 1.2"/>
      <sheetName val="Fig 1.3"/>
      <sheetName val="Fig 1.4"/>
      <sheetName val="Fig 1.5"/>
      <sheetName val="Fig 1.6"/>
      <sheetName val="Fig 1.7"/>
      <sheetName val="Fig 1.8"/>
      <sheetName val="Fig 1.9"/>
      <sheetName val="Fig 1.10"/>
      <sheetName val="Fig 1.11"/>
      <sheetName val="Fig 1.12"/>
      <sheetName val="AT1.1 "/>
      <sheetName val="AT1.2 "/>
      <sheetName val="AT1.3 "/>
      <sheetName val="AT1.4 "/>
      <sheetName val="AT1.5"/>
      <sheetName val="AT1.6"/>
      <sheetName val="AT1.7"/>
      <sheetName val="AT1.8"/>
      <sheetName val="AT1.9"/>
      <sheetName val="AT1.10"/>
      <sheetName val="AT1.11"/>
      <sheetName val="AT1.12"/>
      <sheetName val="AT1.13"/>
      <sheetName val="AT1.14"/>
      <sheetName val="AT1.15"/>
      <sheetName val="AT1.16"/>
      <sheetName val="AT1.17"/>
      <sheetName val="AT1.18"/>
      <sheetName val="AT1.19"/>
      <sheetName val="AT1.20"/>
      <sheetName val="AT1.21"/>
      <sheetName val="AT1.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5">
          <cell r="O25">
            <v>68.567439585235761</v>
          </cell>
          <cell r="P25">
            <v>10.453616806777005</v>
          </cell>
          <cell r="S25">
            <v>20.978943607987247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5">
          <cell r="C25">
            <v>59.464258394022231</v>
          </cell>
          <cell r="F25">
            <v>26.818451016293459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51">
          <cell r="C51">
            <v>1.3307077462932864</v>
          </cell>
          <cell r="D51">
            <v>5.2208158740858241</v>
          </cell>
          <cell r="E51">
            <v>6.5804770455782968</v>
          </cell>
        </row>
      </sheetData>
      <sheetData sheetId="33" refreshError="1">
        <row r="51">
          <cell r="C51">
            <v>51.850699561613567</v>
          </cell>
          <cell r="D51">
            <v>14.433649152908595</v>
          </cell>
          <cell r="E51">
            <v>9.9580802710697416</v>
          </cell>
        </row>
      </sheetData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2010-11"/>
      <sheetName val="2011-12"/>
      <sheetName val="2012-13"/>
      <sheetName val="2013-14"/>
      <sheetName val="2014-15"/>
      <sheetName val="2015-16"/>
    </sheetNames>
    <sheetDataSet>
      <sheetData sheetId="0"/>
      <sheetData sheetId="1">
        <row r="14">
          <cell r="C14">
            <v>17556</v>
          </cell>
        </row>
      </sheetData>
      <sheetData sheetId="2">
        <row r="10">
          <cell r="D10">
            <v>13829</v>
          </cell>
        </row>
      </sheetData>
      <sheetData sheetId="3">
        <row r="10">
          <cell r="D10">
            <v>13652</v>
          </cell>
        </row>
      </sheetData>
      <sheetData sheetId="4">
        <row r="10">
          <cell r="D10">
            <v>13276</v>
          </cell>
        </row>
      </sheetData>
      <sheetData sheetId="5">
        <row r="10">
          <cell r="D10">
            <v>13174</v>
          </cell>
        </row>
      </sheetData>
      <sheetData sheetId="6">
        <row r="10">
          <cell r="D10">
            <v>13468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71"/>
  <sheetViews>
    <sheetView tabSelected="1" workbookViewId="0"/>
  </sheetViews>
  <sheetFormatPr defaultColWidth="8.88671875" defaultRowHeight="15" x14ac:dyDescent="0.4"/>
  <cols>
    <col min="1" max="16384" width="8.88671875" style="110"/>
  </cols>
  <sheetData>
    <row r="2" spans="2:26" x14ac:dyDescent="0.4">
      <c r="B2" s="601" t="s">
        <v>0</v>
      </c>
      <c r="C2" s="602"/>
      <c r="D2" s="436"/>
      <c r="E2" s="436"/>
      <c r="F2" s="436"/>
      <c r="G2" s="603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</row>
    <row r="3" spans="2:26" x14ac:dyDescent="0.4">
      <c r="B3" s="601"/>
      <c r="C3" s="602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</row>
    <row r="4" spans="2:26" x14ac:dyDescent="0.4">
      <c r="B4" s="601" t="s">
        <v>1</v>
      </c>
      <c r="C4" s="602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</row>
    <row r="5" spans="2:26" x14ac:dyDescent="0.4">
      <c r="B5" s="601"/>
      <c r="C5" s="602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</row>
    <row r="6" spans="2:26" x14ac:dyDescent="0.4">
      <c r="B6" s="604" t="s">
        <v>2</v>
      </c>
      <c r="C6" s="602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</row>
    <row r="7" spans="2:26" x14ac:dyDescent="0.4">
      <c r="B7" s="605" t="s">
        <v>3</v>
      </c>
      <c r="C7" s="776" t="s">
        <v>4</v>
      </c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</row>
    <row r="8" spans="2:26" x14ac:dyDescent="0.4">
      <c r="B8" s="605" t="s">
        <v>5</v>
      </c>
      <c r="C8" s="776" t="s">
        <v>6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</row>
    <row r="9" spans="2:26" x14ac:dyDescent="0.4">
      <c r="B9" s="605" t="s">
        <v>7</v>
      </c>
      <c r="C9" s="776" t="s">
        <v>8</v>
      </c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</row>
    <row r="10" spans="2:26" x14ac:dyDescent="0.4">
      <c r="B10" s="605" t="s">
        <v>9</v>
      </c>
      <c r="C10" s="776" t="s">
        <v>10</v>
      </c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</row>
    <row r="11" spans="2:26" x14ac:dyDescent="0.4">
      <c r="B11" s="605" t="s">
        <v>11</v>
      </c>
      <c r="C11" s="797" t="s">
        <v>12</v>
      </c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</row>
    <row r="12" spans="2:26" x14ac:dyDescent="0.4">
      <c r="B12" s="605" t="s">
        <v>13</v>
      </c>
      <c r="C12" s="797" t="s">
        <v>14</v>
      </c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</row>
    <row r="13" spans="2:26" x14ac:dyDescent="0.4">
      <c r="B13" s="605" t="s">
        <v>15</v>
      </c>
      <c r="C13" s="797" t="s">
        <v>16</v>
      </c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</row>
    <row r="14" spans="2:26" x14ac:dyDescent="0.4">
      <c r="B14" s="605" t="s">
        <v>17</v>
      </c>
      <c r="C14" s="797" t="s">
        <v>18</v>
      </c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</row>
    <row r="15" spans="2:26" x14ac:dyDescent="0.4">
      <c r="B15" s="605" t="s">
        <v>19</v>
      </c>
      <c r="C15" s="797" t="s">
        <v>20</v>
      </c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</row>
    <row r="16" spans="2:26" x14ac:dyDescent="0.4">
      <c r="B16" s="605" t="s">
        <v>21</v>
      </c>
      <c r="C16" s="797" t="s">
        <v>22</v>
      </c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</row>
    <row r="17" spans="2:26" x14ac:dyDescent="0.4">
      <c r="B17" s="605" t="s">
        <v>23</v>
      </c>
      <c r="C17" s="797" t="s">
        <v>24</v>
      </c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</row>
    <row r="18" spans="2:26" x14ac:dyDescent="0.4">
      <c r="B18" s="605" t="s">
        <v>25</v>
      </c>
      <c r="C18" s="797" t="s">
        <v>26</v>
      </c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</row>
    <row r="19" spans="2:26" x14ac:dyDescent="0.4">
      <c r="C19" s="60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</row>
    <row r="20" spans="2:26" x14ac:dyDescent="0.4">
      <c r="B20" s="604" t="s">
        <v>27</v>
      </c>
      <c r="C20" s="60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</row>
    <row r="21" spans="2:26" x14ac:dyDescent="0.4">
      <c r="B21" s="605" t="s">
        <v>28</v>
      </c>
      <c r="C21" s="607" t="s">
        <v>29</v>
      </c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</row>
    <row r="22" spans="2:26" x14ac:dyDescent="0.4">
      <c r="B22" s="605" t="s">
        <v>30</v>
      </c>
      <c r="C22" s="607" t="s">
        <v>31</v>
      </c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</row>
    <row r="23" spans="2:26" x14ac:dyDescent="0.4">
      <c r="B23" s="605" t="s">
        <v>32</v>
      </c>
      <c r="C23" s="607" t="s">
        <v>33</v>
      </c>
      <c r="D23" s="436"/>
      <c r="E23" s="436"/>
      <c r="F23" s="436"/>
      <c r="G23" s="436"/>
      <c r="H23" s="436"/>
      <c r="I23" s="777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</row>
    <row r="24" spans="2:26" x14ac:dyDescent="0.4">
      <c r="B24" s="605" t="s">
        <v>34</v>
      </c>
      <c r="C24" s="607" t="s">
        <v>35</v>
      </c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</row>
    <row r="25" spans="2:26" x14ac:dyDescent="0.4">
      <c r="B25" s="605" t="s">
        <v>36</v>
      </c>
      <c r="C25" s="607" t="s">
        <v>37</v>
      </c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</row>
    <row r="26" spans="2:26" x14ac:dyDescent="0.4">
      <c r="B26" s="605" t="s">
        <v>38</v>
      </c>
      <c r="C26" s="607" t="s">
        <v>39</v>
      </c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</row>
    <row r="27" spans="2:26" x14ac:dyDescent="0.4">
      <c r="B27" s="605" t="s">
        <v>40</v>
      </c>
      <c r="C27" s="607" t="s">
        <v>41</v>
      </c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</row>
    <row r="28" spans="2:26" x14ac:dyDescent="0.4">
      <c r="B28" s="605" t="s">
        <v>42</v>
      </c>
      <c r="C28" s="607" t="s">
        <v>43</v>
      </c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</row>
    <row r="29" spans="2:26" x14ac:dyDescent="0.4">
      <c r="B29" s="605" t="s">
        <v>44</v>
      </c>
      <c r="C29" s="607" t="s">
        <v>45</v>
      </c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</row>
    <row r="30" spans="2:26" x14ac:dyDescent="0.4">
      <c r="B30" s="605" t="s">
        <v>46</v>
      </c>
      <c r="C30" s="607" t="s">
        <v>47</v>
      </c>
      <c r="D30" s="608"/>
      <c r="E30" s="608"/>
      <c r="F30" s="608"/>
      <c r="G30" s="608"/>
      <c r="H30" s="608"/>
      <c r="I30" s="608"/>
      <c r="J30" s="608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</row>
    <row r="31" spans="2:26" x14ac:dyDescent="0.4">
      <c r="B31" s="605" t="s">
        <v>48</v>
      </c>
      <c r="C31" s="607" t="s">
        <v>49</v>
      </c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</row>
    <row r="32" spans="2:26" x14ac:dyDescent="0.4">
      <c r="B32" s="605" t="s">
        <v>50</v>
      </c>
      <c r="C32" s="607" t="s">
        <v>51</v>
      </c>
      <c r="D32" s="77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</row>
    <row r="33" spans="2:26" x14ac:dyDescent="0.4">
      <c r="B33" s="605" t="s">
        <v>52</v>
      </c>
      <c r="C33" s="607" t="s">
        <v>53</v>
      </c>
      <c r="D33" s="77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</row>
    <row r="34" spans="2:26" x14ac:dyDescent="0.4">
      <c r="B34" s="605" t="s">
        <v>54</v>
      </c>
      <c r="C34" s="607" t="s">
        <v>55</v>
      </c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</row>
    <row r="35" spans="2:26" x14ac:dyDescent="0.4">
      <c r="B35" s="605" t="s">
        <v>56</v>
      </c>
      <c r="C35" s="607" t="s">
        <v>57</v>
      </c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</row>
    <row r="36" spans="2:26" x14ac:dyDescent="0.4">
      <c r="B36" s="605" t="s">
        <v>58</v>
      </c>
      <c r="C36" s="607" t="s">
        <v>59</v>
      </c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</row>
    <row r="37" spans="2:26" x14ac:dyDescent="0.4">
      <c r="B37" s="605" t="s">
        <v>60</v>
      </c>
      <c r="C37" s="607" t="s">
        <v>61</v>
      </c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</row>
    <row r="38" spans="2:26" x14ac:dyDescent="0.4">
      <c r="B38" s="605" t="s">
        <v>62</v>
      </c>
      <c r="C38" s="607" t="s">
        <v>63</v>
      </c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</row>
    <row r="39" spans="2:26" x14ac:dyDescent="0.4">
      <c r="B39" s="605" t="s">
        <v>64</v>
      </c>
      <c r="C39" s="607" t="s">
        <v>65</v>
      </c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</row>
    <row r="40" spans="2:26" x14ac:dyDescent="0.4">
      <c r="B40" s="605" t="s">
        <v>66</v>
      </c>
      <c r="C40" s="607" t="s">
        <v>67</v>
      </c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</row>
    <row r="41" spans="2:26" x14ac:dyDescent="0.4">
      <c r="B41" s="605" t="s">
        <v>68</v>
      </c>
      <c r="C41" s="607" t="s">
        <v>69</v>
      </c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</row>
    <row r="42" spans="2:26" x14ac:dyDescent="0.4">
      <c r="B42" s="605" t="s">
        <v>70</v>
      </c>
      <c r="C42" s="607" t="s">
        <v>71</v>
      </c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</row>
    <row r="43" spans="2:26" x14ac:dyDescent="0.4">
      <c r="B43" s="605" t="s">
        <v>72</v>
      </c>
      <c r="C43" s="607" t="s">
        <v>73</v>
      </c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</row>
    <row r="44" spans="2:26" x14ac:dyDescent="0.4">
      <c r="B44" s="609"/>
      <c r="C44" s="602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</row>
    <row r="45" spans="2:26" x14ac:dyDescent="0.4">
      <c r="C45" s="602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</row>
    <row r="46" spans="2:26" x14ac:dyDescent="0.4">
      <c r="C46" s="602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</row>
    <row r="47" spans="2:26" x14ac:dyDescent="0.4">
      <c r="C47" s="602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</row>
    <row r="48" spans="2:26" x14ac:dyDescent="0.4">
      <c r="C48" s="602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</row>
    <row r="49" spans="4:26" x14ac:dyDescent="0.4">
      <c r="D49" s="602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</row>
    <row r="50" spans="4:26" x14ac:dyDescent="0.4">
      <c r="D50" s="602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</row>
    <row r="51" spans="4:26" x14ac:dyDescent="0.4">
      <c r="D51" s="602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</row>
    <row r="52" spans="4:26" x14ac:dyDescent="0.4">
      <c r="D52" s="602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</row>
    <row r="53" spans="4:26" x14ac:dyDescent="0.4">
      <c r="D53" s="602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</row>
    <row r="54" spans="4:26" x14ac:dyDescent="0.4">
      <c r="D54" s="602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</row>
    <row r="55" spans="4:26" x14ac:dyDescent="0.4">
      <c r="D55" s="602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</row>
    <row r="56" spans="4:26" x14ac:dyDescent="0.4">
      <c r="D56" s="602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</row>
    <row r="57" spans="4:26" x14ac:dyDescent="0.4">
      <c r="D57" s="602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</row>
    <row r="58" spans="4:26" x14ac:dyDescent="0.4">
      <c r="D58" s="602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</row>
    <row r="59" spans="4:26" x14ac:dyDescent="0.4">
      <c r="D59" s="602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</row>
    <row r="60" spans="4:26" x14ac:dyDescent="0.4">
      <c r="D60" s="602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</row>
    <row r="61" spans="4:26" x14ac:dyDescent="0.4">
      <c r="D61" s="602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6"/>
    </row>
    <row r="62" spans="4:26" x14ac:dyDescent="0.4">
      <c r="D62" s="602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6"/>
    </row>
    <row r="63" spans="4:26" x14ac:dyDescent="0.4">
      <c r="D63" s="602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</row>
    <row r="64" spans="4:26" x14ac:dyDescent="0.4">
      <c r="D64" s="602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6"/>
    </row>
    <row r="65" spans="4:26" x14ac:dyDescent="0.4">
      <c r="D65" s="602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6"/>
      <c r="Z65" s="436"/>
    </row>
    <row r="66" spans="4:26" x14ac:dyDescent="0.4">
      <c r="D66" s="602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  <c r="Z66" s="436"/>
    </row>
    <row r="67" spans="4:26" x14ac:dyDescent="0.4">
      <c r="D67" s="602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6"/>
      <c r="Z67" s="436"/>
    </row>
    <row r="68" spans="4:26" x14ac:dyDescent="0.4">
      <c r="D68" s="602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6"/>
      <c r="Z68" s="436"/>
    </row>
    <row r="69" spans="4:26" x14ac:dyDescent="0.4">
      <c r="D69" s="602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6"/>
      <c r="Y69" s="436"/>
      <c r="Z69" s="436"/>
    </row>
    <row r="70" spans="4:26" x14ac:dyDescent="0.4">
      <c r="D70" s="602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6"/>
      <c r="Z70" s="436"/>
    </row>
    <row r="71" spans="4:26" x14ac:dyDescent="0.4">
      <c r="D71" s="602"/>
      <c r="E71" s="436"/>
      <c r="F71" s="436"/>
      <c r="G71" s="436"/>
      <c r="H71" s="436"/>
      <c r="I71" s="436"/>
      <c r="J71" s="436"/>
      <c r="K71" s="436"/>
    </row>
  </sheetData>
  <hyperlinks>
    <hyperlink ref="C21" location="'AT1.1 '!A1" display="Annex Table 1.1: Trends in tenure, 1980 to 2013-14" xr:uid="{00000000-0004-0000-0000-000000000000}"/>
    <hyperlink ref="C25" location="AT1.5!A1" display="Annex Table 1.5: Households with children, by tenure, 2003-04 to 2013-14" xr:uid="{00000000-0004-0000-0000-000001000000}"/>
    <hyperlink ref="C28" location="AT1.8!A1" display="Annex Table 1.8: Mean weekly private rents by length of residence, 2013-14" xr:uid="{00000000-0004-0000-0000-000002000000}"/>
    <hyperlink ref="C29" location="AT1.9!A1" display="Annex Table 1.9: Receipt of Housing Benefit, 2008-09 to 2013-14" xr:uid="{00000000-0004-0000-0000-000003000000}"/>
    <hyperlink ref="C30:J30" location="AT1.10!A1" display="Annex Table 1.10: Housing Benefit, by household type and economic status, 2013-14" xr:uid="{00000000-0004-0000-0000-000004000000}"/>
    <hyperlink ref="C31" location="AT1.11!A1" display="Annex Table 1.11: Housing Benefit, by economic status, 2003-04 to 2013-14" xr:uid="{00000000-0004-0000-0000-000005000000}"/>
    <hyperlink ref="C32" location="AT1.12!A1" display="Annex Table 1.12: Trends in moving households by current tenure, 1999-00 to 2013-14" xr:uid="{00000000-0004-0000-0000-000006000000}"/>
    <hyperlink ref="C33" location="AT1.13!A1" display="Annex Table 1.13: Overcrowding, by tenure, 1995-96 to 2013-14" xr:uid="{00000000-0004-0000-0000-000007000000}"/>
    <hyperlink ref="C7" location="'Fig 1.1'!A1" display="Trends in tenure (proportions), 1980 to 2016-17" xr:uid="{00000000-0004-0000-0000-000008000000}"/>
    <hyperlink ref="C8" location="'Fig 1.2'!A1" display="Trends in tenure (thousands of households), 1980 to 2016-17" xr:uid="{00000000-0004-0000-0000-000009000000}"/>
    <hyperlink ref="C9" location="'Fig 1.3'!A1" display="Trends in tenure, London and outside London, 2006-07 to 2016-17" xr:uid="{00000000-0004-0000-0000-00000A000000}"/>
    <hyperlink ref="C10" location="'Fig 1.4'!A1" display="Trends in tenure, households with a HRP aged 25-34 or 35-44, 2006-07 to 2016-17" xr:uid="{00000000-0004-0000-0000-00000B000000}"/>
    <hyperlink ref="C13" location="'Fig 1.7'!A1" display="Percentage of private and social renters who expect to buy, 2008-09 to 2018-19" xr:uid="{00000000-0004-0000-0000-00000D000000}"/>
    <hyperlink ref="C14" location="'Fig 1.8'!A1" display="Mortgage/rent as a proportion of household income (including and excluding housing benefit), by tenure, 2018-19" xr:uid="{00000000-0004-0000-0000-00000E000000}"/>
    <hyperlink ref="C15" location="'Fig 1.9'!A1" display="Percentage of private and social renters in receipt of Housing Benefit, 2008-09 to 2018-19" xr:uid="{00000000-0004-0000-0000-00000F000000}"/>
    <hyperlink ref="C16" location="'Fig 1.10'!A1" display="Household moves, by tenure, 2018-19" xr:uid="{00000000-0004-0000-0000-000010000000}"/>
    <hyperlink ref="C17" location="'Fig 1.11'!A1" display="Overcrowding, by tenure, 1998-99 to 2018-19" xr:uid="{00000000-0004-0000-0000-000011000000}"/>
    <hyperlink ref="C18" location="'Fig 1.12'!A1" display="Under-occupation, by tenure, 1997-98 to 2018-19" xr:uid="{00000000-0004-0000-0000-000012000000}"/>
    <hyperlink ref="C22" location="AT1.2!A1" display="Tenure by region, 2003-04 to 2016-17" xr:uid="{00000000-0004-0000-0000-000014000000}"/>
    <hyperlink ref="C23" location="'AT1.3 '!A1" display="Demographic and economic characteristics, 2016-17" xr:uid="{00000000-0004-0000-0000-000015000000}"/>
    <hyperlink ref="C24" location="AT1.4!A1" display="Age of household reference person, by tenure, 2003-04 to 2016-17" xr:uid="{00000000-0004-0000-0000-000016000000}"/>
    <hyperlink ref="C26" location="AT1.6!A1" display="Recent first time buyers, London and outside London, 2003-04 to 2016-17" xr:uid="{00000000-0004-0000-0000-000017000000}"/>
    <hyperlink ref="C27" location="AT1.7!A1" display="Average age of recent first time buyers, London and outside London, 2003-04 to 2016-17" xr:uid="{00000000-0004-0000-0000-000018000000}"/>
    <hyperlink ref="C34" location="AT1.14!A1" display="Receipt of Housing Benefit and mean amount received, 2008-09 to 2017-18" xr:uid="{00000000-0004-0000-0000-000019000000}"/>
    <hyperlink ref="C35" location="AT1.15!A1" display="Receipt of Housing Benefit, by economic status, 2008-09 to 2017-18" xr:uid="{00000000-0004-0000-0000-00001A000000}"/>
    <hyperlink ref="C36" location="AT1.16!A1" display="Whether paid deposit in this tenancy, 2014-15 and 2017-18" xr:uid="{00000000-0004-0000-0000-00001B000000}"/>
    <hyperlink ref="C37" location="AT1.17!A1" display="Whether deposit is protected under one of the government authorised tenancy deposit schemes, 2014-15 and 2017-18" xr:uid="{00000000-0004-0000-0000-00001C000000}"/>
    <hyperlink ref="C38" location="AT1.18!A1" display="Average number of years in current home, by tenure, 2010-11 to 2017-18" xr:uid="{00000000-0004-0000-0000-00001D000000}"/>
    <hyperlink ref="C39" location="AT1.19!A1" display="Number of years in the private rented sector, 2017-18" xr:uid="{00000000-0004-0000-0000-00001E000000}"/>
    <hyperlink ref="C40" location="AT1.20!A1" display="Previous tenure by current tenure, 2017-18" xr:uid="{00000000-0004-0000-0000-00001F000000}"/>
    <hyperlink ref="C41" location="AT1.21!A1" display="Overcrowding, by tenure, 1995-96 to 2017-18" xr:uid="{00000000-0004-0000-0000-000020000000}"/>
    <hyperlink ref="C42" location="AT1.22!A1" display="Under-occupation, by tenure, 1995-96 to 2017-18" xr:uid="{00000000-0004-0000-0000-000021000000}"/>
    <hyperlink ref="C43" location="AT1.23!A1" display="Mean life satisfaction, by tenure, 2017-18" xr:uid="{00000000-0004-0000-0000-000022000000}"/>
    <hyperlink ref="C11" location="'Fig 1.5'!A1" display="Economic activity of HRP, by tenure, 2018-19" xr:uid="{59EAA302-CD97-452E-999A-BF78285A0A7C}"/>
    <hyperlink ref="C12" location="'Fig 1.6'!A1" display="Source of deposit for recent first time buyers, 1995-6, 2005-06, 2017-18 and 2018-19" xr:uid="{4E7E4C67-3A79-4719-A902-AE8D24D8CA30}"/>
  </hyperlinks>
  <pageMargins left="0.7" right="0.7" top="0.75" bottom="0.75" header="0.3" footer="0.3"/>
  <pageSetup paperSize="9"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AA49"/>
  <sheetViews>
    <sheetView zoomScaleNormal="100" workbookViewId="0"/>
  </sheetViews>
  <sheetFormatPr defaultColWidth="8.88671875" defaultRowHeight="12.75" customHeight="1" x14ac:dyDescent="0.35"/>
  <cols>
    <col min="1" max="8" width="8.88671875" style="535"/>
    <col min="9" max="9" width="7.109375" style="535" customWidth="1"/>
    <col min="10" max="11" width="8.88671875" style="535"/>
    <col min="12" max="12" width="9.88671875" style="535" customWidth="1"/>
    <col min="13" max="20" width="8.88671875" style="535"/>
    <col min="21" max="21" width="12" style="535" customWidth="1"/>
    <col min="22" max="25" width="8.33203125" style="535" customWidth="1"/>
    <col min="26" max="26" width="10" style="535" customWidth="1"/>
    <col min="27" max="16384" width="8.88671875" style="535"/>
  </cols>
  <sheetData>
    <row r="1" spans="1:27" ht="14.25" customHeight="1" x14ac:dyDescent="0.4">
      <c r="D1" s="536"/>
      <c r="E1" s="536"/>
      <c r="F1" s="536"/>
    </row>
    <row r="2" spans="1:27" s="539" customFormat="1" ht="31.5" customHeight="1" x14ac:dyDescent="0.4">
      <c r="A2" s="535"/>
      <c r="B2" s="852" t="s">
        <v>165</v>
      </c>
      <c r="C2" s="853"/>
      <c r="D2" s="853"/>
      <c r="E2" s="853"/>
      <c r="F2" s="853"/>
      <c r="G2" s="853"/>
      <c r="H2" s="853"/>
      <c r="I2" s="537"/>
      <c r="J2" s="537"/>
      <c r="K2" s="537"/>
      <c r="L2" s="538"/>
      <c r="M2" s="537"/>
    </row>
    <row r="3" spans="1:27" s="539" customFormat="1" ht="13.15" x14ac:dyDescent="0.4">
      <c r="A3" s="535"/>
      <c r="B3" s="535"/>
      <c r="C3" s="535"/>
      <c r="D3" s="535"/>
      <c r="E3" s="535"/>
      <c r="F3" s="535"/>
      <c r="G3" s="535"/>
      <c r="H3" s="537"/>
      <c r="I3" s="537"/>
      <c r="J3" s="537"/>
      <c r="K3" s="537"/>
      <c r="L3" s="538"/>
      <c r="M3" s="537"/>
    </row>
    <row r="4" spans="1:27" ht="13.9" x14ac:dyDescent="0.4">
      <c r="B4" s="543"/>
      <c r="C4" s="543"/>
      <c r="J4" s="539"/>
    </row>
    <row r="5" spans="1:27" ht="15" customHeight="1" x14ac:dyDescent="0.35"/>
    <row r="6" spans="1:27" ht="15" customHeight="1" x14ac:dyDescent="0.35"/>
    <row r="7" spans="1:27" ht="15" customHeight="1" x14ac:dyDescent="0.35"/>
    <row r="8" spans="1:27" ht="15" customHeight="1" x14ac:dyDescent="0.4">
      <c r="L8" s="540" t="s">
        <v>166</v>
      </c>
      <c r="M8" s="541"/>
      <c r="N8" s="541"/>
      <c r="O8" s="541"/>
      <c r="P8" s="541"/>
      <c r="Q8" s="541"/>
      <c r="R8" s="539"/>
      <c r="S8" s="539"/>
      <c r="T8" s="539"/>
      <c r="U8" s="539"/>
      <c r="V8" s="539"/>
      <c r="W8" s="177"/>
      <c r="X8" s="539"/>
      <c r="Y8" s="539"/>
    </row>
    <row r="9" spans="1:27" ht="15" customHeight="1" x14ac:dyDescent="0.4">
      <c r="L9" s="542"/>
      <c r="M9" s="542"/>
      <c r="N9" s="542"/>
      <c r="O9" s="542"/>
      <c r="P9" s="542"/>
      <c r="Q9" s="542"/>
      <c r="R9" s="539"/>
      <c r="S9" s="539"/>
      <c r="T9" s="539"/>
      <c r="U9" s="539"/>
      <c r="V9" s="539"/>
      <c r="W9" s="177"/>
      <c r="X9" s="539"/>
      <c r="Y9" s="539"/>
    </row>
    <row r="10" spans="1:27" ht="15" customHeight="1" x14ac:dyDescent="0.4">
      <c r="L10" s="115"/>
      <c r="M10" s="582" t="s">
        <v>85</v>
      </c>
      <c r="N10" s="582" t="s">
        <v>86</v>
      </c>
      <c r="O10" s="582" t="s">
        <v>87</v>
      </c>
      <c r="P10" s="582" t="s">
        <v>88</v>
      </c>
      <c r="Q10" s="582" t="s">
        <v>89</v>
      </c>
      <c r="R10" s="582" t="s">
        <v>90</v>
      </c>
      <c r="S10" s="582" t="s">
        <v>91</v>
      </c>
      <c r="T10" s="582" t="s">
        <v>92</v>
      </c>
      <c r="U10" s="582" t="s">
        <v>93</v>
      </c>
      <c r="V10" s="574" t="s">
        <v>94</v>
      </c>
      <c r="W10" s="582" t="s">
        <v>95</v>
      </c>
      <c r="X10" s="546"/>
      <c r="Y10" s="546"/>
      <c r="Z10" s="539"/>
    </row>
    <row r="11" spans="1:27" ht="15" customHeight="1" x14ac:dyDescent="0.35">
      <c r="L11" s="545"/>
      <c r="M11" s="545"/>
      <c r="N11" s="545"/>
      <c r="O11" s="545"/>
      <c r="P11" s="545"/>
      <c r="Q11" s="545"/>
      <c r="R11" s="545"/>
      <c r="S11" s="545"/>
      <c r="T11" s="545"/>
      <c r="W11" s="545" t="s">
        <v>167</v>
      </c>
      <c r="X11" s="539"/>
      <c r="Y11" s="539"/>
      <c r="Z11" s="539"/>
    </row>
    <row r="12" spans="1:27" ht="12.75" customHeight="1" x14ac:dyDescent="0.4">
      <c r="L12" s="82" t="s">
        <v>77</v>
      </c>
      <c r="M12" s="349">
        <v>19.496911058841739</v>
      </c>
      <c r="N12" s="349">
        <v>23.749814112480056</v>
      </c>
      <c r="O12" s="349">
        <v>24.598146055354754</v>
      </c>
      <c r="P12" s="349">
        <v>25.54356240621054</v>
      </c>
      <c r="Q12" s="349">
        <v>24.965216495879339</v>
      </c>
      <c r="R12" s="349">
        <v>25.596710444562923</v>
      </c>
      <c r="S12" s="349">
        <v>26.633576924115516</v>
      </c>
      <c r="T12" s="349">
        <v>23.710361978653278</v>
      </c>
      <c r="U12" s="349">
        <v>22.354113241194302</v>
      </c>
      <c r="V12" s="349">
        <v>19.62667351880258</v>
      </c>
      <c r="W12" s="725">
        <v>20.299050411083002</v>
      </c>
      <c r="X12" s="547"/>
      <c r="Y12" s="547"/>
      <c r="Z12" s="547"/>
    </row>
    <row r="13" spans="1:27" ht="12.75" customHeight="1" x14ac:dyDescent="0.4">
      <c r="L13" s="75" t="s">
        <v>78</v>
      </c>
      <c r="M13" s="349">
        <v>59.06636394231932</v>
      </c>
      <c r="N13" s="349">
        <v>61.944285351241227</v>
      </c>
      <c r="O13" s="349">
        <v>62.597630575282921</v>
      </c>
      <c r="P13" s="349">
        <v>64.047154231421146</v>
      </c>
      <c r="Q13" s="349">
        <v>65.583272531335055</v>
      </c>
      <c r="R13" s="349">
        <v>63.20604703146477</v>
      </c>
      <c r="S13" s="349">
        <v>62.526034528028603</v>
      </c>
      <c r="T13" s="349">
        <v>58.799541594780905</v>
      </c>
      <c r="U13" s="349">
        <v>59.043695602430404</v>
      </c>
      <c r="V13" s="349">
        <v>59.65284341271434</v>
      </c>
      <c r="W13" s="725">
        <v>57.445320696299099</v>
      </c>
      <c r="X13" s="539"/>
      <c r="Y13" s="547"/>
      <c r="Z13" s="547"/>
    </row>
    <row r="14" spans="1:27" ht="14.25" customHeight="1" x14ac:dyDescent="0.35">
      <c r="Y14" s="539"/>
      <c r="Z14" s="539"/>
    </row>
    <row r="15" spans="1:27" ht="14.25" customHeight="1" x14ac:dyDescent="0.35">
      <c r="T15" s="547"/>
      <c r="U15" s="547"/>
      <c r="V15" s="547"/>
      <c r="W15" s="547"/>
      <c r="X15" s="547"/>
      <c r="Y15" s="547"/>
      <c r="Z15" s="547"/>
      <c r="AA15" s="539"/>
    </row>
    <row r="16" spans="1:27" ht="14.25" customHeight="1" x14ac:dyDescent="0.35">
      <c r="T16" s="539"/>
      <c r="U16" s="539"/>
      <c r="V16" s="539"/>
      <c r="W16" s="539"/>
      <c r="X16" s="539"/>
      <c r="Y16" s="539"/>
      <c r="Z16" s="539"/>
    </row>
    <row r="17" spans="1:26" ht="14.25" customHeight="1" x14ac:dyDescent="0.35">
      <c r="T17" s="547"/>
      <c r="U17" s="547"/>
      <c r="V17" s="547"/>
      <c r="W17" s="547"/>
      <c r="X17" s="547"/>
      <c r="Y17" s="547"/>
      <c r="Z17" s="547"/>
    </row>
    <row r="18" spans="1:26" ht="14.25" customHeight="1" x14ac:dyDescent="0.35">
      <c r="T18" s="539"/>
      <c r="U18" s="539"/>
      <c r="V18" s="539"/>
      <c r="W18" s="539"/>
      <c r="X18" s="539"/>
      <c r="Y18" s="539"/>
      <c r="Z18" s="539"/>
    </row>
    <row r="19" spans="1:26" ht="14.25" customHeight="1" x14ac:dyDescent="0.35"/>
    <row r="20" spans="1:26" ht="14.25" customHeight="1" x14ac:dyDescent="0.35">
      <c r="B20" s="549" t="s">
        <v>153</v>
      </c>
    </row>
    <row r="21" spans="1:26" ht="14.25" customHeight="1" x14ac:dyDescent="0.35">
      <c r="B21" s="549" t="s">
        <v>168</v>
      </c>
    </row>
    <row r="22" spans="1:26" ht="14.25" customHeight="1" x14ac:dyDescent="0.35">
      <c r="B22" s="549" t="s">
        <v>138</v>
      </c>
    </row>
    <row r="23" spans="1:26" ht="14.25" customHeight="1" x14ac:dyDescent="0.35">
      <c r="A23" s="550"/>
      <c r="B23" s="549"/>
    </row>
    <row r="24" spans="1:26" ht="14.25" customHeight="1" x14ac:dyDescent="0.35">
      <c r="B24" s="549"/>
    </row>
    <row r="25" spans="1:26" ht="14.25" customHeight="1" x14ac:dyDescent="0.35">
      <c r="B25" s="549"/>
    </row>
    <row r="26" spans="1:26" ht="14.25" customHeight="1" x14ac:dyDescent="0.35">
      <c r="B26" s="549"/>
    </row>
    <row r="27" spans="1:26" ht="12.75" customHeight="1" x14ac:dyDescent="0.35">
      <c r="B27" s="549"/>
      <c r="Q27" s="177"/>
    </row>
    <row r="28" spans="1:26" ht="12.75" customHeight="1" x14ac:dyDescent="0.35">
      <c r="B28" s="549"/>
      <c r="Q28" s="177"/>
    </row>
    <row r="35" spans="2:2" ht="12.75" customHeight="1" x14ac:dyDescent="0.35">
      <c r="B35" s="549"/>
    </row>
    <row r="36" spans="2:2" ht="12.75" customHeight="1" x14ac:dyDescent="0.35">
      <c r="B36" s="549"/>
    </row>
    <row r="37" spans="2:2" ht="12.75" customHeight="1" x14ac:dyDescent="0.35">
      <c r="B37" s="549"/>
    </row>
    <row r="47" spans="2:2" ht="12.75" customHeight="1" x14ac:dyDescent="0.35">
      <c r="B47" s="549"/>
    </row>
    <row r="48" spans="2:2" ht="12.75" customHeight="1" x14ac:dyDescent="0.35">
      <c r="B48" s="549"/>
    </row>
    <row r="49" spans="2:2" ht="12.75" customHeight="1" x14ac:dyDescent="0.35">
      <c r="B49" s="549"/>
    </row>
  </sheetData>
  <mergeCells count="1">
    <mergeCell ref="B2:H2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49714-D225-43F6-A528-585FBA453C60}">
  <sheetPr>
    <tabColor rgb="FFFFFF00"/>
    <pageSetUpPr fitToPage="1"/>
  </sheetPr>
  <dimension ref="A1:V50"/>
  <sheetViews>
    <sheetView showGridLines="0" zoomScaleNormal="100" workbookViewId="0"/>
  </sheetViews>
  <sheetFormatPr defaultColWidth="8.88671875" defaultRowHeight="15" x14ac:dyDescent="0.4"/>
  <cols>
    <col min="1" max="3" width="8" style="110" customWidth="1"/>
    <col min="4" max="4" width="9.44140625" style="110" customWidth="1"/>
    <col min="5" max="7" width="8" style="110" customWidth="1"/>
    <col min="8" max="8" width="8.88671875" style="110" customWidth="1"/>
    <col min="9" max="16384" width="8.88671875" style="110"/>
  </cols>
  <sheetData>
    <row r="1" spans="1:8" ht="14.25" customHeight="1" x14ac:dyDescent="0.4"/>
    <row r="2" spans="1:8" x14ac:dyDescent="0.4">
      <c r="A2" s="616"/>
      <c r="B2" s="769" t="s">
        <v>169</v>
      </c>
      <c r="C2" s="451"/>
      <c r="D2" s="451"/>
      <c r="E2" s="450"/>
      <c r="F2" s="450"/>
      <c r="G2" s="450"/>
      <c r="H2" s="450"/>
    </row>
    <row r="3" spans="1:8" x14ac:dyDescent="0.4">
      <c r="A3"/>
    </row>
    <row r="6" spans="1:8" ht="15" customHeight="1" x14ac:dyDescent="0.4"/>
    <row r="7" spans="1:8" ht="15" customHeight="1" x14ac:dyDescent="0.4"/>
    <row r="13" spans="1:8" x14ac:dyDescent="0.4">
      <c r="A13"/>
      <c r="B13"/>
    </row>
    <row r="28" ht="14.25" customHeight="1" x14ac:dyDescent="0.4"/>
    <row r="29" ht="14.25" customHeight="1" x14ac:dyDescent="0.4"/>
    <row r="30" ht="14.25" customHeight="1" x14ac:dyDescent="0.4"/>
    <row r="31" ht="14.25" customHeight="1" x14ac:dyDescent="0.4"/>
    <row r="32" ht="14.25" customHeight="1" x14ac:dyDescent="0.4"/>
    <row r="33" spans="2:22" ht="14.25" customHeight="1" x14ac:dyDescent="0.4"/>
    <row r="42" spans="2:22" x14ac:dyDescent="0.4">
      <c r="B42" s="533" t="s">
        <v>170</v>
      </c>
      <c r="C42" s="614"/>
      <c r="D42" s="614"/>
      <c r="E42" s="614"/>
      <c r="F42" s="614"/>
      <c r="G42" s="615"/>
      <c r="H42"/>
      <c r="I42"/>
      <c r="J42"/>
      <c r="K42"/>
      <c r="L42"/>
      <c r="M42"/>
    </row>
    <row r="43" spans="2:22" x14ac:dyDescent="0.4">
      <c r="B43" s="533" t="s">
        <v>126</v>
      </c>
      <c r="C43" s="614"/>
      <c r="D43" s="614"/>
      <c r="E43" s="614"/>
      <c r="F43" s="614"/>
      <c r="G43" s="615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2:22" x14ac:dyDescent="0.4">
      <c r="B44" s="534" t="s">
        <v>171</v>
      </c>
      <c r="C44" s="614"/>
      <c r="D44" s="614"/>
      <c r="E44" s="614"/>
      <c r="F44" s="614"/>
      <c r="G44" s="615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2:22" x14ac:dyDescent="0.4">
      <c r="B45" s="534" t="s">
        <v>172</v>
      </c>
      <c r="C45" s="614"/>
      <c r="D45" s="614"/>
      <c r="E45" s="614"/>
      <c r="F45" s="614"/>
      <c r="G45" s="61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2:22" x14ac:dyDescent="0.4">
      <c r="B46" s="534" t="s">
        <v>173</v>
      </c>
      <c r="C46" s="614"/>
      <c r="D46" s="614"/>
      <c r="E46" s="614"/>
      <c r="F46" s="614"/>
      <c r="G46" s="615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2:22" x14ac:dyDescent="0.4">
      <c r="B47" s="534" t="s">
        <v>174</v>
      </c>
      <c r="C47" s="614"/>
      <c r="D47" s="614"/>
      <c r="E47" s="614"/>
      <c r="F47" s="614"/>
      <c r="G47" s="615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2:22" x14ac:dyDescent="0.4">
      <c r="B48" s="573" t="s">
        <v>175</v>
      </c>
      <c r="G48" s="615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2:22" x14ac:dyDescent="0.4">
      <c r="B49" s="573"/>
      <c r="G49" s="615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2:22" x14ac:dyDescent="0.4">
      <c r="B50" s="533"/>
      <c r="C50" s="614"/>
      <c r="D50" s="614"/>
      <c r="E50" s="614"/>
      <c r="F50" s="614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</sheetData>
  <pageMargins left="0.7" right="0.7" top="0.75" bottom="0.75" header="0.3" footer="0.3"/>
  <pageSetup paperSize="9" scale="6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W48"/>
  <sheetViews>
    <sheetView zoomScaleNormal="100" workbookViewId="0"/>
  </sheetViews>
  <sheetFormatPr defaultColWidth="8.88671875" defaultRowHeight="12.75" customHeight="1" x14ac:dyDescent="0.35"/>
  <cols>
    <col min="1" max="8" width="8.88671875" style="535"/>
    <col min="9" max="9" width="7.109375" style="535" customWidth="1"/>
    <col min="10" max="20" width="8.88671875" style="535"/>
    <col min="21" max="25" width="8.33203125" style="535" customWidth="1"/>
    <col min="26" max="26" width="10" style="535" customWidth="1"/>
    <col min="27" max="16384" width="8.88671875" style="535"/>
  </cols>
  <sheetData>
    <row r="1" spans="1:23" ht="14.25" customHeight="1" x14ac:dyDescent="0.4">
      <c r="D1" s="536"/>
      <c r="E1" s="536"/>
      <c r="F1" s="536"/>
    </row>
    <row r="2" spans="1:23" s="539" customFormat="1" ht="18.75" customHeight="1" x14ac:dyDescent="0.4">
      <c r="A2" s="535"/>
      <c r="B2" s="551" t="s">
        <v>176</v>
      </c>
      <c r="C2" s="549"/>
      <c r="D2" s="535"/>
      <c r="E2" s="535"/>
      <c r="F2" s="535"/>
      <c r="G2" s="535"/>
      <c r="I2" s="537"/>
      <c r="J2" s="537"/>
      <c r="K2" s="537"/>
      <c r="L2" s="538"/>
      <c r="M2" s="537"/>
    </row>
    <row r="3" spans="1:23" s="539" customFormat="1" ht="15" customHeight="1" x14ac:dyDescent="0.4">
      <c r="A3" s="535"/>
      <c r="B3" s="535"/>
      <c r="C3" s="535"/>
      <c r="D3" s="535"/>
      <c r="E3" s="535"/>
      <c r="F3" s="535"/>
      <c r="G3" s="535"/>
      <c r="H3" s="537"/>
      <c r="I3" s="537"/>
      <c r="J3" s="537"/>
      <c r="K3" s="537"/>
      <c r="Q3" s="538"/>
      <c r="R3" s="537"/>
    </row>
    <row r="4" spans="1:23" ht="21" customHeight="1" x14ac:dyDescent="0.4">
      <c r="B4" s="543"/>
      <c r="C4" s="543"/>
      <c r="J4" s="539"/>
      <c r="Q4" s="540" t="s">
        <v>177</v>
      </c>
      <c r="R4" s="541"/>
      <c r="S4" s="541"/>
      <c r="T4" s="541"/>
      <c r="U4" s="541"/>
      <c r="V4" s="541"/>
      <c r="W4" s="539"/>
    </row>
    <row r="5" spans="1:23" ht="10.5" customHeight="1" x14ac:dyDescent="0.4">
      <c r="Q5" s="542"/>
      <c r="R5" s="542"/>
      <c r="S5" s="542"/>
      <c r="T5" s="542"/>
      <c r="U5" s="542"/>
      <c r="V5" s="542"/>
      <c r="W5" s="539"/>
    </row>
    <row r="6" spans="1:23" ht="35.25" customHeight="1" x14ac:dyDescent="0.4">
      <c r="Q6" s="166"/>
      <c r="R6" s="575" t="s">
        <v>76</v>
      </c>
      <c r="S6" s="575" t="s">
        <v>77</v>
      </c>
      <c r="T6" s="575" t="s">
        <v>78</v>
      </c>
    </row>
    <row r="7" spans="1:23" ht="15" customHeight="1" x14ac:dyDescent="0.4">
      <c r="Q7" s="459"/>
      <c r="R7" s="130"/>
      <c r="S7" s="130"/>
      <c r="T7" s="576" t="s">
        <v>167</v>
      </c>
    </row>
    <row r="8" spans="1:23" ht="15" customHeight="1" x14ac:dyDescent="0.35">
      <c r="Q8" s="53" t="s">
        <v>142</v>
      </c>
      <c r="R8" s="577">
        <v>1.8062438748716219</v>
      </c>
      <c r="S8" s="577">
        <v>3.2297338996586422</v>
      </c>
      <c r="T8" s="577">
        <v>5.1352047684108362</v>
      </c>
    </row>
    <row r="9" spans="1:23" ht="15" customHeight="1" x14ac:dyDescent="0.35">
      <c r="Q9" s="53" t="s">
        <v>178</v>
      </c>
      <c r="R9" s="577">
        <v>1.7104658638469801</v>
      </c>
      <c r="S9" s="577">
        <v>3.0788672270452353</v>
      </c>
      <c r="T9" s="577">
        <v>4.9284667873758492</v>
      </c>
    </row>
    <row r="10" spans="1:23" ht="15" customHeight="1" x14ac:dyDescent="0.35">
      <c r="Q10" s="53" t="s">
        <v>179</v>
      </c>
      <c r="R10" s="577">
        <v>1.5619281517942294</v>
      </c>
      <c r="S10" s="577">
        <v>3.4083866974375439</v>
      </c>
      <c r="T10" s="577">
        <v>4.8329359876450262</v>
      </c>
      <c r="U10" s="539"/>
    </row>
    <row r="11" spans="1:23" ht="15" customHeight="1" x14ac:dyDescent="0.35">
      <c r="Q11" s="53" t="s">
        <v>180</v>
      </c>
      <c r="R11" s="577">
        <v>1.5572438727557103</v>
      </c>
      <c r="S11" s="577">
        <v>3.4723121418247849</v>
      </c>
      <c r="T11" s="577">
        <v>4.8269354069956405</v>
      </c>
      <c r="U11" s="539"/>
    </row>
    <row r="12" spans="1:23" ht="12.75" customHeight="1" x14ac:dyDescent="0.35">
      <c r="Q12" s="53" t="s">
        <v>181</v>
      </c>
      <c r="R12" s="577">
        <v>1.4849108841328966</v>
      </c>
      <c r="S12" s="577">
        <v>3.5519632242195294</v>
      </c>
      <c r="T12" s="577">
        <v>4.9839998434890846</v>
      </c>
      <c r="U12" s="546"/>
      <c r="V12" s="539"/>
    </row>
    <row r="13" spans="1:23" ht="14.25" customHeight="1" x14ac:dyDescent="0.35">
      <c r="Q13" s="53" t="s">
        <v>182</v>
      </c>
      <c r="R13" s="577">
        <v>1.4510839883961772</v>
      </c>
      <c r="S13" s="577">
        <v>3.5282525854534348</v>
      </c>
      <c r="T13" s="577">
        <v>5.2360629362913365</v>
      </c>
      <c r="U13" s="539"/>
      <c r="V13" s="546"/>
    </row>
    <row r="14" spans="1:23" ht="14.25" customHeight="1" x14ac:dyDescent="0.35">
      <c r="Q14" s="53" t="s">
        <v>183</v>
      </c>
      <c r="R14" s="577">
        <v>1.4016561142528472</v>
      </c>
      <c r="S14" s="577">
        <v>3.7315923121871308</v>
      </c>
      <c r="T14" s="577">
        <v>5.4042723130193266</v>
      </c>
      <c r="U14" s="547"/>
    </row>
    <row r="15" spans="1:23" ht="14.25" customHeight="1" x14ac:dyDescent="0.35">
      <c r="Q15" s="53" t="s">
        <v>184</v>
      </c>
      <c r="R15" s="577">
        <v>1.4224836972097217</v>
      </c>
      <c r="S15" s="577">
        <v>3.9629883149420846</v>
      </c>
      <c r="T15" s="577">
        <v>5.3000928054266128</v>
      </c>
      <c r="U15" s="539"/>
      <c r="V15" s="547"/>
    </row>
    <row r="16" spans="1:23" ht="14.25" customHeight="1" x14ac:dyDescent="0.35">
      <c r="Q16" s="53" t="s">
        <v>185</v>
      </c>
      <c r="R16" s="577">
        <v>1.4070355815479363</v>
      </c>
      <c r="S16" s="577">
        <v>4.1974329771757697</v>
      </c>
      <c r="T16" s="577">
        <v>4.9317330974059779</v>
      </c>
    </row>
    <row r="17" spans="1:23" ht="14.25" customHeight="1" x14ac:dyDescent="0.35">
      <c r="Q17" s="53" t="s">
        <v>186</v>
      </c>
      <c r="R17" s="577">
        <v>1.4026927425799549</v>
      </c>
      <c r="S17" s="577">
        <v>4.6224379484529647</v>
      </c>
      <c r="T17" s="577">
        <v>5.2443108463977621</v>
      </c>
    </row>
    <row r="18" spans="1:23" ht="14.25" customHeight="1" x14ac:dyDescent="0.35">
      <c r="Q18" s="53" t="s">
        <v>111</v>
      </c>
      <c r="R18" s="577">
        <v>1.3875083170817142</v>
      </c>
      <c r="S18" s="577">
        <v>4.6505784481607639</v>
      </c>
      <c r="T18" s="577">
        <v>5.5460171668746705</v>
      </c>
    </row>
    <row r="19" spans="1:23" ht="14.25" customHeight="1" x14ac:dyDescent="0.35">
      <c r="Q19" s="53" t="s">
        <v>112</v>
      </c>
      <c r="R19" s="577">
        <v>1.3765688221878902</v>
      </c>
      <c r="S19" s="577">
        <v>5.051348528129342</v>
      </c>
      <c r="T19" s="577">
        <v>5.8650776467465677</v>
      </c>
    </row>
    <row r="20" spans="1:23" ht="14.25" customHeight="1" x14ac:dyDescent="0.35">
      <c r="Q20" s="53" t="s">
        <v>113</v>
      </c>
      <c r="R20" s="577">
        <v>1.4198227183576122</v>
      </c>
      <c r="S20" s="577">
        <v>4.9382453536445929</v>
      </c>
      <c r="T20" s="577">
        <v>5.9340462110070833</v>
      </c>
    </row>
    <row r="21" spans="1:23" ht="14.25" customHeight="1" x14ac:dyDescent="0.35">
      <c r="Q21" s="56" t="s">
        <v>85</v>
      </c>
      <c r="R21" s="479">
        <v>1.4036046350432148</v>
      </c>
      <c r="S21" s="479">
        <v>5.283221204143361</v>
      </c>
      <c r="T21" s="479">
        <v>6.3827392921968835</v>
      </c>
    </row>
    <row r="22" spans="1:23" ht="14.25" customHeight="1" x14ac:dyDescent="0.35">
      <c r="A22" s="550"/>
      <c r="C22" s="549"/>
      <c r="Q22" s="56" t="s">
        <v>86</v>
      </c>
      <c r="R22" s="479">
        <v>1.406418814261875</v>
      </c>
      <c r="S22" s="479">
        <v>5.0675950606158429</v>
      </c>
      <c r="T22" s="479">
        <v>7.1553912297409603</v>
      </c>
    </row>
    <row r="23" spans="1:23" ht="14.25" customHeight="1" x14ac:dyDescent="0.35">
      <c r="B23" s="549" t="s">
        <v>79</v>
      </c>
      <c r="Q23" s="53" t="s">
        <v>87</v>
      </c>
      <c r="R23" s="577">
        <v>1.3121782028915516</v>
      </c>
      <c r="S23" s="577">
        <v>5.5777130545062912</v>
      </c>
      <c r="T23" s="577">
        <v>7.3419126591645991</v>
      </c>
    </row>
    <row r="24" spans="1:23" s="289" customFormat="1" ht="14.25" customHeight="1" x14ac:dyDescent="0.35">
      <c r="B24" s="549" t="s">
        <v>103</v>
      </c>
      <c r="C24" s="527"/>
      <c r="D24" s="527"/>
      <c r="E24" s="527"/>
      <c r="F24" s="527"/>
      <c r="G24" s="527"/>
      <c r="H24" s="527"/>
      <c r="I24" s="527"/>
      <c r="J24" s="527"/>
      <c r="K24" s="527"/>
      <c r="Q24" s="56" t="s">
        <v>88</v>
      </c>
      <c r="R24" s="479">
        <v>1.2915110879433367</v>
      </c>
      <c r="S24" s="479">
        <v>5.7368367930792212</v>
      </c>
      <c r="T24" s="479">
        <v>6.6098117085541856</v>
      </c>
      <c r="U24" s="535"/>
      <c r="V24" s="535"/>
      <c r="W24" s="535"/>
    </row>
    <row r="25" spans="1:23" s="289" customFormat="1" ht="26.25" customHeight="1" x14ac:dyDescent="0.4">
      <c r="B25" s="855" t="s">
        <v>187</v>
      </c>
      <c r="C25" s="851"/>
      <c r="D25" s="851"/>
      <c r="E25" s="851"/>
      <c r="F25" s="851"/>
      <c r="G25" s="851"/>
      <c r="H25" s="527"/>
      <c r="I25" s="527"/>
      <c r="J25" s="527"/>
      <c r="K25" s="527"/>
      <c r="Q25" s="56" t="s">
        <v>89</v>
      </c>
      <c r="R25" s="479">
        <v>1.3686539750461455</v>
      </c>
      <c r="S25" s="479">
        <v>5.6151764645869111</v>
      </c>
      <c r="T25" s="479">
        <v>6.3860215130386981</v>
      </c>
      <c r="U25" s="535"/>
      <c r="V25" s="535"/>
      <c r="W25" s="535"/>
    </row>
    <row r="26" spans="1:23" s="289" customFormat="1" ht="14.25" customHeight="1" x14ac:dyDescent="0.4">
      <c r="B26" s="57" t="s">
        <v>188</v>
      </c>
      <c r="C26" s="527"/>
      <c r="D26" s="527"/>
      <c r="E26" s="527"/>
      <c r="F26" s="527"/>
      <c r="G26" s="527"/>
      <c r="H26" s="527"/>
      <c r="I26" s="527"/>
      <c r="J26" s="527"/>
      <c r="K26" s="527"/>
      <c r="Q26" s="56" t="s">
        <v>90</v>
      </c>
      <c r="R26" s="479">
        <v>1.4810352252075081</v>
      </c>
      <c r="S26" s="479">
        <v>5.374822487215086</v>
      </c>
      <c r="T26" s="479">
        <v>6.1973152494092609</v>
      </c>
      <c r="U26" s="446"/>
    </row>
    <row r="27" spans="1:23" ht="14.25" customHeight="1" x14ac:dyDescent="0.35">
      <c r="B27" s="52" t="s">
        <v>81</v>
      </c>
      <c r="C27" s="53"/>
      <c r="D27" s="53"/>
      <c r="E27" s="53"/>
      <c r="F27" s="53"/>
      <c r="Q27" s="56" t="s">
        <v>91</v>
      </c>
      <c r="R27" s="479">
        <v>1.4745393475442332</v>
      </c>
      <c r="S27" s="479">
        <v>5.1364805174450288</v>
      </c>
      <c r="T27" s="479">
        <v>6.447242701522665</v>
      </c>
      <c r="U27" s="479"/>
      <c r="V27" s="289"/>
      <c r="W27" s="289"/>
    </row>
    <row r="28" spans="1:23" ht="14.25" customHeight="1" x14ac:dyDescent="0.35">
      <c r="B28" s="57" t="s">
        <v>189</v>
      </c>
      <c r="C28" s="53"/>
      <c r="D28" s="53"/>
      <c r="E28" s="53"/>
      <c r="F28" s="53"/>
      <c r="Q28" s="297" t="s">
        <v>92</v>
      </c>
      <c r="R28" s="479">
        <f>'[1]AT1.20'!C51</f>
        <v>1.3307077462932864</v>
      </c>
      <c r="S28" s="479">
        <f>'[1]AT1.20'!D51</f>
        <v>5.2208158740858241</v>
      </c>
      <c r="T28" s="479">
        <f>'[1]AT1.20'!E51</f>
        <v>6.5804770455782968</v>
      </c>
      <c r="U28" s="479"/>
      <c r="V28" s="289"/>
      <c r="W28" s="289"/>
    </row>
    <row r="29" spans="1:23" ht="14.25" customHeight="1" x14ac:dyDescent="0.35">
      <c r="B29" s="57" t="s">
        <v>118</v>
      </c>
      <c r="C29" s="53"/>
      <c r="D29" s="53"/>
      <c r="E29" s="53"/>
      <c r="F29" s="53"/>
      <c r="Q29" s="76" t="s">
        <v>93</v>
      </c>
      <c r="R29" s="479">
        <v>1.2761027285100581</v>
      </c>
      <c r="S29" s="479">
        <v>5.126079497183893</v>
      </c>
      <c r="T29" s="479">
        <v>6.8180264887794255</v>
      </c>
      <c r="U29" s="479"/>
    </row>
    <row r="30" spans="1:23" ht="12.75" customHeight="1" x14ac:dyDescent="0.35">
      <c r="Q30" s="535" t="s">
        <v>94</v>
      </c>
      <c r="R30" s="578">
        <v>1.2374641661387089</v>
      </c>
      <c r="S30" s="578">
        <v>5.6894590460582606</v>
      </c>
      <c r="T30" s="578">
        <v>7.7513961025486759</v>
      </c>
    </row>
    <row r="31" spans="1:23" ht="12.75" customHeight="1" x14ac:dyDescent="0.4">
      <c r="Q31" s="548" t="s">
        <v>95</v>
      </c>
      <c r="R31" s="763">
        <v>1.2688376184221899</v>
      </c>
      <c r="S31" s="763">
        <v>6.1653876359861304</v>
      </c>
      <c r="T31" s="763">
        <v>8.0445851869401803</v>
      </c>
      <c r="U31" s="765"/>
    </row>
    <row r="32" spans="1:23" ht="12.75" customHeight="1" x14ac:dyDescent="0.35">
      <c r="R32" s="539"/>
      <c r="S32" s="539"/>
      <c r="T32" s="539"/>
    </row>
    <row r="34" spans="2:2" ht="12.75" customHeight="1" x14ac:dyDescent="0.35">
      <c r="B34" s="549"/>
    </row>
    <row r="35" spans="2:2" ht="12.75" customHeight="1" x14ac:dyDescent="0.35">
      <c r="B35" s="549"/>
    </row>
    <row r="36" spans="2:2" ht="12.75" customHeight="1" x14ac:dyDescent="0.35">
      <c r="B36" s="549"/>
    </row>
    <row r="46" spans="2:2" ht="12.75" customHeight="1" x14ac:dyDescent="0.35">
      <c r="B46" s="549"/>
    </row>
    <row r="47" spans="2:2" ht="12.75" customHeight="1" x14ac:dyDescent="0.35">
      <c r="B47" s="549"/>
    </row>
    <row r="48" spans="2:2" ht="12.75" customHeight="1" x14ac:dyDescent="0.35">
      <c r="B48" s="549"/>
    </row>
  </sheetData>
  <mergeCells count="1">
    <mergeCell ref="B25:G25"/>
  </mergeCells>
  <pageMargins left="0.7" right="0.7" top="0.75" bottom="0.75" header="0.3" footer="0.3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Z46"/>
  <sheetViews>
    <sheetView zoomScaleNormal="100" workbookViewId="0"/>
  </sheetViews>
  <sheetFormatPr defaultColWidth="8.88671875" defaultRowHeight="12.75" customHeight="1" x14ac:dyDescent="0.35"/>
  <cols>
    <col min="1" max="8" width="8.88671875" style="535"/>
    <col min="9" max="9" width="7.109375" style="535" customWidth="1"/>
    <col min="10" max="20" width="8.88671875" style="535"/>
    <col min="21" max="25" width="8.33203125" style="535" customWidth="1"/>
    <col min="26" max="26" width="10" style="535" customWidth="1"/>
    <col min="27" max="16384" width="8.88671875" style="535"/>
  </cols>
  <sheetData>
    <row r="1" spans="1:26" ht="14.25" customHeight="1" x14ac:dyDescent="0.4">
      <c r="D1" s="536"/>
      <c r="E1" s="536"/>
      <c r="F1" s="536"/>
    </row>
    <row r="2" spans="1:26" s="539" customFormat="1" ht="18.75" customHeight="1" x14ac:dyDescent="0.4">
      <c r="A2" s="535"/>
      <c r="B2" s="551" t="s">
        <v>190</v>
      </c>
      <c r="C2" s="549"/>
      <c r="D2" s="535"/>
      <c r="E2" s="535"/>
      <c r="F2" s="535"/>
      <c r="G2" s="535"/>
      <c r="I2" s="537"/>
      <c r="J2" s="537"/>
      <c r="K2" s="537"/>
      <c r="L2" s="538"/>
      <c r="M2" s="537"/>
      <c r="U2" s="540" t="s">
        <v>191</v>
      </c>
      <c r="V2" s="541"/>
      <c r="W2" s="541"/>
      <c r="X2" s="541"/>
      <c r="Y2" s="541"/>
      <c r="Z2" s="541"/>
    </row>
    <row r="3" spans="1:26" s="539" customFormat="1" ht="13.9" x14ac:dyDescent="0.4">
      <c r="A3" s="535"/>
      <c r="B3" s="535"/>
      <c r="C3" s="535"/>
      <c r="D3" s="535"/>
      <c r="E3" s="535"/>
      <c r="F3" s="535"/>
      <c r="G3" s="535"/>
      <c r="H3" s="537"/>
      <c r="I3" s="537"/>
      <c r="J3" s="537"/>
      <c r="K3" s="537"/>
      <c r="L3" s="538"/>
      <c r="M3" s="537"/>
      <c r="U3" s="542"/>
      <c r="V3" s="542"/>
      <c r="W3" s="542"/>
      <c r="X3" s="542"/>
      <c r="Y3" s="542"/>
      <c r="Z3" s="542"/>
    </row>
    <row r="4" spans="1:26" ht="26.25" x14ac:dyDescent="0.4">
      <c r="B4" s="543"/>
      <c r="C4" s="543"/>
      <c r="J4" s="539"/>
      <c r="U4" s="166"/>
      <c r="V4" s="575" t="s">
        <v>76</v>
      </c>
      <c r="W4" s="575" t="s">
        <v>77</v>
      </c>
      <c r="X4" s="575" t="s">
        <v>78</v>
      </c>
    </row>
    <row r="5" spans="1:26" ht="15" customHeight="1" x14ac:dyDescent="0.35">
      <c r="U5" s="576"/>
      <c r="V5" s="576"/>
      <c r="W5" s="576"/>
      <c r="X5" s="576" t="s">
        <v>167</v>
      </c>
    </row>
    <row r="6" spans="1:26" ht="15" customHeight="1" x14ac:dyDescent="0.35">
      <c r="U6" s="53" t="s">
        <v>142</v>
      </c>
      <c r="V6" s="458">
        <v>39.394168382469466</v>
      </c>
      <c r="W6" s="458">
        <v>18.398846029053395</v>
      </c>
      <c r="X6" s="458">
        <v>12.142562406410921</v>
      </c>
    </row>
    <row r="7" spans="1:26" ht="15" customHeight="1" x14ac:dyDescent="0.35">
      <c r="U7" s="53" t="s">
        <v>178</v>
      </c>
      <c r="V7" s="458">
        <v>39.43117648768645</v>
      </c>
      <c r="W7" s="458">
        <v>17.197873335553293</v>
      </c>
      <c r="X7" s="458">
        <v>12.062909905685027</v>
      </c>
    </row>
    <row r="8" spans="1:26" ht="15" customHeight="1" x14ac:dyDescent="0.35">
      <c r="U8" s="53" t="s">
        <v>179</v>
      </c>
      <c r="V8" s="458">
        <v>41.075730363289395</v>
      </c>
      <c r="W8" s="458">
        <v>16.887653135727557</v>
      </c>
      <c r="X8" s="458">
        <v>11.634180122815605</v>
      </c>
      <c r="Y8" s="539"/>
    </row>
    <row r="9" spans="1:26" ht="15" customHeight="1" x14ac:dyDescent="0.35">
      <c r="U9" s="53" t="s">
        <v>180</v>
      </c>
      <c r="V9" s="458">
        <v>41.516241497802753</v>
      </c>
      <c r="W9" s="458">
        <v>19.960942282886364</v>
      </c>
      <c r="X9" s="458">
        <v>12.272175545101454</v>
      </c>
      <c r="Y9" s="539"/>
    </row>
    <row r="10" spans="1:26" ht="15" customHeight="1" x14ac:dyDescent="0.35">
      <c r="U10" s="53" t="s">
        <v>181</v>
      </c>
      <c r="V10" s="458">
        <v>42.950458293143186</v>
      </c>
      <c r="W10" s="458">
        <v>19.190861572289453</v>
      </c>
      <c r="X10" s="458">
        <v>11.594003516245312</v>
      </c>
      <c r="Y10" s="546"/>
      <c r="Z10" s="539"/>
    </row>
    <row r="11" spans="1:26" ht="15" customHeight="1" x14ac:dyDescent="0.35">
      <c r="U11" s="53" t="s">
        <v>182</v>
      </c>
      <c r="V11" s="458">
        <v>42.834991235195503</v>
      </c>
      <c r="W11" s="458">
        <v>16.646364189377291</v>
      </c>
      <c r="X11" s="458">
        <v>12.725303737772705</v>
      </c>
      <c r="Y11" s="539"/>
      <c r="Z11" s="546"/>
    </row>
    <row r="12" spans="1:26" ht="12.75" customHeight="1" x14ac:dyDescent="0.35">
      <c r="U12" s="53" t="s">
        <v>183</v>
      </c>
      <c r="V12" s="458">
        <v>44.28762513599105</v>
      </c>
      <c r="W12" s="458">
        <v>19.246217155565372</v>
      </c>
      <c r="X12" s="458">
        <v>11.345068588120446</v>
      </c>
      <c r="Y12" s="547"/>
    </row>
    <row r="13" spans="1:26" ht="14.25" customHeight="1" x14ac:dyDescent="0.35">
      <c r="U13" s="53" t="s">
        <v>184</v>
      </c>
      <c r="V13" s="458">
        <v>44.940244327131474</v>
      </c>
      <c r="W13" s="458">
        <v>17.242855709011526</v>
      </c>
      <c r="X13" s="458">
        <v>13.204827133606518</v>
      </c>
      <c r="Y13" s="539"/>
      <c r="Z13" s="547"/>
    </row>
    <row r="14" spans="1:26" ht="14.25" customHeight="1" x14ac:dyDescent="0.35">
      <c r="U14" s="53" t="s">
        <v>185</v>
      </c>
      <c r="V14" s="458">
        <v>44.958998826159309</v>
      </c>
      <c r="W14" s="458">
        <v>17.329041002537579</v>
      </c>
      <c r="X14" s="458">
        <v>11.844609003133817</v>
      </c>
    </row>
    <row r="15" spans="1:26" ht="14.25" customHeight="1" x14ac:dyDescent="0.35">
      <c r="U15" s="53" t="s">
        <v>186</v>
      </c>
      <c r="V15" s="458">
        <v>46.447944103564481</v>
      </c>
      <c r="W15" s="458">
        <v>16.478529753861274</v>
      </c>
      <c r="X15" s="458">
        <v>11.610592409225223</v>
      </c>
    </row>
    <row r="16" spans="1:26" ht="14.25" customHeight="1" x14ac:dyDescent="0.35">
      <c r="U16" s="53" t="s">
        <v>111</v>
      </c>
      <c r="V16" s="458">
        <v>46.627170866927898</v>
      </c>
      <c r="W16" s="458">
        <v>18.201857588778843</v>
      </c>
      <c r="X16" s="458">
        <v>11.526047147470532</v>
      </c>
    </row>
    <row r="17" spans="1:25" ht="14.25" customHeight="1" x14ac:dyDescent="0.35">
      <c r="U17" s="53" t="s">
        <v>112</v>
      </c>
      <c r="V17" s="458">
        <v>47.071332105280426</v>
      </c>
      <c r="W17" s="458">
        <v>17.046312615614301</v>
      </c>
      <c r="X17" s="458">
        <v>11.035238818197177</v>
      </c>
    </row>
    <row r="18" spans="1:25" ht="14.25" customHeight="1" x14ac:dyDescent="0.35">
      <c r="U18" s="53" t="s">
        <v>113</v>
      </c>
      <c r="V18" s="458">
        <v>46.74988737945641</v>
      </c>
      <c r="W18" s="458">
        <v>16.160467731984632</v>
      </c>
      <c r="X18" s="458">
        <v>12.14523778935995</v>
      </c>
    </row>
    <row r="19" spans="1:25" ht="14.25" customHeight="1" x14ac:dyDescent="0.35">
      <c r="U19" s="56" t="s">
        <v>85</v>
      </c>
      <c r="V19" s="458">
        <v>47.987797962747763</v>
      </c>
      <c r="W19" s="458">
        <v>18.190948601960411</v>
      </c>
      <c r="X19" s="458">
        <v>10.511197051970759</v>
      </c>
    </row>
    <row r="20" spans="1:25" ht="14.25" customHeight="1" x14ac:dyDescent="0.35">
      <c r="U20" s="56" t="s">
        <v>86</v>
      </c>
      <c r="V20" s="458">
        <v>48.856774868315583</v>
      </c>
      <c r="W20" s="458">
        <v>16.243587313771464</v>
      </c>
      <c r="X20" s="458">
        <v>10.46658596073082</v>
      </c>
    </row>
    <row r="21" spans="1:25" ht="14.25" customHeight="1" x14ac:dyDescent="0.35">
      <c r="U21" s="53" t="s">
        <v>87</v>
      </c>
      <c r="V21" s="458">
        <v>49.335084148023356</v>
      </c>
      <c r="W21" s="458">
        <v>15.488616209924952</v>
      </c>
      <c r="X21" s="458">
        <v>10.008466395857468</v>
      </c>
    </row>
    <row r="22" spans="1:25" ht="14.25" customHeight="1" x14ac:dyDescent="0.35">
      <c r="A22" s="550"/>
      <c r="C22" s="549"/>
      <c r="U22" s="56" t="s">
        <v>88</v>
      </c>
      <c r="V22" s="458">
        <v>48.760028669743768</v>
      </c>
      <c r="W22" s="458">
        <v>15.440338173871476</v>
      </c>
      <c r="X22" s="458">
        <v>10.242077093333066</v>
      </c>
    </row>
    <row r="23" spans="1:25" ht="14.25" customHeight="1" x14ac:dyDescent="0.35">
      <c r="B23" s="549" t="s">
        <v>79</v>
      </c>
      <c r="U23" s="56" t="s">
        <v>89</v>
      </c>
      <c r="V23" s="458">
        <v>49.831191516098279</v>
      </c>
      <c r="W23" s="458">
        <v>14.968298527648619</v>
      </c>
      <c r="X23" s="458">
        <v>9.4484244161944773</v>
      </c>
    </row>
    <row r="24" spans="1:25" ht="14.25" customHeight="1" x14ac:dyDescent="0.35">
      <c r="B24" s="549" t="s">
        <v>192</v>
      </c>
      <c r="U24" s="56" t="s">
        <v>90</v>
      </c>
      <c r="V24" s="458">
        <v>50.467260351280501</v>
      </c>
      <c r="W24" s="458">
        <v>14.220961976256186</v>
      </c>
      <c r="X24" s="458">
        <v>10.228841435129235</v>
      </c>
    </row>
    <row r="25" spans="1:25" s="289" customFormat="1" ht="14.25" customHeight="1" x14ac:dyDescent="0.4">
      <c r="B25" s="52" t="s">
        <v>81</v>
      </c>
      <c r="C25" s="53"/>
      <c r="D25" s="53"/>
      <c r="E25" s="53"/>
      <c r="F25" s="53"/>
      <c r="G25" s="535"/>
      <c r="H25" s="535"/>
      <c r="I25" s="527"/>
      <c r="J25" s="527"/>
      <c r="K25" s="527"/>
      <c r="U25" s="56" t="s">
        <v>91</v>
      </c>
      <c r="V25" s="579">
        <v>50.692478663474837</v>
      </c>
      <c r="W25" s="579">
        <v>13.081025653736548</v>
      </c>
      <c r="X25" s="579">
        <v>8.6429821864259928</v>
      </c>
      <c r="Y25" s="446"/>
    </row>
    <row r="26" spans="1:25" s="289" customFormat="1" ht="14.25" customHeight="1" x14ac:dyDescent="0.35">
      <c r="B26" s="57" t="s">
        <v>193</v>
      </c>
      <c r="C26" s="53"/>
      <c r="D26" s="53"/>
      <c r="E26" s="53"/>
      <c r="F26" s="53"/>
      <c r="G26" s="535"/>
      <c r="H26" s="535"/>
      <c r="I26" s="527"/>
      <c r="J26" s="527"/>
      <c r="K26" s="527"/>
      <c r="U26" s="297" t="s">
        <v>92</v>
      </c>
      <c r="V26" s="580">
        <f>'[1]AT1.21'!C51</f>
        <v>51.850699561613567</v>
      </c>
      <c r="W26" s="580">
        <f>'[1]AT1.21'!D51</f>
        <v>14.433649152908595</v>
      </c>
      <c r="X26" s="580">
        <f>'[1]AT1.21'!E51</f>
        <v>9.9580802710697416</v>
      </c>
      <c r="Y26" s="297"/>
    </row>
    <row r="27" spans="1:25" s="289" customFormat="1" ht="14.25" customHeight="1" x14ac:dyDescent="0.35">
      <c r="B27" s="57" t="s">
        <v>118</v>
      </c>
      <c r="C27" s="53"/>
      <c r="D27" s="53"/>
      <c r="E27" s="53"/>
      <c r="F27" s="53"/>
      <c r="G27" s="535"/>
      <c r="H27" s="535"/>
      <c r="I27" s="527"/>
      <c r="J27" s="527"/>
      <c r="K27" s="527"/>
      <c r="U27" s="76" t="s">
        <v>93</v>
      </c>
      <c r="V27" s="472">
        <v>50.547633719027644</v>
      </c>
      <c r="W27" s="472">
        <v>14.789319828257142</v>
      </c>
      <c r="X27" s="472">
        <v>7.9644914810287109</v>
      </c>
    </row>
    <row r="28" spans="1:25" ht="12.75" customHeight="1" x14ac:dyDescent="0.35">
      <c r="U28" s="535" t="s">
        <v>94</v>
      </c>
      <c r="V28" s="578">
        <v>53.549199036582806</v>
      </c>
      <c r="W28" s="578">
        <v>14.637291012970778</v>
      </c>
      <c r="X28" s="578">
        <v>9.5746144677218652</v>
      </c>
    </row>
    <row r="29" spans="1:25" ht="12.75" customHeight="1" x14ac:dyDescent="0.35">
      <c r="U29" s="548" t="s">
        <v>95</v>
      </c>
      <c r="V29" s="772">
        <v>51.815947834554201</v>
      </c>
      <c r="W29" s="772">
        <v>13.6925519565453</v>
      </c>
      <c r="X29" s="772">
        <v>8.4692157353076993</v>
      </c>
    </row>
    <row r="32" spans="1:25" ht="12.75" customHeight="1" x14ac:dyDescent="0.35">
      <c r="B32" s="549"/>
    </row>
    <row r="33" spans="2:2" ht="12.75" customHeight="1" x14ac:dyDescent="0.35">
      <c r="B33" s="549"/>
    </row>
    <row r="34" spans="2:2" ht="12.75" customHeight="1" x14ac:dyDescent="0.35">
      <c r="B34" s="549"/>
    </row>
    <row r="44" spans="2:2" ht="12.75" customHeight="1" x14ac:dyDescent="0.35">
      <c r="B44" s="549"/>
    </row>
    <row r="45" spans="2:2" ht="12.75" customHeight="1" x14ac:dyDescent="0.35">
      <c r="B45" s="549"/>
    </row>
    <row r="46" spans="2:2" ht="12.75" customHeight="1" x14ac:dyDescent="0.35">
      <c r="B46" s="549"/>
    </row>
  </sheetData>
  <pageMargins left="0.7" right="0.7" top="0.75" bottom="0.75" header="0.3" footer="0.3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99FF"/>
    <pageSetUpPr fitToPage="1"/>
  </sheetPr>
  <dimension ref="B1:U58"/>
  <sheetViews>
    <sheetView zoomScaleNormal="100" workbookViewId="0">
      <pane ySplit="7" topLeftCell="A29" activePane="bottomLeft" state="frozen"/>
      <selection activeCell="I36" sqref="I36"/>
      <selection pane="bottomLeft" activeCell="Q47" sqref="Q47"/>
    </sheetView>
  </sheetViews>
  <sheetFormatPr defaultRowHeight="14.25" customHeight="1" x14ac:dyDescent="0.35"/>
  <cols>
    <col min="1" max="1" width="8.88671875" style="2"/>
    <col min="2" max="2" width="5.88671875" style="63" customWidth="1"/>
    <col min="3" max="3" width="8.77734375" style="63" customWidth="1"/>
    <col min="4" max="4" width="8" style="63" bestFit="1" customWidth="1"/>
    <col min="5" max="5" width="8.77734375" style="2" customWidth="1"/>
    <col min="6" max="6" width="8.88671875" style="2" customWidth="1"/>
    <col min="7" max="9" width="8.77734375" style="2" customWidth="1"/>
    <col min="10" max="10" width="8.88671875" style="2" customWidth="1"/>
    <col min="11" max="11" width="5.6640625" style="2" customWidth="1"/>
    <col min="12" max="12" width="5.88671875" style="63" customWidth="1"/>
    <col min="13" max="14" width="8.77734375" style="63" customWidth="1"/>
    <col min="15" max="15" width="8.77734375" style="2" customWidth="1"/>
    <col min="16" max="16" width="8.88671875" style="2" customWidth="1"/>
    <col min="17" max="19" width="8.77734375" style="2" customWidth="1"/>
    <col min="20" max="20" width="8.88671875" style="2" customWidth="1"/>
    <col min="21" max="244" width="8.88671875" style="2"/>
    <col min="245" max="245" width="5.88671875" style="2" customWidth="1"/>
    <col min="246" max="246" width="6.6640625" style="2" customWidth="1"/>
    <col min="247" max="247" width="8.88671875" style="2" customWidth="1"/>
    <col min="248" max="248" width="7.77734375" style="2" customWidth="1"/>
    <col min="249" max="249" width="8.88671875" style="2" customWidth="1"/>
    <col min="250" max="251" width="8.44140625" style="2" customWidth="1"/>
    <col min="252" max="252" width="6.6640625" style="2" customWidth="1"/>
    <col min="253" max="253" width="8.88671875" style="2" customWidth="1"/>
    <col min="254" max="254" width="5.6640625" style="2" customWidth="1"/>
    <col min="255" max="255" width="5.88671875" style="2" customWidth="1"/>
    <col min="256" max="256" width="6.6640625" style="2" customWidth="1"/>
    <col min="257" max="257" width="8.88671875" style="2" customWidth="1"/>
    <col min="258" max="258" width="7.77734375" style="2" customWidth="1"/>
    <col min="259" max="259" width="8.88671875" style="2" customWidth="1"/>
    <col min="260" max="261" width="8.44140625" style="2" customWidth="1"/>
    <col min="262" max="262" width="6.6640625" style="2" customWidth="1"/>
    <col min="263" max="263" width="8.88671875" style="2" customWidth="1"/>
    <col min="264" max="264" width="8.88671875" style="2"/>
    <col min="265" max="265" width="8.6640625" style="2" customWidth="1"/>
    <col min="266" max="500" width="8.88671875" style="2"/>
    <col min="501" max="501" width="5.88671875" style="2" customWidth="1"/>
    <col min="502" max="502" width="6.6640625" style="2" customWidth="1"/>
    <col min="503" max="503" width="8.88671875" style="2" customWidth="1"/>
    <col min="504" max="504" width="7.77734375" style="2" customWidth="1"/>
    <col min="505" max="505" width="8.88671875" style="2" customWidth="1"/>
    <col min="506" max="507" width="8.44140625" style="2" customWidth="1"/>
    <col min="508" max="508" width="6.6640625" style="2" customWidth="1"/>
    <col min="509" max="509" width="8.88671875" style="2" customWidth="1"/>
    <col min="510" max="510" width="5.6640625" style="2" customWidth="1"/>
    <col min="511" max="511" width="5.88671875" style="2" customWidth="1"/>
    <col min="512" max="512" width="6.6640625" style="2" customWidth="1"/>
    <col min="513" max="513" width="8.88671875" style="2" customWidth="1"/>
    <col min="514" max="514" width="7.77734375" style="2" customWidth="1"/>
    <col min="515" max="515" width="8.88671875" style="2" customWidth="1"/>
    <col min="516" max="517" width="8.44140625" style="2" customWidth="1"/>
    <col min="518" max="518" width="6.6640625" style="2" customWidth="1"/>
    <col min="519" max="519" width="8.88671875" style="2" customWidth="1"/>
    <col min="520" max="520" width="8.88671875" style="2"/>
    <col min="521" max="521" width="8.6640625" style="2" customWidth="1"/>
    <col min="522" max="756" width="8.88671875" style="2"/>
    <col min="757" max="757" width="5.88671875" style="2" customWidth="1"/>
    <col min="758" max="758" width="6.6640625" style="2" customWidth="1"/>
    <col min="759" max="759" width="8.88671875" style="2" customWidth="1"/>
    <col min="760" max="760" width="7.77734375" style="2" customWidth="1"/>
    <col min="761" max="761" width="8.88671875" style="2" customWidth="1"/>
    <col min="762" max="763" width="8.44140625" style="2" customWidth="1"/>
    <col min="764" max="764" width="6.6640625" style="2" customWidth="1"/>
    <col min="765" max="765" width="8.88671875" style="2" customWidth="1"/>
    <col min="766" max="766" width="5.6640625" style="2" customWidth="1"/>
    <col min="767" max="767" width="5.88671875" style="2" customWidth="1"/>
    <col min="768" max="768" width="6.6640625" style="2" customWidth="1"/>
    <col min="769" max="769" width="8.88671875" style="2" customWidth="1"/>
    <col min="770" max="770" width="7.77734375" style="2" customWidth="1"/>
    <col min="771" max="771" width="8.88671875" style="2" customWidth="1"/>
    <col min="772" max="773" width="8.44140625" style="2" customWidth="1"/>
    <col min="774" max="774" width="6.6640625" style="2" customWidth="1"/>
    <col min="775" max="775" width="8.88671875" style="2" customWidth="1"/>
    <col min="776" max="776" width="8.88671875" style="2"/>
    <col min="777" max="777" width="8.6640625" style="2" customWidth="1"/>
    <col min="778" max="1012" width="8.88671875" style="2"/>
    <col min="1013" max="1013" width="5.88671875" style="2" customWidth="1"/>
    <col min="1014" max="1014" width="6.6640625" style="2" customWidth="1"/>
    <col min="1015" max="1015" width="8.88671875" style="2" customWidth="1"/>
    <col min="1016" max="1016" width="7.77734375" style="2" customWidth="1"/>
    <col min="1017" max="1017" width="8.88671875" style="2" customWidth="1"/>
    <col min="1018" max="1019" width="8.44140625" style="2" customWidth="1"/>
    <col min="1020" max="1020" width="6.6640625" style="2" customWidth="1"/>
    <col min="1021" max="1021" width="8.88671875" style="2" customWidth="1"/>
    <col min="1022" max="1022" width="5.6640625" style="2" customWidth="1"/>
    <col min="1023" max="1023" width="5.88671875" style="2" customWidth="1"/>
    <col min="1024" max="1024" width="6.6640625" style="2" customWidth="1"/>
    <col min="1025" max="1025" width="8.88671875" style="2" customWidth="1"/>
    <col min="1026" max="1026" width="7.77734375" style="2" customWidth="1"/>
    <col min="1027" max="1027" width="8.88671875" style="2" customWidth="1"/>
    <col min="1028" max="1029" width="8.44140625" style="2" customWidth="1"/>
    <col min="1030" max="1030" width="6.6640625" style="2" customWidth="1"/>
    <col min="1031" max="1031" width="8.88671875" style="2" customWidth="1"/>
    <col min="1032" max="1032" width="8.88671875" style="2"/>
    <col min="1033" max="1033" width="8.6640625" style="2" customWidth="1"/>
    <col min="1034" max="1268" width="8.88671875" style="2"/>
    <col min="1269" max="1269" width="5.88671875" style="2" customWidth="1"/>
    <col min="1270" max="1270" width="6.6640625" style="2" customWidth="1"/>
    <col min="1271" max="1271" width="8.88671875" style="2" customWidth="1"/>
    <col min="1272" max="1272" width="7.77734375" style="2" customWidth="1"/>
    <col min="1273" max="1273" width="8.88671875" style="2" customWidth="1"/>
    <col min="1274" max="1275" width="8.44140625" style="2" customWidth="1"/>
    <col min="1276" max="1276" width="6.6640625" style="2" customWidth="1"/>
    <col min="1277" max="1277" width="8.88671875" style="2" customWidth="1"/>
    <col min="1278" max="1278" width="5.6640625" style="2" customWidth="1"/>
    <col min="1279" max="1279" width="5.88671875" style="2" customWidth="1"/>
    <col min="1280" max="1280" width="6.6640625" style="2" customWidth="1"/>
    <col min="1281" max="1281" width="8.88671875" style="2" customWidth="1"/>
    <col min="1282" max="1282" width="7.77734375" style="2" customWidth="1"/>
    <col min="1283" max="1283" width="8.88671875" style="2" customWidth="1"/>
    <col min="1284" max="1285" width="8.44140625" style="2" customWidth="1"/>
    <col min="1286" max="1286" width="6.6640625" style="2" customWidth="1"/>
    <col min="1287" max="1287" width="8.88671875" style="2" customWidth="1"/>
    <col min="1288" max="1288" width="8.88671875" style="2"/>
    <col min="1289" max="1289" width="8.6640625" style="2" customWidth="1"/>
    <col min="1290" max="1524" width="8.88671875" style="2"/>
    <col min="1525" max="1525" width="5.88671875" style="2" customWidth="1"/>
    <col min="1526" max="1526" width="6.6640625" style="2" customWidth="1"/>
    <col min="1527" max="1527" width="8.88671875" style="2" customWidth="1"/>
    <col min="1528" max="1528" width="7.77734375" style="2" customWidth="1"/>
    <col min="1529" max="1529" width="8.88671875" style="2" customWidth="1"/>
    <col min="1530" max="1531" width="8.44140625" style="2" customWidth="1"/>
    <col min="1532" max="1532" width="6.6640625" style="2" customWidth="1"/>
    <col min="1533" max="1533" width="8.88671875" style="2" customWidth="1"/>
    <col min="1534" max="1534" width="5.6640625" style="2" customWidth="1"/>
    <col min="1535" max="1535" width="5.88671875" style="2" customWidth="1"/>
    <col min="1536" max="1536" width="6.6640625" style="2" customWidth="1"/>
    <col min="1537" max="1537" width="8.88671875" style="2" customWidth="1"/>
    <col min="1538" max="1538" width="7.77734375" style="2" customWidth="1"/>
    <col min="1539" max="1539" width="8.88671875" style="2" customWidth="1"/>
    <col min="1540" max="1541" width="8.44140625" style="2" customWidth="1"/>
    <col min="1542" max="1542" width="6.6640625" style="2" customWidth="1"/>
    <col min="1543" max="1543" width="8.88671875" style="2" customWidth="1"/>
    <col min="1544" max="1544" width="8.88671875" style="2"/>
    <col min="1545" max="1545" width="8.6640625" style="2" customWidth="1"/>
    <col min="1546" max="1780" width="8.88671875" style="2"/>
    <col min="1781" max="1781" width="5.88671875" style="2" customWidth="1"/>
    <col min="1782" max="1782" width="6.6640625" style="2" customWidth="1"/>
    <col min="1783" max="1783" width="8.88671875" style="2" customWidth="1"/>
    <col min="1784" max="1784" width="7.77734375" style="2" customWidth="1"/>
    <col min="1785" max="1785" width="8.88671875" style="2" customWidth="1"/>
    <col min="1786" max="1787" width="8.44140625" style="2" customWidth="1"/>
    <col min="1788" max="1788" width="6.6640625" style="2" customWidth="1"/>
    <col min="1789" max="1789" width="8.88671875" style="2" customWidth="1"/>
    <col min="1790" max="1790" width="5.6640625" style="2" customWidth="1"/>
    <col min="1791" max="1791" width="5.88671875" style="2" customWidth="1"/>
    <col min="1792" max="1792" width="6.6640625" style="2" customWidth="1"/>
    <col min="1793" max="1793" width="8.88671875" style="2" customWidth="1"/>
    <col min="1794" max="1794" width="7.77734375" style="2" customWidth="1"/>
    <col min="1795" max="1795" width="8.88671875" style="2" customWidth="1"/>
    <col min="1796" max="1797" width="8.44140625" style="2" customWidth="1"/>
    <col min="1798" max="1798" width="6.6640625" style="2" customWidth="1"/>
    <col min="1799" max="1799" width="8.88671875" style="2" customWidth="1"/>
    <col min="1800" max="1800" width="8.88671875" style="2"/>
    <col min="1801" max="1801" width="8.6640625" style="2" customWidth="1"/>
    <col min="1802" max="2036" width="8.88671875" style="2"/>
    <col min="2037" max="2037" width="5.88671875" style="2" customWidth="1"/>
    <col min="2038" max="2038" width="6.6640625" style="2" customWidth="1"/>
    <col min="2039" max="2039" width="8.88671875" style="2" customWidth="1"/>
    <col min="2040" max="2040" width="7.77734375" style="2" customWidth="1"/>
    <col min="2041" max="2041" width="8.88671875" style="2" customWidth="1"/>
    <col min="2042" max="2043" width="8.44140625" style="2" customWidth="1"/>
    <col min="2044" max="2044" width="6.6640625" style="2" customWidth="1"/>
    <col min="2045" max="2045" width="8.88671875" style="2" customWidth="1"/>
    <col min="2046" max="2046" width="5.6640625" style="2" customWidth="1"/>
    <col min="2047" max="2047" width="5.88671875" style="2" customWidth="1"/>
    <col min="2048" max="2048" width="6.6640625" style="2" customWidth="1"/>
    <col min="2049" max="2049" width="8.88671875" style="2" customWidth="1"/>
    <col min="2050" max="2050" width="7.77734375" style="2" customWidth="1"/>
    <col min="2051" max="2051" width="8.88671875" style="2" customWidth="1"/>
    <col min="2052" max="2053" width="8.44140625" style="2" customWidth="1"/>
    <col min="2054" max="2054" width="6.6640625" style="2" customWidth="1"/>
    <col min="2055" max="2055" width="8.88671875" style="2" customWidth="1"/>
    <col min="2056" max="2056" width="8.88671875" style="2"/>
    <col min="2057" max="2057" width="8.6640625" style="2" customWidth="1"/>
    <col min="2058" max="2292" width="8.88671875" style="2"/>
    <col min="2293" max="2293" width="5.88671875" style="2" customWidth="1"/>
    <col min="2294" max="2294" width="6.6640625" style="2" customWidth="1"/>
    <col min="2295" max="2295" width="8.88671875" style="2" customWidth="1"/>
    <col min="2296" max="2296" width="7.77734375" style="2" customWidth="1"/>
    <col min="2297" max="2297" width="8.88671875" style="2" customWidth="1"/>
    <col min="2298" max="2299" width="8.44140625" style="2" customWidth="1"/>
    <col min="2300" max="2300" width="6.6640625" style="2" customWidth="1"/>
    <col min="2301" max="2301" width="8.88671875" style="2" customWidth="1"/>
    <col min="2302" max="2302" width="5.6640625" style="2" customWidth="1"/>
    <col min="2303" max="2303" width="5.88671875" style="2" customWidth="1"/>
    <col min="2304" max="2304" width="6.6640625" style="2" customWidth="1"/>
    <col min="2305" max="2305" width="8.88671875" style="2" customWidth="1"/>
    <col min="2306" max="2306" width="7.77734375" style="2" customWidth="1"/>
    <col min="2307" max="2307" width="8.88671875" style="2" customWidth="1"/>
    <col min="2308" max="2309" width="8.44140625" style="2" customWidth="1"/>
    <col min="2310" max="2310" width="6.6640625" style="2" customWidth="1"/>
    <col min="2311" max="2311" width="8.88671875" style="2" customWidth="1"/>
    <col min="2312" max="2312" width="8.88671875" style="2"/>
    <col min="2313" max="2313" width="8.6640625" style="2" customWidth="1"/>
    <col min="2314" max="2548" width="8.88671875" style="2"/>
    <col min="2549" max="2549" width="5.88671875" style="2" customWidth="1"/>
    <col min="2550" max="2550" width="6.6640625" style="2" customWidth="1"/>
    <col min="2551" max="2551" width="8.88671875" style="2" customWidth="1"/>
    <col min="2552" max="2552" width="7.77734375" style="2" customWidth="1"/>
    <col min="2553" max="2553" width="8.88671875" style="2" customWidth="1"/>
    <col min="2554" max="2555" width="8.44140625" style="2" customWidth="1"/>
    <col min="2556" max="2556" width="6.6640625" style="2" customWidth="1"/>
    <col min="2557" max="2557" width="8.88671875" style="2" customWidth="1"/>
    <col min="2558" max="2558" width="5.6640625" style="2" customWidth="1"/>
    <col min="2559" max="2559" width="5.88671875" style="2" customWidth="1"/>
    <col min="2560" max="2560" width="6.6640625" style="2" customWidth="1"/>
    <col min="2561" max="2561" width="8.88671875" style="2" customWidth="1"/>
    <col min="2562" max="2562" width="7.77734375" style="2" customWidth="1"/>
    <col min="2563" max="2563" width="8.88671875" style="2" customWidth="1"/>
    <col min="2564" max="2565" width="8.44140625" style="2" customWidth="1"/>
    <col min="2566" max="2566" width="6.6640625" style="2" customWidth="1"/>
    <col min="2567" max="2567" width="8.88671875" style="2" customWidth="1"/>
    <col min="2568" max="2568" width="8.88671875" style="2"/>
    <col min="2569" max="2569" width="8.6640625" style="2" customWidth="1"/>
    <col min="2570" max="2804" width="8.88671875" style="2"/>
    <col min="2805" max="2805" width="5.88671875" style="2" customWidth="1"/>
    <col min="2806" max="2806" width="6.6640625" style="2" customWidth="1"/>
    <col min="2807" max="2807" width="8.88671875" style="2" customWidth="1"/>
    <col min="2808" max="2808" width="7.77734375" style="2" customWidth="1"/>
    <col min="2809" max="2809" width="8.88671875" style="2" customWidth="1"/>
    <col min="2810" max="2811" width="8.44140625" style="2" customWidth="1"/>
    <col min="2812" max="2812" width="6.6640625" style="2" customWidth="1"/>
    <col min="2813" max="2813" width="8.88671875" style="2" customWidth="1"/>
    <col min="2814" max="2814" width="5.6640625" style="2" customWidth="1"/>
    <col min="2815" max="2815" width="5.88671875" style="2" customWidth="1"/>
    <col min="2816" max="2816" width="6.6640625" style="2" customWidth="1"/>
    <col min="2817" max="2817" width="8.88671875" style="2" customWidth="1"/>
    <col min="2818" max="2818" width="7.77734375" style="2" customWidth="1"/>
    <col min="2819" max="2819" width="8.88671875" style="2" customWidth="1"/>
    <col min="2820" max="2821" width="8.44140625" style="2" customWidth="1"/>
    <col min="2822" max="2822" width="6.6640625" style="2" customWidth="1"/>
    <col min="2823" max="2823" width="8.88671875" style="2" customWidth="1"/>
    <col min="2824" max="2824" width="8.88671875" style="2"/>
    <col min="2825" max="2825" width="8.6640625" style="2" customWidth="1"/>
    <col min="2826" max="3060" width="8.88671875" style="2"/>
    <col min="3061" max="3061" width="5.88671875" style="2" customWidth="1"/>
    <col min="3062" max="3062" width="6.6640625" style="2" customWidth="1"/>
    <col min="3063" max="3063" width="8.88671875" style="2" customWidth="1"/>
    <col min="3064" max="3064" width="7.77734375" style="2" customWidth="1"/>
    <col min="3065" max="3065" width="8.88671875" style="2" customWidth="1"/>
    <col min="3066" max="3067" width="8.44140625" style="2" customWidth="1"/>
    <col min="3068" max="3068" width="6.6640625" style="2" customWidth="1"/>
    <col min="3069" max="3069" width="8.88671875" style="2" customWidth="1"/>
    <col min="3070" max="3070" width="5.6640625" style="2" customWidth="1"/>
    <col min="3071" max="3071" width="5.88671875" style="2" customWidth="1"/>
    <col min="3072" max="3072" width="6.6640625" style="2" customWidth="1"/>
    <col min="3073" max="3073" width="8.88671875" style="2" customWidth="1"/>
    <col min="3074" max="3074" width="7.77734375" style="2" customWidth="1"/>
    <col min="3075" max="3075" width="8.88671875" style="2" customWidth="1"/>
    <col min="3076" max="3077" width="8.44140625" style="2" customWidth="1"/>
    <col min="3078" max="3078" width="6.6640625" style="2" customWidth="1"/>
    <col min="3079" max="3079" width="8.88671875" style="2" customWidth="1"/>
    <col min="3080" max="3080" width="8.88671875" style="2"/>
    <col min="3081" max="3081" width="8.6640625" style="2" customWidth="1"/>
    <col min="3082" max="3316" width="8.88671875" style="2"/>
    <col min="3317" max="3317" width="5.88671875" style="2" customWidth="1"/>
    <col min="3318" max="3318" width="6.6640625" style="2" customWidth="1"/>
    <col min="3319" max="3319" width="8.88671875" style="2" customWidth="1"/>
    <col min="3320" max="3320" width="7.77734375" style="2" customWidth="1"/>
    <col min="3321" max="3321" width="8.88671875" style="2" customWidth="1"/>
    <col min="3322" max="3323" width="8.44140625" style="2" customWidth="1"/>
    <col min="3324" max="3324" width="6.6640625" style="2" customWidth="1"/>
    <col min="3325" max="3325" width="8.88671875" style="2" customWidth="1"/>
    <col min="3326" max="3326" width="5.6640625" style="2" customWidth="1"/>
    <col min="3327" max="3327" width="5.88671875" style="2" customWidth="1"/>
    <col min="3328" max="3328" width="6.6640625" style="2" customWidth="1"/>
    <col min="3329" max="3329" width="8.88671875" style="2" customWidth="1"/>
    <col min="3330" max="3330" width="7.77734375" style="2" customWidth="1"/>
    <col min="3331" max="3331" width="8.88671875" style="2" customWidth="1"/>
    <col min="3332" max="3333" width="8.44140625" style="2" customWidth="1"/>
    <col min="3334" max="3334" width="6.6640625" style="2" customWidth="1"/>
    <col min="3335" max="3335" width="8.88671875" style="2" customWidth="1"/>
    <col min="3336" max="3336" width="8.88671875" style="2"/>
    <col min="3337" max="3337" width="8.6640625" style="2" customWidth="1"/>
    <col min="3338" max="3572" width="8.88671875" style="2"/>
    <col min="3573" max="3573" width="5.88671875" style="2" customWidth="1"/>
    <col min="3574" max="3574" width="6.6640625" style="2" customWidth="1"/>
    <col min="3575" max="3575" width="8.88671875" style="2" customWidth="1"/>
    <col min="3576" max="3576" width="7.77734375" style="2" customWidth="1"/>
    <col min="3577" max="3577" width="8.88671875" style="2" customWidth="1"/>
    <col min="3578" max="3579" width="8.44140625" style="2" customWidth="1"/>
    <col min="3580" max="3580" width="6.6640625" style="2" customWidth="1"/>
    <col min="3581" max="3581" width="8.88671875" style="2" customWidth="1"/>
    <col min="3582" max="3582" width="5.6640625" style="2" customWidth="1"/>
    <col min="3583" max="3583" width="5.88671875" style="2" customWidth="1"/>
    <col min="3584" max="3584" width="6.6640625" style="2" customWidth="1"/>
    <col min="3585" max="3585" width="8.88671875" style="2" customWidth="1"/>
    <col min="3586" max="3586" width="7.77734375" style="2" customWidth="1"/>
    <col min="3587" max="3587" width="8.88671875" style="2" customWidth="1"/>
    <col min="3588" max="3589" width="8.44140625" style="2" customWidth="1"/>
    <col min="3590" max="3590" width="6.6640625" style="2" customWidth="1"/>
    <col min="3591" max="3591" width="8.88671875" style="2" customWidth="1"/>
    <col min="3592" max="3592" width="8.88671875" style="2"/>
    <col min="3593" max="3593" width="8.6640625" style="2" customWidth="1"/>
    <col min="3594" max="3828" width="8.88671875" style="2"/>
    <col min="3829" max="3829" width="5.88671875" style="2" customWidth="1"/>
    <col min="3830" max="3830" width="6.6640625" style="2" customWidth="1"/>
    <col min="3831" max="3831" width="8.88671875" style="2" customWidth="1"/>
    <col min="3832" max="3832" width="7.77734375" style="2" customWidth="1"/>
    <col min="3833" max="3833" width="8.88671875" style="2" customWidth="1"/>
    <col min="3834" max="3835" width="8.44140625" style="2" customWidth="1"/>
    <col min="3836" max="3836" width="6.6640625" style="2" customWidth="1"/>
    <col min="3837" max="3837" width="8.88671875" style="2" customWidth="1"/>
    <col min="3838" max="3838" width="5.6640625" style="2" customWidth="1"/>
    <col min="3839" max="3839" width="5.88671875" style="2" customWidth="1"/>
    <col min="3840" max="3840" width="6.6640625" style="2" customWidth="1"/>
    <col min="3841" max="3841" width="8.88671875" style="2" customWidth="1"/>
    <col min="3842" max="3842" width="7.77734375" style="2" customWidth="1"/>
    <col min="3843" max="3843" width="8.88671875" style="2" customWidth="1"/>
    <col min="3844" max="3845" width="8.44140625" style="2" customWidth="1"/>
    <col min="3846" max="3846" width="6.6640625" style="2" customWidth="1"/>
    <col min="3847" max="3847" width="8.88671875" style="2" customWidth="1"/>
    <col min="3848" max="3848" width="8.88671875" style="2"/>
    <col min="3849" max="3849" width="8.6640625" style="2" customWidth="1"/>
    <col min="3850" max="4084" width="8.88671875" style="2"/>
    <col min="4085" max="4085" width="5.88671875" style="2" customWidth="1"/>
    <col min="4086" max="4086" width="6.6640625" style="2" customWidth="1"/>
    <col min="4087" max="4087" width="8.88671875" style="2" customWidth="1"/>
    <col min="4088" max="4088" width="7.77734375" style="2" customWidth="1"/>
    <col min="4089" max="4089" width="8.88671875" style="2" customWidth="1"/>
    <col min="4090" max="4091" width="8.44140625" style="2" customWidth="1"/>
    <col min="4092" max="4092" width="6.6640625" style="2" customWidth="1"/>
    <col min="4093" max="4093" width="8.88671875" style="2" customWidth="1"/>
    <col min="4094" max="4094" width="5.6640625" style="2" customWidth="1"/>
    <col min="4095" max="4095" width="5.88671875" style="2" customWidth="1"/>
    <col min="4096" max="4096" width="6.6640625" style="2" customWidth="1"/>
    <col min="4097" max="4097" width="8.88671875" style="2" customWidth="1"/>
    <col min="4098" max="4098" width="7.77734375" style="2" customWidth="1"/>
    <col min="4099" max="4099" width="8.88671875" style="2" customWidth="1"/>
    <col min="4100" max="4101" width="8.44140625" style="2" customWidth="1"/>
    <col min="4102" max="4102" width="6.6640625" style="2" customWidth="1"/>
    <col min="4103" max="4103" width="8.88671875" style="2" customWidth="1"/>
    <col min="4104" max="4104" width="8.88671875" style="2"/>
    <col min="4105" max="4105" width="8.6640625" style="2" customWidth="1"/>
    <col min="4106" max="4340" width="8.88671875" style="2"/>
    <col min="4341" max="4341" width="5.88671875" style="2" customWidth="1"/>
    <col min="4342" max="4342" width="6.6640625" style="2" customWidth="1"/>
    <col min="4343" max="4343" width="8.88671875" style="2" customWidth="1"/>
    <col min="4344" max="4344" width="7.77734375" style="2" customWidth="1"/>
    <col min="4345" max="4345" width="8.88671875" style="2" customWidth="1"/>
    <col min="4346" max="4347" width="8.44140625" style="2" customWidth="1"/>
    <col min="4348" max="4348" width="6.6640625" style="2" customWidth="1"/>
    <col min="4349" max="4349" width="8.88671875" style="2" customWidth="1"/>
    <col min="4350" max="4350" width="5.6640625" style="2" customWidth="1"/>
    <col min="4351" max="4351" width="5.88671875" style="2" customWidth="1"/>
    <col min="4352" max="4352" width="6.6640625" style="2" customWidth="1"/>
    <col min="4353" max="4353" width="8.88671875" style="2" customWidth="1"/>
    <col min="4354" max="4354" width="7.77734375" style="2" customWidth="1"/>
    <col min="4355" max="4355" width="8.88671875" style="2" customWidth="1"/>
    <col min="4356" max="4357" width="8.44140625" style="2" customWidth="1"/>
    <col min="4358" max="4358" width="6.6640625" style="2" customWidth="1"/>
    <col min="4359" max="4359" width="8.88671875" style="2" customWidth="1"/>
    <col min="4360" max="4360" width="8.88671875" style="2"/>
    <col min="4361" max="4361" width="8.6640625" style="2" customWidth="1"/>
    <col min="4362" max="4596" width="8.88671875" style="2"/>
    <col min="4597" max="4597" width="5.88671875" style="2" customWidth="1"/>
    <col min="4598" max="4598" width="6.6640625" style="2" customWidth="1"/>
    <col min="4599" max="4599" width="8.88671875" style="2" customWidth="1"/>
    <col min="4600" max="4600" width="7.77734375" style="2" customWidth="1"/>
    <col min="4601" max="4601" width="8.88671875" style="2" customWidth="1"/>
    <col min="4602" max="4603" width="8.44140625" style="2" customWidth="1"/>
    <col min="4604" max="4604" width="6.6640625" style="2" customWidth="1"/>
    <col min="4605" max="4605" width="8.88671875" style="2" customWidth="1"/>
    <col min="4606" max="4606" width="5.6640625" style="2" customWidth="1"/>
    <col min="4607" max="4607" width="5.88671875" style="2" customWidth="1"/>
    <col min="4608" max="4608" width="6.6640625" style="2" customWidth="1"/>
    <col min="4609" max="4609" width="8.88671875" style="2" customWidth="1"/>
    <col min="4610" max="4610" width="7.77734375" style="2" customWidth="1"/>
    <col min="4611" max="4611" width="8.88671875" style="2" customWidth="1"/>
    <col min="4612" max="4613" width="8.44140625" style="2" customWidth="1"/>
    <col min="4614" max="4614" width="6.6640625" style="2" customWidth="1"/>
    <col min="4615" max="4615" width="8.88671875" style="2" customWidth="1"/>
    <col min="4616" max="4616" width="8.88671875" style="2"/>
    <col min="4617" max="4617" width="8.6640625" style="2" customWidth="1"/>
    <col min="4618" max="4852" width="8.88671875" style="2"/>
    <col min="4853" max="4853" width="5.88671875" style="2" customWidth="1"/>
    <col min="4854" max="4854" width="6.6640625" style="2" customWidth="1"/>
    <col min="4855" max="4855" width="8.88671875" style="2" customWidth="1"/>
    <col min="4856" max="4856" width="7.77734375" style="2" customWidth="1"/>
    <col min="4857" max="4857" width="8.88671875" style="2" customWidth="1"/>
    <col min="4858" max="4859" width="8.44140625" style="2" customWidth="1"/>
    <col min="4860" max="4860" width="6.6640625" style="2" customWidth="1"/>
    <col min="4861" max="4861" width="8.88671875" style="2" customWidth="1"/>
    <col min="4862" max="4862" width="5.6640625" style="2" customWidth="1"/>
    <col min="4863" max="4863" width="5.88671875" style="2" customWidth="1"/>
    <col min="4864" max="4864" width="6.6640625" style="2" customWidth="1"/>
    <col min="4865" max="4865" width="8.88671875" style="2" customWidth="1"/>
    <col min="4866" max="4866" width="7.77734375" style="2" customWidth="1"/>
    <col min="4867" max="4867" width="8.88671875" style="2" customWidth="1"/>
    <col min="4868" max="4869" width="8.44140625" style="2" customWidth="1"/>
    <col min="4870" max="4870" width="6.6640625" style="2" customWidth="1"/>
    <col min="4871" max="4871" width="8.88671875" style="2" customWidth="1"/>
    <col min="4872" max="4872" width="8.88671875" style="2"/>
    <col min="4873" max="4873" width="8.6640625" style="2" customWidth="1"/>
    <col min="4874" max="5108" width="8.88671875" style="2"/>
    <col min="5109" max="5109" width="5.88671875" style="2" customWidth="1"/>
    <col min="5110" max="5110" width="6.6640625" style="2" customWidth="1"/>
    <col min="5111" max="5111" width="8.88671875" style="2" customWidth="1"/>
    <col min="5112" max="5112" width="7.77734375" style="2" customWidth="1"/>
    <col min="5113" max="5113" width="8.88671875" style="2" customWidth="1"/>
    <col min="5114" max="5115" width="8.44140625" style="2" customWidth="1"/>
    <col min="5116" max="5116" width="6.6640625" style="2" customWidth="1"/>
    <col min="5117" max="5117" width="8.88671875" style="2" customWidth="1"/>
    <col min="5118" max="5118" width="5.6640625" style="2" customWidth="1"/>
    <col min="5119" max="5119" width="5.88671875" style="2" customWidth="1"/>
    <col min="5120" max="5120" width="6.6640625" style="2" customWidth="1"/>
    <col min="5121" max="5121" width="8.88671875" style="2" customWidth="1"/>
    <col min="5122" max="5122" width="7.77734375" style="2" customWidth="1"/>
    <col min="5123" max="5123" width="8.88671875" style="2" customWidth="1"/>
    <col min="5124" max="5125" width="8.44140625" style="2" customWidth="1"/>
    <col min="5126" max="5126" width="6.6640625" style="2" customWidth="1"/>
    <col min="5127" max="5127" width="8.88671875" style="2" customWidth="1"/>
    <col min="5128" max="5128" width="8.88671875" style="2"/>
    <col min="5129" max="5129" width="8.6640625" style="2" customWidth="1"/>
    <col min="5130" max="5364" width="8.88671875" style="2"/>
    <col min="5365" max="5365" width="5.88671875" style="2" customWidth="1"/>
    <col min="5366" max="5366" width="6.6640625" style="2" customWidth="1"/>
    <col min="5367" max="5367" width="8.88671875" style="2" customWidth="1"/>
    <col min="5368" max="5368" width="7.77734375" style="2" customWidth="1"/>
    <col min="5369" max="5369" width="8.88671875" style="2" customWidth="1"/>
    <col min="5370" max="5371" width="8.44140625" style="2" customWidth="1"/>
    <col min="5372" max="5372" width="6.6640625" style="2" customWidth="1"/>
    <col min="5373" max="5373" width="8.88671875" style="2" customWidth="1"/>
    <col min="5374" max="5374" width="5.6640625" style="2" customWidth="1"/>
    <col min="5375" max="5375" width="5.88671875" style="2" customWidth="1"/>
    <col min="5376" max="5376" width="6.6640625" style="2" customWidth="1"/>
    <col min="5377" max="5377" width="8.88671875" style="2" customWidth="1"/>
    <col min="5378" max="5378" width="7.77734375" style="2" customWidth="1"/>
    <col min="5379" max="5379" width="8.88671875" style="2" customWidth="1"/>
    <col min="5380" max="5381" width="8.44140625" style="2" customWidth="1"/>
    <col min="5382" max="5382" width="6.6640625" style="2" customWidth="1"/>
    <col min="5383" max="5383" width="8.88671875" style="2" customWidth="1"/>
    <col min="5384" max="5384" width="8.88671875" style="2"/>
    <col min="5385" max="5385" width="8.6640625" style="2" customWidth="1"/>
    <col min="5386" max="5620" width="8.88671875" style="2"/>
    <col min="5621" max="5621" width="5.88671875" style="2" customWidth="1"/>
    <col min="5622" max="5622" width="6.6640625" style="2" customWidth="1"/>
    <col min="5623" max="5623" width="8.88671875" style="2" customWidth="1"/>
    <col min="5624" max="5624" width="7.77734375" style="2" customWidth="1"/>
    <col min="5625" max="5625" width="8.88671875" style="2" customWidth="1"/>
    <col min="5626" max="5627" width="8.44140625" style="2" customWidth="1"/>
    <col min="5628" max="5628" width="6.6640625" style="2" customWidth="1"/>
    <col min="5629" max="5629" width="8.88671875" style="2" customWidth="1"/>
    <col min="5630" max="5630" width="5.6640625" style="2" customWidth="1"/>
    <col min="5631" max="5631" width="5.88671875" style="2" customWidth="1"/>
    <col min="5632" max="5632" width="6.6640625" style="2" customWidth="1"/>
    <col min="5633" max="5633" width="8.88671875" style="2" customWidth="1"/>
    <col min="5634" max="5634" width="7.77734375" style="2" customWidth="1"/>
    <col min="5635" max="5635" width="8.88671875" style="2" customWidth="1"/>
    <col min="5636" max="5637" width="8.44140625" style="2" customWidth="1"/>
    <col min="5638" max="5638" width="6.6640625" style="2" customWidth="1"/>
    <col min="5639" max="5639" width="8.88671875" style="2" customWidth="1"/>
    <col min="5640" max="5640" width="8.88671875" style="2"/>
    <col min="5641" max="5641" width="8.6640625" style="2" customWidth="1"/>
    <col min="5642" max="5876" width="8.88671875" style="2"/>
    <col min="5877" max="5877" width="5.88671875" style="2" customWidth="1"/>
    <col min="5878" max="5878" width="6.6640625" style="2" customWidth="1"/>
    <col min="5879" max="5879" width="8.88671875" style="2" customWidth="1"/>
    <col min="5880" max="5880" width="7.77734375" style="2" customWidth="1"/>
    <col min="5881" max="5881" width="8.88671875" style="2" customWidth="1"/>
    <col min="5882" max="5883" width="8.44140625" style="2" customWidth="1"/>
    <col min="5884" max="5884" width="6.6640625" style="2" customWidth="1"/>
    <col min="5885" max="5885" width="8.88671875" style="2" customWidth="1"/>
    <col min="5886" max="5886" width="5.6640625" style="2" customWidth="1"/>
    <col min="5887" max="5887" width="5.88671875" style="2" customWidth="1"/>
    <col min="5888" max="5888" width="6.6640625" style="2" customWidth="1"/>
    <col min="5889" max="5889" width="8.88671875" style="2" customWidth="1"/>
    <col min="5890" max="5890" width="7.77734375" style="2" customWidth="1"/>
    <col min="5891" max="5891" width="8.88671875" style="2" customWidth="1"/>
    <col min="5892" max="5893" width="8.44140625" style="2" customWidth="1"/>
    <col min="5894" max="5894" width="6.6640625" style="2" customWidth="1"/>
    <col min="5895" max="5895" width="8.88671875" style="2" customWidth="1"/>
    <col min="5896" max="5896" width="8.88671875" style="2"/>
    <col min="5897" max="5897" width="8.6640625" style="2" customWidth="1"/>
    <col min="5898" max="6132" width="8.88671875" style="2"/>
    <col min="6133" max="6133" width="5.88671875" style="2" customWidth="1"/>
    <col min="6134" max="6134" width="6.6640625" style="2" customWidth="1"/>
    <col min="6135" max="6135" width="8.88671875" style="2" customWidth="1"/>
    <col min="6136" max="6136" width="7.77734375" style="2" customWidth="1"/>
    <col min="6137" max="6137" width="8.88671875" style="2" customWidth="1"/>
    <col min="6138" max="6139" width="8.44140625" style="2" customWidth="1"/>
    <col min="6140" max="6140" width="6.6640625" style="2" customWidth="1"/>
    <col min="6141" max="6141" width="8.88671875" style="2" customWidth="1"/>
    <col min="6142" max="6142" width="5.6640625" style="2" customWidth="1"/>
    <col min="6143" max="6143" width="5.88671875" style="2" customWidth="1"/>
    <col min="6144" max="6144" width="6.6640625" style="2" customWidth="1"/>
    <col min="6145" max="6145" width="8.88671875" style="2" customWidth="1"/>
    <col min="6146" max="6146" width="7.77734375" style="2" customWidth="1"/>
    <col min="6147" max="6147" width="8.88671875" style="2" customWidth="1"/>
    <col min="6148" max="6149" width="8.44140625" style="2" customWidth="1"/>
    <col min="6150" max="6150" width="6.6640625" style="2" customWidth="1"/>
    <col min="6151" max="6151" width="8.88671875" style="2" customWidth="1"/>
    <col min="6152" max="6152" width="8.88671875" style="2"/>
    <col min="6153" max="6153" width="8.6640625" style="2" customWidth="1"/>
    <col min="6154" max="6388" width="8.88671875" style="2"/>
    <col min="6389" max="6389" width="5.88671875" style="2" customWidth="1"/>
    <col min="6390" max="6390" width="6.6640625" style="2" customWidth="1"/>
    <col min="6391" max="6391" width="8.88671875" style="2" customWidth="1"/>
    <col min="6392" max="6392" width="7.77734375" style="2" customWidth="1"/>
    <col min="6393" max="6393" width="8.88671875" style="2" customWidth="1"/>
    <col min="6394" max="6395" width="8.44140625" style="2" customWidth="1"/>
    <col min="6396" max="6396" width="6.6640625" style="2" customWidth="1"/>
    <col min="6397" max="6397" width="8.88671875" style="2" customWidth="1"/>
    <col min="6398" max="6398" width="5.6640625" style="2" customWidth="1"/>
    <col min="6399" max="6399" width="5.88671875" style="2" customWidth="1"/>
    <col min="6400" max="6400" width="6.6640625" style="2" customWidth="1"/>
    <col min="6401" max="6401" width="8.88671875" style="2" customWidth="1"/>
    <col min="6402" max="6402" width="7.77734375" style="2" customWidth="1"/>
    <col min="6403" max="6403" width="8.88671875" style="2" customWidth="1"/>
    <col min="6404" max="6405" width="8.44140625" style="2" customWidth="1"/>
    <col min="6406" max="6406" width="6.6640625" style="2" customWidth="1"/>
    <col min="6407" max="6407" width="8.88671875" style="2" customWidth="1"/>
    <col min="6408" max="6408" width="8.88671875" style="2"/>
    <col min="6409" max="6409" width="8.6640625" style="2" customWidth="1"/>
    <col min="6410" max="6644" width="8.88671875" style="2"/>
    <col min="6645" max="6645" width="5.88671875" style="2" customWidth="1"/>
    <col min="6646" max="6646" width="6.6640625" style="2" customWidth="1"/>
    <col min="6647" max="6647" width="8.88671875" style="2" customWidth="1"/>
    <col min="6648" max="6648" width="7.77734375" style="2" customWidth="1"/>
    <col min="6649" max="6649" width="8.88671875" style="2" customWidth="1"/>
    <col min="6650" max="6651" width="8.44140625" style="2" customWidth="1"/>
    <col min="6652" max="6652" width="6.6640625" style="2" customWidth="1"/>
    <col min="6653" max="6653" width="8.88671875" style="2" customWidth="1"/>
    <col min="6654" max="6654" width="5.6640625" style="2" customWidth="1"/>
    <col min="6655" max="6655" width="5.88671875" style="2" customWidth="1"/>
    <col min="6656" max="6656" width="6.6640625" style="2" customWidth="1"/>
    <col min="6657" max="6657" width="8.88671875" style="2" customWidth="1"/>
    <col min="6658" max="6658" width="7.77734375" style="2" customWidth="1"/>
    <col min="6659" max="6659" width="8.88671875" style="2" customWidth="1"/>
    <col min="6660" max="6661" width="8.44140625" style="2" customWidth="1"/>
    <col min="6662" max="6662" width="6.6640625" style="2" customWidth="1"/>
    <col min="6663" max="6663" width="8.88671875" style="2" customWidth="1"/>
    <col min="6664" max="6664" width="8.88671875" style="2"/>
    <col min="6665" max="6665" width="8.6640625" style="2" customWidth="1"/>
    <col min="6666" max="6900" width="8.88671875" style="2"/>
    <col min="6901" max="6901" width="5.88671875" style="2" customWidth="1"/>
    <col min="6902" max="6902" width="6.6640625" style="2" customWidth="1"/>
    <col min="6903" max="6903" width="8.88671875" style="2" customWidth="1"/>
    <col min="6904" max="6904" width="7.77734375" style="2" customWidth="1"/>
    <col min="6905" max="6905" width="8.88671875" style="2" customWidth="1"/>
    <col min="6906" max="6907" width="8.44140625" style="2" customWidth="1"/>
    <col min="6908" max="6908" width="6.6640625" style="2" customWidth="1"/>
    <col min="6909" max="6909" width="8.88671875" style="2" customWidth="1"/>
    <col min="6910" max="6910" width="5.6640625" style="2" customWidth="1"/>
    <col min="6911" max="6911" width="5.88671875" style="2" customWidth="1"/>
    <col min="6912" max="6912" width="6.6640625" style="2" customWidth="1"/>
    <col min="6913" max="6913" width="8.88671875" style="2" customWidth="1"/>
    <col min="6914" max="6914" width="7.77734375" style="2" customWidth="1"/>
    <col min="6915" max="6915" width="8.88671875" style="2" customWidth="1"/>
    <col min="6916" max="6917" width="8.44140625" style="2" customWidth="1"/>
    <col min="6918" max="6918" width="6.6640625" style="2" customWidth="1"/>
    <col min="6919" max="6919" width="8.88671875" style="2" customWidth="1"/>
    <col min="6920" max="6920" width="8.88671875" style="2"/>
    <col min="6921" max="6921" width="8.6640625" style="2" customWidth="1"/>
    <col min="6922" max="7156" width="8.88671875" style="2"/>
    <col min="7157" max="7157" width="5.88671875" style="2" customWidth="1"/>
    <col min="7158" max="7158" width="6.6640625" style="2" customWidth="1"/>
    <col min="7159" max="7159" width="8.88671875" style="2" customWidth="1"/>
    <col min="7160" max="7160" width="7.77734375" style="2" customWidth="1"/>
    <col min="7161" max="7161" width="8.88671875" style="2" customWidth="1"/>
    <col min="7162" max="7163" width="8.44140625" style="2" customWidth="1"/>
    <col min="7164" max="7164" width="6.6640625" style="2" customWidth="1"/>
    <col min="7165" max="7165" width="8.88671875" style="2" customWidth="1"/>
    <col min="7166" max="7166" width="5.6640625" style="2" customWidth="1"/>
    <col min="7167" max="7167" width="5.88671875" style="2" customWidth="1"/>
    <col min="7168" max="7168" width="6.6640625" style="2" customWidth="1"/>
    <col min="7169" max="7169" width="8.88671875" style="2" customWidth="1"/>
    <col min="7170" max="7170" width="7.77734375" style="2" customWidth="1"/>
    <col min="7171" max="7171" width="8.88671875" style="2" customWidth="1"/>
    <col min="7172" max="7173" width="8.44140625" style="2" customWidth="1"/>
    <col min="7174" max="7174" width="6.6640625" style="2" customWidth="1"/>
    <col min="7175" max="7175" width="8.88671875" style="2" customWidth="1"/>
    <col min="7176" max="7176" width="8.88671875" style="2"/>
    <col min="7177" max="7177" width="8.6640625" style="2" customWidth="1"/>
    <col min="7178" max="7412" width="8.88671875" style="2"/>
    <col min="7413" max="7413" width="5.88671875" style="2" customWidth="1"/>
    <col min="7414" max="7414" width="6.6640625" style="2" customWidth="1"/>
    <col min="7415" max="7415" width="8.88671875" style="2" customWidth="1"/>
    <col min="7416" max="7416" width="7.77734375" style="2" customWidth="1"/>
    <col min="7417" max="7417" width="8.88671875" style="2" customWidth="1"/>
    <col min="7418" max="7419" width="8.44140625" style="2" customWidth="1"/>
    <col min="7420" max="7420" width="6.6640625" style="2" customWidth="1"/>
    <col min="7421" max="7421" width="8.88671875" style="2" customWidth="1"/>
    <col min="7422" max="7422" width="5.6640625" style="2" customWidth="1"/>
    <col min="7423" max="7423" width="5.88671875" style="2" customWidth="1"/>
    <col min="7424" max="7424" width="6.6640625" style="2" customWidth="1"/>
    <col min="7425" max="7425" width="8.88671875" style="2" customWidth="1"/>
    <col min="7426" max="7426" width="7.77734375" style="2" customWidth="1"/>
    <col min="7427" max="7427" width="8.88671875" style="2" customWidth="1"/>
    <col min="7428" max="7429" width="8.44140625" style="2" customWidth="1"/>
    <col min="7430" max="7430" width="6.6640625" style="2" customWidth="1"/>
    <col min="7431" max="7431" width="8.88671875" style="2" customWidth="1"/>
    <col min="7432" max="7432" width="8.88671875" style="2"/>
    <col min="7433" max="7433" width="8.6640625" style="2" customWidth="1"/>
    <col min="7434" max="7668" width="8.88671875" style="2"/>
    <col min="7669" max="7669" width="5.88671875" style="2" customWidth="1"/>
    <col min="7670" max="7670" width="6.6640625" style="2" customWidth="1"/>
    <col min="7671" max="7671" width="8.88671875" style="2" customWidth="1"/>
    <col min="7672" max="7672" width="7.77734375" style="2" customWidth="1"/>
    <col min="7673" max="7673" width="8.88671875" style="2" customWidth="1"/>
    <col min="7674" max="7675" width="8.44140625" style="2" customWidth="1"/>
    <col min="7676" max="7676" width="6.6640625" style="2" customWidth="1"/>
    <col min="7677" max="7677" width="8.88671875" style="2" customWidth="1"/>
    <col min="7678" max="7678" width="5.6640625" style="2" customWidth="1"/>
    <col min="7679" max="7679" width="5.88671875" style="2" customWidth="1"/>
    <col min="7680" max="7680" width="6.6640625" style="2" customWidth="1"/>
    <col min="7681" max="7681" width="8.88671875" style="2" customWidth="1"/>
    <col min="7682" max="7682" width="7.77734375" style="2" customWidth="1"/>
    <col min="7683" max="7683" width="8.88671875" style="2" customWidth="1"/>
    <col min="7684" max="7685" width="8.44140625" style="2" customWidth="1"/>
    <col min="7686" max="7686" width="6.6640625" style="2" customWidth="1"/>
    <col min="7687" max="7687" width="8.88671875" style="2" customWidth="1"/>
    <col min="7688" max="7688" width="8.88671875" style="2"/>
    <col min="7689" max="7689" width="8.6640625" style="2" customWidth="1"/>
    <col min="7690" max="7924" width="8.88671875" style="2"/>
    <col min="7925" max="7925" width="5.88671875" style="2" customWidth="1"/>
    <col min="7926" max="7926" width="6.6640625" style="2" customWidth="1"/>
    <col min="7927" max="7927" width="8.88671875" style="2" customWidth="1"/>
    <col min="7928" max="7928" width="7.77734375" style="2" customWidth="1"/>
    <col min="7929" max="7929" width="8.88671875" style="2" customWidth="1"/>
    <col min="7930" max="7931" width="8.44140625" style="2" customWidth="1"/>
    <col min="7932" max="7932" width="6.6640625" style="2" customWidth="1"/>
    <col min="7933" max="7933" width="8.88671875" style="2" customWidth="1"/>
    <col min="7934" max="7934" width="5.6640625" style="2" customWidth="1"/>
    <col min="7935" max="7935" width="5.88671875" style="2" customWidth="1"/>
    <col min="7936" max="7936" width="6.6640625" style="2" customWidth="1"/>
    <col min="7937" max="7937" width="8.88671875" style="2" customWidth="1"/>
    <col min="7938" max="7938" width="7.77734375" style="2" customWidth="1"/>
    <col min="7939" max="7939" width="8.88671875" style="2" customWidth="1"/>
    <col min="7940" max="7941" width="8.44140625" style="2" customWidth="1"/>
    <col min="7942" max="7942" width="6.6640625" style="2" customWidth="1"/>
    <col min="7943" max="7943" width="8.88671875" style="2" customWidth="1"/>
    <col min="7944" max="7944" width="8.88671875" style="2"/>
    <col min="7945" max="7945" width="8.6640625" style="2" customWidth="1"/>
    <col min="7946" max="8180" width="8.88671875" style="2"/>
    <col min="8181" max="8181" width="5.88671875" style="2" customWidth="1"/>
    <col min="8182" max="8182" width="6.6640625" style="2" customWidth="1"/>
    <col min="8183" max="8183" width="8.88671875" style="2" customWidth="1"/>
    <col min="8184" max="8184" width="7.77734375" style="2" customWidth="1"/>
    <col min="8185" max="8185" width="8.88671875" style="2" customWidth="1"/>
    <col min="8186" max="8187" width="8.44140625" style="2" customWidth="1"/>
    <col min="8188" max="8188" width="6.6640625" style="2" customWidth="1"/>
    <col min="8189" max="8189" width="8.88671875" style="2" customWidth="1"/>
    <col min="8190" max="8190" width="5.6640625" style="2" customWidth="1"/>
    <col min="8191" max="8191" width="5.88671875" style="2" customWidth="1"/>
    <col min="8192" max="8192" width="6.6640625" style="2" customWidth="1"/>
    <col min="8193" max="8193" width="8.88671875" style="2" customWidth="1"/>
    <col min="8194" max="8194" width="7.77734375" style="2" customWidth="1"/>
    <col min="8195" max="8195" width="8.88671875" style="2" customWidth="1"/>
    <col min="8196" max="8197" width="8.44140625" style="2" customWidth="1"/>
    <col min="8198" max="8198" width="6.6640625" style="2" customWidth="1"/>
    <col min="8199" max="8199" width="8.88671875" style="2" customWidth="1"/>
    <col min="8200" max="8200" width="8.88671875" style="2"/>
    <col min="8201" max="8201" width="8.6640625" style="2" customWidth="1"/>
    <col min="8202" max="8436" width="8.88671875" style="2"/>
    <col min="8437" max="8437" width="5.88671875" style="2" customWidth="1"/>
    <col min="8438" max="8438" width="6.6640625" style="2" customWidth="1"/>
    <col min="8439" max="8439" width="8.88671875" style="2" customWidth="1"/>
    <col min="8440" max="8440" width="7.77734375" style="2" customWidth="1"/>
    <col min="8441" max="8441" width="8.88671875" style="2" customWidth="1"/>
    <col min="8442" max="8443" width="8.44140625" style="2" customWidth="1"/>
    <col min="8444" max="8444" width="6.6640625" style="2" customWidth="1"/>
    <col min="8445" max="8445" width="8.88671875" style="2" customWidth="1"/>
    <col min="8446" max="8446" width="5.6640625" style="2" customWidth="1"/>
    <col min="8447" max="8447" width="5.88671875" style="2" customWidth="1"/>
    <col min="8448" max="8448" width="6.6640625" style="2" customWidth="1"/>
    <col min="8449" max="8449" width="8.88671875" style="2" customWidth="1"/>
    <col min="8450" max="8450" width="7.77734375" style="2" customWidth="1"/>
    <col min="8451" max="8451" width="8.88671875" style="2" customWidth="1"/>
    <col min="8452" max="8453" width="8.44140625" style="2" customWidth="1"/>
    <col min="8454" max="8454" width="6.6640625" style="2" customWidth="1"/>
    <col min="8455" max="8455" width="8.88671875" style="2" customWidth="1"/>
    <col min="8456" max="8456" width="8.88671875" style="2"/>
    <col min="8457" max="8457" width="8.6640625" style="2" customWidth="1"/>
    <col min="8458" max="8692" width="8.88671875" style="2"/>
    <col min="8693" max="8693" width="5.88671875" style="2" customWidth="1"/>
    <col min="8694" max="8694" width="6.6640625" style="2" customWidth="1"/>
    <col min="8695" max="8695" width="8.88671875" style="2" customWidth="1"/>
    <col min="8696" max="8696" width="7.77734375" style="2" customWidth="1"/>
    <col min="8697" max="8697" width="8.88671875" style="2" customWidth="1"/>
    <col min="8698" max="8699" width="8.44140625" style="2" customWidth="1"/>
    <col min="8700" max="8700" width="6.6640625" style="2" customWidth="1"/>
    <col min="8701" max="8701" width="8.88671875" style="2" customWidth="1"/>
    <col min="8702" max="8702" width="5.6640625" style="2" customWidth="1"/>
    <col min="8703" max="8703" width="5.88671875" style="2" customWidth="1"/>
    <col min="8704" max="8704" width="6.6640625" style="2" customWidth="1"/>
    <col min="8705" max="8705" width="8.88671875" style="2" customWidth="1"/>
    <col min="8706" max="8706" width="7.77734375" style="2" customWidth="1"/>
    <col min="8707" max="8707" width="8.88671875" style="2" customWidth="1"/>
    <col min="8708" max="8709" width="8.44140625" style="2" customWidth="1"/>
    <col min="8710" max="8710" width="6.6640625" style="2" customWidth="1"/>
    <col min="8711" max="8711" width="8.88671875" style="2" customWidth="1"/>
    <col min="8712" max="8712" width="8.88671875" style="2"/>
    <col min="8713" max="8713" width="8.6640625" style="2" customWidth="1"/>
    <col min="8714" max="8948" width="8.88671875" style="2"/>
    <col min="8949" max="8949" width="5.88671875" style="2" customWidth="1"/>
    <col min="8950" max="8950" width="6.6640625" style="2" customWidth="1"/>
    <col min="8951" max="8951" width="8.88671875" style="2" customWidth="1"/>
    <col min="8952" max="8952" width="7.77734375" style="2" customWidth="1"/>
    <col min="8953" max="8953" width="8.88671875" style="2" customWidth="1"/>
    <col min="8954" max="8955" width="8.44140625" style="2" customWidth="1"/>
    <col min="8956" max="8956" width="6.6640625" style="2" customWidth="1"/>
    <col min="8957" max="8957" width="8.88671875" style="2" customWidth="1"/>
    <col min="8958" max="8958" width="5.6640625" style="2" customWidth="1"/>
    <col min="8959" max="8959" width="5.88671875" style="2" customWidth="1"/>
    <col min="8960" max="8960" width="6.6640625" style="2" customWidth="1"/>
    <col min="8961" max="8961" width="8.88671875" style="2" customWidth="1"/>
    <col min="8962" max="8962" width="7.77734375" style="2" customWidth="1"/>
    <col min="8963" max="8963" width="8.88671875" style="2" customWidth="1"/>
    <col min="8964" max="8965" width="8.44140625" style="2" customWidth="1"/>
    <col min="8966" max="8966" width="6.6640625" style="2" customWidth="1"/>
    <col min="8967" max="8967" width="8.88671875" style="2" customWidth="1"/>
    <col min="8968" max="8968" width="8.88671875" style="2"/>
    <col min="8969" max="8969" width="8.6640625" style="2" customWidth="1"/>
    <col min="8970" max="9204" width="8.88671875" style="2"/>
    <col min="9205" max="9205" width="5.88671875" style="2" customWidth="1"/>
    <col min="9206" max="9206" width="6.6640625" style="2" customWidth="1"/>
    <col min="9207" max="9207" width="8.88671875" style="2" customWidth="1"/>
    <col min="9208" max="9208" width="7.77734375" style="2" customWidth="1"/>
    <col min="9209" max="9209" width="8.88671875" style="2" customWidth="1"/>
    <col min="9210" max="9211" width="8.44140625" style="2" customWidth="1"/>
    <col min="9212" max="9212" width="6.6640625" style="2" customWidth="1"/>
    <col min="9213" max="9213" width="8.88671875" style="2" customWidth="1"/>
    <col min="9214" max="9214" width="5.6640625" style="2" customWidth="1"/>
    <col min="9215" max="9215" width="5.88671875" style="2" customWidth="1"/>
    <col min="9216" max="9216" width="6.6640625" style="2" customWidth="1"/>
    <col min="9217" max="9217" width="8.88671875" style="2" customWidth="1"/>
    <col min="9218" max="9218" width="7.77734375" style="2" customWidth="1"/>
    <col min="9219" max="9219" width="8.88671875" style="2" customWidth="1"/>
    <col min="9220" max="9221" width="8.44140625" style="2" customWidth="1"/>
    <col min="9222" max="9222" width="6.6640625" style="2" customWidth="1"/>
    <col min="9223" max="9223" width="8.88671875" style="2" customWidth="1"/>
    <col min="9224" max="9224" width="8.88671875" style="2"/>
    <col min="9225" max="9225" width="8.6640625" style="2" customWidth="1"/>
    <col min="9226" max="9460" width="8.88671875" style="2"/>
    <col min="9461" max="9461" width="5.88671875" style="2" customWidth="1"/>
    <col min="9462" max="9462" width="6.6640625" style="2" customWidth="1"/>
    <col min="9463" max="9463" width="8.88671875" style="2" customWidth="1"/>
    <col min="9464" max="9464" width="7.77734375" style="2" customWidth="1"/>
    <col min="9465" max="9465" width="8.88671875" style="2" customWidth="1"/>
    <col min="9466" max="9467" width="8.44140625" style="2" customWidth="1"/>
    <col min="9468" max="9468" width="6.6640625" style="2" customWidth="1"/>
    <col min="9469" max="9469" width="8.88671875" style="2" customWidth="1"/>
    <col min="9470" max="9470" width="5.6640625" style="2" customWidth="1"/>
    <col min="9471" max="9471" width="5.88671875" style="2" customWidth="1"/>
    <col min="9472" max="9472" width="6.6640625" style="2" customWidth="1"/>
    <col min="9473" max="9473" width="8.88671875" style="2" customWidth="1"/>
    <col min="9474" max="9474" width="7.77734375" style="2" customWidth="1"/>
    <col min="9475" max="9475" width="8.88671875" style="2" customWidth="1"/>
    <col min="9476" max="9477" width="8.44140625" style="2" customWidth="1"/>
    <col min="9478" max="9478" width="6.6640625" style="2" customWidth="1"/>
    <col min="9479" max="9479" width="8.88671875" style="2" customWidth="1"/>
    <col min="9480" max="9480" width="8.88671875" style="2"/>
    <col min="9481" max="9481" width="8.6640625" style="2" customWidth="1"/>
    <col min="9482" max="9716" width="8.88671875" style="2"/>
    <col min="9717" max="9717" width="5.88671875" style="2" customWidth="1"/>
    <col min="9718" max="9718" width="6.6640625" style="2" customWidth="1"/>
    <col min="9719" max="9719" width="8.88671875" style="2" customWidth="1"/>
    <col min="9720" max="9720" width="7.77734375" style="2" customWidth="1"/>
    <col min="9721" max="9721" width="8.88671875" style="2" customWidth="1"/>
    <col min="9722" max="9723" width="8.44140625" style="2" customWidth="1"/>
    <col min="9724" max="9724" width="6.6640625" style="2" customWidth="1"/>
    <col min="9725" max="9725" width="8.88671875" style="2" customWidth="1"/>
    <col min="9726" max="9726" width="5.6640625" style="2" customWidth="1"/>
    <col min="9727" max="9727" width="5.88671875" style="2" customWidth="1"/>
    <col min="9728" max="9728" width="6.6640625" style="2" customWidth="1"/>
    <col min="9729" max="9729" width="8.88671875" style="2" customWidth="1"/>
    <col min="9730" max="9730" width="7.77734375" style="2" customWidth="1"/>
    <col min="9731" max="9731" width="8.88671875" style="2" customWidth="1"/>
    <col min="9732" max="9733" width="8.44140625" style="2" customWidth="1"/>
    <col min="9734" max="9734" width="6.6640625" style="2" customWidth="1"/>
    <col min="9735" max="9735" width="8.88671875" style="2" customWidth="1"/>
    <col min="9736" max="9736" width="8.88671875" style="2"/>
    <col min="9737" max="9737" width="8.6640625" style="2" customWidth="1"/>
    <col min="9738" max="9972" width="8.88671875" style="2"/>
    <col min="9973" max="9973" width="5.88671875" style="2" customWidth="1"/>
    <col min="9974" max="9974" width="6.6640625" style="2" customWidth="1"/>
    <col min="9975" max="9975" width="8.88671875" style="2" customWidth="1"/>
    <col min="9976" max="9976" width="7.77734375" style="2" customWidth="1"/>
    <col min="9977" max="9977" width="8.88671875" style="2" customWidth="1"/>
    <col min="9978" max="9979" width="8.44140625" style="2" customWidth="1"/>
    <col min="9980" max="9980" width="6.6640625" style="2" customWidth="1"/>
    <col min="9981" max="9981" width="8.88671875" style="2" customWidth="1"/>
    <col min="9982" max="9982" width="5.6640625" style="2" customWidth="1"/>
    <col min="9983" max="9983" width="5.88671875" style="2" customWidth="1"/>
    <col min="9984" max="9984" width="6.6640625" style="2" customWidth="1"/>
    <col min="9985" max="9985" width="8.88671875" style="2" customWidth="1"/>
    <col min="9986" max="9986" width="7.77734375" style="2" customWidth="1"/>
    <col min="9987" max="9987" width="8.88671875" style="2" customWidth="1"/>
    <col min="9988" max="9989" width="8.44140625" style="2" customWidth="1"/>
    <col min="9990" max="9990" width="6.6640625" style="2" customWidth="1"/>
    <col min="9991" max="9991" width="8.88671875" style="2" customWidth="1"/>
    <col min="9992" max="9992" width="8.88671875" style="2"/>
    <col min="9993" max="9993" width="8.6640625" style="2" customWidth="1"/>
    <col min="9994" max="10228" width="8.88671875" style="2"/>
    <col min="10229" max="10229" width="5.88671875" style="2" customWidth="1"/>
    <col min="10230" max="10230" width="6.6640625" style="2" customWidth="1"/>
    <col min="10231" max="10231" width="8.88671875" style="2" customWidth="1"/>
    <col min="10232" max="10232" width="7.77734375" style="2" customWidth="1"/>
    <col min="10233" max="10233" width="8.88671875" style="2" customWidth="1"/>
    <col min="10234" max="10235" width="8.44140625" style="2" customWidth="1"/>
    <col min="10236" max="10236" width="6.6640625" style="2" customWidth="1"/>
    <col min="10237" max="10237" width="8.88671875" style="2" customWidth="1"/>
    <col min="10238" max="10238" width="5.6640625" style="2" customWidth="1"/>
    <col min="10239" max="10239" width="5.88671875" style="2" customWidth="1"/>
    <col min="10240" max="10240" width="6.6640625" style="2" customWidth="1"/>
    <col min="10241" max="10241" width="8.88671875" style="2" customWidth="1"/>
    <col min="10242" max="10242" width="7.77734375" style="2" customWidth="1"/>
    <col min="10243" max="10243" width="8.88671875" style="2" customWidth="1"/>
    <col min="10244" max="10245" width="8.44140625" style="2" customWidth="1"/>
    <col min="10246" max="10246" width="6.6640625" style="2" customWidth="1"/>
    <col min="10247" max="10247" width="8.88671875" style="2" customWidth="1"/>
    <col min="10248" max="10248" width="8.88671875" style="2"/>
    <col min="10249" max="10249" width="8.6640625" style="2" customWidth="1"/>
    <col min="10250" max="10484" width="8.88671875" style="2"/>
    <col min="10485" max="10485" width="5.88671875" style="2" customWidth="1"/>
    <col min="10486" max="10486" width="6.6640625" style="2" customWidth="1"/>
    <col min="10487" max="10487" width="8.88671875" style="2" customWidth="1"/>
    <col min="10488" max="10488" width="7.77734375" style="2" customWidth="1"/>
    <col min="10489" max="10489" width="8.88671875" style="2" customWidth="1"/>
    <col min="10490" max="10491" width="8.44140625" style="2" customWidth="1"/>
    <col min="10492" max="10492" width="6.6640625" style="2" customWidth="1"/>
    <col min="10493" max="10493" width="8.88671875" style="2" customWidth="1"/>
    <col min="10494" max="10494" width="5.6640625" style="2" customWidth="1"/>
    <col min="10495" max="10495" width="5.88671875" style="2" customWidth="1"/>
    <col min="10496" max="10496" width="6.6640625" style="2" customWidth="1"/>
    <col min="10497" max="10497" width="8.88671875" style="2" customWidth="1"/>
    <col min="10498" max="10498" width="7.77734375" style="2" customWidth="1"/>
    <col min="10499" max="10499" width="8.88671875" style="2" customWidth="1"/>
    <col min="10500" max="10501" width="8.44140625" style="2" customWidth="1"/>
    <col min="10502" max="10502" width="6.6640625" style="2" customWidth="1"/>
    <col min="10503" max="10503" width="8.88671875" style="2" customWidth="1"/>
    <col min="10504" max="10504" width="8.88671875" style="2"/>
    <col min="10505" max="10505" width="8.6640625" style="2" customWidth="1"/>
    <col min="10506" max="10740" width="8.88671875" style="2"/>
    <col min="10741" max="10741" width="5.88671875" style="2" customWidth="1"/>
    <col min="10742" max="10742" width="6.6640625" style="2" customWidth="1"/>
    <col min="10743" max="10743" width="8.88671875" style="2" customWidth="1"/>
    <col min="10744" max="10744" width="7.77734375" style="2" customWidth="1"/>
    <col min="10745" max="10745" width="8.88671875" style="2" customWidth="1"/>
    <col min="10746" max="10747" width="8.44140625" style="2" customWidth="1"/>
    <col min="10748" max="10748" width="6.6640625" style="2" customWidth="1"/>
    <col min="10749" max="10749" width="8.88671875" style="2" customWidth="1"/>
    <col min="10750" max="10750" width="5.6640625" style="2" customWidth="1"/>
    <col min="10751" max="10751" width="5.88671875" style="2" customWidth="1"/>
    <col min="10752" max="10752" width="6.6640625" style="2" customWidth="1"/>
    <col min="10753" max="10753" width="8.88671875" style="2" customWidth="1"/>
    <col min="10754" max="10754" width="7.77734375" style="2" customWidth="1"/>
    <col min="10755" max="10755" width="8.88671875" style="2" customWidth="1"/>
    <col min="10756" max="10757" width="8.44140625" style="2" customWidth="1"/>
    <col min="10758" max="10758" width="6.6640625" style="2" customWidth="1"/>
    <col min="10759" max="10759" width="8.88671875" style="2" customWidth="1"/>
    <col min="10760" max="10760" width="8.88671875" style="2"/>
    <col min="10761" max="10761" width="8.6640625" style="2" customWidth="1"/>
    <col min="10762" max="10996" width="8.88671875" style="2"/>
    <col min="10997" max="10997" width="5.88671875" style="2" customWidth="1"/>
    <col min="10998" max="10998" width="6.6640625" style="2" customWidth="1"/>
    <col min="10999" max="10999" width="8.88671875" style="2" customWidth="1"/>
    <col min="11000" max="11000" width="7.77734375" style="2" customWidth="1"/>
    <col min="11001" max="11001" width="8.88671875" style="2" customWidth="1"/>
    <col min="11002" max="11003" width="8.44140625" style="2" customWidth="1"/>
    <col min="11004" max="11004" width="6.6640625" style="2" customWidth="1"/>
    <col min="11005" max="11005" width="8.88671875" style="2" customWidth="1"/>
    <col min="11006" max="11006" width="5.6640625" style="2" customWidth="1"/>
    <col min="11007" max="11007" width="5.88671875" style="2" customWidth="1"/>
    <col min="11008" max="11008" width="6.6640625" style="2" customWidth="1"/>
    <col min="11009" max="11009" width="8.88671875" style="2" customWidth="1"/>
    <col min="11010" max="11010" width="7.77734375" style="2" customWidth="1"/>
    <col min="11011" max="11011" width="8.88671875" style="2" customWidth="1"/>
    <col min="11012" max="11013" width="8.44140625" style="2" customWidth="1"/>
    <col min="11014" max="11014" width="6.6640625" style="2" customWidth="1"/>
    <col min="11015" max="11015" width="8.88671875" style="2" customWidth="1"/>
    <col min="11016" max="11016" width="8.88671875" style="2"/>
    <col min="11017" max="11017" width="8.6640625" style="2" customWidth="1"/>
    <col min="11018" max="11252" width="8.88671875" style="2"/>
    <col min="11253" max="11253" width="5.88671875" style="2" customWidth="1"/>
    <col min="11254" max="11254" width="6.6640625" style="2" customWidth="1"/>
    <col min="11255" max="11255" width="8.88671875" style="2" customWidth="1"/>
    <col min="11256" max="11256" width="7.77734375" style="2" customWidth="1"/>
    <col min="11257" max="11257" width="8.88671875" style="2" customWidth="1"/>
    <col min="11258" max="11259" width="8.44140625" style="2" customWidth="1"/>
    <col min="11260" max="11260" width="6.6640625" style="2" customWidth="1"/>
    <col min="11261" max="11261" width="8.88671875" style="2" customWidth="1"/>
    <col min="11262" max="11262" width="5.6640625" style="2" customWidth="1"/>
    <col min="11263" max="11263" width="5.88671875" style="2" customWidth="1"/>
    <col min="11264" max="11264" width="6.6640625" style="2" customWidth="1"/>
    <col min="11265" max="11265" width="8.88671875" style="2" customWidth="1"/>
    <col min="11266" max="11266" width="7.77734375" style="2" customWidth="1"/>
    <col min="11267" max="11267" width="8.88671875" style="2" customWidth="1"/>
    <col min="11268" max="11269" width="8.44140625" style="2" customWidth="1"/>
    <col min="11270" max="11270" width="6.6640625" style="2" customWidth="1"/>
    <col min="11271" max="11271" width="8.88671875" style="2" customWidth="1"/>
    <col min="11272" max="11272" width="8.88671875" style="2"/>
    <col min="11273" max="11273" width="8.6640625" style="2" customWidth="1"/>
    <col min="11274" max="11508" width="8.88671875" style="2"/>
    <col min="11509" max="11509" width="5.88671875" style="2" customWidth="1"/>
    <col min="11510" max="11510" width="6.6640625" style="2" customWidth="1"/>
    <col min="11511" max="11511" width="8.88671875" style="2" customWidth="1"/>
    <col min="11512" max="11512" width="7.77734375" style="2" customWidth="1"/>
    <col min="11513" max="11513" width="8.88671875" style="2" customWidth="1"/>
    <col min="11514" max="11515" width="8.44140625" style="2" customWidth="1"/>
    <col min="11516" max="11516" width="6.6640625" style="2" customWidth="1"/>
    <col min="11517" max="11517" width="8.88671875" style="2" customWidth="1"/>
    <col min="11518" max="11518" width="5.6640625" style="2" customWidth="1"/>
    <col min="11519" max="11519" width="5.88671875" style="2" customWidth="1"/>
    <col min="11520" max="11520" width="6.6640625" style="2" customWidth="1"/>
    <col min="11521" max="11521" width="8.88671875" style="2" customWidth="1"/>
    <col min="11522" max="11522" width="7.77734375" style="2" customWidth="1"/>
    <col min="11523" max="11523" width="8.88671875" style="2" customWidth="1"/>
    <col min="11524" max="11525" width="8.44140625" style="2" customWidth="1"/>
    <col min="11526" max="11526" width="6.6640625" style="2" customWidth="1"/>
    <col min="11527" max="11527" width="8.88671875" style="2" customWidth="1"/>
    <col min="11528" max="11528" width="8.88671875" style="2"/>
    <col min="11529" max="11529" width="8.6640625" style="2" customWidth="1"/>
    <col min="11530" max="11764" width="8.88671875" style="2"/>
    <col min="11765" max="11765" width="5.88671875" style="2" customWidth="1"/>
    <col min="11766" max="11766" width="6.6640625" style="2" customWidth="1"/>
    <col min="11767" max="11767" width="8.88671875" style="2" customWidth="1"/>
    <col min="11768" max="11768" width="7.77734375" style="2" customWidth="1"/>
    <col min="11769" max="11769" width="8.88671875" style="2" customWidth="1"/>
    <col min="11770" max="11771" width="8.44140625" style="2" customWidth="1"/>
    <col min="11772" max="11772" width="6.6640625" style="2" customWidth="1"/>
    <col min="11773" max="11773" width="8.88671875" style="2" customWidth="1"/>
    <col min="11774" max="11774" width="5.6640625" style="2" customWidth="1"/>
    <col min="11775" max="11775" width="5.88671875" style="2" customWidth="1"/>
    <col min="11776" max="11776" width="6.6640625" style="2" customWidth="1"/>
    <col min="11777" max="11777" width="8.88671875" style="2" customWidth="1"/>
    <col min="11778" max="11778" width="7.77734375" style="2" customWidth="1"/>
    <col min="11779" max="11779" width="8.88671875" style="2" customWidth="1"/>
    <col min="11780" max="11781" width="8.44140625" style="2" customWidth="1"/>
    <col min="11782" max="11782" width="6.6640625" style="2" customWidth="1"/>
    <col min="11783" max="11783" width="8.88671875" style="2" customWidth="1"/>
    <col min="11784" max="11784" width="8.88671875" style="2"/>
    <col min="11785" max="11785" width="8.6640625" style="2" customWidth="1"/>
    <col min="11786" max="12020" width="8.88671875" style="2"/>
    <col min="12021" max="12021" width="5.88671875" style="2" customWidth="1"/>
    <col min="12022" max="12022" width="6.6640625" style="2" customWidth="1"/>
    <col min="12023" max="12023" width="8.88671875" style="2" customWidth="1"/>
    <col min="12024" max="12024" width="7.77734375" style="2" customWidth="1"/>
    <col min="12025" max="12025" width="8.88671875" style="2" customWidth="1"/>
    <col min="12026" max="12027" width="8.44140625" style="2" customWidth="1"/>
    <col min="12028" max="12028" width="6.6640625" style="2" customWidth="1"/>
    <col min="12029" max="12029" width="8.88671875" style="2" customWidth="1"/>
    <col min="12030" max="12030" width="5.6640625" style="2" customWidth="1"/>
    <col min="12031" max="12031" width="5.88671875" style="2" customWidth="1"/>
    <col min="12032" max="12032" width="6.6640625" style="2" customWidth="1"/>
    <col min="12033" max="12033" width="8.88671875" style="2" customWidth="1"/>
    <col min="12034" max="12034" width="7.77734375" style="2" customWidth="1"/>
    <col min="12035" max="12035" width="8.88671875" style="2" customWidth="1"/>
    <col min="12036" max="12037" width="8.44140625" style="2" customWidth="1"/>
    <col min="12038" max="12038" width="6.6640625" style="2" customWidth="1"/>
    <col min="12039" max="12039" width="8.88671875" style="2" customWidth="1"/>
    <col min="12040" max="12040" width="8.88671875" style="2"/>
    <col min="12041" max="12041" width="8.6640625" style="2" customWidth="1"/>
    <col min="12042" max="12276" width="8.88671875" style="2"/>
    <col min="12277" max="12277" width="5.88671875" style="2" customWidth="1"/>
    <col min="12278" max="12278" width="6.6640625" style="2" customWidth="1"/>
    <col min="12279" max="12279" width="8.88671875" style="2" customWidth="1"/>
    <col min="12280" max="12280" width="7.77734375" style="2" customWidth="1"/>
    <col min="12281" max="12281" width="8.88671875" style="2" customWidth="1"/>
    <col min="12282" max="12283" width="8.44140625" style="2" customWidth="1"/>
    <col min="12284" max="12284" width="6.6640625" style="2" customWidth="1"/>
    <col min="12285" max="12285" width="8.88671875" style="2" customWidth="1"/>
    <col min="12286" max="12286" width="5.6640625" style="2" customWidth="1"/>
    <col min="12287" max="12287" width="5.88671875" style="2" customWidth="1"/>
    <col min="12288" max="12288" width="6.6640625" style="2" customWidth="1"/>
    <col min="12289" max="12289" width="8.88671875" style="2" customWidth="1"/>
    <col min="12290" max="12290" width="7.77734375" style="2" customWidth="1"/>
    <col min="12291" max="12291" width="8.88671875" style="2" customWidth="1"/>
    <col min="12292" max="12293" width="8.44140625" style="2" customWidth="1"/>
    <col min="12294" max="12294" width="6.6640625" style="2" customWidth="1"/>
    <col min="12295" max="12295" width="8.88671875" style="2" customWidth="1"/>
    <col min="12296" max="12296" width="8.88671875" style="2"/>
    <col min="12297" max="12297" width="8.6640625" style="2" customWidth="1"/>
    <col min="12298" max="12532" width="8.88671875" style="2"/>
    <col min="12533" max="12533" width="5.88671875" style="2" customWidth="1"/>
    <col min="12534" max="12534" width="6.6640625" style="2" customWidth="1"/>
    <col min="12535" max="12535" width="8.88671875" style="2" customWidth="1"/>
    <col min="12536" max="12536" width="7.77734375" style="2" customWidth="1"/>
    <col min="12537" max="12537" width="8.88671875" style="2" customWidth="1"/>
    <col min="12538" max="12539" width="8.44140625" style="2" customWidth="1"/>
    <col min="12540" max="12540" width="6.6640625" style="2" customWidth="1"/>
    <col min="12541" max="12541" width="8.88671875" style="2" customWidth="1"/>
    <col min="12542" max="12542" width="5.6640625" style="2" customWidth="1"/>
    <col min="12543" max="12543" width="5.88671875" style="2" customWidth="1"/>
    <col min="12544" max="12544" width="6.6640625" style="2" customWidth="1"/>
    <col min="12545" max="12545" width="8.88671875" style="2" customWidth="1"/>
    <col min="12546" max="12546" width="7.77734375" style="2" customWidth="1"/>
    <col min="12547" max="12547" width="8.88671875" style="2" customWidth="1"/>
    <col min="12548" max="12549" width="8.44140625" style="2" customWidth="1"/>
    <col min="12550" max="12550" width="6.6640625" style="2" customWidth="1"/>
    <col min="12551" max="12551" width="8.88671875" style="2" customWidth="1"/>
    <col min="12552" max="12552" width="8.88671875" style="2"/>
    <col min="12553" max="12553" width="8.6640625" style="2" customWidth="1"/>
    <col min="12554" max="12788" width="8.88671875" style="2"/>
    <col min="12789" max="12789" width="5.88671875" style="2" customWidth="1"/>
    <col min="12790" max="12790" width="6.6640625" style="2" customWidth="1"/>
    <col min="12791" max="12791" width="8.88671875" style="2" customWidth="1"/>
    <col min="12792" max="12792" width="7.77734375" style="2" customWidth="1"/>
    <col min="12793" max="12793" width="8.88671875" style="2" customWidth="1"/>
    <col min="12794" max="12795" width="8.44140625" style="2" customWidth="1"/>
    <col min="12796" max="12796" width="6.6640625" style="2" customWidth="1"/>
    <col min="12797" max="12797" width="8.88671875" style="2" customWidth="1"/>
    <col min="12798" max="12798" width="5.6640625" style="2" customWidth="1"/>
    <col min="12799" max="12799" width="5.88671875" style="2" customWidth="1"/>
    <col min="12800" max="12800" width="6.6640625" style="2" customWidth="1"/>
    <col min="12801" max="12801" width="8.88671875" style="2" customWidth="1"/>
    <col min="12802" max="12802" width="7.77734375" style="2" customWidth="1"/>
    <col min="12803" max="12803" width="8.88671875" style="2" customWidth="1"/>
    <col min="12804" max="12805" width="8.44140625" style="2" customWidth="1"/>
    <col min="12806" max="12806" width="6.6640625" style="2" customWidth="1"/>
    <col min="12807" max="12807" width="8.88671875" style="2" customWidth="1"/>
    <col min="12808" max="12808" width="8.88671875" style="2"/>
    <col min="12809" max="12809" width="8.6640625" style="2" customWidth="1"/>
    <col min="12810" max="13044" width="8.88671875" style="2"/>
    <col min="13045" max="13045" width="5.88671875" style="2" customWidth="1"/>
    <col min="13046" max="13046" width="6.6640625" style="2" customWidth="1"/>
    <col min="13047" max="13047" width="8.88671875" style="2" customWidth="1"/>
    <col min="13048" max="13048" width="7.77734375" style="2" customWidth="1"/>
    <col min="13049" max="13049" width="8.88671875" style="2" customWidth="1"/>
    <col min="13050" max="13051" width="8.44140625" style="2" customWidth="1"/>
    <col min="13052" max="13052" width="6.6640625" style="2" customWidth="1"/>
    <col min="13053" max="13053" width="8.88671875" style="2" customWidth="1"/>
    <col min="13054" max="13054" width="5.6640625" style="2" customWidth="1"/>
    <col min="13055" max="13055" width="5.88671875" style="2" customWidth="1"/>
    <col min="13056" max="13056" width="6.6640625" style="2" customWidth="1"/>
    <col min="13057" max="13057" width="8.88671875" style="2" customWidth="1"/>
    <col min="13058" max="13058" width="7.77734375" style="2" customWidth="1"/>
    <col min="13059" max="13059" width="8.88671875" style="2" customWidth="1"/>
    <col min="13060" max="13061" width="8.44140625" style="2" customWidth="1"/>
    <col min="13062" max="13062" width="6.6640625" style="2" customWidth="1"/>
    <col min="13063" max="13063" width="8.88671875" style="2" customWidth="1"/>
    <col min="13064" max="13064" width="8.88671875" style="2"/>
    <col min="13065" max="13065" width="8.6640625" style="2" customWidth="1"/>
    <col min="13066" max="13300" width="8.88671875" style="2"/>
    <col min="13301" max="13301" width="5.88671875" style="2" customWidth="1"/>
    <col min="13302" max="13302" width="6.6640625" style="2" customWidth="1"/>
    <col min="13303" max="13303" width="8.88671875" style="2" customWidth="1"/>
    <col min="13304" max="13304" width="7.77734375" style="2" customWidth="1"/>
    <col min="13305" max="13305" width="8.88671875" style="2" customWidth="1"/>
    <col min="13306" max="13307" width="8.44140625" style="2" customWidth="1"/>
    <col min="13308" max="13308" width="6.6640625" style="2" customWidth="1"/>
    <col min="13309" max="13309" width="8.88671875" style="2" customWidth="1"/>
    <col min="13310" max="13310" width="5.6640625" style="2" customWidth="1"/>
    <col min="13311" max="13311" width="5.88671875" style="2" customWidth="1"/>
    <col min="13312" max="13312" width="6.6640625" style="2" customWidth="1"/>
    <col min="13313" max="13313" width="8.88671875" style="2" customWidth="1"/>
    <col min="13314" max="13314" width="7.77734375" style="2" customWidth="1"/>
    <col min="13315" max="13315" width="8.88671875" style="2" customWidth="1"/>
    <col min="13316" max="13317" width="8.44140625" style="2" customWidth="1"/>
    <col min="13318" max="13318" width="6.6640625" style="2" customWidth="1"/>
    <col min="13319" max="13319" width="8.88671875" style="2" customWidth="1"/>
    <col min="13320" max="13320" width="8.88671875" style="2"/>
    <col min="13321" max="13321" width="8.6640625" style="2" customWidth="1"/>
    <col min="13322" max="13556" width="8.88671875" style="2"/>
    <col min="13557" max="13557" width="5.88671875" style="2" customWidth="1"/>
    <col min="13558" max="13558" width="6.6640625" style="2" customWidth="1"/>
    <col min="13559" max="13559" width="8.88671875" style="2" customWidth="1"/>
    <col min="13560" max="13560" width="7.77734375" style="2" customWidth="1"/>
    <col min="13561" max="13561" width="8.88671875" style="2" customWidth="1"/>
    <col min="13562" max="13563" width="8.44140625" style="2" customWidth="1"/>
    <col min="13564" max="13564" width="6.6640625" style="2" customWidth="1"/>
    <col min="13565" max="13565" width="8.88671875" style="2" customWidth="1"/>
    <col min="13566" max="13566" width="5.6640625" style="2" customWidth="1"/>
    <col min="13567" max="13567" width="5.88671875" style="2" customWidth="1"/>
    <col min="13568" max="13568" width="6.6640625" style="2" customWidth="1"/>
    <col min="13569" max="13569" width="8.88671875" style="2" customWidth="1"/>
    <col min="13570" max="13570" width="7.77734375" style="2" customWidth="1"/>
    <col min="13571" max="13571" width="8.88671875" style="2" customWidth="1"/>
    <col min="13572" max="13573" width="8.44140625" style="2" customWidth="1"/>
    <col min="13574" max="13574" width="6.6640625" style="2" customWidth="1"/>
    <col min="13575" max="13575" width="8.88671875" style="2" customWidth="1"/>
    <col min="13576" max="13576" width="8.88671875" style="2"/>
    <col min="13577" max="13577" width="8.6640625" style="2" customWidth="1"/>
    <col min="13578" max="13812" width="8.88671875" style="2"/>
    <col min="13813" max="13813" width="5.88671875" style="2" customWidth="1"/>
    <col min="13814" max="13814" width="6.6640625" style="2" customWidth="1"/>
    <col min="13815" max="13815" width="8.88671875" style="2" customWidth="1"/>
    <col min="13816" max="13816" width="7.77734375" style="2" customWidth="1"/>
    <col min="13817" max="13817" width="8.88671875" style="2" customWidth="1"/>
    <col min="13818" max="13819" width="8.44140625" style="2" customWidth="1"/>
    <col min="13820" max="13820" width="6.6640625" style="2" customWidth="1"/>
    <col min="13821" max="13821" width="8.88671875" style="2" customWidth="1"/>
    <col min="13822" max="13822" width="5.6640625" style="2" customWidth="1"/>
    <col min="13823" max="13823" width="5.88671875" style="2" customWidth="1"/>
    <col min="13824" max="13824" width="6.6640625" style="2" customWidth="1"/>
    <col min="13825" max="13825" width="8.88671875" style="2" customWidth="1"/>
    <col min="13826" max="13826" width="7.77734375" style="2" customWidth="1"/>
    <col min="13827" max="13827" width="8.88671875" style="2" customWidth="1"/>
    <col min="13828" max="13829" width="8.44140625" style="2" customWidth="1"/>
    <col min="13830" max="13830" width="6.6640625" style="2" customWidth="1"/>
    <col min="13831" max="13831" width="8.88671875" style="2" customWidth="1"/>
    <col min="13832" max="13832" width="8.88671875" style="2"/>
    <col min="13833" max="13833" width="8.6640625" style="2" customWidth="1"/>
    <col min="13834" max="14068" width="8.88671875" style="2"/>
    <col min="14069" max="14069" width="5.88671875" style="2" customWidth="1"/>
    <col min="14070" max="14070" width="6.6640625" style="2" customWidth="1"/>
    <col min="14071" max="14071" width="8.88671875" style="2" customWidth="1"/>
    <col min="14072" max="14072" width="7.77734375" style="2" customWidth="1"/>
    <col min="14073" max="14073" width="8.88671875" style="2" customWidth="1"/>
    <col min="14074" max="14075" width="8.44140625" style="2" customWidth="1"/>
    <col min="14076" max="14076" width="6.6640625" style="2" customWidth="1"/>
    <col min="14077" max="14077" width="8.88671875" style="2" customWidth="1"/>
    <col min="14078" max="14078" width="5.6640625" style="2" customWidth="1"/>
    <col min="14079" max="14079" width="5.88671875" style="2" customWidth="1"/>
    <col min="14080" max="14080" width="6.6640625" style="2" customWidth="1"/>
    <col min="14081" max="14081" width="8.88671875" style="2" customWidth="1"/>
    <col min="14082" max="14082" width="7.77734375" style="2" customWidth="1"/>
    <col min="14083" max="14083" width="8.88671875" style="2" customWidth="1"/>
    <col min="14084" max="14085" width="8.44140625" style="2" customWidth="1"/>
    <col min="14086" max="14086" width="6.6640625" style="2" customWidth="1"/>
    <col min="14087" max="14087" width="8.88671875" style="2" customWidth="1"/>
    <col min="14088" max="14088" width="8.88671875" style="2"/>
    <col min="14089" max="14089" width="8.6640625" style="2" customWidth="1"/>
    <col min="14090" max="14324" width="8.88671875" style="2"/>
    <col min="14325" max="14325" width="5.88671875" style="2" customWidth="1"/>
    <col min="14326" max="14326" width="6.6640625" style="2" customWidth="1"/>
    <col min="14327" max="14327" width="8.88671875" style="2" customWidth="1"/>
    <col min="14328" max="14328" width="7.77734375" style="2" customWidth="1"/>
    <col min="14329" max="14329" width="8.88671875" style="2" customWidth="1"/>
    <col min="14330" max="14331" width="8.44140625" style="2" customWidth="1"/>
    <col min="14332" max="14332" width="6.6640625" style="2" customWidth="1"/>
    <col min="14333" max="14333" width="8.88671875" style="2" customWidth="1"/>
    <col min="14334" max="14334" width="5.6640625" style="2" customWidth="1"/>
    <col min="14335" max="14335" width="5.88671875" style="2" customWidth="1"/>
    <col min="14336" max="14336" width="6.6640625" style="2" customWidth="1"/>
    <col min="14337" max="14337" width="8.88671875" style="2" customWidth="1"/>
    <col min="14338" max="14338" width="7.77734375" style="2" customWidth="1"/>
    <col min="14339" max="14339" width="8.88671875" style="2" customWidth="1"/>
    <col min="14340" max="14341" width="8.44140625" style="2" customWidth="1"/>
    <col min="14342" max="14342" width="6.6640625" style="2" customWidth="1"/>
    <col min="14343" max="14343" width="8.88671875" style="2" customWidth="1"/>
    <col min="14344" max="14344" width="8.88671875" style="2"/>
    <col min="14345" max="14345" width="8.6640625" style="2" customWidth="1"/>
    <col min="14346" max="14580" width="8.88671875" style="2"/>
    <col min="14581" max="14581" width="5.88671875" style="2" customWidth="1"/>
    <col min="14582" max="14582" width="6.6640625" style="2" customWidth="1"/>
    <col min="14583" max="14583" width="8.88671875" style="2" customWidth="1"/>
    <col min="14584" max="14584" width="7.77734375" style="2" customWidth="1"/>
    <col min="14585" max="14585" width="8.88671875" style="2" customWidth="1"/>
    <col min="14586" max="14587" width="8.44140625" style="2" customWidth="1"/>
    <col min="14588" max="14588" width="6.6640625" style="2" customWidth="1"/>
    <col min="14589" max="14589" width="8.88671875" style="2" customWidth="1"/>
    <col min="14590" max="14590" width="5.6640625" style="2" customWidth="1"/>
    <col min="14591" max="14591" width="5.88671875" style="2" customWidth="1"/>
    <col min="14592" max="14592" width="6.6640625" style="2" customWidth="1"/>
    <col min="14593" max="14593" width="8.88671875" style="2" customWidth="1"/>
    <col min="14594" max="14594" width="7.77734375" style="2" customWidth="1"/>
    <col min="14595" max="14595" width="8.88671875" style="2" customWidth="1"/>
    <col min="14596" max="14597" width="8.44140625" style="2" customWidth="1"/>
    <col min="14598" max="14598" width="6.6640625" style="2" customWidth="1"/>
    <col min="14599" max="14599" width="8.88671875" style="2" customWidth="1"/>
    <col min="14600" max="14600" width="8.88671875" style="2"/>
    <col min="14601" max="14601" width="8.6640625" style="2" customWidth="1"/>
    <col min="14602" max="14836" width="8.88671875" style="2"/>
    <col min="14837" max="14837" width="5.88671875" style="2" customWidth="1"/>
    <col min="14838" max="14838" width="6.6640625" style="2" customWidth="1"/>
    <col min="14839" max="14839" width="8.88671875" style="2" customWidth="1"/>
    <col min="14840" max="14840" width="7.77734375" style="2" customWidth="1"/>
    <col min="14841" max="14841" width="8.88671875" style="2" customWidth="1"/>
    <col min="14842" max="14843" width="8.44140625" style="2" customWidth="1"/>
    <col min="14844" max="14844" width="6.6640625" style="2" customWidth="1"/>
    <col min="14845" max="14845" width="8.88671875" style="2" customWidth="1"/>
    <col min="14846" max="14846" width="5.6640625" style="2" customWidth="1"/>
    <col min="14847" max="14847" width="5.88671875" style="2" customWidth="1"/>
    <col min="14848" max="14848" width="6.6640625" style="2" customWidth="1"/>
    <col min="14849" max="14849" width="8.88671875" style="2" customWidth="1"/>
    <col min="14850" max="14850" width="7.77734375" style="2" customWidth="1"/>
    <col min="14851" max="14851" width="8.88671875" style="2" customWidth="1"/>
    <col min="14852" max="14853" width="8.44140625" style="2" customWidth="1"/>
    <col min="14854" max="14854" width="6.6640625" style="2" customWidth="1"/>
    <col min="14855" max="14855" width="8.88671875" style="2" customWidth="1"/>
    <col min="14856" max="14856" width="8.88671875" style="2"/>
    <col min="14857" max="14857" width="8.6640625" style="2" customWidth="1"/>
    <col min="14858" max="15092" width="8.88671875" style="2"/>
    <col min="15093" max="15093" width="5.88671875" style="2" customWidth="1"/>
    <col min="15094" max="15094" width="6.6640625" style="2" customWidth="1"/>
    <col min="15095" max="15095" width="8.88671875" style="2" customWidth="1"/>
    <col min="15096" max="15096" width="7.77734375" style="2" customWidth="1"/>
    <col min="15097" max="15097" width="8.88671875" style="2" customWidth="1"/>
    <col min="15098" max="15099" width="8.44140625" style="2" customWidth="1"/>
    <col min="15100" max="15100" width="6.6640625" style="2" customWidth="1"/>
    <col min="15101" max="15101" width="8.88671875" style="2" customWidth="1"/>
    <col min="15102" max="15102" width="5.6640625" style="2" customWidth="1"/>
    <col min="15103" max="15103" width="5.88671875" style="2" customWidth="1"/>
    <col min="15104" max="15104" width="6.6640625" style="2" customWidth="1"/>
    <col min="15105" max="15105" width="8.88671875" style="2" customWidth="1"/>
    <col min="15106" max="15106" width="7.77734375" style="2" customWidth="1"/>
    <col min="15107" max="15107" width="8.88671875" style="2" customWidth="1"/>
    <col min="15108" max="15109" width="8.44140625" style="2" customWidth="1"/>
    <col min="15110" max="15110" width="6.6640625" style="2" customWidth="1"/>
    <col min="15111" max="15111" width="8.88671875" style="2" customWidth="1"/>
    <col min="15112" max="15112" width="8.88671875" style="2"/>
    <col min="15113" max="15113" width="8.6640625" style="2" customWidth="1"/>
    <col min="15114" max="15348" width="8.88671875" style="2"/>
    <col min="15349" max="15349" width="5.88671875" style="2" customWidth="1"/>
    <col min="15350" max="15350" width="6.6640625" style="2" customWidth="1"/>
    <col min="15351" max="15351" width="8.88671875" style="2" customWidth="1"/>
    <col min="15352" max="15352" width="7.77734375" style="2" customWidth="1"/>
    <col min="15353" max="15353" width="8.88671875" style="2" customWidth="1"/>
    <col min="15354" max="15355" width="8.44140625" style="2" customWidth="1"/>
    <col min="15356" max="15356" width="6.6640625" style="2" customWidth="1"/>
    <col min="15357" max="15357" width="8.88671875" style="2" customWidth="1"/>
    <col min="15358" max="15358" width="5.6640625" style="2" customWidth="1"/>
    <col min="15359" max="15359" width="5.88671875" style="2" customWidth="1"/>
    <col min="15360" max="15360" width="6.6640625" style="2" customWidth="1"/>
    <col min="15361" max="15361" width="8.88671875" style="2" customWidth="1"/>
    <col min="15362" max="15362" width="7.77734375" style="2" customWidth="1"/>
    <col min="15363" max="15363" width="8.88671875" style="2" customWidth="1"/>
    <col min="15364" max="15365" width="8.44140625" style="2" customWidth="1"/>
    <col min="15366" max="15366" width="6.6640625" style="2" customWidth="1"/>
    <col min="15367" max="15367" width="8.88671875" style="2" customWidth="1"/>
    <col min="15368" max="15368" width="8.88671875" style="2"/>
    <col min="15369" max="15369" width="8.6640625" style="2" customWidth="1"/>
    <col min="15370" max="15604" width="8.88671875" style="2"/>
    <col min="15605" max="15605" width="5.88671875" style="2" customWidth="1"/>
    <col min="15606" max="15606" width="6.6640625" style="2" customWidth="1"/>
    <col min="15607" max="15607" width="8.88671875" style="2" customWidth="1"/>
    <col min="15608" max="15608" width="7.77734375" style="2" customWidth="1"/>
    <col min="15609" max="15609" width="8.88671875" style="2" customWidth="1"/>
    <col min="15610" max="15611" width="8.44140625" style="2" customWidth="1"/>
    <col min="15612" max="15612" width="6.6640625" style="2" customWidth="1"/>
    <col min="15613" max="15613" width="8.88671875" style="2" customWidth="1"/>
    <col min="15614" max="15614" width="5.6640625" style="2" customWidth="1"/>
    <col min="15615" max="15615" width="5.88671875" style="2" customWidth="1"/>
    <col min="15616" max="15616" width="6.6640625" style="2" customWidth="1"/>
    <col min="15617" max="15617" width="8.88671875" style="2" customWidth="1"/>
    <col min="15618" max="15618" width="7.77734375" style="2" customWidth="1"/>
    <col min="15619" max="15619" width="8.88671875" style="2" customWidth="1"/>
    <col min="15620" max="15621" width="8.44140625" style="2" customWidth="1"/>
    <col min="15622" max="15622" width="6.6640625" style="2" customWidth="1"/>
    <col min="15623" max="15623" width="8.88671875" style="2" customWidth="1"/>
    <col min="15624" max="15624" width="8.88671875" style="2"/>
    <col min="15625" max="15625" width="8.6640625" style="2" customWidth="1"/>
    <col min="15626" max="15860" width="8.88671875" style="2"/>
    <col min="15861" max="15861" width="5.88671875" style="2" customWidth="1"/>
    <col min="15862" max="15862" width="6.6640625" style="2" customWidth="1"/>
    <col min="15863" max="15863" width="8.88671875" style="2" customWidth="1"/>
    <col min="15864" max="15864" width="7.77734375" style="2" customWidth="1"/>
    <col min="15865" max="15865" width="8.88671875" style="2" customWidth="1"/>
    <col min="15866" max="15867" width="8.44140625" style="2" customWidth="1"/>
    <col min="15868" max="15868" width="6.6640625" style="2" customWidth="1"/>
    <col min="15869" max="15869" width="8.88671875" style="2" customWidth="1"/>
    <col min="15870" max="15870" width="5.6640625" style="2" customWidth="1"/>
    <col min="15871" max="15871" width="5.88671875" style="2" customWidth="1"/>
    <col min="15872" max="15872" width="6.6640625" style="2" customWidth="1"/>
    <col min="15873" max="15873" width="8.88671875" style="2" customWidth="1"/>
    <col min="15874" max="15874" width="7.77734375" style="2" customWidth="1"/>
    <col min="15875" max="15875" width="8.88671875" style="2" customWidth="1"/>
    <col min="15876" max="15877" width="8.44140625" style="2" customWidth="1"/>
    <col min="15878" max="15878" width="6.6640625" style="2" customWidth="1"/>
    <col min="15879" max="15879" width="8.88671875" style="2" customWidth="1"/>
    <col min="15880" max="15880" width="8.88671875" style="2"/>
    <col min="15881" max="15881" width="8.6640625" style="2" customWidth="1"/>
    <col min="15882" max="16116" width="8.88671875" style="2"/>
    <col min="16117" max="16117" width="5.88671875" style="2" customWidth="1"/>
    <col min="16118" max="16118" width="6.6640625" style="2" customWidth="1"/>
    <col min="16119" max="16119" width="8.88671875" style="2" customWidth="1"/>
    <col min="16120" max="16120" width="7.77734375" style="2" customWidth="1"/>
    <col min="16121" max="16121" width="8.88671875" style="2" customWidth="1"/>
    <col min="16122" max="16123" width="8.44140625" style="2" customWidth="1"/>
    <col min="16124" max="16124" width="6.6640625" style="2" customWidth="1"/>
    <col min="16125" max="16125" width="8.88671875" style="2" customWidth="1"/>
    <col min="16126" max="16126" width="5.6640625" style="2" customWidth="1"/>
    <col min="16127" max="16127" width="5.88671875" style="2" customWidth="1"/>
    <col min="16128" max="16128" width="6.6640625" style="2" customWidth="1"/>
    <col min="16129" max="16129" width="8.88671875" style="2" customWidth="1"/>
    <col min="16130" max="16130" width="7.77734375" style="2" customWidth="1"/>
    <col min="16131" max="16131" width="8.88671875" style="2" customWidth="1"/>
    <col min="16132" max="16133" width="8.44140625" style="2" customWidth="1"/>
    <col min="16134" max="16134" width="6.6640625" style="2" customWidth="1"/>
    <col min="16135" max="16135" width="8.88671875" style="2" customWidth="1"/>
    <col min="16136" max="16136" width="8.88671875" style="2"/>
    <col min="16137" max="16137" width="8.6640625" style="2" customWidth="1"/>
    <col min="16138" max="16384" width="8.88671875" style="2"/>
  </cols>
  <sheetData>
    <row r="1" spans="2:20" ht="20.25" customHeight="1" x14ac:dyDescent="0.6">
      <c r="B1" s="1"/>
      <c r="C1" s="2"/>
      <c r="D1" s="2"/>
      <c r="L1" s="3"/>
      <c r="M1" s="3"/>
      <c r="N1" s="3"/>
      <c r="O1" s="4"/>
      <c r="P1" s="4"/>
      <c r="Q1" s="4"/>
      <c r="R1" s="4"/>
      <c r="S1" s="4"/>
    </row>
    <row r="2" spans="2:20" s="8" customFormat="1" ht="18.75" customHeight="1" x14ac:dyDescent="0.4">
      <c r="B2" s="5" t="s">
        <v>195</v>
      </c>
      <c r="C2" s="6"/>
      <c r="D2" s="6"/>
      <c r="E2" s="7"/>
      <c r="F2" s="7"/>
      <c r="G2" s="7"/>
      <c r="H2" s="7"/>
      <c r="I2" s="7"/>
      <c r="J2" s="7"/>
      <c r="K2" s="7"/>
      <c r="L2" s="5" t="s">
        <v>196</v>
      </c>
      <c r="M2" s="6"/>
      <c r="N2" s="6"/>
      <c r="O2" s="7"/>
      <c r="P2" s="7"/>
      <c r="Q2" s="7"/>
      <c r="R2" s="7"/>
      <c r="S2" s="7"/>
      <c r="T2" s="7"/>
    </row>
    <row r="3" spans="2:20" ht="14.25" customHeight="1" x14ac:dyDescent="0.4">
      <c r="B3" s="9"/>
      <c r="C3" s="9"/>
      <c r="D3" s="9"/>
      <c r="E3" s="10"/>
      <c r="F3" s="10"/>
      <c r="G3" s="10"/>
      <c r="H3" s="10"/>
      <c r="I3" s="10"/>
      <c r="J3" s="10"/>
      <c r="K3" s="10"/>
      <c r="L3" s="9"/>
      <c r="M3" s="9"/>
      <c r="N3" s="9"/>
      <c r="O3" s="10"/>
      <c r="P3" s="10"/>
      <c r="Q3" s="10"/>
      <c r="R3" s="10"/>
      <c r="S3" s="10"/>
      <c r="T3" s="10"/>
    </row>
    <row r="4" spans="2:20" ht="14.25" customHeight="1" x14ac:dyDescent="0.35">
      <c r="B4" s="11" t="s">
        <v>194</v>
      </c>
      <c r="C4" s="11"/>
      <c r="D4" s="11"/>
      <c r="E4" s="12"/>
      <c r="F4" s="12"/>
      <c r="G4" s="12"/>
      <c r="H4" s="12"/>
      <c r="I4" s="12"/>
      <c r="J4" s="12"/>
      <c r="K4" s="13"/>
      <c r="L4" s="11" t="s">
        <v>194</v>
      </c>
      <c r="M4" s="11"/>
      <c r="N4" s="11"/>
      <c r="O4" s="12"/>
      <c r="P4" s="12"/>
      <c r="Q4" s="12"/>
      <c r="R4" s="12"/>
      <c r="S4" s="12"/>
      <c r="T4" s="12"/>
    </row>
    <row r="5" spans="2:20" ht="14.25" customHeight="1" x14ac:dyDescent="0.4">
      <c r="B5" s="809"/>
      <c r="C5" s="856" t="s">
        <v>76</v>
      </c>
      <c r="D5" s="857"/>
      <c r="E5" s="857"/>
      <c r="F5" s="810"/>
      <c r="G5" s="856" t="s">
        <v>78</v>
      </c>
      <c r="H5" s="857"/>
      <c r="I5" s="857"/>
      <c r="J5" s="810"/>
      <c r="K5" s="13"/>
      <c r="L5" s="14"/>
      <c r="M5" s="856" t="s">
        <v>76</v>
      </c>
      <c r="N5" s="857"/>
      <c r="O5" s="857"/>
      <c r="P5" s="810"/>
      <c r="Q5" s="856" t="s">
        <v>78</v>
      </c>
      <c r="R5" s="857"/>
      <c r="S5" s="857"/>
      <c r="T5" s="810"/>
    </row>
    <row r="6" spans="2:20" ht="38.65" x14ac:dyDescent="0.4">
      <c r="B6" s="15"/>
      <c r="C6" s="16" t="s">
        <v>98</v>
      </c>
      <c r="D6" s="16" t="s">
        <v>99</v>
      </c>
      <c r="E6" s="17" t="s">
        <v>197</v>
      </c>
      <c r="F6" s="17" t="s">
        <v>77</v>
      </c>
      <c r="G6" s="16" t="s">
        <v>100</v>
      </c>
      <c r="H6" s="16" t="s">
        <v>101</v>
      </c>
      <c r="I6" s="17" t="s">
        <v>102</v>
      </c>
      <c r="J6" s="17" t="s">
        <v>198</v>
      </c>
      <c r="K6" s="18"/>
      <c r="L6" s="15"/>
      <c r="M6" s="16" t="s">
        <v>98</v>
      </c>
      <c r="N6" s="16" t="s">
        <v>99</v>
      </c>
      <c r="O6" s="17" t="s">
        <v>197</v>
      </c>
      <c r="P6" s="17" t="s">
        <v>77</v>
      </c>
      <c r="Q6" s="16" t="s">
        <v>100</v>
      </c>
      <c r="R6" s="16" t="s">
        <v>101</v>
      </c>
      <c r="S6" s="17" t="s">
        <v>102</v>
      </c>
      <c r="T6" s="17" t="s">
        <v>198</v>
      </c>
    </row>
    <row r="7" spans="2:20" s="27" customFormat="1" ht="14.25" customHeight="1" x14ac:dyDescent="0.35">
      <c r="B7" s="19"/>
      <c r="C7" s="19"/>
      <c r="D7" s="19"/>
      <c r="E7" s="20"/>
      <c r="F7" s="21"/>
      <c r="G7" s="21"/>
      <c r="H7" s="21"/>
      <c r="I7" s="20"/>
      <c r="J7" s="22" t="s">
        <v>199</v>
      </c>
      <c r="K7" s="23"/>
      <c r="L7" s="24"/>
      <c r="M7" s="24"/>
      <c r="N7" s="24"/>
      <c r="O7" s="25"/>
      <c r="P7" s="25"/>
      <c r="Q7" s="25"/>
      <c r="R7" s="25"/>
      <c r="S7" s="25"/>
      <c r="T7" s="26" t="s">
        <v>167</v>
      </c>
    </row>
    <row r="8" spans="2:20" s="27" customFormat="1" ht="14.25" customHeight="1" x14ac:dyDescent="0.4">
      <c r="B8" s="28">
        <v>1980</v>
      </c>
      <c r="C8" s="29" t="s">
        <v>200</v>
      </c>
      <c r="D8" s="29" t="s">
        <v>200</v>
      </c>
      <c r="E8" s="30">
        <v>9680</v>
      </c>
      <c r="F8" s="30">
        <v>2043</v>
      </c>
      <c r="G8" s="29" t="s">
        <v>200</v>
      </c>
      <c r="H8" s="29" t="s">
        <v>200</v>
      </c>
      <c r="I8" s="30">
        <v>5378</v>
      </c>
      <c r="J8" s="30">
        <v>17101</v>
      </c>
      <c r="K8" s="23"/>
      <c r="L8" s="28">
        <v>1980</v>
      </c>
      <c r="M8" s="29" t="s">
        <v>200</v>
      </c>
      <c r="N8" s="29" t="s">
        <v>200</v>
      </c>
      <c r="O8" s="31">
        <v>56.604876907783172</v>
      </c>
      <c r="P8" s="31">
        <v>11.946669785392668</v>
      </c>
      <c r="Q8" s="29" t="s">
        <v>200</v>
      </c>
      <c r="R8" s="29" t="s">
        <v>200</v>
      </c>
      <c r="S8" s="31">
        <v>31.448453306824163</v>
      </c>
      <c r="T8" s="31">
        <v>100</v>
      </c>
    </row>
    <row r="9" spans="2:20" ht="14.25" customHeight="1" x14ac:dyDescent="0.4">
      <c r="B9" s="28">
        <v>1981</v>
      </c>
      <c r="C9" s="29">
        <v>4313.4792442533189</v>
      </c>
      <c r="D9" s="29">
        <v>5546.2877297187579</v>
      </c>
      <c r="E9" s="30">
        <v>9860</v>
      </c>
      <c r="F9" s="30">
        <v>1910</v>
      </c>
      <c r="G9" s="29" t="s">
        <v>200</v>
      </c>
      <c r="H9" s="29" t="s">
        <v>200</v>
      </c>
      <c r="I9" s="30">
        <v>5460</v>
      </c>
      <c r="J9" s="30">
        <v>17230</v>
      </c>
      <c r="K9" s="32"/>
      <c r="L9" s="28">
        <v>1981</v>
      </c>
      <c r="M9" s="33">
        <v>25.042446257856447</v>
      </c>
      <c r="N9" s="33">
        <v>32.199670970280401</v>
      </c>
      <c r="O9" s="31">
        <v>57.225769007544983</v>
      </c>
      <c r="P9" s="31">
        <v>11.085316308763785</v>
      </c>
      <c r="Q9" s="29" t="s">
        <v>200</v>
      </c>
      <c r="R9" s="29" t="s">
        <v>200</v>
      </c>
      <c r="S9" s="31">
        <v>31.688914683691237</v>
      </c>
      <c r="T9" s="31">
        <v>100</v>
      </c>
    </row>
    <row r="10" spans="2:20" ht="14.25" customHeight="1" x14ac:dyDescent="0.4">
      <c r="B10" s="34">
        <v>1982</v>
      </c>
      <c r="C10" s="29" t="s">
        <v>200</v>
      </c>
      <c r="D10" s="29" t="s">
        <v>200</v>
      </c>
      <c r="E10" s="30">
        <v>10236.629000000001</v>
      </c>
      <c r="F10" s="30">
        <v>1913.3330000000001</v>
      </c>
      <c r="G10" s="29" t="s">
        <v>200</v>
      </c>
      <c r="H10" s="29" t="s">
        <v>200</v>
      </c>
      <c r="I10" s="30">
        <v>5316.6809999999996</v>
      </c>
      <c r="J10" s="30">
        <v>17466.643</v>
      </c>
      <c r="K10" s="32"/>
      <c r="L10" s="34">
        <v>1982</v>
      </c>
      <c r="M10" s="29" t="s">
        <v>200</v>
      </c>
      <c r="N10" s="29" t="s">
        <v>200</v>
      </c>
      <c r="O10" s="31">
        <v>58.60673399004034</v>
      </c>
      <c r="P10" s="31">
        <v>10.954211407423854</v>
      </c>
      <c r="Q10" s="29" t="s">
        <v>200</v>
      </c>
      <c r="R10" s="29" t="s">
        <v>200</v>
      </c>
      <c r="S10" s="31">
        <v>30.439054602535816</v>
      </c>
      <c r="T10" s="31">
        <v>100</v>
      </c>
    </row>
    <row r="11" spans="2:20" ht="14.25" customHeight="1" x14ac:dyDescent="0.4">
      <c r="B11" s="35">
        <v>1983</v>
      </c>
      <c r="C11" s="29" t="s">
        <v>200</v>
      </c>
      <c r="D11" s="29" t="s">
        <v>200</v>
      </c>
      <c r="E11" s="30">
        <v>10613.258000000002</v>
      </c>
      <c r="F11" s="30">
        <v>1916.6660000000002</v>
      </c>
      <c r="G11" s="29" t="s">
        <v>200</v>
      </c>
      <c r="H11" s="29" t="s">
        <v>200</v>
      </c>
      <c r="I11" s="30">
        <v>5173.3620000000001</v>
      </c>
      <c r="J11" s="30">
        <v>17703.286000000004</v>
      </c>
      <c r="K11" s="32"/>
      <c r="L11" s="35">
        <v>1983</v>
      </c>
      <c r="M11" s="29" t="s">
        <v>200</v>
      </c>
      <c r="N11" s="29" t="s">
        <v>200</v>
      </c>
      <c r="O11" s="31">
        <v>59.950779759192727</v>
      </c>
      <c r="P11" s="31">
        <v>10.826611511557797</v>
      </c>
      <c r="Q11" s="29" t="s">
        <v>200</v>
      </c>
      <c r="R11" s="29" t="s">
        <v>200</v>
      </c>
      <c r="S11" s="31">
        <v>29.222608729249465</v>
      </c>
      <c r="T11" s="31">
        <v>100</v>
      </c>
    </row>
    <row r="12" spans="2:20" ht="14.25" customHeight="1" x14ac:dyDescent="0.4">
      <c r="B12" s="3">
        <v>1984</v>
      </c>
      <c r="C12" s="29">
        <v>4590.2597523249124</v>
      </c>
      <c r="D12" s="29">
        <v>6399.4287216400817</v>
      </c>
      <c r="E12" s="30">
        <v>10990</v>
      </c>
      <c r="F12" s="30">
        <v>1920</v>
      </c>
      <c r="G12" s="29" t="s">
        <v>200</v>
      </c>
      <c r="H12" s="29" t="s">
        <v>200</v>
      </c>
      <c r="I12" s="30">
        <v>5030</v>
      </c>
      <c r="J12" s="30">
        <v>17940</v>
      </c>
      <c r="K12" s="32"/>
      <c r="L12" s="3">
        <v>1984</v>
      </c>
      <c r="M12" s="33">
        <v>25.580149681289488</v>
      </c>
      <c r="N12" s="33">
        <v>35.662109206648935</v>
      </c>
      <c r="O12" s="31">
        <v>61.259754738015602</v>
      </c>
      <c r="P12" s="31">
        <v>10.702341137123746</v>
      </c>
      <c r="Q12" s="29" t="s">
        <v>200</v>
      </c>
      <c r="R12" s="29" t="s">
        <v>200</v>
      </c>
      <c r="S12" s="31">
        <v>28.037904124860646</v>
      </c>
      <c r="T12" s="31">
        <v>100</v>
      </c>
    </row>
    <row r="13" spans="2:20" ht="14.25" customHeight="1" x14ac:dyDescent="0.4">
      <c r="B13" s="35">
        <v>1985</v>
      </c>
      <c r="C13" s="29" t="s">
        <v>200</v>
      </c>
      <c r="D13" s="29" t="s">
        <v>200</v>
      </c>
      <c r="E13" s="30">
        <v>11304.5</v>
      </c>
      <c r="F13" s="30">
        <v>1865.5</v>
      </c>
      <c r="G13" s="29" t="s">
        <v>200</v>
      </c>
      <c r="H13" s="29" t="s">
        <v>200</v>
      </c>
      <c r="I13" s="30">
        <v>4949</v>
      </c>
      <c r="J13" s="30">
        <v>18119</v>
      </c>
      <c r="K13" s="32"/>
      <c r="L13" s="35">
        <v>1985</v>
      </c>
      <c r="M13" s="29" t="s">
        <v>200</v>
      </c>
      <c r="N13" s="29" t="s">
        <v>200</v>
      </c>
      <c r="O13" s="31">
        <v>62.390308515922513</v>
      </c>
      <c r="P13" s="31">
        <v>10.295822065235388</v>
      </c>
      <c r="Q13" s="29" t="s">
        <v>200</v>
      </c>
      <c r="R13" s="29" t="s">
        <v>200</v>
      </c>
      <c r="S13" s="31">
        <v>27.313869418842103</v>
      </c>
      <c r="T13" s="31">
        <v>100</v>
      </c>
    </row>
    <row r="14" spans="2:20" ht="14.25" customHeight="1" x14ac:dyDescent="0.4">
      <c r="B14" s="34">
        <v>1986</v>
      </c>
      <c r="C14" s="29" t="s">
        <v>200</v>
      </c>
      <c r="D14" s="29" t="s">
        <v>200</v>
      </c>
      <c r="E14" s="30">
        <v>11619</v>
      </c>
      <c r="F14" s="30">
        <v>1811</v>
      </c>
      <c r="G14" s="29" t="s">
        <v>200</v>
      </c>
      <c r="H14" s="29" t="s">
        <v>200</v>
      </c>
      <c r="I14" s="30">
        <v>4868</v>
      </c>
      <c r="J14" s="30">
        <v>18298</v>
      </c>
      <c r="K14" s="32"/>
      <c r="L14" s="34">
        <v>1986</v>
      </c>
      <c r="M14" s="29" t="s">
        <v>200</v>
      </c>
      <c r="N14" s="29" t="s">
        <v>200</v>
      </c>
      <c r="O14" s="31">
        <v>63.498743032025359</v>
      </c>
      <c r="P14" s="31">
        <v>9.8972565307683897</v>
      </c>
      <c r="Q14" s="29" t="s">
        <v>200</v>
      </c>
      <c r="R14" s="29" t="s">
        <v>200</v>
      </c>
      <c r="S14" s="31">
        <v>26.604000437206253</v>
      </c>
      <c r="T14" s="31">
        <v>100</v>
      </c>
    </row>
    <row r="15" spans="2:20" ht="14.25" customHeight="1" x14ac:dyDescent="0.4">
      <c r="B15" s="34">
        <v>1987</v>
      </c>
      <c r="C15" s="29" t="s">
        <v>200</v>
      </c>
      <c r="D15" s="29" t="s">
        <v>200</v>
      </c>
      <c r="E15" s="30">
        <v>11933.5</v>
      </c>
      <c r="F15" s="30">
        <v>1756.5</v>
      </c>
      <c r="G15" s="29" t="s">
        <v>200</v>
      </c>
      <c r="H15" s="29" t="s">
        <v>200</v>
      </c>
      <c r="I15" s="30">
        <v>4787</v>
      </c>
      <c r="J15" s="30">
        <v>18477</v>
      </c>
      <c r="K15" s="32"/>
      <c r="L15" s="34">
        <v>1987</v>
      </c>
      <c r="M15" s="29" t="s">
        <v>200</v>
      </c>
      <c r="N15" s="29" t="s">
        <v>200</v>
      </c>
      <c r="O15" s="31">
        <v>64.585701141960271</v>
      </c>
      <c r="P15" s="31">
        <v>9.5064133787952585</v>
      </c>
      <c r="Q15" s="29" t="s">
        <v>200</v>
      </c>
      <c r="R15" s="29" t="s">
        <v>200</v>
      </c>
      <c r="S15" s="31">
        <v>25.907885479244463</v>
      </c>
      <c r="T15" s="31">
        <v>100</v>
      </c>
    </row>
    <row r="16" spans="2:20" ht="14.25" customHeight="1" x14ac:dyDescent="0.4">
      <c r="B16" s="3">
        <v>1988</v>
      </c>
      <c r="C16" s="29">
        <v>4834.4681655989634</v>
      </c>
      <c r="D16" s="29">
        <v>7413.6073922071137</v>
      </c>
      <c r="E16" s="30">
        <v>12248</v>
      </c>
      <c r="F16" s="30">
        <v>1702</v>
      </c>
      <c r="G16" s="29" t="s">
        <v>200</v>
      </c>
      <c r="H16" s="29" t="s">
        <v>200</v>
      </c>
      <c r="I16" s="30">
        <v>4706</v>
      </c>
      <c r="J16" s="30">
        <v>18656</v>
      </c>
      <c r="K16" s="32"/>
      <c r="L16" s="3">
        <v>1988</v>
      </c>
      <c r="M16" s="33">
        <v>25.913179061637965</v>
      </c>
      <c r="N16" s="33">
        <v>39.737594553618173</v>
      </c>
      <c r="O16" s="31">
        <v>65.651801029159515</v>
      </c>
      <c r="P16" s="31">
        <v>9.1230703259005139</v>
      </c>
      <c r="Q16" s="29" t="s">
        <v>200</v>
      </c>
      <c r="R16" s="29" t="s">
        <v>200</v>
      </c>
      <c r="S16" s="31">
        <v>25.225128644939964</v>
      </c>
      <c r="T16" s="31">
        <v>100</v>
      </c>
    </row>
    <row r="17" spans="2:21" ht="14.25" customHeight="1" x14ac:dyDescent="0.4">
      <c r="B17" s="35">
        <v>1989</v>
      </c>
      <c r="C17" s="29" t="s">
        <v>200</v>
      </c>
      <c r="D17" s="29" t="s">
        <v>200</v>
      </c>
      <c r="E17" s="30">
        <v>12515.066000000001</v>
      </c>
      <c r="F17" s="30">
        <v>1742.626</v>
      </c>
      <c r="G17" s="29" t="s">
        <v>200</v>
      </c>
      <c r="H17" s="29" t="s">
        <v>200</v>
      </c>
      <c r="I17" s="30">
        <v>4616.09</v>
      </c>
      <c r="J17" s="30">
        <v>18873.781999999999</v>
      </c>
      <c r="K17" s="32"/>
      <c r="L17" s="35">
        <v>1989</v>
      </c>
      <c r="M17" s="29" t="s">
        <v>200</v>
      </c>
      <c r="N17" s="29" t="s">
        <v>200</v>
      </c>
      <c r="O17" s="31">
        <v>66.309264354118326</v>
      </c>
      <c r="P17" s="31">
        <v>9.2330514361138647</v>
      </c>
      <c r="Q17" s="29" t="s">
        <v>200</v>
      </c>
      <c r="R17" s="29" t="s">
        <v>200</v>
      </c>
      <c r="S17" s="31">
        <v>24.457684209767809</v>
      </c>
      <c r="T17" s="31">
        <v>100</v>
      </c>
    </row>
    <row r="18" spans="2:21" ht="14.25" customHeight="1" x14ac:dyDescent="0.4">
      <c r="B18" s="34">
        <v>1990</v>
      </c>
      <c r="C18" s="29" t="s">
        <v>200</v>
      </c>
      <c r="D18" s="29" t="s">
        <v>200</v>
      </c>
      <c r="E18" s="30">
        <v>12782.132000000001</v>
      </c>
      <c r="F18" s="30">
        <v>1783.252</v>
      </c>
      <c r="G18" s="29" t="s">
        <v>200</v>
      </c>
      <c r="H18" s="29" t="s">
        <v>200</v>
      </c>
      <c r="I18" s="30">
        <v>4526.18</v>
      </c>
      <c r="J18" s="30">
        <v>19091.564000000002</v>
      </c>
      <c r="K18" s="32"/>
      <c r="L18" s="34">
        <v>1990</v>
      </c>
      <c r="M18" s="29" t="s">
        <v>200</v>
      </c>
      <c r="N18" s="29" t="s">
        <v>200</v>
      </c>
      <c r="O18" s="31">
        <v>66.951727998816651</v>
      </c>
      <c r="P18" s="31">
        <v>9.3405233850930163</v>
      </c>
      <c r="Q18" s="29" t="s">
        <v>200</v>
      </c>
      <c r="R18" s="29" t="s">
        <v>200</v>
      </c>
      <c r="S18" s="31">
        <v>23.707748616090328</v>
      </c>
      <c r="T18" s="31">
        <v>100</v>
      </c>
    </row>
    <row r="19" spans="2:21" ht="14.25" customHeight="1" x14ac:dyDescent="0.4">
      <c r="B19" s="28">
        <v>1991</v>
      </c>
      <c r="C19" s="29">
        <v>4794.5999133999812</v>
      </c>
      <c r="D19" s="29">
        <v>8255.1903518997715</v>
      </c>
      <c r="E19" s="30">
        <v>13050</v>
      </c>
      <c r="F19" s="30">
        <v>1824</v>
      </c>
      <c r="G19" s="29" t="s">
        <v>200</v>
      </c>
      <c r="H19" s="29" t="s">
        <v>200</v>
      </c>
      <c r="I19" s="30">
        <v>4436</v>
      </c>
      <c r="J19" s="30">
        <v>19310</v>
      </c>
      <c r="K19" s="36"/>
      <c r="L19" s="28">
        <v>1991</v>
      </c>
      <c r="M19" s="33">
        <v>24.831546764979819</v>
      </c>
      <c r="N19" s="33">
        <v>42.754171146606893</v>
      </c>
      <c r="O19" s="31">
        <v>67.581563956499224</v>
      </c>
      <c r="P19" s="31">
        <v>9.4458829621957534</v>
      </c>
      <c r="Q19" s="29" t="s">
        <v>200</v>
      </c>
      <c r="R19" s="29" t="s">
        <v>200</v>
      </c>
      <c r="S19" s="31">
        <v>22.972553081305023</v>
      </c>
      <c r="T19" s="31">
        <v>100</v>
      </c>
    </row>
    <row r="20" spans="2:21" ht="14.25" customHeight="1" x14ac:dyDescent="0.4">
      <c r="B20" s="3">
        <v>1992</v>
      </c>
      <c r="C20" s="29">
        <v>4814.5974348675227</v>
      </c>
      <c r="D20" s="29">
        <v>8254.6396295483082</v>
      </c>
      <c r="E20" s="30">
        <v>13069.237064415833</v>
      </c>
      <c r="F20" s="30">
        <v>1723.5832523530914</v>
      </c>
      <c r="G20" s="29" t="s">
        <v>200</v>
      </c>
      <c r="H20" s="29" t="s">
        <v>200</v>
      </c>
      <c r="I20" s="30">
        <v>4370.871723758306</v>
      </c>
      <c r="J20" s="30">
        <v>19163.692040527232</v>
      </c>
      <c r="K20" s="36"/>
      <c r="L20" s="3">
        <v>1992</v>
      </c>
      <c r="M20" s="33">
        <v>25.123537910574289</v>
      </c>
      <c r="N20" s="33">
        <v>43.074370074887099</v>
      </c>
      <c r="O20" s="31">
        <v>68.197907985460787</v>
      </c>
      <c r="P20" s="31">
        <v>8.9940041235690416</v>
      </c>
      <c r="Q20" s="29" t="s">
        <v>200</v>
      </c>
      <c r="R20" s="29" t="s">
        <v>200</v>
      </c>
      <c r="S20" s="31">
        <v>22.808087890970167</v>
      </c>
      <c r="T20" s="31">
        <v>100</v>
      </c>
    </row>
    <row r="21" spans="2:21" ht="14.25" customHeight="1" x14ac:dyDescent="0.4">
      <c r="B21" s="28">
        <v>1993</v>
      </c>
      <c r="C21" s="29">
        <v>4897.6595011687396</v>
      </c>
      <c r="D21" s="29">
        <v>8381.9693310984512</v>
      </c>
      <c r="E21" s="30">
        <v>13279.62883226719</v>
      </c>
      <c r="F21" s="30">
        <v>1833.3520580335373</v>
      </c>
      <c r="G21" s="29" t="s">
        <v>200</v>
      </c>
      <c r="H21" s="29" t="s">
        <v>200</v>
      </c>
      <c r="I21" s="30">
        <v>4316.807303852017</v>
      </c>
      <c r="J21" s="30">
        <v>19429.788194152745</v>
      </c>
      <c r="K21" s="36"/>
      <c r="L21" s="28">
        <v>1993</v>
      </c>
      <c r="M21" s="33">
        <v>25.206962897530115</v>
      </c>
      <c r="N21" s="33">
        <v>43.139787461095409</v>
      </c>
      <c r="O21" s="31">
        <v>68.346750358625101</v>
      </c>
      <c r="P21" s="31">
        <v>9.4357799463057024</v>
      </c>
      <c r="Q21" s="29" t="s">
        <v>200</v>
      </c>
      <c r="R21" s="29" t="s">
        <v>200</v>
      </c>
      <c r="S21" s="31">
        <v>22.217469695069187</v>
      </c>
      <c r="T21" s="31">
        <v>100</v>
      </c>
      <c r="U21" s="37"/>
    </row>
    <row r="22" spans="2:21" ht="14.25" customHeight="1" x14ac:dyDescent="0.4">
      <c r="B22" s="3">
        <v>1994</v>
      </c>
      <c r="C22" s="29">
        <v>5007.7251771042138</v>
      </c>
      <c r="D22" s="29">
        <v>8421.1779099966789</v>
      </c>
      <c r="E22" s="30">
        <v>13428.903087100893</v>
      </c>
      <c r="F22" s="30">
        <v>1869.2553386849982</v>
      </c>
      <c r="G22" s="29" t="s">
        <v>200</v>
      </c>
      <c r="H22" s="29" t="s">
        <v>200</v>
      </c>
      <c r="I22" s="30">
        <v>4257.0684865064277</v>
      </c>
      <c r="J22" s="30">
        <v>19555.226912292317</v>
      </c>
      <c r="K22" s="36"/>
      <c r="L22" s="3">
        <v>1994</v>
      </c>
      <c r="M22" s="33">
        <v>25.60811592504011</v>
      </c>
      <c r="N22" s="33">
        <v>43.063565295187544</v>
      </c>
      <c r="O22" s="31">
        <v>68.671681220224301</v>
      </c>
      <c r="P22" s="31">
        <v>9.5588527152809135</v>
      </c>
      <c r="Q22" s="29" t="s">
        <v>200</v>
      </c>
      <c r="R22" s="29" t="s">
        <v>200</v>
      </c>
      <c r="S22" s="31">
        <v>21.769466064494786</v>
      </c>
      <c r="T22" s="31">
        <v>100</v>
      </c>
      <c r="U22" s="38"/>
    </row>
    <row r="23" spans="2:21" ht="14.25" customHeight="1" x14ac:dyDescent="0.4">
      <c r="B23" s="28">
        <v>1995</v>
      </c>
      <c r="C23" s="29">
        <v>4998.4888626922011</v>
      </c>
      <c r="D23" s="29">
        <v>8468.321481674855</v>
      </c>
      <c r="E23" s="30">
        <v>13466.810344367057</v>
      </c>
      <c r="F23" s="30">
        <v>1939.4969432078778</v>
      </c>
      <c r="G23" s="29" t="s">
        <v>200</v>
      </c>
      <c r="H23" s="29" t="s">
        <v>200</v>
      </c>
      <c r="I23" s="30">
        <v>4245.2645931469851</v>
      </c>
      <c r="J23" s="30">
        <v>19651.571880721924</v>
      </c>
      <c r="K23" s="39"/>
      <c r="L23" s="28">
        <v>1995</v>
      </c>
      <c r="M23" s="33">
        <v>25.435567663652549</v>
      </c>
      <c r="N23" s="33">
        <v>43.092336496412628</v>
      </c>
      <c r="O23" s="31">
        <v>68.52790416006323</v>
      </c>
      <c r="P23" s="31">
        <v>9.8694239574316853</v>
      </c>
      <c r="Q23" s="29" t="s">
        <v>200</v>
      </c>
      <c r="R23" s="29" t="s">
        <v>200</v>
      </c>
      <c r="S23" s="31">
        <v>21.602671882505057</v>
      </c>
      <c r="T23" s="31">
        <v>100</v>
      </c>
      <c r="U23" s="32"/>
    </row>
    <row r="24" spans="2:21" ht="14.25" customHeight="1" x14ac:dyDescent="0.4">
      <c r="B24" s="3">
        <v>1996</v>
      </c>
      <c r="C24" s="29">
        <v>5114.5927664955207</v>
      </c>
      <c r="D24" s="29">
        <v>8406.5392065101296</v>
      </c>
      <c r="E24" s="30">
        <v>13522</v>
      </c>
      <c r="F24" s="30">
        <v>1995</v>
      </c>
      <c r="G24" s="29" t="s">
        <v>200</v>
      </c>
      <c r="H24" s="29" t="s">
        <v>200</v>
      </c>
      <c r="I24" s="30">
        <v>4218</v>
      </c>
      <c r="J24" s="30">
        <v>19735</v>
      </c>
      <c r="K24" s="39"/>
      <c r="L24" s="3">
        <v>1996</v>
      </c>
      <c r="M24" s="33">
        <v>25.917356915867732</v>
      </c>
      <c r="N24" s="33">
        <v>42.598753603533723</v>
      </c>
      <c r="O24" s="31">
        <v>68.517861667088937</v>
      </c>
      <c r="P24" s="31">
        <v>10.108943501393464</v>
      </c>
      <c r="Q24" s="29" t="s">
        <v>200</v>
      </c>
      <c r="R24" s="29" t="s">
        <v>200</v>
      </c>
      <c r="S24" s="31">
        <v>21.373194831517608</v>
      </c>
      <c r="T24" s="31">
        <v>100</v>
      </c>
      <c r="U24" s="32"/>
    </row>
    <row r="25" spans="2:21" ht="14.25" customHeight="1" x14ac:dyDescent="0.4">
      <c r="B25" s="28">
        <v>1997</v>
      </c>
      <c r="C25" s="29">
        <v>5248.6248054524685</v>
      </c>
      <c r="D25" s="29">
        <v>8380.1387301927552</v>
      </c>
      <c r="E25" s="30">
        <v>13629.066999755412</v>
      </c>
      <c r="F25" s="30">
        <v>2077.8527638067285</v>
      </c>
      <c r="G25" s="29" t="s">
        <v>200</v>
      </c>
      <c r="H25" s="29" t="s">
        <v>200</v>
      </c>
      <c r="I25" s="30">
        <v>4169.9592364378586</v>
      </c>
      <c r="J25" s="30">
        <v>19876.878999999997</v>
      </c>
      <c r="K25" s="18"/>
      <c r="L25" s="28">
        <v>1997</v>
      </c>
      <c r="M25" s="33">
        <v>26.405685814045871</v>
      </c>
      <c r="N25" s="33">
        <v>42.160245509968597</v>
      </c>
      <c r="O25" s="31">
        <v>68.567439585235761</v>
      </c>
      <c r="P25" s="31">
        <v>10.453616806777005</v>
      </c>
      <c r="Q25" s="29" t="s">
        <v>200</v>
      </c>
      <c r="R25" s="29" t="s">
        <v>200</v>
      </c>
      <c r="S25" s="31">
        <v>20.978943607987247</v>
      </c>
      <c r="T25" s="31">
        <v>100</v>
      </c>
      <c r="U25" s="32"/>
    </row>
    <row r="26" spans="2:21" ht="14.25" customHeight="1" x14ac:dyDescent="0.4">
      <c r="B26" s="3">
        <v>1998</v>
      </c>
      <c r="C26" s="29">
        <v>5404.0963132933712</v>
      </c>
      <c r="D26" s="29">
        <v>8412.5416626483238</v>
      </c>
      <c r="E26" s="30">
        <v>13816.976407420418</v>
      </c>
      <c r="F26" s="30">
        <v>2062.5790371875696</v>
      </c>
      <c r="G26" s="29" t="s">
        <v>200</v>
      </c>
      <c r="H26" s="29" t="s">
        <v>200</v>
      </c>
      <c r="I26" s="30">
        <v>4148.3075553920116</v>
      </c>
      <c r="J26" s="30">
        <v>20027.862999999998</v>
      </c>
      <c r="K26" s="18"/>
      <c r="L26" s="3">
        <v>1998</v>
      </c>
      <c r="M26" s="33">
        <v>26.982974341493023</v>
      </c>
      <c r="N26" s="33">
        <v>42.004320920706334</v>
      </c>
      <c r="O26" s="31">
        <v>68.988770331714463</v>
      </c>
      <c r="P26" s="31">
        <v>10.298547764120265</v>
      </c>
      <c r="Q26" s="29" t="s">
        <v>200</v>
      </c>
      <c r="R26" s="29" t="s">
        <v>200</v>
      </c>
      <c r="S26" s="31">
        <v>20.712681904165272</v>
      </c>
      <c r="T26" s="31">
        <v>100</v>
      </c>
      <c r="U26" s="32"/>
    </row>
    <row r="27" spans="2:21" ht="14.25" customHeight="1" x14ac:dyDescent="0.4">
      <c r="B27" s="28">
        <v>1999</v>
      </c>
      <c r="C27" s="29">
        <v>5582.3947950762213</v>
      </c>
      <c r="D27" s="29">
        <v>8508.1203206056489</v>
      </c>
      <c r="E27" s="30">
        <v>14090.518786362218</v>
      </c>
      <c r="F27" s="30">
        <v>2000.3960000703635</v>
      </c>
      <c r="G27" s="29" t="s">
        <v>200</v>
      </c>
      <c r="H27" s="29" t="s">
        <v>200</v>
      </c>
      <c r="I27" s="30">
        <v>4071.7432135674185</v>
      </c>
      <c r="J27" s="30">
        <v>20162.657999999999</v>
      </c>
      <c r="K27" s="18"/>
      <c r="L27" s="28">
        <v>1999</v>
      </c>
      <c r="M27" s="33">
        <v>27.686807212274061</v>
      </c>
      <c r="N27" s="33">
        <v>42.197425245382277</v>
      </c>
      <c r="O27" s="31">
        <v>69.884232457656211</v>
      </c>
      <c r="P27" s="31">
        <v>9.9212911317067594</v>
      </c>
      <c r="Q27" s="29" t="s">
        <v>200</v>
      </c>
      <c r="R27" s="29" t="s">
        <v>200</v>
      </c>
      <c r="S27" s="31">
        <v>20.194476410637023</v>
      </c>
      <c r="T27" s="31">
        <v>100</v>
      </c>
      <c r="U27" s="32"/>
    </row>
    <row r="28" spans="2:21" ht="14.25" customHeight="1" x14ac:dyDescent="0.4">
      <c r="B28" s="3">
        <v>2000</v>
      </c>
      <c r="C28" s="29">
        <v>5764.2627106609461</v>
      </c>
      <c r="D28" s="29">
        <v>8574.6756154632676</v>
      </c>
      <c r="E28" s="30">
        <v>14339.61120025954</v>
      </c>
      <c r="F28" s="30">
        <v>2027.8332464054149</v>
      </c>
      <c r="G28" s="29" t="s">
        <v>200</v>
      </c>
      <c r="H28" s="29" t="s">
        <v>200</v>
      </c>
      <c r="I28" s="30">
        <v>3952.8865533350449</v>
      </c>
      <c r="J28" s="30">
        <v>20320.330999999998</v>
      </c>
      <c r="L28" s="3">
        <v>2000</v>
      </c>
      <c r="M28" s="33">
        <v>28.366982236645221</v>
      </c>
      <c r="N28" s="33">
        <v>42.197533852677431</v>
      </c>
      <c r="O28" s="31">
        <v>70.567803252119958</v>
      </c>
      <c r="P28" s="31">
        <v>9.9793317658330238</v>
      </c>
      <c r="Q28" s="29" t="s">
        <v>200</v>
      </c>
      <c r="R28" s="29" t="s">
        <v>200</v>
      </c>
      <c r="S28" s="31">
        <v>19.452864982047021</v>
      </c>
      <c r="T28" s="31">
        <v>100</v>
      </c>
      <c r="U28" s="10"/>
    </row>
    <row r="29" spans="2:21" ht="14.25" customHeight="1" x14ac:dyDescent="0.4">
      <c r="B29" s="28">
        <v>2001</v>
      </c>
      <c r="C29" s="29">
        <v>5885.3144431098126</v>
      </c>
      <c r="D29" s="29">
        <v>8472.8890213480172</v>
      </c>
      <c r="E29" s="30">
        <v>14358.509913491469</v>
      </c>
      <c r="F29" s="30">
        <v>2061.2432090442376</v>
      </c>
      <c r="G29" s="29" t="s">
        <v>200</v>
      </c>
      <c r="H29" s="29" t="s">
        <v>200</v>
      </c>
      <c r="I29" s="30">
        <v>3983.2708774642929</v>
      </c>
      <c r="J29" s="30">
        <v>20403.024000000001</v>
      </c>
      <c r="L29" s="28">
        <v>2001</v>
      </c>
      <c r="M29" s="33">
        <v>28.845310731454887</v>
      </c>
      <c r="N29" s="33">
        <v>41.527622521520385</v>
      </c>
      <c r="O29" s="31">
        <v>70.374420544187316</v>
      </c>
      <c r="P29" s="31">
        <v>10.1026358104771</v>
      </c>
      <c r="Q29" s="29" t="s">
        <v>200</v>
      </c>
      <c r="R29" s="29" t="s">
        <v>200</v>
      </c>
      <c r="S29" s="31">
        <v>19.522943645335577</v>
      </c>
      <c r="T29" s="31">
        <v>100</v>
      </c>
      <c r="U29" s="10"/>
    </row>
    <row r="30" spans="2:21" ht="14.25" customHeight="1" x14ac:dyDescent="0.4">
      <c r="B30" s="3">
        <v>2002</v>
      </c>
      <c r="C30" s="29">
        <v>6018.597423354443</v>
      </c>
      <c r="D30" s="29">
        <v>8540.0692865347773</v>
      </c>
      <c r="E30" s="30">
        <v>14558.972246671841</v>
      </c>
      <c r="F30" s="30">
        <v>2130.8648275440992</v>
      </c>
      <c r="G30" s="29" t="s">
        <v>200</v>
      </c>
      <c r="H30" s="29" t="s">
        <v>200</v>
      </c>
      <c r="I30" s="30">
        <v>3971.809925784059</v>
      </c>
      <c r="J30" s="30">
        <v>20661.646999999997</v>
      </c>
      <c r="L30" s="3">
        <v>2002</v>
      </c>
      <c r="M30" s="33">
        <v>29.1293352678146</v>
      </c>
      <c r="N30" s="33">
        <v>41.332975768163045</v>
      </c>
      <c r="O30" s="31">
        <v>70.463754640043192</v>
      </c>
      <c r="P30" s="31">
        <v>10.313141191232718</v>
      </c>
      <c r="Q30" s="29" t="s">
        <v>200</v>
      </c>
      <c r="R30" s="29" t="s">
        <v>200</v>
      </c>
      <c r="S30" s="31">
        <v>19.22310416872411</v>
      </c>
      <c r="T30" s="31">
        <v>100</v>
      </c>
      <c r="U30" s="10"/>
    </row>
    <row r="31" spans="2:21" ht="14.25" customHeight="1" x14ac:dyDescent="0.4">
      <c r="B31" s="28">
        <v>2003</v>
      </c>
      <c r="C31" s="29">
        <v>6158.3888129645211</v>
      </c>
      <c r="D31" s="29">
        <v>8542.132043913658</v>
      </c>
      <c r="E31" s="30">
        <v>14700.529756031054</v>
      </c>
      <c r="F31" s="30">
        <v>2234.2713761899836</v>
      </c>
      <c r="G31" s="29" t="s">
        <v>200</v>
      </c>
      <c r="H31" s="29" t="s">
        <v>200</v>
      </c>
      <c r="I31" s="30">
        <v>3804.2098677789641</v>
      </c>
      <c r="J31" s="30">
        <v>20739.011000000002</v>
      </c>
      <c r="L31" s="28">
        <v>2003</v>
      </c>
      <c r="M31" s="33">
        <v>29.694726238516761</v>
      </c>
      <c r="N31" s="33">
        <v>41.188739496812126</v>
      </c>
      <c r="O31" s="31">
        <v>70.883465735328713</v>
      </c>
      <c r="P31" s="31">
        <v>10.773278321661449</v>
      </c>
      <c r="Q31" s="29" t="s">
        <v>200</v>
      </c>
      <c r="R31" s="29" t="s">
        <v>200</v>
      </c>
      <c r="S31" s="31">
        <v>18.343255943009837</v>
      </c>
      <c r="T31" s="31">
        <v>100</v>
      </c>
      <c r="U31" s="40"/>
    </row>
    <row r="32" spans="2:21" ht="14.25" customHeight="1" x14ac:dyDescent="0.4">
      <c r="B32" s="3">
        <v>2004</v>
      </c>
      <c r="C32" s="29">
        <v>6288.2124299628649</v>
      </c>
      <c r="D32" s="29">
        <v>8389.0412899771964</v>
      </c>
      <c r="E32" s="30">
        <v>14677.58169030241</v>
      </c>
      <c r="F32" s="30">
        <v>2283.1484847258271</v>
      </c>
      <c r="G32" s="29" t="s">
        <v>200</v>
      </c>
      <c r="H32" s="29" t="s">
        <v>200</v>
      </c>
      <c r="I32" s="30">
        <v>3797.0898249717634</v>
      </c>
      <c r="J32" s="30">
        <v>20757.82</v>
      </c>
      <c r="L32" s="3">
        <v>2004</v>
      </c>
      <c r="M32" s="33">
        <v>30.293237026051699</v>
      </c>
      <c r="N32" s="33">
        <v>40.413904436131538</v>
      </c>
      <c r="O32" s="31">
        <v>70.708685643783454</v>
      </c>
      <c r="P32" s="31">
        <v>10.998980069804185</v>
      </c>
      <c r="Q32" s="29" t="s">
        <v>200</v>
      </c>
      <c r="R32" s="29" t="s">
        <v>200</v>
      </c>
      <c r="S32" s="31">
        <v>18.292334286412366</v>
      </c>
      <c r="T32" s="31">
        <v>100</v>
      </c>
      <c r="U32" s="40"/>
    </row>
    <row r="33" spans="2:21" ht="14.25" customHeight="1" x14ac:dyDescent="0.4">
      <c r="B33" s="28">
        <v>2005</v>
      </c>
      <c r="C33" s="29">
        <v>6351.502304227738</v>
      </c>
      <c r="D33" s="29">
        <v>8439.7113539237416</v>
      </c>
      <c r="E33" s="30">
        <v>14791.229620468253</v>
      </c>
      <c r="F33" s="30">
        <v>2445.1671207961513</v>
      </c>
      <c r="G33" s="29" t="s">
        <v>200</v>
      </c>
      <c r="H33" s="29" t="s">
        <v>200</v>
      </c>
      <c r="I33" s="30">
        <v>3695.7412587355961</v>
      </c>
      <c r="J33" s="30">
        <v>20932.138000000003</v>
      </c>
      <c r="L33" s="28">
        <v>2005</v>
      </c>
      <c r="M33" s="33">
        <v>30.343336923414189</v>
      </c>
      <c r="N33" s="33">
        <v>40.319438281241304</v>
      </c>
      <c r="O33" s="31">
        <v>70.662775204655404</v>
      </c>
      <c r="P33" s="31">
        <v>11.681401683842095</v>
      </c>
      <c r="Q33" s="29" t="s">
        <v>200</v>
      </c>
      <c r="R33" s="29" t="s">
        <v>200</v>
      </c>
      <c r="S33" s="31">
        <v>17.655823111502492</v>
      </c>
      <c r="T33" s="31">
        <v>100</v>
      </c>
      <c r="U33" s="40"/>
    </row>
    <row r="34" spans="2:21" ht="14.25" customHeight="1" x14ac:dyDescent="0.4">
      <c r="B34" s="3">
        <v>2006</v>
      </c>
      <c r="C34" s="29">
        <v>6424.7419167146063</v>
      </c>
      <c r="D34" s="29">
        <v>8365.0165229757131</v>
      </c>
      <c r="E34" s="30">
        <v>14790.651258135007</v>
      </c>
      <c r="F34" s="30">
        <v>2565.0540298203391</v>
      </c>
      <c r="G34" s="29" t="s">
        <v>200</v>
      </c>
      <c r="H34" s="29" t="s">
        <v>200</v>
      </c>
      <c r="I34" s="30">
        <v>3736.5077120446531</v>
      </c>
      <c r="J34" s="30">
        <v>21092.213</v>
      </c>
      <c r="L34" s="3">
        <v>2006</v>
      </c>
      <c r="M34" s="33">
        <v>30.460264634103311</v>
      </c>
      <c r="N34" s="33">
        <v>39.659276631112256</v>
      </c>
      <c r="O34" s="31">
        <v>70.123752581746672</v>
      </c>
      <c r="P34" s="31">
        <v>12.161142265253718</v>
      </c>
      <c r="Q34" s="29" t="s">
        <v>200</v>
      </c>
      <c r="R34" s="29" t="s">
        <v>200</v>
      </c>
      <c r="S34" s="31">
        <v>17.715105152999609</v>
      </c>
      <c r="T34" s="31">
        <v>100</v>
      </c>
      <c r="U34" s="40"/>
    </row>
    <row r="35" spans="2:21" ht="14.25" customHeight="1" x14ac:dyDescent="0.4">
      <c r="B35" s="3">
        <v>2007</v>
      </c>
      <c r="C35" s="29">
        <v>6504.5128983991444</v>
      </c>
      <c r="D35" s="29">
        <v>8228.1277562990108</v>
      </c>
      <c r="E35" s="30">
        <v>14732.650194436892</v>
      </c>
      <c r="F35" s="30">
        <v>2690.9173502920585</v>
      </c>
      <c r="G35" s="29" t="s">
        <v>200</v>
      </c>
      <c r="H35" s="29" t="s">
        <v>200</v>
      </c>
      <c r="I35" s="30">
        <v>3754.813455271049</v>
      </c>
      <c r="J35" s="30">
        <v>21178.381000000001</v>
      </c>
      <c r="L35" s="3">
        <v>2007</v>
      </c>
      <c r="M35" s="33">
        <v>30.713004503165358</v>
      </c>
      <c r="N35" s="33">
        <v>38.851567946621664</v>
      </c>
      <c r="O35" s="31">
        <v>69.564572449786837</v>
      </c>
      <c r="P35" s="31">
        <v>12.705963455337111</v>
      </c>
      <c r="Q35" s="29" t="s">
        <v>200</v>
      </c>
      <c r="R35" s="29" t="s">
        <v>200</v>
      </c>
      <c r="S35" s="31">
        <v>17.72946409487604</v>
      </c>
      <c r="T35" s="31">
        <v>100</v>
      </c>
      <c r="U35" s="40"/>
    </row>
    <row r="36" spans="2:21" ht="14.25" customHeight="1" x14ac:dyDescent="0.4">
      <c r="B36" s="3">
        <v>2008</v>
      </c>
      <c r="C36" s="29">
        <v>6652.8713344909138</v>
      </c>
      <c r="D36" s="29">
        <v>7975.4488607111889</v>
      </c>
      <c r="E36" s="30">
        <v>14628.328280317708</v>
      </c>
      <c r="F36" s="30">
        <v>2982.0199520857395</v>
      </c>
      <c r="G36" s="29" t="s">
        <v>200</v>
      </c>
      <c r="H36" s="29" t="s">
        <v>200</v>
      </c>
      <c r="I36" s="30">
        <v>3796.9017675965524</v>
      </c>
      <c r="J36" s="30">
        <v>21407.25</v>
      </c>
      <c r="L36" s="3">
        <v>2008</v>
      </c>
      <c r="M36" s="33">
        <v>31.077672337887552</v>
      </c>
      <c r="N36" s="33">
        <v>37.255851493139893</v>
      </c>
      <c r="O36" s="31">
        <v>68.333523831027847</v>
      </c>
      <c r="P36" s="31">
        <v>13.929953413379764</v>
      </c>
      <c r="Q36" s="29" t="s">
        <v>200</v>
      </c>
      <c r="R36" s="29" t="s">
        <v>200</v>
      </c>
      <c r="S36" s="31">
        <v>17.736522755592393</v>
      </c>
      <c r="T36" s="31">
        <v>100</v>
      </c>
      <c r="U36" s="40"/>
    </row>
    <row r="37" spans="2:21" ht="14.25" customHeight="1" x14ac:dyDescent="0.4">
      <c r="B37" s="3" t="s">
        <v>85</v>
      </c>
      <c r="C37" s="29">
        <v>6769.9898500350655</v>
      </c>
      <c r="D37" s="29">
        <v>7851.215149964939</v>
      </c>
      <c r="E37" s="30">
        <v>14621.205</v>
      </c>
      <c r="F37" s="30">
        <v>3067.26853368512</v>
      </c>
      <c r="G37" s="29">
        <v>1887.01022993016</v>
      </c>
      <c r="H37" s="29">
        <v>1954.9192363847171</v>
      </c>
      <c r="I37" s="30">
        <v>3841.9294663148798</v>
      </c>
      <c r="J37" s="30">
        <v>21530.403000000002</v>
      </c>
      <c r="L37" s="3" t="s">
        <v>85</v>
      </c>
      <c r="M37" s="33">
        <v>31.443860340352526</v>
      </c>
      <c r="N37" s="33">
        <v>36.465713855727401</v>
      </c>
      <c r="O37" s="31">
        <v>67.909574196079831</v>
      </c>
      <c r="P37" s="31">
        <v>14.246219792937085</v>
      </c>
      <c r="Q37" s="41">
        <v>8.7643980929207856</v>
      </c>
      <c r="R37" s="41">
        <v>9.0798079180622793</v>
      </c>
      <c r="S37" s="31">
        <v>17.844206010983072</v>
      </c>
      <c r="T37" s="31">
        <v>100</v>
      </c>
      <c r="U37" s="40"/>
    </row>
    <row r="38" spans="2:21" ht="14.25" customHeight="1" x14ac:dyDescent="0.4">
      <c r="B38" s="3" t="s">
        <v>86</v>
      </c>
      <c r="C38" s="42">
        <v>6828.0898234823917</v>
      </c>
      <c r="D38" s="42">
        <v>7696.5311765176211</v>
      </c>
      <c r="E38" s="43">
        <v>14524.621000000034</v>
      </c>
      <c r="F38" s="43">
        <v>3354.86</v>
      </c>
      <c r="G38" s="42">
        <v>1745.1337407443721</v>
      </c>
      <c r="H38" s="42">
        <v>1929.7522592556275</v>
      </c>
      <c r="I38" s="43">
        <v>3674.8859999999922</v>
      </c>
      <c r="J38" s="43">
        <v>21554.367000000027</v>
      </c>
      <c r="L38" s="3" t="s">
        <v>86</v>
      </c>
      <c r="M38" s="33">
        <v>31.678452090392508</v>
      </c>
      <c r="N38" s="33">
        <v>35.707525887991046</v>
      </c>
      <c r="O38" s="31">
        <v>67.385977978383764</v>
      </c>
      <c r="P38" s="31">
        <v>15.564641726662609</v>
      </c>
      <c r="Q38" s="41">
        <v>8.0964277018405006</v>
      </c>
      <c r="R38" s="41">
        <v>8.9529525931131353</v>
      </c>
      <c r="S38" s="31">
        <v>17.049380294953629</v>
      </c>
      <c r="T38" s="31">
        <v>100</v>
      </c>
      <c r="U38" s="40"/>
    </row>
    <row r="39" spans="2:21" ht="14.25" customHeight="1" x14ac:dyDescent="0.4">
      <c r="B39" s="44" t="s">
        <v>87</v>
      </c>
      <c r="C39" s="42">
        <v>7008.9454973654783</v>
      </c>
      <c r="D39" s="42">
        <v>7440.8355026345316</v>
      </c>
      <c r="E39" s="43">
        <v>14449.781000000001</v>
      </c>
      <c r="F39" s="43">
        <v>3616.873</v>
      </c>
      <c r="G39" s="42">
        <v>1834.5198419475639</v>
      </c>
      <c r="H39" s="42">
        <v>1991.505158052433</v>
      </c>
      <c r="I39" s="43">
        <v>3826.0249999999901</v>
      </c>
      <c r="J39" s="43">
        <v>21892.679</v>
      </c>
      <c r="L39" s="44" t="s">
        <v>87</v>
      </c>
      <c r="M39" s="33">
        <v>32.01501971213974</v>
      </c>
      <c r="N39" s="33">
        <v>33.987779671160986</v>
      </c>
      <c r="O39" s="45">
        <v>66.002799383300697</v>
      </c>
      <c r="P39" s="45">
        <v>16.520924643347701</v>
      </c>
      <c r="Q39" s="46">
        <v>8.3796041678935858</v>
      </c>
      <c r="R39" s="46">
        <v>9.0966718054580369</v>
      </c>
      <c r="S39" s="45">
        <v>17.476275973351601</v>
      </c>
      <c r="T39" s="45">
        <v>100</v>
      </c>
      <c r="U39" s="40"/>
    </row>
    <row r="40" spans="2:21" s="44" customFormat="1" ht="14.25" customHeight="1" x14ac:dyDescent="0.4">
      <c r="B40" s="47" t="s">
        <v>88</v>
      </c>
      <c r="C40" s="42">
        <v>6995.9647450913681</v>
      </c>
      <c r="D40" s="42">
        <v>7392.2482549086353</v>
      </c>
      <c r="E40" s="43">
        <v>14388.213000000018</v>
      </c>
      <c r="F40" s="43">
        <v>3843.3430000000017</v>
      </c>
      <c r="G40" s="42">
        <v>1782.1002228582129</v>
      </c>
      <c r="H40" s="42">
        <v>2026.0727771417921</v>
      </c>
      <c r="I40" s="43">
        <v>3808.1729999999989</v>
      </c>
      <c r="J40" s="43">
        <v>22039.729000000003</v>
      </c>
      <c r="K40" s="2"/>
      <c r="L40" s="44" t="s">
        <v>88</v>
      </c>
      <c r="M40" s="33">
        <v>31.74251709307028</v>
      </c>
      <c r="N40" s="33">
        <v>33.540558756002099</v>
      </c>
      <c r="O40" s="31">
        <v>65.283075849072446</v>
      </c>
      <c r="P40" s="31">
        <v>17.438249807881036</v>
      </c>
      <c r="Q40" s="41">
        <v>8.0858536094441664</v>
      </c>
      <c r="R40" s="41">
        <v>9.1928207336024492</v>
      </c>
      <c r="S40" s="31">
        <v>17.278674343046589</v>
      </c>
      <c r="T40" s="31">
        <v>100</v>
      </c>
      <c r="U40" s="40"/>
    </row>
    <row r="41" spans="2:21" s="44" customFormat="1" ht="14.25" customHeight="1" x14ac:dyDescent="0.4">
      <c r="B41" s="47" t="s">
        <v>89</v>
      </c>
      <c r="C41" s="42">
        <v>7152.4400800790399</v>
      </c>
      <c r="D41" s="42">
        <v>7184.30991992094</v>
      </c>
      <c r="E41" s="43">
        <v>14336.7499999999</v>
      </c>
      <c r="F41" s="43">
        <v>3956.0920000000001</v>
      </c>
      <c r="G41" s="42">
        <v>1684.1148192476901</v>
      </c>
      <c r="H41" s="42">
        <v>1999.8761807522901</v>
      </c>
      <c r="I41" s="43">
        <v>3683.99099999998</v>
      </c>
      <c r="J41" s="43">
        <v>21976.832999999999</v>
      </c>
      <c r="K41" s="2"/>
      <c r="L41" s="44" t="s">
        <v>89</v>
      </c>
      <c r="M41" s="33">
        <v>32.545363019680899</v>
      </c>
      <c r="N41" s="33">
        <v>32.690378636088901</v>
      </c>
      <c r="O41" s="31">
        <v>65.235741655769701</v>
      </c>
      <c r="P41" s="31">
        <v>18.001192437509001</v>
      </c>
      <c r="Q41" s="41">
        <v>7.6631369917935697</v>
      </c>
      <c r="R41" s="41">
        <v>9.0999289149273501</v>
      </c>
      <c r="S41" s="31">
        <v>16.763065906720801</v>
      </c>
      <c r="T41" s="31">
        <v>100</v>
      </c>
      <c r="U41" s="40"/>
    </row>
    <row r="42" spans="2:21" s="44" customFormat="1" ht="14.25" customHeight="1" x14ac:dyDescent="0.4">
      <c r="B42" s="47" t="s">
        <v>90</v>
      </c>
      <c r="C42" s="42">
        <v>7385.7548498202941</v>
      </c>
      <c r="D42" s="42">
        <v>6933.3960147987609</v>
      </c>
      <c r="E42" s="43">
        <v>14319.150864619012</v>
      </c>
      <c r="F42" s="43">
        <v>4377.2022241460591</v>
      </c>
      <c r="G42" s="42">
        <v>1641.2374547052532</v>
      </c>
      <c r="H42" s="42">
        <v>2279.0182364862962</v>
      </c>
      <c r="I42" s="43">
        <v>3920.255691191544</v>
      </c>
      <c r="J42" s="43">
        <v>22616.608779956579</v>
      </c>
      <c r="L42" s="44" t="s">
        <v>90</v>
      </c>
      <c r="M42" s="33">
        <v>32.656331997773869</v>
      </c>
      <c r="N42" s="33">
        <v>30.656214122354697</v>
      </c>
      <c r="O42" s="31">
        <v>63.312546120128374</v>
      </c>
      <c r="P42" s="31">
        <v>19.353928198224164</v>
      </c>
      <c r="Q42" s="41">
        <v>7.2567796112729326</v>
      </c>
      <c r="R42" s="41">
        <v>10.07674607037471</v>
      </c>
      <c r="S42" s="31">
        <v>17.333525681647618</v>
      </c>
      <c r="T42" s="31">
        <v>100</v>
      </c>
      <c r="U42" s="40"/>
    </row>
    <row r="43" spans="2:21" s="44" customFormat="1" ht="14.25" customHeight="1" x14ac:dyDescent="0.4">
      <c r="B43" s="47" t="s">
        <v>91</v>
      </c>
      <c r="C43" s="42">
        <v>7474.5203776390372</v>
      </c>
      <c r="D43" s="42">
        <v>6849.0152560147289</v>
      </c>
      <c r="E43" s="43">
        <v>14323.535633653773</v>
      </c>
      <c r="F43" s="43">
        <v>4278.287113523118</v>
      </c>
      <c r="G43" s="42">
        <v>1639.3704825862503</v>
      </c>
      <c r="H43" s="42">
        <v>2272.3165200732478</v>
      </c>
      <c r="I43" s="43">
        <v>3911.6870026595079</v>
      </c>
      <c r="J43" s="43">
        <v>22513.50974983647</v>
      </c>
      <c r="K43" s="2"/>
      <c r="L43" s="44" t="s">
        <v>91</v>
      </c>
      <c r="M43" s="33">
        <v>33.200156087139447</v>
      </c>
      <c r="N43" s="33">
        <v>30.421801541025847</v>
      </c>
      <c r="O43" s="31">
        <v>63.621957628165283</v>
      </c>
      <c r="P43" s="31">
        <v>19.003199239310998</v>
      </c>
      <c r="Q43" s="41">
        <v>7.2817188470498895</v>
      </c>
      <c r="R43" s="41">
        <v>10.093124285473801</v>
      </c>
      <c r="S43" s="31">
        <v>17.374843132523722</v>
      </c>
      <c r="T43" s="31">
        <v>100</v>
      </c>
      <c r="U43" s="40"/>
    </row>
    <row r="44" spans="2:21" s="44" customFormat="1" ht="14.25" customHeight="1" x14ac:dyDescent="0.4">
      <c r="B44" s="47" t="s">
        <v>92</v>
      </c>
      <c r="C44" s="42">
        <v>7732.1941013693295</v>
      </c>
      <c r="D44" s="42">
        <v>6597.5022928071112</v>
      </c>
      <c r="E44" s="43">
        <v>14329.696394176388</v>
      </c>
      <c r="F44" s="43">
        <v>4527.9989469974589</v>
      </c>
      <c r="G44" s="42">
        <v>1604.7519418678967</v>
      </c>
      <c r="H44" s="42">
        <v>2313.4854508328353</v>
      </c>
      <c r="I44" s="43">
        <v>3918.2373927007302</v>
      </c>
      <c r="J44" s="43">
        <v>22775.932733874579</v>
      </c>
      <c r="K44" s="48"/>
      <c r="L44" s="44" t="s">
        <v>92</v>
      </c>
      <c r="M44" s="33">
        <v>33.948967937849758</v>
      </c>
      <c r="N44" s="33">
        <v>28.966990594394613</v>
      </c>
      <c r="O44" s="31">
        <v>62.91595853224414</v>
      </c>
      <c r="P44" s="31">
        <v>19.880630136666003</v>
      </c>
      <c r="Q44" s="41">
        <v>7.0458231529686133</v>
      </c>
      <c r="R44" s="41">
        <v>10.157588178120973</v>
      </c>
      <c r="S44" s="31">
        <v>17.203411331089587</v>
      </c>
      <c r="T44" s="31">
        <v>100</v>
      </c>
      <c r="U44" s="40"/>
    </row>
    <row r="45" spans="2:21" s="44" customFormat="1" ht="14.25" customHeight="1" x14ac:dyDescent="0.4">
      <c r="B45" s="47" t="s">
        <v>93</v>
      </c>
      <c r="C45" s="42">
        <v>7880.9033186000561</v>
      </c>
      <c r="D45" s="42">
        <v>6563.1541573298427</v>
      </c>
      <c r="E45" s="43">
        <v>14444.057475929958</v>
      </c>
      <c r="F45" s="43">
        <v>4692.0680375337961</v>
      </c>
      <c r="G45" s="42">
        <v>1565.7907655098522</v>
      </c>
      <c r="H45" s="42">
        <v>2381.1647760940318</v>
      </c>
      <c r="I45" s="43">
        <v>3946.9555416038861</v>
      </c>
      <c r="J45" s="43">
        <v>23083.08105506764</v>
      </c>
      <c r="K45" s="49"/>
      <c r="L45" s="44" t="s">
        <v>93</v>
      </c>
      <c r="M45" s="33">
        <v>34.141470541992078</v>
      </c>
      <c r="N45" s="33">
        <v>28.432747524789335</v>
      </c>
      <c r="O45" s="31">
        <v>62.574218066781654</v>
      </c>
      <c r="P45" s="31">
        <v>20.326870690876483</v>
      </c>
      <c r="Q45" s="41">
        <v>6.7832832271153984</v>
      </c>
      <c r="R45" s="41">
        <v>10.315628015226666</v>
      </c>
      <c r="S45" s="31">
        <v>17.098911242342073</v>
      </c>
      <c r="T45" s="31">
        <v>100.0000000000002</v>
      </c>
      <c r="U45" s="40"/>
    </row>
    <row r="46" spans="2:21" s="44" customFormat="1" ht="14.25" customHeight="1" x14ac:dyDescent="0.4">
      <c r="B46" s="47" t="s">
        <v>94</v>
      </c>
      <c r="C46" s="42">
        <v>7891.7711578741701</v>
      </c>
      <c r="D46" s="42">
        <v>6892.0064331760505</v>
      </c>
      <c r="E46" s="43">
        <v>14784</v>
      </c>
      <c r="F46" s="43">
        <v>4530</v>
      </c>
      <c r="G46" s="42">
        <v>1581.1530151991597</v>
      </c>
      <c r="H46" s="42">
        <v>2377.22148524665</v>
      </c>
      <c r="I46" s="43">
        <v>3958.3745004458128</v>
      </c>
      <c r="J46" s="43">
        <v>23271.804555807626</v>
      </c>
      <c r="K46" s="49"/>
      <c r="L46" s="44" t="s">
        <v>94</v>
      </c>
      <c r="M46" s="33">
        <v>33.911298708912213</v>
      </c>
      <c r="N46" s="33">
        <v>29.615264328335471</v>
      </c>
      <c r="O46" s="31">
        <v>63.526563037247726</v>
      </c>
      <c r="P46" s="31">
        <v>19.464122145960523</v>
      </c>
      <c r="Q46" s="41">
        <v>6.7942862419948087</v>
      </c>
      <c r="R46" s="41">
        <v>10.21502857479696</v>
      </c>
      <c r="S46" s="31">
        <v>17.009314816791772</v>
      </c>
      <c r="T46" s="31">
        <v>100.0000000000002</v>
      </c>
      <c r="U46" s="40"/>
    </row>
    <row r="47" spans="2:21" s="44" customFormat="1" ht="14.25" customHeight="1" x14ac:dyDescent="0.4">
      <c r="B47" s="629" t="s">
        <v>95</v>
      </c>
      <c r="C47" s="630">
        <v>8096.3990769707898</v>
      </c>
      <c r="D47" s="630">
        <v>6922.0766451653399</v>
      </c>
      <c r="E47" s="631">
        <v>15018.4757221361</v>
      </c>
      <c r="F47" s="631">
        <v>4551.8324385522201</v>
      </c>
      <c r="G47" s="630">
        <v>1591.3889895938701</v>
      </c>
      <c r="H47" s="630">
        <v>2371.8232367721898</v>
      </c>
      <c r="I47" s="631">
        <v>3963.2122263660599</v>
      </c>
      <c r="J47" s="631">
        <v>23533.520387054399</v>
      </c>
      <c r="K47" s="49"/>
      <c r="L47" s="629" t="s">
        <v>95</v>
      </c>
      <c r="M47" s="632">
        <v>34.403688627157301</v>
      </c>
      <c r="N47" s="632">
        <v>29.413689627894001</v>
      </c>
      <c r="O47" s="633">
        <v>63.817378255051104</v>
      </c>
      <c r="P47" s="633">
        <v>19.3419104481119</v>
      </c>
      <c r="Q47" s="51">
        <v>6.7622224105037603</v>
      </c>
      <c r="R47" s="51">
        <v>10.078488886333</v>
      </c>
      <c r="S47" s="633">
        <v>16.840711296836801</v>
      </c>
      <c r="T47" s="633">
        <v>100</v>
      </c>
      <c r="U47" s="40"/>
    </row>
    <row r="48" spans="2:21" s="53" customFormat="1" ht="12.75" customHeight="1" x14ac:dyDescent="0.35">
      <c r="B48" s="52" t="s">
        <v>103</v>
      </c>
      <c r="E48" s="54"/>
      <c r="I48" s="54"/>
      <c r="J48" s="55"/>
      <c r="K48" s="56"/>
      <c r="L48" s="52" t="s">
        <v>103</v>
      </c>
      <c r="T48" s="56"/>
    </row>
    <row r="49" spans="2:21" s="53" customFormat="1" ht="12.75" customHeight="1" x14ac:dyDescent="0.35">
      <c r="B49" s="57" t="s">
        <v>201</v>
      </c>
      <c r="J49" s="56"/>
      <c r="K49" s="56"/>
      <c r="L49" s="57" t="s">
        <v>201</v>
      </c>
      <c r="T49" s="56"/>
    </row>
    <row r="50" spans="2:21" s="53" customFormat="1" ht="49.5" customHeight="1" x14ac:dyDescent="0.4">
      <c r="B50" s="855" t="s">
        <v>105</v>
      </c>
      <c r="C50" s="851"/>
      <c r="D50" s="851"/>
      <c r="E50" s="851"/>
      <c r="F50" s="851"/>
      <c r="G50" s="851"/>
      <c r="H50" s="851"/>
      <c r="I50" s="851"/>
      <c r="J50" s="851"/>
      <c r="K50" s="57"/>
      <c r="L50" s="855" t="s">
        <v>105</v>
      </c>
      <c r="M50" s="851"/>
      <c r="N50" s="851"/>
      <c r="O50" s="851"/>
      <c r="P50" s="851"/>
      <c r="Q50" s="851"/>
      <c r="R50" s="851"/>
      <c r="S50" s="851"/>
      <c r="T50" s="851"/>
    </row>
    <row r="51" spans="2:21" ht="12.75" customHeight="1" x14ac:dyDescent="0.35">
      <c r="B51" s="58" t="s">
        <v>81</v>
      </c>
      <c r="C51" s="58"/>
      <c r="D51" s="58"/>
      <c r="E51" s="44"/>
      <c r="F51" s="44"/>
      <c r="G51" s="44"/>
      <c r="H51" s="44"/>
      <c r="I51" s="44"/>
      <c r="J51" s="44"/>
      <c r="L51" s="58" t="s">
        <v>81</v>
      </c>
      <c r="M51" s="59"/>
      <c r="N51" s="59"/>
      <c r="U51" s="40"/>
    </row>
    <row r="52" spans="2:21" ht="12.75" customHeight="1" x14ac:dyDescent="0.35">
      <c r="B52" s="59" t="s">
        <v>82</v>
      </c>
      <c r="C52" s="59"/>
      <c r="D52" s="59"/>
      <c r="L52" s="59" t="s">
        <v>82</v>
      </c>
      <c r="M52" s="59"/>
      <c r="N52" s="59"/>
      <c r="U52" s="40"/>
    </row>
    <row r="53" spans="2:21" ht="12.75" customHeight="1" x14ac:dyDescent="0.35">
      <c r="B53" s="59" t="s">
        <v>83</v>
      </c>
      <c r="C53" s="59"/>
      <c r="D53" s="59"/>
      <c r="L53" s="59" t="s">
        <v>83</v>
      </c>
      <c r="M53" s="59"/>
      <c r="N53" s="59"/>
      <c r="U53" s="40"/>
    </row>
    <row r="54" spans="2:21" ht="14.25" customHeight="1" x14ac:dyDescent="0.35">
      <c r="B54" s="59" t="s">
        <v>84</v>
      </c>
      <c r="C54" s="59"/>
      <c r="D54" s="59"/>
      <c r="L54" s="59" t="s">
        <v>84</v>
      </c>
      <c r="M54" s="60"/>
      <c r="N54" s="60"/>
      <c r="U54" s="40"/>
    </row>
    <row r="55" spans="2:21" ht="14.25" customHeight="1" x14ac:dyDescent="0.35">
      <c r="B55" s="61"/>
      <c r="C55" s="61"/>
      <c r="D55" s="61"/>
      <c r="L55" s="61"/>
      <c r="M55" s="61"/>
      <c r="N55" s="61"/>
      <c r="U55" s="40"/>
    </row>
    <row r="56" spans="2:21" ht="14.25" customHeight="1" x14ac:dyDescent="0.4">
      <c r="B56" s="62"/>
      <c r="U56" s="32"/>
    </row>
    <row r="57" spans="2:21" ht="14.25" customHeight="1" x14ac:dyDescent="0.35">
      <c r="U57" s="32"/>
    </row>
    <row r="58" spans="2:21" s="64" customFormat="1" ht="14.25" customHeight="1" x14ac:dyDescent="0.4">
      <c r="B58" s="63"/>
      <c r="C58" s="63"/>
      <c r="D58" s="63"/>
      <c r="E58" s="2"/>
      <c r="F58" s="2"/>
      <c r="G58" s="2"/>
      <c r="H58" s="2"/>
      <c r="I58" s="2"/>
      <c r="J58" s="2"/>
      <c r="K58" s="2"/>
      <c r="L58" s="63"/>
      <c r="M58" s="63"/>
      <c r="N58" s="63"/>
      <c r="O58" s="2"/>
      <c r="P58" s="2"/>
      <c r="Q58" s="2"/>
      <c r="R58" s="2"/>
      <c r="S58" s="2"/>
      <c r="T58" s="2"/>
      <c r="U58" s="32"/>
    </row>
  </sheetData>
  <mergeCells count="6">
    <mergeCell ref="C5:E5"/>
    <mergeCell ref="G5:I5"/>
    <mergeCell ref="M5:O5"/>
    <mergeCell ref="Q5:S5"/>
    <mergeCell ref="B50:J50"/>
    <mergeCell ref="L50:T5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 alignWithMargins="0"/>
  <rowBreaks count="1" manualBreakCount="1">
    <brk id="57" max="16383" man="1"/>
  </rowBreaks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99FF"/>
    <pageSetUpPr fitToPage="1"/>
  </sheetPr>
  <dimension ref="B2:U211"/>
  <sheetViews>
    <sheetView zoomScaleNormal="100" workbookViewId="0">
      <pane xSplit="2" ySplit="7" topLeftCell="C8" activePane="bottomRight" state="frozen"/>
      <selection pane="topRight" activeCell="I36" sqref="I36"/>
      <selection pane="bottomLeft" activeCell="I36" sqref="I36"/>
      <selection pane="bottomRight"/>
    </sheetView>
  </sheetViews>
  <sheetFormatPr defaultColWidth="6.44140625" defaultRowHeight="14.25" x14ac:dyDescent="0.45"/>
  <cols>
    <col min="1" max="1" width="6.44140625" style="65"/>
    <col min="2" max="2" width="46.77734375" style="65" customWidth="1"/>
    <col min="3" max="7" width="8" style="65" bestFit="1" customWidth="1"/>
    <col min="8" max="14" width="8.5546875" style="65" bestFit="1" customWidth="1"/>
    <col min="15" max="15" width="8.5546875" style="66" bestFit="1" customWidth="1"/>
    <col min="16" max="18" width="7.33203125" style="65" customWidth="1"/>
    <col min="19" max="20" width="6.44140625" style="65"/>
    <col min="21" max="21" width="11.88671875" style="65" bestFit="1" customWidth="1"/>
    <col min="22" max="23" width="6.44140625" style="65"/>
    <col min="24" max="24" width="11.44140625" style="65" bestFit="1" customWidth="1"/>
    <col min="25" max="16384" width="6.44140625" style="65"/>
  </cols>
  <sheetData>
    <row r="2" spans="2:18" ht="15.75" customHeight="1" x14ac:dyDescent="0.45">
      <c r="B2" s="858" t="s">
        <v>202</v>
      </c>
      <c r="C2" s="858"/>
      <c r="D2" s="858"/>
      <c r="E2" s="858"/>
      <c r="F2" s="858"/>
      <c r="G2" s="858"/>
      <c r="H2" s="858"/>
      <c r="I2" s="858"/>
      <c r="J2" s="858"/>
      <c r="K2" s="858"/>
      <c r="L2" s="858"/>
    </row>
    <row r="3" spans="2:18" x14ac:dyDescent="0.45"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2:18" x14ac:dyDescent="0.45">
      <c r="B4" s="68" t="s">
        <v>194</v>
      </c>
      <c r="C4" s="800"/>
      <c r="D4" s="800"/>
      <c r="E4" s="800"/>
      <c r="F4" s="800"/>
      <c r="G4" s="800"/>
      <c r="H4" s="800"/>
      <c r="I4" s="800"/>
      <c r="J4" s="800"/>
      <c r="K4" s="56"/>
    </row>
    <row r="5" spans="2:18" x14ac:dyDescent="0.45">
      <c r="B5" s="69"/>
      <c r="C5" s="70" t="s">
        <v>185</v>
      </c>
      <c r="D5" s="70" t="s">
        <v>186</v>
      </c>
      <c r="E5" s="70" t="s">
        <v>111</v>
      </c>
      <c r="F5" s="70" t="s">
        <v>112</v>
      </c>
      <c r="G5" s="70" t="s">
        <v>113</v>
      </c>
      <c r="H5" s="70" t="s">
        <v>85</v>
      </c>
      <c r="I5" s="70" t="s">
        <v>86</v>
      </c>
      <c r="J5" s="70" t="s">
        <v>87</v>
      </c>
      <c r="K5" s="71" t="s">
        <v>88</v>
      </c>
      <c r="L5" s="71" t="s">
        <v>89</v>
      </c>
      <c r="M5" s="71" t="s">
        <v>90</v>
      </c>
      <c r="N5" s="71" t="s">
        <v>91</v>
      </c>
      <c r="O5" s="71" t="s">
        <v>92</v>
      </c>
      <c r="P5" s="71" t="s">
        <v>93</v>
      </c>
      <c r="Q5" s="71" t="s">
        <v>94</v>
      </c>
      <c r="R5" s="71" t="s">
        <v>95</v>
      </c>
    </row>
    <row r="6" spans="2:18" x14ac:dyDescent="0.45">
      <c r="B6" s="56"/>
      <c r="C6" s="72"/>
      <c r="D6" s="72"/>
      <c r="E6" s="72"/>
      <c r="F6" s="72"/>
      <c r="G6" s="72"/>
      <c r="H6" s="72"/>
      <c r="I6" s="72"/>
      <c r="J6" s="72"/>
      <c r="K6" s="72"/>
      <c r="L6" s="73"/>
      <c r="M6" s="73"/>
      <c r="N6" s="73"/>
      <c r="R6" s="74" t="s">
        <v>199</v>
      </c>
    </row>
    <row r="7" spans="2:18" x14ac:dyDescent="0.45">
      <c r="B7" s="75" t="s">
        <v>203</v>
      </c>
      <c r="C7" s="72"/>
      <c r="D7" s="72"/>
      <c r="E7" s="72"/>
      <c r="F7" s="72"/>
      <c r="G7" s="72"/>
      <c r="H7" s="72"/>
      <c r="I7" s="72"/>
      <c r="J7" s="72"/>
      <c r="K7" s="72"/>
      <c r="M7" s="73"/>
      <c r="N7" s="73"/>
      <c r="O7" s="74"/>
    </row>
    <row r="8" spans="2:18" x14ac:dyDescent="0.45">
      <c r="B8" s="75" t="s">
        <v>204</v>
      </c>
      <c r="C8" s="72"/>
      <c r="D8" s="72"/>
      <c r="E8" s="72"/>
      <c r="F8" s="72"/>
      <c r="G8" s="72"/>
      <c r="H8" s="72"/>
      <c r="I8" s="72"/>
      <c r="J8" s="72"/>
      <c r="K8" s="72"/>
      <c r="M8" s="73"/>
      <c r="N8" s="73"/>
      <c r="O8" s="74"/>
      <c r="R8" s="634"/>
    </row>
    <row r="9" spans="2:18" s="78" customFormat="1" x14ac:dyDescent="0.45">
      <c r="B9" s="76" t="s">
        <v>76</v>
      </c>
      <c r="C9" s="77">
        <v>734.79499999999996</v>
      </c>
      <c r="D9" s="77">
        <v>721.50300000000027</v>
      </c>
      <c r="E9" s="77">
        <v>734.03700000000003</v>
      </c>
      <c r="F9" s="77">
        <v>726.89700000000016</v>
      </c>
      <c r="G9" s="77">
        <v>748.93899999999985</v>
      </c>
      <c r="H9" s="77">
        <v>760.83376283851192</v>
      </c>
      <c r="I9" s="77">
        <v>706.40534194882571</v>
      </c>
      <c r="J9" s="77">
        <v>734.03538699570913</v>
      </c>
      <c r="K9" s="77">
        <v>699.48842654187047</v>
      </c>
      <c r="L9" s="77">
        <v>720.62413263124085</v>
      </c>
      <c r="M9" s="77">
        <v>711.77103755674375</v>
      </c>
      <c r="N9" s="77">
        <v>693.33617069419483</v>
      </c>
      <c r="O9" s="77">
        <v>696</v>
      </c>
      <c r="P9" s="77">
        <v>699.26316580698199</v>
      </c>
      <c r="Q9" s="77">
        <v>715.70202847627013</v>
      </c>
      <c r="R9" s="635">
        <v>716.68394469067096</v>
      </c>
    </row>
    <row r="10" spans="2:18" ht="15" customHeight="1" x14ac:dyDescent="0.45">
      <c r="B10" s="79" t="s">
        <v>98</v>
      </c>
      <c r="C10" s="77">
        <v>332.89200000000005</v>
      </c>
      <c r="D10" s="77">
        <v>381.48400000000015</v>
      </c>
      <c r="E10" s="77">
        <v>348.14599999999996</v>
      </c>
      <c r="F10" s="77">
        <v>357.42900000000009</v>
      </c>
      <c r="G10" s="77">
        <v>393.78799999999995</v>
      </c>
      <c r="H10" s="77">
        <v>345.30082644459242</v>
      </c>
      <c r="I10" s="77">
        <v>322.22260693632597</v>
      </c>
      <c r="J10" s="77">
        <v>333.78870132091095</v>
      </c>
      <c r="K10" s="77">
        <v>332.20738816936409</v>
      </c>
      <c r="L10" s="77">
        <v>372.22641196342533</v>
      </c>
      <c r="M10" s="77">
        <v>364.47703354157949</v>
      </c>
      <c r="N10" s="77">
        <v>345.00125309423902</v>
      </c>
      <c r="O10" s="77">
        <v>369</v>
      </c>
      <c r="P10" s="77">
        <v>360.85481421202735</v>
      </c>
      <c r="Q10" s="77">
        <v>357.81546180114179</v>
      </c>
      <c r="R10" s="635">
        <v>404.69677735883101</v>
      </c>
    </row>
    <row r="11" spans="2:18" x14ac:dyDescent="0.45">
      <c r="B11" s="79" t="s">
        <v>99</v>
      </c>
      <c r="C11" s="77">
        <v>401.90300000000002</v>
      </c>
      <c r="D11" s="77">
        <v>340.01900000000012</v>
      </c>
      <c r="E11" s="77">
        <v>385.89100000000013</v>
      </c>
      <c r="F11" s="77">
        <v>369.46800000000013</v>
      </c>
      <c r="G11" s="77">
        <v>355.15099999999995</v>
      </c>
      <c r="H11" s="77">
        <v>415.5329363939195</v>
      </c>
      <c r="I11" s="77">
        <v>384.18273501249968</v>
      </c>
      <c r="J11" s="77">
        <v>400.24668567479819</v>
      </c>
      <c r="K11" s="77">
        <v>367.28103837250643</v>
      </c>
      <c r="L11" s="77">
        <v>348.39772066781546</v>
      </c>
      <c r="M11" s="77">
        <v>347.29400401516432</v>
      </c>
      <c r="N11" s="77">
        <v>348.33491759995582</v>
      </c>
      <c r="O11" s="77">
        <v>327</v>
      </c>
      <c r="P11" s="77">
        <v>338.40835159495435</v>
      </c>
      <c r="Q11" s="77">
        <v>357.88656667512873</v>
      </c>
      <c r="R11" s="635">
        <v>311.98716733184</v>
      </c>
    </row>
    <row r="12" spans="2:18" x14ac:dyDescent="0.45">
      <c r="B12" s="76" t="s">
        <v>77</v>
      </c>
      <c r="C12" s="77">
        <v>66.189000000000007</v>
      </c>
      <c r="D12" s="77">
        <v>90.702999999999989</v>
      </c>
      <c r="E12" s="77">
        <v>81.258000000000024</v>
      </c>
      <c r="F12" s="77">
        <v>100.46199999999993</v>
      </c>
      <c r="G12" s="77">
        <v>111.25099999999999</v>
      </c>
      <c r="H12" s="77">
        <v>113.94365826188442</v>
      </c>
      <c r="I12" s="77">
        <v>135.37264472671998</v>
      </c>
      <c r="J12" s="77">
        <v>129.60082088718451</v>
      </c>
      <c r="K12" s="77">
        <v>181.97936621891859</v>
      </c>
      <c r="L12" s="77">
        <v>155.47488129903795</v>
      </c>
      <c r="M12" s="77">
        <v>165.07509338803158</v>
      </c>
      <c r="N12" s="77">
        <v>184.5540497875088</v>
      </c>
      <c r="O12" s="77">
        <v>188</v>
      </c>
      <c r="P12" s="77">
        <v>186.19351467866147</v>
      </c>
      <c r="Q12" s="77">
        <v>191.88472955109987</v>
      </c>
      <c r="R12" s="635">
        <v>202.18765435986899</v>
      </c>
    </row>
    <row r="13" spans="2:18" x14ac:dyDescent="0.45">
      <c r="B13" s="76" t="s">
        <v>78</v>
      </c>
      <c r="C13" s="77">
        <v>284.97599999999989</v>
      </c>
      <c r="D13" s="77">
        <v>284.93299999999977</v>
      </c>
      <c r="E13" s="77">
        <v>272.90999999999997</v>
      </c>
      <c r="F13" s="77">
        <v>261.19400000000007</v>
      </c>
      <c r="G13" s="77">
        <v>258.61500000000001</v>
      </c>
      <c r="H13" s="77">
        <v>265.07349849120214</v>
      </c>
      <c r="I13" s="77">
        <v>270.9596544965612</v>
      </c>
      <c r="J13" s="77">
        <v>271.43578899952178</v>
      </c>
      <c r="K13" s="77">
        <v>280.87465374264303</v>
      </c>
      <c r="L13" s="77">
        <v>244.93031240122096</v>
      </c>
      <c r="M13" s="77">
        <v>261.45690155296836</v>
      </c>
      <c r="N13" s="77">
        <v>261.95579967222693</v>
      </c>
      <c r="O13" s="77">
        <v>263</v>
      </c>
      <c r="P13" s="77">
        <v>263.29256976057746</v>
      </c>
      <c r="Q13" s="77">
        <v>262.60283995213064</v>
      </c>
      <c r="R13" s="635">
        <v>264.361336792202</v>
      </c>
    </row>
    <row r="14" spans="2:18" x14ac:dyDescent="0.45">
      <c r="B14" s="80" t="s">
        <v>100</v>
      </c>
      <c r="C14" s="77" t="s">
        <v>200</v>
      </c>
      <c r="D14" s="77" t="s">
        <v>200</v>
      </c>
      <c r="E14" s="77" t="s">
        <v>200</v>
      </c>
      <c r="F14" s="77" t="s">
        <v>200</v>
      </c>
      <c r="G14" s="77" t="s">
        <v>200</v>
      </c>
      <c r="H14" s="77">
        <v>130.02991619386097</v>
      </c>
      <c r="I14" s="77">
        <v>119.88250809728073</v>
      </c>
      <c r="J14" s="77">
        <v>159.13178738187864</v>
      </c>
      <c r="K14" s="77">
        <v>132.50040538824911</v>
      </c>
      <c r="L14" s="77">
        <v>112.66230948592701</v>
      </c>
      <c r="M14" s="77">
        <v>109.32501126516189</v>
      </c>
      <c r="N14" s="77">
        <v>110.11046131592245</v>
      </c>
      <c r="O14" s="77">
        <v>110</v>
      </c>
      <c r="P14" s="77">
        <v>87.215655825378406</v>
      </c>
      <c r="Q14" s="77">
        <v>89.927958429453852</v>
      </c>
      <c r="R14" s="635">
        <v>86.9614805910348</v>
      </c>
    </row>
    <row r="15" spans="2:18" x14ac:dyDescent="0.45">
      <c r="B15" s="80" t="s">
        <v>101</v>
      </c>
      <c r="C15" s="77" t="s">
        <v>200</v>
      </c>
      <c r="D15" s="77" t="s">
        <v>200</v>
      </c>
      <c r="E15" s="77" t="s">
        <v>200</v>
      </c>
      <c r="F15" s="77" t="s">
        <v>200</v>
      </c>
      <c r="G15" s="77" t="s">
        <v>200</v>
      </c>
      <c r="H15" s="77">
        <v>135.04358229734112</v>
      </c>
      <c r="I15" s="77">
        <v>151.07714639928062</v>
      </c>
      <c r="J15" s="77">
        <v>112.30400161764315</v>
      </c>
      <c r="K15" s="77">
        <v>148.37424835439393</v>
      </c>
      <c r="L15" s="77">
        <v>132.26800291529409</v>
      </c>
      <c r="M15" s="77">
        <v>152.13189028780664</v>
      </c>
      <c r="N15" s="77">
        <v>151.8453383563045</v>
      </c>
      <c r="O15" s="77">
        <v>153</v>
      </c>
      <c r="P15" s="77">
        <v>176.07691393519929</v>
      </c>
      <c r="Q15" s="77">
        <v>172.67488152267697</v>
      </c>
      <c r="R15" s="635">
        <v>177.39985620116801</v>
      </c>
    </row>
    <row r="16" spans="2:18" x14ac:dyDescent="0.45">
      <c r="B16" s="5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635"/>
    </row>
    <row r="17" spans="2:18" x14ac:dyDescent="0.45">
      <c r="B17" s="75" t="s">
        <v>205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635"/>
    </row>
    <row r="18" spans="2:18" s="78" customFormat="1" x14ac:dyDescent="0.45">
      <c r="B18" s="76" t="s">
        <v>76</v>
      </c>
      <c r="C18" s="77">
        <v>2049.4529999999995</v>
      </c>
      <c r="D18" s="77">
        <v>2089.9250000000015</v>
      </c>
      <c r="E18" s="77">
        <v>2104.9260000000004</v>
      </c>
      <c r="F18" s="77">
        <v>2126.1389999999997</v>
      </c>
      <c r="G18" s="77">
        <v>2153.6990000000005</v>
      </c>
      <c r="H18" s="77">
        <v>2027.5149011270087</v>
      </c>
      <c r="I18" s="77">
        <v>1998.8838029376393</v>
      </c>
      <c r="J18" s="77">
        <v>1958.0879026914565</v>
      </c>
      <c r="K18" s="77">
        <v>2064.2296205954885</v>
      </c>
      <c r="L18" s="77">
        <v>1956.2163955435758</v>
      </c>
      <c r="M18" s="77">
        <v>1942.9470033084558</v>
      </c>
      <c r="N18" s="77">
        <v>1974.7388079432594</v>
      </c>
      <c r="O18" s="77">
        <v>1949</v>
      </c>
      <c r="P18" s="77">
        <v>1989.3936289470571</v>
      </c>
      <c r="Q18" s="77">
        <v>2010.178864209</v>
      </c>
      <c r="R18" s="635">
        <v>2033.8555058777399</v>
      </c>
    </row>
    <row r="19" spans="2:18" x14ac:dyDescent="0.45">
      <c r="B19" s="79" t="s">
        <v>98</v>
      </c>
      <c r="C19" s="77">
        <v>801.32399999999939</v>
      </c>
      <c r="D19" s="77">
        <v>947.82600000000059</v>
      </c>
      <c r="E19" s="77">
        <v>918.49800000000005</v>
      </c>
      <c r="F19" s="77">
        <v>985.41499999999951</v>
      </c>
      <c r="G19" s="77">
        <v>1046.4980000000005</v>
      </c>
      <c r="H19" s="77">
        <v>926.22420581928202</v>
      </c>
      <c r="I19" s="77">
        <v>914.14420906826115</v>
      </c>
      <c r="J19" s="77">
        <v>934.31673864926142</v>
      </c>
      <c r="K19" s="77">
        <v>982.55341618060527</v>
      </c>
      <c r="L19" s="77">
        <v>946.26880919601001</v>
      </c>
      <c r="M19" s="77">
        <v>998.63744803231134</v>
      </c>
      <c r="N19" s="77">
        <v>1056.4339257780382</v>
      </c>
      <c r="O19" s="77">
        <v>1060</v>
      </c>
      <c r="P19" s="77">
        <v>1069.5551614632786</v>
      </c>
      <c r="Q19" s="77">
        <v>1057.01528552479</v>
      </c>
      <c r="R19" s="635">
        <v>1054.3161246032601</v>
      </c>
    </row>
    <row r="20" spans="2:18" x14ac:dyDescent="0.45">
      <c r="B20" s="79" t="s">
        <v>99</v>
      </c>
      <c r="C20" s="77">
        <v>1248.1289999999999</v>
      </c>
      <c r="D20" s="77">
        <v>1142.0990000000011</v>
      </c>
      <c r="E20" s="77">
        <v>1186.4280000000001</v>
      </c>
      <c r="F20" s="77">
        <v>1140.7240000000002</v>
      </c>
      <c r="G20" s="77">
        <v>1107.2009999999998</v>
      </c>
      <c r="H20" s="77">
        <v>1101.2906953077265</v>
      </c>
      <c r="I20" s="77">
        <v>1084.739593869378</v>
      </c>
      <c r="J20" s="77">
        <v>1023.7711640421951</v>
      </c>
      <c r="K20" s="77">
        <v>1081.6762044148834</v>
      </c>
      <c r="L20" s="77">
        <v>1009.9475863475657</v>
      </c>
      <c r="M20" s="77">
        <v>944.30955527614458</v>
      </c>
      <c r="N20" s="77">
        <v>918.30488216522122</v>
      </c>
      <c r="O20" s="77">
        <v>889</v>
      </c>
      <c r="P20" s="77">
        <v>919.83846748377869</v>
      </c>
      <c r="Q20" s="77">
        <v>953.16357868420789</v>
      </c>
      <c r="R20" s="635">
        <v>979.53938127447304</v>
      </c>
    </row>
    <row r="21" spans="2:18" x14ac:dyDescent="0.45">
      <c r="B21" s="76" t="s">
        <v>77</v>
      </c>
      <c r="C21" s="77">
        <v>202.9790000000001</v>
      </c>
      <c r="D21" s="77">
        <v>230.54400000000001</v>
      </c>
      <c r="E21" s="77">
        <v>238.39300000000003</v>
      </c>
      <c r="F21" s="77">
        <v>229.18099999999993</v>
      </c>
      <c r="G21" s="77">
        <v>263.54799999999989</v>
      </c>
      <c r="H21" s="77">
        <v>339.62096381829366</v>
      </c>
      <c r="I21" s="77">
        <v>398.30851396620722</v>
      </c>
      <c r="J21" s="77">
        <v>484.08314522285121</v>
      </c>
      <c r="K21" s="77">
        <v>423.59634657866206</v>
      </c>
      <c r="L21" s="77">
        <v>513.16167880173066</v>
      </c>
      <c r="M21" s="77">
        <v>546.8472917695359</v>
      </c>
      <c r="N21" s="77">
        <v>522.82037233953224</v>
      </c>
      <c r="O21" s="77">
        <v>571</v>
      </c>
      <c r="P21" s="77">
        <v>582.36168625021389</v>
      </c>
      <c r="Q21" s="77">
        <v>580.23583268768232</v>
      </c>
      <c r="R21" s="635">
        <v>571.05092827142596</v>
      </c>
    </row>
    <row r="22" spans="2:18" x14ac:dyDescent="0.45">
      <c r="B22" s="76" t="s">
        <v>78</v>
      </c>
      <c r="C22" s="77">
        <v>575.51900000000046</v>
      </c>
      <c r="D22" s="77">
        <v>573.92199999999968</v>
      </c>
      <c r="E22" s="77">
        <v>559.49500000000012</v>
      </c>
      <c r="F22" s="77">
        <v>539.57399999999996</v>
      </c>
      <c r="G22" s="77">
        <v>524.95800000000008</v>
      </c>
      <c r="H22" s="77">
        <v>534.22544507020814</v>
      </c>
      <c r="I22" s="77">
        <v>579.80746504633362</v>
      </c>
      <c r="J22" s="77">
        <v>532.42415869947058</v>
      </c>
      <c r="K22" s="77">
        <v>510.24735188116063</v>
      </c>
      <c r="L22" s="77">
        <v>483.48262756685341</v>
      </c>
      <c r="M22" s="77">
        <v>556.66740803081188</v>
      </c>
      <c r="N22" s="77">
        <v>553.56734789094071</v>
      </c>
      <c r="O22" s="77">
        <v>555</v>
      </c>
      <c r="P22" s="77">
        <v>557.53523703620715</v>
      </c>
      <c r="Q22" s="77">
        <v>563.20195024688883</v>
      </c>
      <c r="R22" s="635">
        <v>553.35960527532097</v>
      </c>
    </row>
    <row r="23" spans="2:18" x14ac:dyDescent="0.45">
      <c r="B23" s="80" t="s">
        <v>100</v>
      </c>
      <c r="C23" s="77" t="s">
        <v>200</v>
      </c>
      <c r="D23" s="77" t="s">
        <v>200</v>
      </c>
      <c r="E23" s="77" t="s">
        <v>200</v>
      </c>
      <c r="F23" s="77" t="s">
        <v>200</v>
      </c>
      <c r="G23" s="77" t="s">
        <v>200</v>
      </c>
      <c r="H23" s="77">
        <v>143.5008241544495</v>
      </c>
      <c r="I23" s="77">
        <v>157.51083559453437</v>
      </c>
      <c r="J23" s="77">
        <v>175.92214450733698</v>
      </c>
      <c r="K23" s="77">
        <v>134.31857599144851</v>
      </c>
      <c r="L23" s="77">
        <v>106.58687708826142</v>
      </c>
      <c r="M23" s="77">
        <v>89.496045010833939</v>
      </c>
      <c r="N23" s="77">
        <v>92.056469882062771</v>
      </c>
      <c r="O23" s="77">
        <v>86</v>
      </c>
      <c r="P23" s="77">
        <v>86.955501194551971</v>
      </c>
      <c r="Q23" s="77">
        <v>95.246463035693537</v>
      </c>
      <c r="R23" s="635">
        <v>87.623331132248097</v>
      </c>
    </row>
    <row r="24" spans="2:18" x14ac:dyDescent="0.45">
      <c r="B24" s="80" t="s">
        <v>101</v>
      </c>
      <c r="C24" s="77" t="s">
        <v>200</v>
      </c>
      <c r="D24" s="77" t="s">
        <v>200</v>
      </c>
      <c r="E24" s="77" t="s">
        <v>200</v>
      </c>
      <c r="F24" s="77" t="s">
        <v>200</v>
      </c>
      <c r="G24" s="77" t="s">
        <v>200</v>
      </c>
      <c r="H24" s="77">
        <v>390.72462091575824</v>
      </c>
      <c r="I24" s="77">
        <v>422.29662945179916</v>
      </c>
      <c r="J24" s="77">
        <v>356.50201419213323</v>
      </c>
      <c r="K24" s="77">
        <v>375.92877588971231</v>
      </c>
      <c r="L24" s="77">
        <v>376.89575047859194</v>
      </c>
      <c r="M24" s="77">
        <v>467.17136301997738</v>
      </c>
      <c r="N24" s="77">
        <v>461.51087800887791</v>
      </c>
      <c r="O24" s="77">
        <v>469</v>
      </c>
      <c r="P24" s="77">
        <v>470.5797358416541</v>
      </c>
      <c r="Q24" s="77">
        <v>467.95548721119445</v>
      </c>
      <c r="R24" s="635">
        <v>465.73627414307299</v>
      </c>
    </row>
    <row r="25" spans="2:18" x14ac:dyDescent="0.45">
      <c r="B25" s="5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635"/>
    </row>
    <row r="26" spans="2:18" x14ac:dyDescent="0.45">
      <c r="B26" s="75" t="s">
        <v>206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635"/>
    </row>
    <row r="27" spans="2:18" s="78" customFormat="1" x14ac:dyDescent="0.45">
      <c r="B27" s="76" t="s">
        <v>76</v>
      </c>
      <c r="C27" s="77">
        <v>1460.6909999999998</v>
      </c>
      <c r="D27" s="77">
        <v>1510.8760000000007</v>
      </c>
      <c r="E27" s="77">
        <v>1494.6099999999994</v>
      </c>
      <c r="F27" s="77">
        <v>1522.9319999999998</v>
      </c>
      <c r="G27" s="77">
        <v>1530.2279999999998</v>
      </c>
      <c r="H27" s="77">
        <v>1520.2329489921519</v>
      </c>
      <c r="I27" s="77">
        <v>1493.4909227299638</v>
      </c>
      <c r="J27" s="77">
        <v>1532.4027648029792</v>
      </c>
      <c r="K27" s="77">
        <v>1471.5623401118842</v>
      </c>
      <c r="L27" s="77">
        <v>1464.7435428386857</v>
      </c>
      <c r="M27" s="77">
        <v>1390.3301059674561</v>
      </c>
      <c r="N27" s="77">
        <v>1400.3388628436469</v>
      </c>
      <c r="O27" s="77">
        <v>1394</v>
      </c>
      <c r="P27" s="77">
        <v>1391.9041766806854</v>
      </c>
      <c r="Q27" s="77">
        <v>1479.8515691407758</v>
      </c>
      <c r="R27" s="635">
        <v>1506.9757745822899</v>
      </c>
    </row>
    <row r="28" spans="2:18" x14ac:dyDescent="0.45">
      <c r="B28" s="79" t="s">
        <v>98</v>
      </c>
      <c r="C28" s="77">
        <v>587.94100000000003</v>
      </c>
      <c r="D28" s="77">
        <v>625.20200000000011</v>
      </c>
      <c r="E28" s="77">
        <v>681.78700000000003</v>
      </c>
      <c r="F28" s="77">
        <v>651.15999999999963</v>
      </c>
      <c r="G28" s="77">
        <v>782.47599999999977</v>
      </c>
      <c r="H28" s="77">
        <v>690.13024965444743</v>
      </c>
      <c r="I28" s="77">
        <v>738.333706330925</v>
      </c>
      <c r="J28" s="77">
        <v>711.72341067233845</v>
      </c>
      <c r="K28" s="77">
        <v>655.64459885991516</v>
      </c>
      <c r="L28" s="77">
        <v>731.90800799590193</v>
      </c>
      <c r="M28" s="77">
        <v>706.7404728413876</v>
      </c>
      <c r="N28" s="77">
        <v>726.52567687909709</v>
      </c>
      <c r="O28" s="77">
        <v>801</v>
      </c>
      <c r="P28" s="77">
        <v>757.57534713473638</v>
      </c>
      <c r="Q28" s="77">
        <v>769.51210263694543</v>
      </c>
      <c r="R28" s="635">
        <v>838.03768160436903</v>
      </c>
    </row>
    <row r="29" spans="2:18" x14ac:dyDescent="0.45">
      <c r="B29" s="79" t="s">
        <v>99</v>
      </c>
      <c r="C29" s="77">
        <v>872.74999999999977</v>
      </c>
      <c r="D29" s="77">
        <v>885.67400000000055</v>
      </c>
      <c r="E29" s="77">
        <v>812.82299999999941</v>
      </c>
      <c r="F29" s="77">
        <v>871.77200000000016</v>
      </c>
      <c r="G29" s="77">
        <v>747.75200000000007</v>
      </c>
      <c r="H29" s="77">
        <v>830.10269933770451</v>
      </c>
      <c r="I29" s="77">
        <v>755.15721639903882</v>
      </c>
      <c r="J29" s="77">
        <v>820.67935413064083</v>
      </c>
      <c r="K29" s="77">
        <v>815.91774125196889</v>
      </c>
      <c r="L29" s="77">
        <v>732.83553484278389</v>
      </c>
      <c r="M29" s="77">
        <v>683.58963312606852</v>
      </c>
      <c r="N29" s="77">
        <v>673.8131859645498</v>
      </c>
      <c r="O29" s="77">
        <v>593</v>
      </c>
      <c r="P29" s="77">
        <v>634.3288295459497</v>
      </c>
      <c r="Q29" s="77">
        <v>710.33946650382927</v>
      </c>
      <c r="R29" s="635">
        <v>668.93809297791995</v>
      </c>
    </row>
    <row r="30" spans="2:18" x14ac:dyDescent="0.45">
      <c r="B30" s="76" t="s">
        <v>77</v>
      </c>
      <c r="C30" s="77">
        <v>199.35899999999995</v>
      </c>
      <c r="D30" s="77">
        <v>202.0330000000001</v>
      </c>
      <c r="E30" s="77">
        <v>216.37700000000004</v>
      </c>
      <c r="F30" s="77">
        <v>214.56899999999999</v>
      </c>
      <c r="G30" s="77">
        <v>206.36800000000008</v>
      </c>
      <c r="H30" s="77">
        <v>334.79745932619494</v>
      </c>
      <c r="I30" s="77">
        <v>313.03662620543344</v>
      </c>
      <c r="J30" s="77">
        <v>318.06710461600045</v>
      </c>
      <c r="K30" s="77">
        <v>377.57736367040781</v>
      </c>
      <c r="L30" s="77">
        <v>394.79107427945183</v>
      </c>
      <c r="M30" s="77">
        <v>445.20205138410091</v>
      </c>
      <c r="N30" s="77">
        <v>429.92344089973767</v>
      </c>
      <c r="O30" s="77">
        <v>456</v>
      </c>
      <c r="P30" s="77">
        <v>482.50180971573621</v>
      </c>
      <c r="Q30" s="77">
        <v>416.70308675191234</v>
      </c>
      <c r="R30" s="635">
        <v>426.852948888951</v>
      </c>
    </row>
    <row r="31" spans="2:18" x14ac:dyDescent="0.45">
      <c r="B31" s="76" t="s">
        <v>78</v>
      </c>
      <c r="C31" s="77">
        <v>429.18299999999988</v>
      </c>
      <c r="D31" s="77">
        <v>398.0259999999999</v>
      </c>
      <c r="E31" s="77">
        <v>410.68000000000018</v>
      </c>
      <c r="F31" s="77">
        <v>413.8400000000002</v>
      </c>
      <c r="G31" s="77">
        <v>390.61800000000039</v>
      </c>
      <c r="H31" s="77">
        <v>394.92388253590627</v>
      </c>
      <c r="I31" s="77">
        <v>408.07476063636193</v>
      </c>
      <c r="J31" s="77">
        <v>415.41381180201694</v>
      </c>
      <c r="K31" s="77">
        <v>423.35949946708109</v>
      </c>
      <c r="L31" s="77">
        <v>406.64372706480941</v>
      </c>
      <c r="M31" s="77">
        <v>409.77096481269558</v>
      </c>
      <c r="N31" s="77">
        <v>406.71326823946038</v>
      </c>
      <c r="O31" s="77">
        <v>408</v>
      </c>
      <c r="P31" s="77">
        <v>407.40356996037195</v>
      </c>
      <c r="Q31" s="77">
        <v>402.39795280353667</v>
      </c>
      <c r="R31" s="635">
        <v>401.45864647873498</v>
      </c>
    </row>
    <row r="32" spans="2:18" x14ac:dyDescent="0.45">
      <c r="B32" s="80" t="s">
        <v>100</v>
      </c>
      <c r="C32" s="77" t="s">
        <v>200</v>
      </c>
      <c r="D32" s="77" t="s">
        <v>200</v>
      </c>
      <c r="E32" s="77" t="s">
        <v>200</v>
      </c>
      <c r="F32" s="77" t="s">
        <v>200</v>
      </c>
      <c r="G32" s="77" t="s">
        <v>200</v>
      </c>
      <c r="H32" s="77">
        <v>241.45975966973532</v>
      </c>
      <c r="I32" s="77">
        <v>243.5373746236389</v>
      </c>
      <c r="J32" s="77">
        <v>235.60293385710688</v>
      </c>
      <c r="K32" s="77">
        <v>247.29515581113088</v>
      </c>
      <c r="L32" s="77">
        <v>213.5972198394829</v>
      </c>
      <c r="M32" s="77">
        <v>225.39045492778604</v>
      </c>
      <c r="N32" s="77">
        <v>225.498638704852</v>
      </c>
      <c r="O32" s="77">
        <v>222</v>
      </c>
      <c r="P32" s="77">
        <v>221.70838519659847</v>
      </c>
      <c r="Q32" s="77">
        <v>224.46228676064806</v>
      </c>
      <c r="R32" s="635">
        <v>221.471162126932</v>
      </c>
    </row>
    <row r="33" spans="2:21" x14ac:dyDescent="0.45">
      <c r="B33" s="80" t="s">
        <v>101</v>
      </c>
      <c r="C33" s="77" t="s">
        <v>200</v>
      </c>
      <c r="D33" s="77" t="s">
        <v>200</v>
      </c>
      <c r="E33" s="77" t="s">
        <v>200</v>
      </c>
      <c r="F33" s="77" t="s">
        <v>200</v>
      </c>
      <c r="G33" s="77" t="s">
        <v>200</v>
      </c>
      <c r="H33" s="77">
        <v>153.46412286617098</v>
      </c>
      <c r="I33" s="77">
        <v>164.537386012723</v>
      </c>
      <c r="J33" s="77">
        <v>179.81087794490963</v>
      </c>
      <c r="K33" s="77">
        <v>176.06434365594995</v>
      </c>
      <c r="L33" s="77">
        <v>193.04650722532676</v>
      </c>
      <c r="M33" s="77">
        <v>184.38050988490988</v>
      </c>
      <c r="N33" s="77">
        <v>181.21462953460838</v>
      </c>
      <c r="O33" s="77">
        <v>185</v>
      </c>
      <c r="P33" s="77">
        <v>185.69518476377323</v>
      </c>
      <c r="Q33" s="77">
        <v>177.93566604288856</v>
      </c>
      <c r="R33" s="635">
        <v>179.987484351804</v>
      </c>
    </row>
    <row r="34" spans="2:21" x14ac:dyDescent="0.45">
      <c r="B34" s="80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635"/>
    </row>
    <row r="35" spans="2:21" x14ac:dyDescent="0.45">
      <c r="B35" s="75" t="s">
        <v>207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635"/>
    </row>
    <row r="36" spans="2:21" s="78" customFormat="1" x14ac:dyDescent="0.45">
      <c r="B36" s="76" t="s">
        <v>76</v>
      </c>
      <c r="C36" s="77">
        <v>1327.5600000000006</v>
      </c>
      <c r="D36" s="77">
        <v>1336.6429999999991</v>
      </c>
      <c r="E36" s="77">
        <v>1357.1589999999997</v>
      </c>
      <c r="F36" s="77">
        <v>1364.2679999999998</v>
      </c>
      <c r="G36" s="77">
        <v>1366.5629999999994</v>
      </c>
      <c r="H36" s="77">
        <v>1365.717357460966</v>
      </c>
      <c r="I36" s="77">
        <v>1334.4568748129773</v>
      </c>
      <c r="J36" s="77">
        <v>1325.6933307108252</v>
      </c>
      <c r="K36" s="77">
        <v>1348.4066184340531</v>
      </c>
      <c r="L36" s="77">
        <v>1351.4456453079824</v>
      </c>
      <c r="M36" s="77">
        <v>1266.0353874682396</v>
      </c>
      <c r="N36" s="77">
        <v>1288.9683130523877</v>
      </c>
      <c r="O36" s="77">
        <v>1298</v>
      </c>
      <c r="P36" s="77">
        <v>1308.8438196937423</v>
      </c>
      <c r="Q36" s="77">
        <v>1334.3055655037781</v>
      </c>
      <c r="R36" s="635">
        <v>1353.3563022319299</v>
      </c>
      <c r="S36" s="811"/>
      <c r="T36" s="811"/>
      <c r="U36" s="811"/>
    </row>
    <row r="37" spans="2:21" x14ac:dyDescent="0.45">
      <c r="B37" s="79" t="s">
        <v>98</v>
      </c>
      <c r="C37" s="77">
        <v>562.9830000000004</v>
      </c>
      <c r="D37" s="77">
        <v>621.65899999999999</v>
      </c>
      <c r="E37" s="77">
        <v>582.09399999999994</v>
      </c>
      <c r="F37" s="77">
        <v>575.26599999999985</v>
      </c>
      <c r="G37" s="77">
        <v>629.649</v>
      </c>
      <c r="H37" s="77">
        <v>668.98979758738426</v>
      </c>
      <c r="I37" s="77">
        <v>600.1742290977927</v>
      </c>
      <c r="J37" s="77">
        <v>628.6787379173644</v>
      </c>
      <c r="K37" s="77">
        <v>685.83444985443873</v>
      </c>
      <c r="L37" s="77">
        <v>729.92377414310818</v>
      </c>
      <c r="M37" s="77">
        <v>674.08168123717451</v>
      </c>
      <c r="N37" s="77">
        <v>723.86181655993153</v>
      </c>
      <c r="O37" s="77">
        <v>668</v>
      </c>
      <c r="P37" s="77">
        <v>699.47850501295829</v>
      </c>
      <c r="Q37" s="77">
        <v>725.52954471068836</v>
      </c>
      <c r="R37" s="635">
        <v>767.11719855035403</v>
      </c>
    </row>
    <row r="38" spans="2:21" x14ac:dyDescent="0.45">
      <c r="B38" s="79" t="s">
        <v>99</v>
      </c>
      <c r="C38" s="77">
        <v>764.57700000000023</v>
      </c>
      <c r="D38" s="77">
        <v>714.98399999999913</v>
      </c>
      <c r="E38" s="77">
        <v>775.06499999999983</v>
      </c>
      <c r="F38" s="77">
        <v>789.00199999999995</v>
      </c>
      <c r="G38" s="77">
        <v>736.91399999999942</v>
      </c>
      <c r="H38" s="77">
        <v>696.72755987358175</v>
      </c>
      <c r="I38" s="77">
        <v>734.28264571518469</v>
      </c>
      <c r="J38" s="77">
        <v>697.01459279346068</v>
      </c>
      <c r="K38" s="77">
        <v>662.57216857961441</v>
      </c>
      <c r="L38" s="77">
        <v>621.52187116487426</v>
      </c>
      <c r="M38" s="77">
        <v>591.95370623106521</v>
      </c>
      <c r="N38" s="77">
        <v>565.10649649245624</v>
      </c>
      <c r="O38" s="77">
        <v>630</v>
      </c>
      <c r="P38" s="77">
        <v>609.36531468078579</v>
      </c>
      <c r="Q38" s="77">
        <v>608.77602079309133</v>
      </c>
      <c r="R38" s="635">
        <v>586.23910368157203</v>
      </c>
      <c r="U38" s="81"/>
    </row>
    <row r="39" spans="2:21" x14ac:dyDescent="0.45">
      <c r="B39" s="76" t="s">
        <v>77</v>
      </c>
      <c r="C39" s="77">
        <v>137.44899999999993</v>
      </c>
      <c r="D39" s="77">
        <v>136.16</v>
      </c>
      <c r="E39" s="77">
        <v>159.11300000000003</v>
      </c>
      <c r="F39" s="77">
        <v>162.48600000000005</v>
      </c>
      <c r="G39" s="77">
        <v>160.05299999999991</v>
      </c>
      <c r="H39" s="77">
        <v>187.52461793135089</v>
      </c>
      <c r="I39" s="77">
        <v>268.81415631051095</v>
      </c>
      <c r="J39" s="77">
        <v>269.49648363377776</v>
      </c>
      <c r="K39" s="77">
        <v>263.62943376355997</v>
      </c>
      <c r="L39" s="77">
        <v>314.3740315906125</v>
      </c>
      <c r="M39" s="77">
        <v>367.74185263171358</v>
      </c>
      <c r="N39" s="77">
        <v>339.35029945437213</v>
      </c>
      <c r="O39" s="77">
        <v>342</v>
      </c>
      <c r="P39" s="77">
        <v>349.56466106904037</v>
      </c>
      <c r="Q39" s="77">
        <v>359.03145228222036</v>
      </c>
      <c r="R39" s="635">
        <v>358.91679512577599</v>
      </c>
    </row>
    <row r="40" spans="2:21" x14ac:dyDescent="0.45">
      <c r="B40" s="76" t="s">
        <v>78</v>
      </c>
      <c r="C40" s="77">
        <v>302.49200000000019</v>
      </c>
      <c r="D40" s="77">
        <v>298.47199999999998</v>
      </c>
      <c r="E40" s="77">
        <v>295.32800000000009</v>
      </c>
      <c r="F40" s="77">
        <v>293.22599999999989</v>
      </c>
      <c r="G40" s="77">
        <v>302.36700000000008</v>
      </c>
      <c r="H40" s="77">
        <v>310.7835895680243</v>
      </c>
      <c r="I40" s="77">
        <v>254.97391553426095</v>
      </c>
      <c r="J40" s="77">
        <v>322.97523855519455</v>
      </c>
      <c r="K40" s="77">
        <v>296.84348845191994</v>
      </c>
      <c r="L40" s="77">
        <v>267.16497056183414</v>
      </c>
      <c r="M40" s="77">
        <v>302.11501148377891</v>
      </c>
      <c r="N40" s="77">
        <v>307.37987097871309</v>
      </c>
      <c r="O40" s="77">
        <v>305</v>
      </c>
      <c r="P40" s="77">
        <v>301.88963987399347</v>
      </c>
      <c r="Q40" s="77">
        <v>300.63068306551816</v>
      </c>
      <c r="R40" s="635">
        <v>299.534339133142</v>
      </c>
    </row>
    <row r="41" spans="2:21" x14ac:dyDescent="0.45">
      <c r="B41" s="80" t="s">
        <v>100</v>
      </c>
      <c r="C41" s="77" t="s">
        <v>200</v>
      </c>
      <c r="D41" s="77" t="s">
        <v>200</v>
      </c>
      <c r="E41" s="77" t="s">
        <v>200</v>
      </c>
      <c r="F41" s="77" t="s">
        <v>200</v>
      </c>
      <c r="G41" s="77" t="s">
        <v>200</v>
      </c>
      <c r="H41" s="77">
        <v>199.8507546809137</v>
      </c>
      <c r="I41" s="77">
        <v>154.36596131778666</v>
      </c>
      <c r="J41" s="77">
        <v>196.65531935091326</v>
      </c>
      <c r="K41" s="77">
        <v>178.00361518659065</v>
      </c>
      <c r="L41" s="77">
        <v>169.66947243762277</v>
      </c>
      <c r="M41" s="77">
        <v>178.71605022808282</v>
      </c>
      <c r="N41" s="77">
        <v>181.67428418146184</v>
      </c>
      <c r="O41" s="77">
        <v>178</v>
      </c>
      <c r="P41" s="77">
        <v>172.36517574796187</v>
      </c>
      <c r="Q41" s="77">
        <v>174.42909286625914</v>
      </c>
      <c r="R41" s="635">
        <v>173.110640582581</v>
      </c>
    </row>
    <row r="42" spans="2:21" x14ac:dyDescent="0.45">
      <c r="B42" s="80" t="s">
        <v>101</v>
      </c>
      <c r="C42" s="77" t="s">
        <v>200</v>
      </c>
      <c r="D42" s="77" t="s">
        <v>200</v>
      </c>
      <c r="E42" s="77" t="s">
        <v>200</v>
      </c>
      <c r="F42" s="77" t="s">
        <v>200</v>
      </c>
      <c r="G42" s="77" t="s">
        <v>200</v>
      </c>
      <c r="H42" s="77">
        <v>110.93283488711086</v>
      </c>
      <c r="I42" s="77">
        <v>100.60795421647427</v>
      </c>
      <c r="J42" s="77">
        <v>126.31991920428122</v>
      </c>
      <c r="K42" s="77">
        <v>118.83987326532949</v>
      </c>
      <c r="L42" s="77">
        <v>97.495498124211636</v>
      </c>
      <c r="M42" s="77">
        <v>123.39896125569611</v>
      </c>
      <c r="N42" s="77">
        <v>125.70558679725126</v>
      </c>
      <c r="O42" s="77">
        <v>127</v>
      </c>
      <c r="P42" s="77">
        <v>129.52446412603166</v>
      </c>
      <c r="Q42" s="77">
        <v>126.20159019925887</v>
      </c>
      <c r="R42" s="635">
        <v>126.423698550561</v>
      </c>
    </row>
    <row r="43" spans="2:21" x14ac:dyDescent="0.45">
      <c r="B43" s="5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635"/>
    </row>
    <row r="44" spans="2:21" x14ac:dyDescent="0.45">
      <c r="B44" s="75" t="s">
        <v>208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635"/>
    </row>
    <row r="45" spans="2:21" s="78" customFormat="1" x14ac:dyDescent="0.45">
      <c r="B45" s="76" t="s">
        <v>76</v>
      </c>
      <c r="C45" s="77">
        <v>1561.9130000000005</v>
      </c>
      <c r="D45" s="77">
        <v>1594.9109999999998</v>
      </c>
      <c r="E45" s="77">
        <v>1598.2660000000001</v>
      </c>
      <c r="F45" s="77">
        <v>1613.668999999999</v>
      </c>
      <c r="G45" s="77">
        <v>1607.7939999999999</v>
      </c>
      <c r="H45" s="77">
        <v>1532.8151663322851</v>
      </c>
      <c r="I45" s="77">
        <v>1525.2244692821987</v>
      </c>
      <c r="J45" s="77">
        <v>1541.2692084055973</v>
      </c>
      <c r="K45" s="77">
        <v>1514.7669853240334</v>
      </c>
      <c r="L45" s="77">
        <v>1551.7764944371424</v>
      </c>
      <c r="M45" s="77">
        <v>1531.6421243988807</v>
      </c>
      <c r="N45" s="77">
        <v>1526.867119141217</v>
      </c>
      <c r="O45" s="77">
        <v>1497</v>
      </c>
      <c r="P45" s="77">
        <v>1527.9107094367157</v>
      </c>
      <c r="Q45" s="77">
        <v>1573.8402690500463</v>
      </c>
      <c r="R45" s="635">
        <v>1605.7944397755</v>
      </c>
      <c r="S45" s="811"/>
      <c r="T45" s="811"/>
      <c r="U45" s="811"/>
    </row>
    <row r="46" spans="2:21" x14ac:dyDescent="0.45">
      <c r="B46" s="79" t="s">
        <v>98</v>
      </c>
      <c r="C46" s="77">
        <v>635.69599999999991</v>
      </c>
      <c r="D46" s="77">
        <v>685.51100000000008</v>
      </c>
      <c r="E46" s="77">
        <v>793.74800000000005</v>
      </c>
      <c r="F46" s="77">
        <v>732.39399999999955</v>
      </c>
      <c r="G46" s="77">
        <v>730.70199999999988</v>
      </c>
      <c r="H46" s="77">
        <v>725.61655086569681</v>
      </c>
      <c r="I46" s="77">
        <v>761.56895528369967</v>
      </c>
      <c r="J46" s="77">
        <v>790.47920598430289</v>
      </c>
      <c r="K46" s="77">
        <v>823.67688170316524</v>
      </c>
      <c r="L46" s="77">
        <v>782.91134898197481</v>
      </c>
      <c r="M46" s="77">
        <v>806.62461941194852</v>
      </c>
      <c r="N46" s="77">
        <v>846.7671830860271</v>
      </c>
      <c r="O46" s="77">
        <v>803</v>
      </c>
      <c r="P46" s="77">
        <v>888.41521724549136</v>
      </c>
      <c r="Q46" s="77">
        <v>886.06309310741506</v>
      </c>
      <c r="R46" s="635">
        <v>991.59291604733403</v>
      </c>
    </row>
    <row r="47" spans="2:21" x14ac:dyDescent="0.45">
      <c r="B47" s="79" t="s">
        <v>99</v>
      </c>
      <c r="C47" s="77">
        <v>926.21700000000044</v>
      </c>
      <c r="D47" s="77">
        <v>909.39999999999975</v>
      </c>
      <c r="E47" s="77">
        <v>804.51800000000003</v>
      </c>
      <c r="F47" s="77">
        <v>881.27499999999952</v>
      </c>
      <c r="G47" s="77">
        <v>877.09199999999998</v>
      </c>
      <c r="H47" s="77">
        <v>807.19861546658831</v>
      </c>
      <c r="I47" s="77">
        <v>763.65551399849892</v>
      </c>
      <c r="J47" s="77">
        <v>750.79000242129439</v>
      </c>
      <c r="K47" s="77">
        <v>691.09010362086815</v>
      </c>
      <c r="L47" s="77">
        <v>768.86514545516775</v>
      </c>
      <c r="M47" s="77">
        <v>725.01750498693229</v>
      </c>
      <c r="N47" s="77">
        <v>680.09993605518991</v>
      </c>
      <c r="O47" s="77">
        <v>694</v>
      </c>
      <c r="P47" s="77">
        <v>639.49549219122457</v>
      </c>
      <c r="Q47" s="77">
        <v>687.77717594263186</v>
      </c>
      <c r="R47" s="635">
        <v>614.20152372816699</v>
      </c>
    </row>
    <row r="48" spans="2:21" x14ac:dyDescent="0.45">
      <c r="B48" s="76" t="s">
        <v>77</v>
      </c>
      <c r="C48" s="77">
        <v>149.749</v>
      </c>
      <c r="D48" s="77">
        <v>188.38800000000001</v>
      </c>
      <c r="E48" s="77">
        <v>164.16700000000003</v>
      </c>
      <c r="F48" s="77">
        <v>184.79</v>
      </c>
      <c r="G48" s="77">
        <v>189.72100000000003</v>
      </c>
      <c r="H48" s="77">
        <v>257.16130999041508</v>
      </c>
      <c r="I48" s="77">
        <v>323.28325679236855</v>
      </c>
      <c r="J48" s="77">
        <v>331.35145902065915</v>
      </c>
      <c r="K48" s="77">
        <v>360.18493338106924</v>
      </c>
      <c r="L48" s="77">
        <v>331.21902382882757</v>
      </c>
      <c r="M48" s="77">
        <v>346.59206826838061</v>
      </c>
      <c r="N48" s="77">
        <v>363.16159751255771</v>
      </c>
      <c r="O48" s="77">
        <v>410</v>
      </c>
      <c r="P48" s="77">
        <v>425.67703047282544</v>
      </c>
      <c r="Q48" s="77">
        <v>384.6848272124866</v>
      </c>
      <c r="R48" s="635">
        <v>404.77381148402799</v>
      </c>
    </row>
    <row r="49" spans="2:18" x14ac:dyDescent="0.45">
      <c r="B49" s="76" t="s">
        <v>78</v>
      </c>
      <c r="C49" s="77">
        <v>451.31600000000037</v>
      </c>
      <c r="D49" s="77">
        <v>437.41999999999985</v>
      </c>
      <c r="E49" s="77">
        <v>432.08500000000021</v>
      </c>
      <c r="F49" s="77">
        <v>422.34299999999979</v>
      </c>
      <c r="G49" s="77">
        <v>428.93700000000058</v>
      </c>
      <c r="H49" s="77">
        <v>456.30972223977898</v>
      </c>
      <c r="I49" s="77">
        <v>390.17054911916881</v>
      </c>
      <c r="J49" s="77">
        <v>396.24462195175164</v>
      </c>
      <c r="K49" s="77">
        <v>438.89340207492313</v>
      </c>
      <c r="L49" s="77">
        <v>396.66606424629072</v>
      </c>
      <c r="M49" s="77">
        <v>431.63748799309991</v>
      </c>
      <c r="N49" s="77">
        <v>431.27887568944783</v>
      </c>
      <c r="O49" s="77">
        <v>434</v>
      </c>
      <c r="P49" s="77">
        <v>436.40879184977371</v>
      </c>
      <c r="Q49" s="77">
        <v>440.22939661913932</v>
      </c>
      <c r="R49" s="635">
        <v>438.561280314383</v>
      </c>
    </row>
    <row r="50" spans="2:18" x14ac:dyDescent="0.45">
      <c r="B50" s="80" t="s">
        <v>100</v>
      </c>
      <c r="C50" s="77" t="s">
        <v>200</v>
      </c>
      <c r="D50" s="77" t="s">
        <v>200</v>
      </c>
      <c r="E50" s="77" t="s">
        <v>200</v>
      </c>
      <c r="F50" s="77" t="s">
        <v>200</v>
      </c>
      <c r="G50" s="77" t="s">
        <v>200</v>
      </c>
      <c r="H50" s="77">
        <v>239.73494395619147</v>
      </c>
      <c r="I50" s="77">
        <v>200.09443642454642</v>
      </c>
      <c r="J50" s="77">
        <v>190.00371394072323</v>
      </c>
      <c r="K50" s="77">
        <v>181.68361990869758</v>
      </c>
      <c r="L50" s="77">
        <v>185.57512445325327</v>
      </c>
      <c r="M50" s="77">
        <v>203.5065905813351</v>
      </c>
      <c r="N50" s="77">
        <v>202.469540484455</v>
      </c>
      <c r="O50" s="77">
        <v>200</v>
      </c>
      <c r="P50" s="77">
        <v>195.05762408656474</v>
      </c>
      <c r="Q50" s="77">
        <v>190.42700150126754</v>
      </c>
      <c r="R50" s="635">
        <v>193.28283213158701</v>
      </c>
    </row>
    <row r="51" spans="2:18" x14ac:dyDescent="0.45">
      <c r="B51" s="80" t="s">
        <v>101</v>
      </c>
      <c r="C51" s="77" t="s">
        <v>200</v>
      </c>
      <c r="D51" s="77" t="s">
        <v>200</v>
      </c>
      <c r="E51" s="77" t="s">
        <v>200</v>
      </c>
      <c r="F51" s="77" t="s">
        <v>200</v>
      </c>
      <c r="G51" s="77" t="s">
        <v>200</v>
      </c>
      <c r="H51" s="77">
        <v>216.57477828358765</v>
      </c>
      <c r="I51" s="77">
        <v>190.07611269462268</v>
      </c>
      <c r="J51" s="77">
        <v>206.24090801102838</v>
      </c>
      <c r="K51" s="77">
        <v>257.20978216622552</v>
      </c>
      <c r="L51" s="77">
        <v>211.0909397930381</v>
      </c>
      <c r="M51" s="77">
        <v>228.13089741176486</v>
      </c>
      <c r="N51" s="77">
        <v>228.80933520499283</v>
      </c>
      <c r="O51" s="77">
        <v>234</v>
      </c>
      <c r="P51" s="77">
        <v>241.35116776320859</v>
      </c>
      <c r="Q51" s="77">
        <v>249.80239511787221</v>
      </c>
      <c r="R51" s="635">
        <v>245.27844818279601</v>
      </c>
    </row>
    <row r="52" spans="2:18" x14ac:dyDescent="0.45">
      <c r="B52" s="5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635"/>
    </row>
    <row r="53" spans="2:18" x14ac:dyDescent="0.45">
      <c r="B53" s="75" t="s">
        <v>209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635"/>
    </row>
    <row r="54" spans="2:18" s="78" customFormat="1" x14ac:dyDescent="0.45">
      <c r="B54" s="76" t="s">
        <v>76</v>
      </c>
      <c r="C54" s="77">
        <v>1710.6639999999993</v>
      </c>
      <c r="D54" s="77">
        <v>1717.8179999999998</v>
      </c>
      <c r="E54" s="77">
        <v>1696.3440000000005</v>
      </c>
      <c r="F54" s="77">
        <v>1747.331000000001</v>
      </c>
      <c r="G54" s="77">
        <v>1762.0859999999989</v>
      </c>
      <c r="H54" s="77">
        <v>1727.0493211941894</v>
      </c>
      <c r="I54" s="77">
        <v>1685.4805058463148</v>
      </c>
      <c r="J54" s="77">
        <v>1663.4344520037469</v>
      </c>
      <c r="K54" s="77">
        <v>1691.5556132907059</v>
      </c>
      <c r="L54" s="77">
        <v>1648.9009677735439</v>
      </c>
      <c r="M54" s="77">
        <v>1663.3916734426723</v>
      </c>
      <c r="N54" s="77">
        <v>1666.1321611820958</v>
      </c>
      <c r="O54" s="77">
        <v>1668</v>
      </c>
      <c r="P54" s="77">
        <v>1688.9213337206704</v>
      </c>
      <c r="Q54" s="77">
        <v>1732.1502911659825</v>
      </c>
      <c r="R54" s="635">
        <v>1758.2083137980601</v>
      </c>
    </row>
    <row r="55" spans="2:18" x14ac:dyDescent="0.45">
      <c r="B55" s="79" t="s">
        <v>98</v>
      </c>
      <c r="C55" s="77">
        <v>748.40899999999988</v>
      </c>
      <c r="D55" s="77">
        <v>749.24800000000039</v>
      </c>
      <c r="E55" s="77">
        <v>632.47999999999968</v>
      </c>
      <c r="F55" s="77">
        <v>795.52000000000078</v>
      </c>
      <c r="G55" s="77">
        <v>801.93299999999942</v>
      </c>
      <c r="H55" s="77">
        <v>782.76416588084066</v>
      </c>
      <c r="I55" s="77">
        <v>837.4026815518672</v>
      </c>
      <c r="J55" s="77">
        <v>839.59447132353853</v>
      </c>
      <c r="K55" s="77">
        <v>833.34247292316104</v>
      </c>
      <c r="L55" s="77">
        <v>829.73774048199039</v>
      </c>
      <c r="M55" s="77">
        <v>889.17462022405914</v>
      </c>
      <c r="N55" s="77">
        <v>914.44586416155289</v>
      </c>
      <c r="O55" s="77">
        <v>892</v>
      </c>
      <c r="P55" s="77">
        <v>919.41564712364732</v>
      </c>
      <c r="Q55" s="77">
        <v>946.7182652747764</v>
      </c>
      <c r="R55" s="635">
        <v>938.72920151710798</v>
      </c>
    </row>
    <row r="56" spans="2:18" x14ac:dyDescent="0.45">
      <c r="B56" s="79" t="s">
        <v>99</v>
      </c>
      <c r="C56" s="77">
        <v>962.25499999999931</v>
      </c>
      <c r="D56" s="77">
        <v>968.56999999999925</v>
      </c>
      <c r="E56" s="77">
        <v>1063.8640000000007</v>
      </c>
      <c r="F56" s="77">
        <v>951.81100000000026</v>
      </c>
      <c r="G56" s="77">
        <v>960.15299999999934</v>
      </c>
      <c r="H56" s="77">
        <v>944.28515531334858</v>
      </c>
      <c r="I56" s="77">
        <v>848.07782429444751</v>
      </c>
      <c r="J56" s="77">
        <v>823.83998068020833</v>
      </c>
      <c r="K56" s="77">
        <v>858.21314036754484</v>
      </c>
      <c r="L56" s="77">
        <v>819.16322729155354</v>
      </c>
      <c r="M56" s="77">
        <v>774.21705321861316</v>
      </c>
      <c r="N56" s="77">
        <v>751.68629702054307</v>
      </c>
      <c r="O56" s="77">
        <v>776</v>
      </c>
      <c r="P56" s="77">
        <v>769.50568659702355</v>
      </c>
      <c r="Q56" s="77">
        <v>785.4320258912046</v>
      </c>
      <c r="R56" s="635">
        <v>819.47911228095199</v>
      </c>
    </row>
    <row r="57" spans="2:18" x14ac:dyDescent="0.45">
      <c r="B57" s="76" t="s">
        <v>77</v>
      </c>
      <c r="C57" s="77">
        <v>224.27600000000001</v>
      </c>
      <c r="D57" s="77">
        <v>217.5929999999999</v>
      </c>
      <c r="E57" s="77">
        <v>223.02199999999996</v>
      </c>
      <c r="F57" s="77">
        <v>222.09399999999985</v>
      </c>
      <c r="G57" s="77">
        <v>223.83100000000005</v>
      </c>
      <c r="H57" s="77">
        <v>294.53859289625876</v>
      </c>
      <c r="I57" s="77">
        <v>305.28211140686125</v>
      </c>
      <c r="J57" s="77">
        <v>354.51986869620924</v>
      </c>
      <c r="K57" s="77">
        <v>414.32662731061674</v>
      </c>
      <c r="L57" s="77">
        <v>395.0127450454487</v>
      </c>
      <c r="M57" s="77">
        <v>422.50070097669015</v>
      </c>
      <c r="N57" s="77">
        <v>428.42638325595306</v>
      </c>
      <c r="O57" s="77">
        <v>452</v>
      </c>
      <c r="P57" s="77">
        <v>463.96814775450332</v>
      </c>
      <c r="Q57" s="77">
        <v>438.12390786409827</v>
      </c>
      <c r="R57" s="635">
        <v>436.78046206690402</v>
      </c>
    </row>
    <row r="58" spans="2:18" x14ac:dyDescent="0.45">
      <c r="B58" s="76" t="s">
        <v>78</v>
      </c>
      <c r="C58" s="77">
        <v>344.07499999999999</v>
      </c>
      <c r="D58" s="77">
        <v>367.62</v>
      </c>
      <c r="E58" s="77">
        <v>364.70899999999995</v>
      </c>
      <c r="F58" s="77">
        <v>352.45699999999977</v>
      </c>
      <c r="G58" s="77">
        <v>356.20099999999996</v>
      </c>
      <c r="H58" s="77">
        <v>355.80373947342247</v>
      </c>
      <c r="I58" s="77">
        <v>401.09628153018224</v>
      </c>
      <c r="J58" s="77">
        <v>388.0592188387958</v>
      </c>
      <c r="K58" s="77">
        <v>367.76154143698261</v>
      </c>
      <c r="L58" s="77">
        <v>348.66676993907197</v>
      </c>
      <c r="M58" s="77">
        <v>394.23737473948756</v>
      </c>
      <c r="N58" s="77">
        <v>388.63948645377678</v>
      </c>
      <c r="O58" s="77">
        <v>391</v>
      </c>
      <c r="P58" s="77">
        <v>395.49669224533142</v>
      </c>
      <c r="Q58" s="77">
        <v>394.76773427540422</v>
      </c>
      <c r="R58" s="635">
        <v>390.47760018470302</v>
      </c>
    </row>
    <row r="59" spans="2:18" x14ac:dyDescent="0.45">
      <c r="B59" s="80" t="s">
        <v>100</v>
      </c>
      <c r="C59" s="77" t="s">
        <v>200</v>
      </c>
      <c r="D59" s="77" t="s">
        <v>200</v>
      </c>
      <c r="E59" s="77" t="s">
        <v>200</v>
      </c>
      <c r="F59" s="77" t="s">
        <v>200</v>
      </c>
      <c r="G59" s="77" t="s">
        <v>200</v>
      </c>
      <c r="H59" s="77">
        <v>143.87693403782535</v>
      </c>
      <c r="I59" s="77">
        <v>177.54401464249196</v>
      </c>
      <c r="J59" s="77">
        <v>146.31776385954177</v>
      </c>
      <c r="K59" s="77">
        <v>149.02879441437173</v>
      </c>
      <c r="L59" s="77">
        <v>170.41781892986953</v>
      </c>
      <c r="M59" s="77">
        <v>156.17805941167018</v>
      </c>
      <c r="N59" s="77">
        <v>154.95113755109128</v>
      </c>
      <c r="O59" s="77">
        <v>155</v>
      </c>
      <c r="P59" s="77">
        <v>157.03072605415318</v>
      </c>
      <c r="Q59" s="77">
        <v>152.72290418885572</v>
      </c>
      <c r="R59" s="635">
        <v>151.81387389117401</v>
      </c>
    </row>
    <row r="60" spans="2:18" x14ac:dyDescent="0.45">
      <c r="B60" s="80" t="s">
        <v>101</v>
      </c>
      <c r="C60" s="77" t="s">
        <v>200</v>
      </c>
      <c r="D60" s="77" t="s">
        <v>200</v>
      </c>
      <c r="E60" s="77" t="s">
        <v>200</v>
      </c>
      <c r="F60" s="77" t="s">
        <v>200</v>
      </c>
      <c r="G60" s="77" t="s">
        <v>200</v>
      </c>
      <c r="H60" s="77">
        <v>211.926805435597</v>
      </c>
      <c r="I60" s="77">
        <v>223.55226688769031</v>
      </c>
      <c r="J60" s="77">
        <v>241.74145497925423</v>
      </c>
      <c r="K60" s="77">
        <v>218.73274702261105</v>
      </c>
      <c r="L60" s="77">
        <v>178.24895100920241</v>
      </c>
      <c r="M60" s="77">
        <v>238.05931532781739</v>
      </c>
      <c r="N60" s="77">
        <v>233.6883489026855</v>
      </c>
      <c r="O60" s="77">
        <v>236</v>
      </c>
      <c r="P60" s="77">
        <v>238.46596619117801</v>
      </c>
      <c r="Q60" s="77">
        <v>242.04483008654839</v>
      </c>
      <c r="R60" s="635">
        <v>238.66372629352901</v>
      </c>
    </row>
    <row r="61" spans="2:18" x14ac:dyDescent="0.45">
      <c r="B61" s="80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635"/>
    </row>
    <row r="62" spans="2:18" x14ac:dyDescent="0.45">
      <c r="B62" s="75" t="s">
        <v>108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635"/>
    </row>
    <row r="63" spans="2:18" s="78" customFormat="1" x14ac:dyDescent="0.45">
      <c r="B63" s="76" t="s">
        <v>76</v>
      </c>
      <c r="C63" s="77">
        <v>1811.4059999999997</v>
      </c>
      <c r="D63" s="77">
        <v>1784.6190000000001</v>
      </c>
      <c r="E63" s="77">
        <v>1825.8969999999999</v>
      </c>
      <c r="F63" s="77">
        <v>1804.0040000000008</v>
      </c>
      <c r="G63" s="77">
        <v>1784.5450000000001</v>
      </c>
      <c r="H63" s="77">
        <v>1636.7870833848156</v>
      </c>
      <c r="I63" s="77">
        <v>1616.8433657980538</v>
      </c>
      <c r="J63" s="77">
        <v>1602.9584993047092</v>
      </c>
      <c r="K63" s="77">
        <v>1522.6991029969388</v>
      </c>
      <c r="L63" s="77">
        <v>1610.0841904408303</v>
      </c>
      <c r="M63" s="77">
        <v>1651.3753827334137</v>
      </c>
      <c r="N63" s="77">
        <v>1635.9520859175623</v>
      </c>
      <c r="O63" s="77">
        <v>1675</v>
      </c>
      <c r="P63" s="77">
        <v>1639.7789061069673</v>
      </c>
      <c r="Q63" s="77">
        <v>1662.5611681899752</v>
      </c>
      <c r="R63" s="635">
        <v>1758.19556974539</v>
      </c>
    </row>
    <row r="64" spans="2:18" x14ac:dyDescent="0.45">
      <c r="B64" s="79" t="s">
        <v>98</v>
      </c>
      <c r="C64" s="77">
        <v>661.37799999999993</v>
      </c>
      <c r="D64" s="77">
        <v>716.56199999999967</v>
      </c>
      <c r="E64" s="77">
        <v>629.99999999999977</v>
      </c>
      <c r="F64" s="77">
        <v>716.50100000000009</v>
      </c>
      <c r="G64" s="77">
        <v>722.76500000000021</v>
      </c>
      <c r="H64" s="77">
        <v>671.29781843784804</v>
      </c>
      <c r="I64" s="77">
        <v>667.50578520518138</v>
      </c>
      <c r="J64" s="77">
        <v>680.54789925734076</v>
      </c>
      <c r="K64" s="77">
        <v>605.15050804683733</v>
      </c>
      <c r="L64" s="77">
        <v>691.85952903455586</v>
      </c>
      <c r="M64" s="77">
        <v>737.82654160218704</v>
      </c>
      <c r="N64" s="77">
        <v>753.30864979415276</v>
      </c>
      <c r="O64" s="77">
        <v>794</v>
      </c>
      <c r="P64" s="77">
        <v>866.91319281304106</v>
      </c>
      <c r="Q64" s="77">
        <v>747.32192397767926</v>
      </c>
      <c r="R64" s="635">
        <v>802.11170497673697</v>
      </c>
    </row>
    <row r="65" spans="2:18" x14ac:dyDescent="0.45">
      <c r="B65" s="79" t="s">
        <v>99</v>
      </c>
      <c r="C65" s="77">
        <v>1150.0279999999998</v>
      </c>
      <c r="D65" s="77">
        <v>1068.0570000000005</v>
      </c>
      <c r="E65" s="77">
        <v>1195.8970000000002</v>
      </c>
      <c r="F65" s="77">
        <v>1087.5030000000006</v>
      </c>
      <c r="G65" s="77">
        <v>1061.7799999999997</v>
      </c>
      <c r="H65" s="77">
        <v>965.48926494696764</v>
      </c>
      <c r="I65" s="77">
        <v>949.33758059287243</v>
      </c>
      <c r="J65" s="77">
        <v>922.41060004736846</v>
      </c>
      <c r="K65" s="77">
        <v>917.54859495010146</v>
      </c>
      <c r="L65" s="77">
        <v>918.22466140627432</v>
      </c>
      <c r="M65" s="77">
        <v>913.54884113122671</v>
      </c>
      <c r="N65" s="77">
        <v>882.6434361234094</v>
      </c>
      <c r="O65" s="77">
        <v>881</v>
      </c>
      <c r="P65" s="77">
        <v>772.86571329392666</v>
      </c>
      <c r="Q65" s="77">
        <v>915.23924421229526</v>
      </c>
      <c r="R65" s="635">
        <v>956.08386476865599</v>
      </c>
    </row>
    <row r="66" spans="2:18" x14ac:dyDescent="0.45">
      <c r="B66" s="34" t="s">
        <v>77</v>
      </c>
      <c r="C66" s="77">
        <v>404.6279999999997</v>
      </c>
      <c r="D66" s="77">
        <v>566.46899999999982</v>
      </c>
      <c r="E66" s="77">
        <v>504.2579999999997</v>
      </c>
      <c r="F66" s="77">
        <v>565.69700000000012</v>
      </c>
      <c r="G66" s="77">
        <v>583.03599999999994</v>
      </c>
      <c r="H66" s="77">
        <v>665.52646889563084</v>
      </c>
      <c r="I66" s="77">
        <v>697.0871078270801</v>
      </c>
      <c r="J66" s="77">
        <v>802.16031436875073</v>
      </c>
      <c r="K66" s="77">
        <v>805.66358854809403</v>
      </c>
      <c r="L66" s="77">
        <v>766.75683477429106</v>
      </c>
      <c r="M66" s="77">
        <v>1014.2359892162431</v>
      </c>
      <c r="N66" s="77">
        <v>898.27350253976681</v>
      </c>
      <c r="O66" s="77">
        <v>955</v>
      </c>
      <c r="P66" s="77">
        <v>1035.206961765301</v>
      </c>
      <c r="Q66" s="77">
        <v>996.45467093347725</v>
      </c>
      <c r="R66" s="635">
        <v>964.24647044971698</v>
      </c>
    </row>
    <row r="67" spans="2:18" x14ac:dyDescent="0.45">
      <c r="B67" s="76" t="s">
        <v>78</v>
      </c>
      <c r="C67" s="77">
        <v>750.31200000000035</v>
      </c>
      <c r="D67" s="77">
        <v>747.48999999999899</v>
      </c>
      <c r="E67" s="77">
        <v>717.26700000000073</v>
      </c>
      <c r="F67" s="77">
        <v>696.34900000000084</v>
      </c>
      <c r="G67" s="77">
        <v>722.27700000000038</v>
      </c>
      <c r="H67" s="77">
        <v>789.32002837925654</v>
      </c>
      <c r="I67" s="77">
        <v>710.74490511960573</v>
      </c>
      <c r="J67" s="77">
        <v>756.57996585691967</v>
      </c>
      <c r="K67" s="77">
        <v>764.37636159681597</v>
      </c>
      <c r="L67" s="77">
        <v>798.98161513705577</v>
      </c>
      <c r="M67" s="77">
        <v>763.70398350533469</v>
      </c>
      <c r="N67" s="77">
        <v>768.32037052283431</v>
      </c>
      <c r="O67" s="77">
        <v>764</v>
      </c>
      <c r="P67" s="77">
        <v>774.32101274952583</v>
      </c>
      <c r="Q67" s="77">
        <v>778.51866943466257</v>
      </c>
      <c r="R67" s="635">
        <v>800.17888204173903</v>
      </c>
    </row>
    <row r="68" spans="2:18" x14ac:dyDescent="0.45">
      <c r="B68" s="80" t="s">
        <v>100</v>
      </c>
      <c r="C68" s="77" t="s">
        <v>200</v>
      </c>
      <c r="D68" s="77" t="s">
        <v>200</v>
      </c>
      <c r="E68" s="77" t="s">
        <v>200</v>
      </c>
      <c r="F68" s="77" t="s">
        <v>200</v>
      </c>
      <c r="G68" s="77" t="s">
        <v>200</v>
      </c>
      <c r="H68" s="77">
        <v>507.66511537663808</v>
      </c>
      <c r="I68" s="77">
        <v>456.61927543602565</v>
      </c>
      <c r="J68" s="77">
        <v>450.95965612155982</v>
      </c>
      <c r="K68" s="77">
        <v>504.35572453496474</v>
      </c>
      <c r="L68" s="77">
        <v>465.57014515898391</v>
      </c>
      <c r="M68" s="77">
        <v>401.49927863873893</v>
      </c>
      <c r="N68" s="77">
        <v>405.72290577333479</v>
      </c>
      <c r="O68" s="77">
        <v>395</v>
      </c>
      <c r="P68" s="77">
        <v>384.64516637255974</v>
      </c>
      <c r="Q68" s="77">
        <v>395.04397639902118</v>
      </c>
      <c r="R68" s="635">
        <v>420.64772323196399</v>
      </c>
    </row>
    <row r="69" spans="2:18" x14ac:dyDescent="0.45">
      <c r="B69" s="80" t="s">
        <v>101</v>
      </c>
      <c r="C69" s="77" t="s">
        <v>200</v>
      </c>
      <c r="D69" s="77" t="s">
        <v>200</v>
      </c>
      <c r="E69" s="77" t="s">
        <v>200</v>
      </c>
      <c r="F69" s="77" t="s">
        <v>200</v>
      </c>
      <c r="G69" s="77" t="s">
        <v>200</v>
      </c>
      <c r="H69" s="77">
        <v>281.65491300261857</v>
      </c>
      <c r="I69" s="77">
        <v>254.12562968358029</v>
      </c>
      <c r="J69" s="77">
        <v>305.62030973535985</v>
      </c>
      <c r="K69" s="77">
        <v>260.02063706185169</v>
      </c>
      <c r="L69" s="77">
        <v>333.41146997807158</v>
      </c>
      <c r="M69" s="77">
        <v>362.20470486659576</v>
      </c>
      <c r="N69" s="77">
        <v>362.59746474949952</v>
      </c>
      <c r="O69" s="77">
        <v>370</v>
      </c>
      <c r="P69" s="77">
        <v>389.67584637696609</v>
      </c>
      <c r="Q69" s="77">
        <v>383.47469303564105</v>
      </c>
      <c r="R69" s="635">
        <v>379.53115880977498</v>
      </c>
    </row>
    <row r="70" spans="2:18" x14ac:dyDescent="0.45">
      <c r="B70" s="80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635"/>
    </row>
    <row r="71" spans="2:18" x14ac:dyDescent="0.45">
      <c r="B71" s="75" t="s">
        <v>210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635"/>
    </row>
    <row r="72" spans="2:18" s="78" customFormat="1" x14ac:dyDescent="0.45">
      <c r="B72" s="76" t="s">
        <v>76</v>
      </c>
      <c r="C72" s="77">
        <v>2589.8500000000013</v>
      </c>
      <c r="D72" s="77">
        <v>2555.157000000002</v>
      </c>
      <c r="E72" s="77">
        <v>2592.3450000000012</v>
      </c>
      <c r="F72" s="77">
        <v>2588.1519999999982</v>
      </c>
      <c r="G72" s="77">
        <v>2613.0280000000002</v>
      </c>
      <c r="H72" s="77">
        <v>2530.6199827314686</v>
      </c>
      <c r="I72" s="77">
        <v>2505.4280128545652</v>
      </c>
      <c r="J72" s="77">
        <v>2503.1315763329376</v>
      </c>
      <c r="K72" s="77">
        <v>2486.4732103820015</v>
      </c>
      <c r="L72" s="77">
        <v>2398.7852305022075</v>
      </c>
      <c r="M72" s="77">
        <v>2523.196623502522</v>
      </c>
      <c r="N72" s="77">
        <v>2498.8825823232582</v>
      </c>
      <c r="O72" s="77">
        <v>2523</v>
      </c>
      <c r="P72" s="77">
        <v>2554.2698528770702</v>
      </c>
      <c r="Q72" s="77">
        <v>2574.7450757560027</v>
      </c>
      <c r="R72" s="635">
        <v>2592.3257541170801</v>
      </c>
    </row>
    <row r="73" spans="2:18" x14ac:dyDescent="0.45">
      <c r="B73" s="79" t="s">
        <v>98</v>
      </c>
      <c r="C73" s="77">
        <v>1007.2680000000008</v>
      </c>
      <c r="D73" s="77">
        <v>1091.880000000001</v>
      </c>
      <c r="E73" s="77">
        <v>1064.0880000000006</v>
      </c>
      <c r="F73" s="77">
        <v>1175.5719999999992</v>
      </c>
      <c r="G73" s="77">
        <v>1229.6100000000006</v>
      </c>
      <c r="H73" s="77">
        <v>1152.5368125744492</v>
      </c>
      <c r="I73" s="77">
        <v>1144.8492676247413</v>
      </c>
      <c r="J73" s="77">
        <v>1247.265463446033</v>
      </c>
      <c r="K73" s="77">
        <v>1205.3288219951557</v>
      </c>
      <c r="L73" s="77">
        <v>1140.7248455900155</v>
      </c>
      <c r="M73" s="77">
        <v>1287.1755469522952</v>
      </c>
      <c r="N73" s="77">
        <v>1240.6151540008118</v>
      </c>
      <c r="O73" s="77">
        <v>1362</v>
      </c>
      <c r="P73" s="77">
        <v>1365.286972672912</v>
      </c>
      <c r="Q73" s="77">
        <v>1343.1668245642522</v>
      </c>
      <c r="R73" s="635">
        <v>1323.56972162594</v>
      </c>
    </row>
    <row r="74" spans="2:18" x14ac:dyDescent="0.45">
      <c r="B74" s="79" t="s">
        <v>99</v>
      </c>
      <c r="C74" s="77">
        <v>1582.5820000000003</v>
      </c>
      <c r="D74" s="77">
        <v>1463.2770000000007</v>
      </c>
      <c r="E74" s="77">
        <v>1528.2570000000003</v>
      </c>
      <c r="F74" s="77">
        <v>1412.579999999999</v>
      </c>
      <c r="G74" s="77">
        <v>1383.4179999999999</v>
      </c>
      <c r="H74" s="77">
        <v>1378.0831701570194</v>
      </c>
      <c r="I74" s="77">
        <v>1360.5787452298239</v>
      </c>
      <c r="J74" s="77">
        <v>1255.8661128869044</v>
      </c>
      <c r="K74" s="77">
        <v>1281.1443883868458</v>
      </c>
      <c r="L74" s="77">
        <v>1258.0603849121919</v>
      </c>
      <c r="M74" s="77">
        <v>1236.0210765502266</v>
      </c>
      <c r="N74" s="77">
        <v>1258.2674283224467</v>
      </c>
      <c r="O74" s="77">
        <v>1160</v>
      </c>
      <c r="P74" s="77">
        <v>1188.9828802041575</v>
      </c>
      <c r="Q74" s="77">
        <v>1231.5782511917505</v>
      </c>
      <c r="R74" s="635">
        <v>1268.7560324911301</v>
      </c>
    </row>
    <row r="75" spans="2:18" x14ac:dyDescent="0.45">
      <c r="B75" s="76" t="s">
        <v>77</v>
      </c>
      <c r="C75" s="77">
        <v>325.33100000000007</v>
      </c>
      <c r="D75" s="77">
        <v>384.49699999999984</v>
      </c>
      <c r="E75" s="77">
        <v>379.70100000000002</v>
      </c>
      <c r="F75" s="77">
        <v>408.35899999999981</v>
      </c>
      <c r="G75" s="77">
        <v>447.56100000000004</v>
      </c>
      <c r="H75" s="77">
        <v>499.5459086342276</v>
      </c>
      <c r="I75" s="77">
        <v>549.97730905802996</v>
      </c>
      <c r="J75" s="77">
        <v>559.2149078527774</v>
      </c>
      <c r="K75" s="77">
        <v>623.17844825063298</v>
      </c>
      <c r="L75" s="77">
        <v>656.4454360812324</v>
      </c>
      <c r="M75" s="77">
        <v>650.67431273974046</v>
      </c>
      <c r="N75" s="77">
        <v>690.53467191521474</v>
      </c>
      <c r="O75" s="77">
        <v>709</v>
      </c>
      <c r="P75" s="77">
        <v>710.92850836724142</v>
      </c>
      <c r="Q75" s="77">
        <v>710.16939564140523</v>
      </c>
      <c r="R75" s="635">
        <v>712.90101621585598</v>
      </c>
    </row>
    <row r="76" spans="2:18" x14ac:dyDescent="0.45">
      <c r="B76" s="76" t="s">
        <v>78</v>
      </c>
      <c r="C76" s="77">
        <v>451.77500000000003</v>
      </c>
      <c r="D76" s="77">
        <v>450.12900000000002</v>
      </c>
      <c r="E76" s="77">
        <v>444.19100000000009</v>
      </c>
      <c r="F76" s="77">
        <v>439.52799999999968</v>
      </c>
      <c r="G76" s="77">
        <v>441.50700000000018</v>
      </c>
      <c r="H76" s="77">
        <v>451.44130217669061</v>
      </c>
      <c r="I76" s="77">
        <v>406.6748104533321</v>
      </c>
      <c r="J76" s="77">
        <v>458.01545584441675</v>
      </c>
      <c r="K76" s="77">
        <v>445.70658909083744</v>
      </c>
      <c r="L76" s="77">
        <v>458.01539725851319</v>
      </c>
      <c r="M76" s="77">
        <v>491.58293081262065</v>
      </c>
      <c r="N76" s="77">
        <v>481.9983930701344</v>
      </c>
      <c r="O76" s="77">
        <v>484</v>
      </c>
      <c r="P76" s="77">
        <v>493.23069015681841</v>
      </c>
      <c r="Q76" s="77">
        <v>496.73117594821906</v>
      </c>
      <c r="R76" s="635">
        <v>495.30321574596798</v>
      </c>
    </row>
    <row r="77" spans="2:18" x14ac:dyDescent="0.45">
      <c r="B77" s="80" t="s">
        <v>100</v>
      </c>
      <c r="C77" s="77" t="s">
        <v>200</v>
      </c>
      <c r="D77" s="77" t="s">
        <v>200</v>
      </c>
      <c r="E77" s="77" t="s">
        <v>200</v>
      </c>
      <c r="F77" s="77" t="s">
        <v>200</v>
      </c>
      <c r="G77" s="77" t="s">
        <v>200</v>
      </c>
      <c r="H77" s="77">
        <v>172.0461477076559</v>
      </c>
      <c r="I77" s="77">
        <v>141.82820821272531</v>
      </c>
      <c r="J77" s="77">
        <v>178.78098265365662</v>
      </c>
      <c r="K77" s="77">
        <v>168.73242742777003</v>
      </c>
      <c r="L77" s="77">
        <v>171.67697858729679</v>
      </c>
      <c r="M77" s="77">
        <v>177.75126629866978</v>
      </c>
      <c r="N77" s="77">
        <v>167.09194179778095</v>
      </c>
      <c r="O77" s="77">
        <v>168</v>
      </c>
      <c r="P77" s="77">
        <v>168.25113977406434</v>
      </c>
      <c r="Q77" s="77">
        <v>166.72963442812849</v>
      </c>
      <c r="R77" s="635">
        <v>165.275117707942</v>
      </c>
    </row>
    <row r="78" spans="2:18" x14ac:dyDescent="0.45">
      <c r="B78" s="80" t="s">
        <v>101</v>
      </c>
      <c r="C78" s="77" t="s">
        <v>200</v>
      </c>
      <c r="D78" s="77" t="s">
        <v>200</v>
      </c>
      <c r="E78" s="77" t="s">
        <v>200</v>
      </c>
      <c r="F78" s="77" t="s">
        <v>200</v>
      </c>
      <c r="G78" s="77" t="s">
        <v>200</v>
      </c>
      <c r="H78" s="77">
        <v>279.39515446903499</v>
      </c>
      <c r="I78" s="77">
        <v>264.84660224060656</v>
      </c>
      <c r="J78" s="77">
        <v>279.23447319076041</v>
      </c>
      <c r="K78" s="77">
        <v>276.97416166306721</v>
      </c>
      <c r="L78" s="77">
        <v>286.33841867121669</v>
      </c>
      <c r="M78" s="77">
        <v>313.8316645139513</v>
      </c>
      <c r="N78" s="77">
        <v>314.90645127235348</v>
      </c>
      <c r="O78" s="77">
        <v>316</v>
      </c>
      <c r="P78" s="77">
        <v>324.97955038275342</v>
      </c>
      <c r="Q78" s="77">
        <v>330.00154152009054</v>
      </c>
      <c r="R78" s="635">
        <v>330.02809803802597</v>
      </c>
    </row>
    <row r="79" spans="2:18" x14ac:dyDescent="0.45"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635"/>
    </row>
    <row r="80" spans="2:18" x14ac:dyDescent="0.45">
      <c r="B80" s="75" t="s">
        <v>211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635"/>
    </row>
    <row r="81" spans="2:18" s="78" customFormat="1" x14ac:dyDescent="0.45">
      <c r="B81" s="76" t="s">
        <v>76</v>
      </c>
      <c r="C81" s="77">
        <v>1622.6529999999991</v>
      </c>
      <c r="D81" s="77">
        <v>1607.2250000000004</v>
      </c>
      <c r="E81" s="77">
        <v>1627.067</v>
      </c>
      <c r="F81" s="77">
        <v>1627.3670000000006</v>
      </c>
      <c r="G81" s="77">
        <v>1639.6219999999998</v>
      </c>
      <c r="H81" s="77">
        <v>1519.6344759386061</v>
      </c>
      <c r="I81" s="77">
        <v>1658.4077037894665</v>
      </c>
      <c r="J81" s="77">
        <v>1588.7678787520381</v>
      </c>
      <c r="K81" s="77">
        <v>1589.0310823230275</v>
      </c>
      <c r="L81" s="77">
        <v>1634.1734005247724</v>
      </c>
      <c r="M81" s="77">
        <v>1638.4615262406635</v>
      </c>
      <c r="N81" s="77">
        <v>1638.3195305561403</v>
      </c>
      <c r="O81" s="77">
        <v>1630</v>
      </c>
      <c r="P81" s="77">
        <v>1643.771882660018</v>
      </c>
      <c r="Q81" s="77">
        <v>1700.4427595583902</v>
      </c>
      <c r="R81" s="635">
        <v>1693.08011731746</v>
      </c>
    </row>
    <row r="82" spans="2:18" x14ac:dyDescent="0.45">
      <c r="B82" s="79" t="s">
        <v>98</v>
      </c>
      <c r="C82" s="77">
        <v>689.65099999999984</v>
      </c>
      <c r="D82" s="77">
        <v>776.31200000000013</v>
      </c>
      <c r="E82" s="77">
        <v>742.96900000000005</v>
      </c>
      <c r="F82" s="77">
        <v>649.48200000000054</v>
      </c>
      <c r="G82" s="77">
        <v>841.24400000000003</v>
      </c>
      <c r="H82" s="77">
        <v>807.12942277051593</v>
      </c>
      <c r="I82" s="77">
        <v>841.88838238359949</v>
      </c>
      <c r="J82" s="77">
        <v>842.55086879438147</v>
      </c>
      <c r="K82" s="77">
        <v>872.22620735874</v>
      </c>
      <c r="L82" s="77">
        <v>926.8796126920538</v>
      </c>
      <c r="M82" s="77">
        <v>921.01688597734619</v>
      </c>
      <c r="N82" s="77">
        <v>867.56085428519179</v>
      </c>
      <c r="O82" s="77">
        <v>983</v>
      </c>
      <c r="P82" s="77">
        <v>953.40846092196716</v>
      </c>
      <c r="Q82" s="77">
        <v>1058.6286562764685</v>
      </c>
      <c r="R82" s="635">
        <v>976.22775068686406</v>
      </c>
    </row>
    <row r="83" spans="2:18" x14ac:dyDescent="0.45">
      <c r="B83" s="79" t="s">
        <v>99</v>
      </c>
      <c r="C83" s="77">
        <v>933.00199999999927</v>
      </c>
      <c r="D83" s="77">
        <v>830.91300000000012</v>
      </c>
      <c r="E83" s="77">
        <v>884.09799999999984</v>
      </c>
      <c r="F83" s="77">
        <v>977.8850000000001</v>
      </c>
      <c r="G83" s="77">
        <v>798.3779999999997</v>
      </c>
      <c r="H83" s="77">
        <v>712.50505316809017</v>
      </c>
      <c r="I83" s="77">
        <v>816.519321405867</v>
      </c>
      <c r="J83" s="77">
        <v>746.21700995765661</v>
      </c>
      <c r="K83" s="77">
        <v>716.80487496428748</v>
      </c>
      <c r="L83" s="77">
        <v>707.29378783271864</v>
      </c>
      <c r="M83" s="77">
        <v>717.4446402633173</v>
      </c>
      <c r="N83" s="77">
        <v>770.75867627094851</v>
      </c>
      <c r="O83" s="77">
        <v>648</v>
      </c>
      <c r="P83" s="77">
        <v>690.36342173805042</v>
      </c>
      <c r="Q83" s="77">
        <v>641.81410328191942</v>
      </c>
      <c r="R83" s="635">
        <v>716.852366630598</v>
      </c>
    </row>
    <row r="84" spans="2:18" x14ac:dyDescent="0.45">
      <c r="B84" s="76" t="s">
        <v>77</v>
      </c>
      <c r="C84" s="77">
        <v>231.74100000000001</v>
      </c>
      <c r="D84" s="77">
        <v>279.39700000000005</v>
      </c>
      <c r="E84" s="77">
        <v>255.05300000000008</v>
      </c>
      <c r="F84" s="77">
        <v>289.19800000000004</v>
      </c>
      <c r="G84" s="77">
        <v>267.76499999999993</v>
      </c>
      <c r="H84" s="77">
        <v>374.60955393086778</v>
      </c>
      <c r="I84" s="77">
        <v>363.69827370678826</v>
      </c>
      <c r="J84" s="77">
        <v>368.37889570178965</v>
      </c>
      <c r="K84" s="77">
        <v>393.20689227803837</v>
      </c>
      <c r="L84" s="77">
        <v>428.85629429936841</v>
      </c>
      <c r="M84" s="77">
        <v>418.33286377161471</v>
      </c>
      <c r="N84" s="77">
        <v>421.24279581847367</v>
      </c>
      <c r="O84" s="77">
        <v>445</v>
      </c>
      <c r="P84" s="77">
        <v>455.66571746027768</v>
      </c>
      <c r="Q84" s="77">
        <v>452.36456138721661</v>
      </c>
      <c r="R84" s="635">
        <v>474.12235168968698</v>
      </c>
    </row>
    <row r="85" spans="2:18" x14ac:dyDescent="0.45">
      <c r="B85" s="76" t="s">
        <v>78</v>
      </c>
      <c r="C85" s="77">
        <v>290.53500000000014</v>
      </c>
      <c r="D85" s="77">
        <v>284.82599999999985</v>
      </c>
      <c r="E85" s="77">
        <v>291.34100000000012</v>
      </c>
      <c r="F85" s="77">
        <v>287.31199999999984</v>
      </c>
      <c r="G85" s="77">
        <v>280.87599999999992</v>
      </c>
      <c r="H85" s="77">
        <v>284.04825838038744</v>
      </c>
      <c r="I85" s="77">
        <v>252.38365806419236</v>
      </c>
      <c r="J85" s="77">
        <v>284.87673945191216</v>
      </c>
      <c r="K85" s="77">
        <v>280.11011225763548</v>
      </c>
      <c r="L85" s="77">
        <v>279.43951582434443</v>
      </c>
      <c r="M85" s="77">
        <v>309.08362826074466</v>
      </c>
      <c r="N85" s="77">
        <v>311.83359014196401</v>
      </c>
      <c r="O85" s="77">
        <v>314</v>
      </c>
      <c r="P85" s="77">
        <v>317.37733797128521</v>
      </c>
      <c r="Q85" s="77">
        <v>319.29409810031234</v>
      </c>
      <c r="R85" s="635">
        <v>319.97732039987</v>
      </c>
    </row>
    <row r="86" spans="2:18" x14ac:dyDescent="0.45">
      <c r="B86" s="80" t="s">
        <v>100</v>
      </c>
      <c r="C86" s="77" t="s">
        <v>200</v>
      </c>
      <c r="D86" s="77" t="s">
        <v>200</v>
      </c>
      <c r="E86" s="77" t="s">
        <v>200</v>
      </c>
      <c r="F86" s="77" t="s">
        <v>200</v>
      </c>
      <c r="G86" s="77" t="s">
        <v>200</v>
      </c>
      <c r="H86" s="77">
        <v>108.84583415288903</v>
      </c>
      <c r="I86" s="77">
        <v>93.751126395340478</v>
      </c>
      <c r="J86" s="77">
        <v>101.14554027484925</v>
      </c>
      <c r="K86" s="77">
        <v>86.181904194985904</v>
      </c>
      <c r="L86" s="77">
        <v>88.358873267001044</v>
      </c>
      <c r="M86" s="77">
        <v>99.374698342972152</v>
      </c>
      <c r="N86" s="77">
        <v>99.795102895291251</v>
      </c>
      <c r="O86" s="77">
        <v>92</v>
      </c>
      <c r="P86" s="77">
        <v>92.561391258018958</v>
      </c>
      <c r="Q86" s="77">
        <v>92.163697589829923</v>
      </c>
      <c r="R86" s="635">
        <v>91.202828198402898</v>
      </c>
    </row>
    <row r="87" spans="2:18" x14ac:dyDescent="0.45">
      <c r="B87" s="80" t="s">
        <v>101</v>
      </c>
      <c r="C87" s="77" t="s">
        <v>200</v>
      </c>
      <c r="D87" s="77" t="s">
        <v>200</v>
      </c>
      <c r="E87" s="77" t="s">
        <v>200</v>
      </c>
      <c r="F87" s="77" t="s">
        <v>200</v>
      </c>
      <c r="G87" s="77" t="s">
        <v>200</v>
      </c>
      <c r="H87" s="77">
        <v>175.2024242274982</v>
      </c>
      <c r="I87" s="77">
        <v>158.63253166885187</v>
      </c>
      <c r="J87" s="77">
        <v>183.73119917706285</v>
      </c>
      <c r="K87" s="77">
        <v>193.92820806264942</v>
      </c>
      <c r="L87" s="77">
        <v>191.0806425573434</v>
      </c>
      <c r="M87" s="77">
        <v>209.70892991777234</v>
      </c>
      <c r="N87" s="77">
        <v>212.03848724667273</v>
      </c>
      <c r="O87" s="77">
        <v>223</v>
      </c>
      <c r="P87" s="77">
        <v>224.81594671326613</v>
      </c>
      <c r="Q87" s="77">
        <v>227.13040051048242</v>
      </c>
      <c r="R87" s="635">
        <v>228.77449220146701</v>
      </c>
    </row>
    <row r="88" spans="2:18" x14ac:dyDescent="0.45">
      <c r="B88" s="80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635"/>
    </row>
    <row r="89" spans="2:18" ht="16.5" customHeight="1" x14ac:dyDescent="0.45">
      <c r="B89" s="82" t="s">
        <v>212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635"/>
    </row>
    <row r="90" spans="2:18" s="78" customFormat="1" x14ac:dyDescent="0.45">
      <c r="B90" s="56" t="s">
        <v>76</v>
      </c>
      <c r="C90" s="77">
        <v>13057.578999999991</v>
      </c>
      <c r="D90" s="77">
        <v>13134.057999999983</v>
      </c>
      <c r="E90" s="77">
        <v>13204.754000000001</v>
      </c>
      <c r="F90" s="77">
        <v>13316.754999999985</v>
      </c>
      <c r="G90" s="77">
        <v>13421.958999999986</v>
      </c>
      <c r="H90" s="77">
        <v>12984.417916615188</v>
      </c>
      <c r="I90" s="77">
        <v>12907.777634201926</v>
      </c>
      <c r="J90" s="77">
        <v>12846.822500695311</v>
      </c>
      <c r="K90" s="77">
        <v>12865.513897003071</v>
      </c>
      <c r="L90" s="77">
        <v>12726.665809559159</v>
      </c>
      <c r="M90" s="77">
        <v>12667.775481885637</v>
      </c>
      <c r="N90" s="77">
        <v>12687.583547736203</v>
      </c>
      <c r="O90" s="77">
        <v>12654.846315155412</v>
      </c>
      <c r="P90" s="77">
        <v>12804.278569822962</v>
      </c>
      <c r="Q90" s="77">
        <f t="shared" ref="Q90:Q96" si="0">SUM(Q9,Q18,Q27,Q36,Q45,Q54,Q72,Q81)</f>
        <v>13121.216422860245</v>
      </c>
      <c r="R90" s="635">
        <v>13260.2801523907</v>
      </c>
    </row>
    <row r="91" spans="2:18" x14ac:dyDescent="0.45">
      <c r="B91" s="80" t="s">
        <v>98</v>
      </c>
      <c r="C91" s="77">
        <v>5366.163999999997</v>
      </c>
      <c r="D91" s="77">
        <v>5879.1219999999894</v>
      </c>
      <c r="E91" s="77">
        <v>5763.8100000000159</v>
      </c>
      <c r="F91" s="77">
        <v>5922.2379999999976</v>
      </c>
      <c r="G91" s="77">
        <v>6455.8999999999987</v>
      </c>
      <c r="H91" s="77">
        <v>6098.692031597202</v>
      </c>
      <c r="I91" s="77">
        <v>6160.5840382771967</v>
      </c>
      <c r="J91" s="77">
        <v>6328.3975981081494</v>
      </c>
      <c r="K91" s="77">
        <v>6390.8142370445339</v>
      </c>
      <c r="L91" s="77">
        <v>6460.5805510444934</v>
      </c>
      <c r="M91" s="77">
        <v>6647.9283082181137</v>
      </c>
      <c r="N91" s="77">
        <v>6721.2117278448877</v>
      </c>
      <c r="O91" s="77">
        <v>6938.3613940712612</v>
      </c>
      <c r="P91" s="77">
        <v>7013.9901257870088</v>
      </c>
      <c r="Q91" s="77">
        <f t="shared" si="0"/>
        <v>7144.4492338964774</v>
      </c>
      <c r="R91" s="635">
        <v>7294.2873719940699</v>
      </c>
    </row>
    <row r="92" spans="2:18" x14ac:dyDescent="0.45">
      <c r="B92" s="80" t="s">
        <v>99</v>
      </c>
      <c r="C92" s="77">
        <v>7691.4149999999945</v>
      </c>
      <c r="D92" s="77">
        <v>7254.9359999999924</v>
      </c>
      <c r="E92" s="77">
        <v>7440.9440000000086</v>
      </c>
      <c r="F92" s="77">
        <v>7394.5169999999871</v>
      </c>
      <c r="G92" s="77">
        <v>6966.0589999999875</v>
      </c>
      <c r="H92" s="77">
        <v>6885.725885017986</v>
      </c>
      <c r="I92" s="77">
        <v>6747.1935959247294</v>
      </c>
      <c r="J92" s="77">
        <v>6518.4249025871623</v>
      </c>
      <c r="K92" s="77">
        <v>6474.6996599585364</v>
      </c>
      <c r="L92" s="77">
        <v>6266.0852585146667</v>
      </c>
      <c r="M92" s="77">
        <v>6019.8471736675228</v>
      </c>
      <c r="N92" s="77">
        <v>5966.3718198913239</v>
      </c>
      <c r="O92" s="77">
        <v>5716.4849210841776</v>
      </c>
      <c r="P92" s="77">
        <v>5790.2884440359157</v>
      </c>
      <c r="Q92" s="77">
        <f t="shared" si="0"/>
        <v>5976.7671889637631</v>
      </c>
      <c r="R92" s="635">
        <v>5965.9927803966802</v>
      </c>
    </row>
    <row r="93" spans="2:18" ht="15.75" customHeight="1" x14ac:dyDescent="0.45">
      <c r="B93" s="76" t="s">
        <v>77</v>
      </c>
      <c r="C93" s="77">
        <v>1537.0730000000003</v>
      </c>
      <c r="D93" s="77">
        <v>1729.3150000000039</v>
      </c>
      <c r="E93" s="77">
        <v>1717.0840000000023</v>
      </c>
      <c r="F93" s="77">
        <v>1811.1389999999994</v>
      </c>
      <c r="G93" s="77">
        <v>1870.0980000000009</v>
      </c>
      <c r="H93" s="77">
        <v>2401.7420647894933</v>
      </c>
      <c r="I93" s="77">
        <v>2657.7728921729199</v>
      </c>
      <c r="J93" s="77">
        <v>2814.7126856312507</v>
      </c>
      <c r="K93" s="77">
        <v>3037.6794114519016</v>
      </c>
      <c r="L93" s="77">
        <v>3189.3351652257115</v>
      </c>
      <c r="M93" s="77">
        <v>3362.9662349298083</v>
      </c>
      <c r="N93" s="77">
        <v>3380.0136109833502</v>
      </c>
      <c r="O93" s="77">
        <v>3573.2740649074058</v>
      </c>
      <c r="P93" s="77">
        <v>3656.8610757685046</v>
      </c>
      <c r="Q93" s="77">
        <f t="shared" si="0"/>
        <v>3533.1977933781218</v>
      </c>
      <c r="R93" s="635">
        <v>3587.5859681024999</v>
      </c>
    </row>
    <row r="94" spans="2:18" x14ac:dyDescent="0.45">
      <c r="B94" s="76" t="s">
        <v>78</v>
      </c>
      <c r="C94" s="77">
        <v>3129.8709999999955</v>
      </c>
      <c r="D94" s="77">
        <v>3095.3480000000063</v>
      </c>
      <c r="E94" s="77">
        <v>3070.7389999999928</v>
      </c>
      <c r="F94" s="77">
        <v>3009.473999999997</v>
      </c>
      <c r="G94" s="77">
        <v>2984.0790000000015</v>
      </c>
      <c r="H94" s="77">
        <v>3052.6094379356173</v>
      </c>
      <c r="I94" s="77">
        <v>2964.1410948803909</v>
      </c>
      <c r="J94" s="77">
        <v>3069.4450341430716</v>
      </c>
      <c r="K94" s="77">
        <v>3043.7966384031852</v>
      </c>
      <c r="L94" s="77">
        <v>2885.0093848629381</v>
      </c>
      <c r="M94" s="77">
        <v>3156.5517076862066</v>
      </c>
      <c r="N94" s="77">
        <v>3143.36663213667</v>
      </c>
      <c r="O94" s="77">
        <v>3153.9119349604562</v>
      </c>
      <c r="P94" s="77">
        <v>3172.6345288543557</v>
      </c>
      <c r="Q94" s="77">
        <f t="shared" si="0"/>
        <v>3179.8558310111493</v>
      </c>
      <c r="R94" s="635">
        <v>3163.0333443243198</v>
      </c>
    </row>
    <row r="95" spans="2:18" x14ac:dyDescent="0.45">
      <c r="B95" s="80" t="s">
        <v>100</v>
      </c>
      <c r="C95" s="84" t="s">
        <v>200</v>
      </c>
      <c r="D95" s="84" t="s">
        <v>200</v>
      </c>
      <c r="E95" s="84" t="s">
        <v>200</v>
      </c>
      <c r="F95" s="84" t="s">
        <v>200</v>
      </c>
      <c r="G95" s="84" t="s">
        <v>200</v>
      </c>
      <c r="H95" s="77">
        <v>1379.3451145535232</v>
      </c>
      <c r="I95" s="77">
        <v>1288.5144653083451</v>
      </c>
      <c r="J95" s="77">
        <v>1383.5601858260068</v>
      </c>
      <c r="K95" s="77">
        <v>1277.7444983232444</v>
      </c>
      <c r="L95" s="77">
        <v>1218.5446740887137</v>
      </c>
      <c r="M95" s="77">
        <v>1239.7381760665116</v>
      </c>
      <c r="N95" s="77">
        <v>1233.6475768129176</v>
      </c>
      <c r="O95" s="77">
        <v>1209.9516617215127</v>
      </c>
      <c r="P95" s="77">
        <v>1181.145599137292</v>
      </c>
      <c r="Q95" s="77">
        <f t="shared" si="0"/>
        <v>1186.1090388001364</v>
      </c>
      <c r="R95" s="635">
        <v>1170.7412663619</v>
      </c>
    </row>
    <row r="96" spans="2:18" x14ac:dyDescent="0.45">
      <c r="B96" s="80" t="s">
        <v>101</v>
      </c>
      <c r="C96" s="84" t="s">
        <v>200</v>
      </c>
      <c r="D96" s="84" t="s">
        <v>200</v>
      </c>
      <c r="E96" s="84" t="s">
        <v>200</v>
      </c>
      <c r="F96" s="84" t="s">
        <v>200</v>
      </c>
      <c r="G96" s="84" t="s">
        <v>200</v>
      </c>
      <c r="H96" s="77">
        <v>1673.2643233820979</v>
      </c>
      <c r="I96" s="77">
        <v>1675.6266295720488</v>
      </c>
      <c r="J96" s="77">
        <v>1685.88484831707</v>
      </c>
      <c r="K96" s="77">
        <v>1766.0521400799419</v>
      </c>
      <c r="L96" s="77">
        <v>1666.4647107742246</v>
      </c>
      <c r="M96" s="77">
        <v>1916.8135316196983</v>
      </c>
      <c r="N96" s="77">
        <v>1909.7190553237465</v>
      </c>
      <c r="O96" s="77">
        <v>1943.9602732389503</v>
      </c>
      <c r="P96" s="77">
        <v>1991.4889297170687</v>
      </c>
      <c r="Q96" s="77">
        <f t="shared" si="0"/>
        <v>1993.7467922110125</v>
      </c>
      <c r="R96" s="635">
        <v>1992.2920779624201</v>
      </c>
    </row>
    <row r="97" spans="2:20" x14ac:dyDescent="0.45">
      <c r="B97" s="85" t="s">
        <v>213</v>
      </c>
      <c r="C97" s="86">
        <v>17724.522999999994</v>
      </c>
      <c r="D97" s="86">
        <v>17958.720999999983</v>
      </c>
      <c r="E97" s="86">
        <v>17992.57700000003</v>
      </c>
      <c r="F97" s="86">
        <v>18137.367999999984</v>
      </c>
      <c r="G97" s="86">
        <v>18276.135999999988</v>
      </c>
      <c r="H97" s="86">
        <v>18438.7694193403</v>
      </c>
      <c r="I97" s="86">
        <v>18529.691621255239</v>
      </c>
      <c r="J97" s="86">
        <v>18730.980220469639</v>
      </c>
      <c r="K97" s="86">
        <v>18946.989946858157</v>
      </c>
      <c r="L97" s="86">
        <v>18801.010359647807</v>
      </c>
      <c r="M97" s="86">
        <v>19187.293424501655</v>
      </c>
      <c r="N97" s="86">
        <v>19210.963790856236</v>
      </c>
      <c r="O97" s="87">
        <v>19382.032315023262</v>
      </c>
      <c r="P97" s="87">
        <v>19633.774174445829</v>
      </c>
      <c r="Q97" s="87">
        <f>SUM(Q90,Q93,Q94)</f>
        <v>19834.270047249513</v>
      </c>
      <c r="R97" s="636">
        <v>20010.899464817499</v>
      </c>
    </row>
    <row r="98" spans="2:20" x14ac:dyDescent="0.45">
      <c r="B98" s="88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2"/>
      <c r="N98" s="72"/>
      <c r="O98" s="72"/>
      <c r="P98" s="89"/>
      <c r="Q98" s="89"/>
      <c r="R98" s="627"/>
    </row>
    <row r="99" spans="2:20" x14ac:dyDescent="0.45">
      <c r="B99" s="76"/>
      <c r="C99" s="72"/>
      <c r="D99" s="72"/>
      <c r="E99" s="72"/>
      <c r="F99" s="72"/>
      <c r="G99" s="72"/>
      <c r="H99" s="72"/>
      <c r="I99" s="72"/>
      <c r="J99" s="72"/>
      <c r="K99" s="72"/>
      <c r="L99" s="73"/>
      <c r="M99" s="90"/>
      <c r="N99" s="90"/>
      <c r="O99" s="91"/>
      <c r="R99" s="626" t="s">
        <v>167</v>
      </c>
    </row>
    <row r="100" spans="2:20" x14ac:dyDescent="0.45">
      <c r="B100" s="75" t="s">
        <v>204</v>
      </c>
      <c r="C100" s="72"/>
      <c r="D100" s="72"/>
      <c r="E100" s="72"/>
      <c r="F100" s="72"/>
      <c r="G100" s="72"/>
      <c r="H100" s="72"/>
      <c r="I100" s="72"/>
      <c r="J100" s="72"/>
      <c r="K100" s="72"/>
      <c r="M100" s="73"/>
      <c r="N100" s="73"/>
      <c r="O100" s="74"/>
      <c r="R100" s="66"/>
    </row>
    <row r="101" spans="2:20" s="78" customFormat="1" x14ac:dyDescent="0.45">
      <c r="B101" s="76" t="s">
        <v>76</v>
      </c>
      <c r="C101" s="92">
        <v>67.663173597554206</v>
      </c>
      <c r="D101" s="92">
        <v>65.762223382816572</v>
      </c>
      <c r="E101" s="92">
        <v>67.453926420113874</v>
      </c>
      <c r="F101" s="92">
        <v>66.776445428013162</v>
      </c>
      <c r="G101" s="92">
        <v>66.940977203355331</v>
      </c>
      <c r="H101" s="92">
        <v>66.748532616099894</v>
      </c>
      <c r="I101" s="92">
        <v>63.48354866514002</v>
      </c>
      <c r="J101" s="92">
        <v>64.668619172335056</v>
      </c>
      <c r="K101" s="92">
        <v>60.179203525267155</v>
      </c>
      <c r="L101" s="92">
        <v>64.282362263388706</v>
      </c>
      <c r="M101" s="92">
        <v>62.529134794179228</v>
      </c>
      <c r="N101" s="92">
        <v>60.827178271023243</v>
      </c>
      <c r="O101" s="92">
        <v>60.680034873583253</v>
      </c>
      <c r="P101" s="92">
        <v>60.871697253086531</v>
      </c>
      <c r="Q101" s="92">
        <v>61.161202399340496</v>
      </c>
      <c r="R101" s="637">
        <v>60.5699793321104</v>
      </c>
      <c r="S101" s="811"/>
      <c r="T101" s="811"/>
    </row>
    <row r="102" spans="2:20" x14ac:dyDescent="0.45">
      <c r="B102" s="79" t="s">
        <v>98</v>
      </c>
      <c r="C102" s="92">
        <v>30.654167740984921</v>
      </c>
      <c r="D102" s="92">
        <v>34.770799324424708</v>
      </c>
      <c r="E102" s="92">
        <v>31.992685201777242</v>
      </c>
      <c r="F102" s="92">
        <v>32.835240911558742</v>
      </c>
      <c r="G102" s="92">
        <v>35.197197009309022</v>
      </c>
      <c r="H102" s="92">
        <v>30.293507730669901</v>
      </c>
      <c r="I102" s="92">
        <v>28.957644193370811</v>
      </c>
      <c r="J102" s="92">
        <v>29.406830777051439</v>
      </c>
      <c r="K102" s="92">
        <v>28.580853187347049</v>
      </c>
      <c r="L102" s="92">
        <v>33.203985232171711</v>
      </c>
      <c r="M102" s="92">
        <v>32.019332562245637</v>
      </c>
      <c r="N102" s="92">
        <v>30.267356028286024</v>
      </c>
      <c r="O102" s="92">
        <v>32.170880557977334</v>
      </c>
      <c r="P102" s="92">
        <v>31.41284437266723</v>
      </c>
      <c r="Q102" s="92">
        <v>30.577563022177102</v>
      </c>
      <c r="R102" s="637">
        <v>34.202629516105503</v>
      </c>
      <c r="T102" s="811"/>
    </row>
    <row r="103" spans="2:20" x14ac:dyDescent="0.45">
      <c r="B103" s="79" t="s">
        <v>99</v>
      </c>
      <c r="C103" s="92">
        <v>37.009005856569289</v>
      </c>
      <c r="D103" s="92">
        <v>30.991424058391871</v>
      </c>
      <c r="E103" s="92">
        <v>35.461241218336639</v>
      </c>
      <c r="F103" s="92">
        <v>33.94120451645442</v>
      </c>
      <c r="G103" s="92">
        <v>31.743780194046312</v>
      </c>
      <c r="H103" s="92">
        <v>36.455024885430007</v>
      </c>
      <c r="I103" s="92">
        <v>34.525904471769209</v>
      </c>
      <c r="J103" s="92">
        <v>35.261788395283624</v>
      </c>
      <c r="K103" s="92">
        <v>31.59835033792011</v>
      </c>
      <c r="L103" s="92">
        <v>31.078377031216988</v>
      </c>
      <c r="M103" s="92">
        <v>30.509802231933598</v>
      </c>
      <c r="N103" s="92">
        <v>30.559822242737216</v>
      </c>
      <c r="O103" s="92">
        <v>28.509154315605929</v>
      </c>
      <c r="P103" s="92">
        <v>29.458852880419307</v>
      </c>
      <c r="Q103" s="92">
        <v>30.583639377163429</v>
      </c>
      <c r="R103" s="637">
        <v>26.3673498160049</v>
      </c>
      <c r="T103" s="811"/>
    </row>
    <row r="104" spans="2:20" x14ac:dyDescent="0.45">
      <c r="B104" s="76" t="s">
        <v>77</v>
      </c>
      <c r="C104" s="92">
        <v>6.0949758738811726</v>
      </c>
      <c r="D104" s="92">
        <v>8.2672295853123412</v>
      </c>
      <c r="E104" s="92">
        <v>7.4671592209188562</v>
      </c>
      <c r="F104" s="92">
        <v>9.2289488890297413</v>
      </c>
      <c r="G104" s="92">
        <v>9.9437346096951611</v>
      </c>
      <c r="H104" s="92">
        <v>9.9963649897926885</v>
      </c>
      <c r="I104" s="92">
        <v>12.165728894020754</v>
      </c>
      <c r="J104" s="92">
        <v>11.417850254710316</v>
      </c>
      <c r="K104" s="92">
        <v>15.656260920897303</v>
      </c>
      <c r="L104" s="92">
        <v>13.868939700963931</v>
      </c>
      <c r="M104" s="92">
        <v>14.501858351884769</v>
      </c>
      <c r="N104" s="92">
        <v>16.191138673501328</v>
      </c>
      <c r="O104" s="92">
        <v>16.390584132519617</v>
      </c>
      <c r="P104" s="92">
        <v>16.208368766182257</v>
      </c>
      <c r="Q104" s="92">
        <v>16.397746987532312</v>
      </c>
      <c r="R104" s="637">
        <v>17.087730423584201</v>
      </c>
      <c r="T104" s="811"/>
    </row>
    <row r="105" spans="2:20" x14ac:dyDescent="0.45">
      <c r="B105" s="76" t="s">
        <v>78</v>
      </c>
      <c r="C105" s="92">
        <v>26.241850528564566</v>
      </c>
      <c r="D105" s="92">
        <v>25.970547031871043</v>
      </c>
      <c r="E105" s="92">
        <v>25.078914358967292</v>
      </c>
      <c r="F105" s="92">
        <v>23.994605682957104</v>
      </c>
      <c r="G105" s="92">
        <v>23.11528818694946</v>
      </c>
      <c r="H105" s="92">
        <v>23.255102394107524</v>
      </c>
      <c r="I105" s="92">
        <v>24.35072244083922</v>
      </c>
      <c r="J105" s="92">
        <v>23.913530572954489</v>
      </c>
      <c r="K105" s="92">
        <v>24.164535553835467</v>
      </c>
      <c r="L105" s="92">
        <v>21.848698035647327</v>
      </c>
      <c r="M105" s="92">
        <v>22.969006853936033</v>
      </c>
      <c r="N105" s="92">
        <v>22.981683055475433</v>
      </c>
      <c r="O105" s="92">
        <v>22.929380993897123</v>
      </c>
      <c r="P105" s="92">
        <v>22.919933980731091</v>
      </c>
      <c r="Q105" s="92">
        <v>22.44105061312732</v>
      </c>
      <c r="R105" s="637">
        <v>22.342290244305499</v>
      </c>
      <c r="T105" s="811"/>
    </row>
    <row r="106" spans="2:20" x14ac:dyDescent="0.45">
      <c r="B106" s="80" t="s">
        <v>100</v>
      </c>
      <c r="C106" s="92" t="s">
        <v>200</v>
      </c>
      <c r="D106" s="92" t="s">
        <v>200</v>
      </c>
      <c r="E106" s="92" t="s">
        <v>200</v>
      </c>
      <c r="F106" s="92" t="s">
        <v>200</v>
      </c>
      <c r="G106" s="92" t="s">
        <v>200</v>
      </c>
      <c r="H106" s="92">
        <v>11.407624800658144</v>
      </c>
      <c r="I106" s="92">
        <v>10.773654423247693</v>
      </c>
      <c r="J106" s="92">
        <v>14.019532489476369</v>
      </c>
      <c r="K106" s="92">
        <v>11.399429297866373</v>
      </c>
      <c r="L106" s="92">
        <v>10.049898503066599</v>
      </c>
      <c r="M106" s="92">
        <v>9.6042097880801904</v>
      </c>
      <c r="N106" s="92">
        <v>9.6601171885525883</v>
      </c>
      <c r="O106" s="92">
        <v>9.5902353966870102</v>
      </c>
      <c r="P106" s="92">
        <v>7.592227442732578</v>
      </c>
      <c r="Q106" s="92">
        <v>7.6849049576861201</v>
      </c>
      <c r="R106" s="637">
        <v>7.3494810663884804</v>
      </c>
      <c r="T106" s="811"/>
    </row>
    <row r="107" spans="2:20" x14ac:dyDescent="0.45">
      <c r="B107" s="80" t="s">
        <v>101</v>
      </c>
      <c r="C107" s="92" t="s">
        <v>200</v>
      </c>
      <c r="D107" s="92" t="s">
        <v>200</v>
      </c>
      <c r="E107" s="92" t="s">
        <v>200</v>
      </c>
      <c r="F107" s="92" t="s">
        <v>200</v>
      </c>
      <c r="G107" s="92" t="s">
        <v>200</v>
      </c>
      <c r="H107" s="92">
        <v>11.847477593449375</v>
      </c>
      <c r="I107" s="92">
        <v>13.577068017591539</v>
      </c>
      <c r="J107" s="92">
        <v>9.8939980834781203</v>
      </c>
      <c r="K107" s="92">
        <v>12.765106255969091</v>
      </c>
      <c r="L107" s="92">
        <v>11.798799532580743</v>
      </c>
      <c r="M107" s="92">
        <v>13.364797065855857</v>
      </c>
      <c r="N107" s="92">
        <v>13.321565866922844</v>
      </c>
      <c r="O107" s="92">
        <v>13.339145597210111</v>
      </c>
      <c r="P107" s="92">
        <v>15.327706537998534</v>
      </c>
      <c r="Q107" s="92">
        <v>14.756145655441216</v>
      </c>
      <c r="R107" s="637">
        <v>14.992809177917</v>
      </c>
      <c r="T107" s="811"/>
    </row>
    <row r="108" spans="2:20" x14ac:dyDescent="0.45">
      <c r="B108" s="56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802"/>
      <c r="R108" s="637"/>
      <c r="T108" s="811"/>
    </row>
    <row r="109" spans="2:20" x14ac:dyDescent="0.45">
      <c r="B109" s="75" t="s">
        <v>205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802"/>
      <c r="R109" s="637"/>
      <c r="T109" s="811"/>
    </row>
    <row r="110" spans="2:20" s="78" customFormat="1" x14ac:dyDescent="0.45">
      <c r="B110" s="76" t="s">
        <v>76</v>
      </c>
      <c r="C110" s="92">
        <v>72.471305195882081</v>
      </c>
      <c r="D110" s="92">
        <v>72.206035742924954</v>
      </c>
      <c r="E110" s="92">
        <v>72.513292274324215</v>
      </c>
      <c r="F110" s="92">
        <v>73.444450815815671</v>
      </c>
      <c r="G110" s="92">
        <v>73.200167901284985</v>
      </c>
      <c r="H110" s="92">
        <v>69.881503352513334</v>
      </c>
      <c r="I110" s="92">
        <v>67.144237465419067</v>
      </c>
      <c r="J110" s="92">
        <v>65.827037518846311</v>
      </c>
      <c r="K110" s="92">
        <v>68.851872550132427</v>
      </c>
      <c r="L110" s="92">
        <v>66.248177378526577</v>
      </c>
      <c r="M110" s="92">
        <v>63.777168159565299</v>
      </c>
      <c r="N110" s="92">
        <v>64.721629526299893</v>
      </c>
      <c r="O110" s="92">
        <v>63.382113821138205</v>
      </c>
      <c r="P110" s="92">
        <v>63.573311450007822</v>
      </c>
      <c r="Q110" s="92">
        <v>63.742017154486554</v>
      </c>
      <c r="R110" s="637">
        <v>64.397852507965297</v>
      </c>
      <c r="S110" s="811"/>
      <c r="T110" s="811"/>
    </row>
    <row r="111" spans="2:20" x14ac:dyDescent="0.45">
      <c r="B111" s="79" t="s">
        <v>98</v>
      </c>
      <c r="C111" s="92">
        <v>28.335851646651562</v>
      </c>
      <c r="D111" s="92">
        <v>32.746992372488762</v>
      </c>
      <c r="E111" s="92">
        <v>31.64164152439669</v>
      </c>
      <c r="F111" s="92">
        <v>34.039761041336888</v>
      </c>
      <c r="G111" s="92">
        <v>35.568493697753937</v>
      </c>
      <c r="H111" s="92">
        <v>31.923780144925583</v>
      </c>
      <c r="I111" s="92">
        <v>30.70689539887773</v>
      </c>
      <c r="J111" s="92">
        <v>31.409878445708557</v>
      </c>
      <c r="K111" s="92">
        <v>32.772828133843177</v>
      </c>
      <c r="L111" s="92">
        <v>32.045832997920996</v>
      </c>
      <c r="M111" s="92">
        <v>32.780239679797695</v>
      </c>
      <c r="N111" s="92">
        <v>34.624389255019594</v>
      </c>
      <c r="O111" s="92">
        <v>34.471544715447152</v>
      </c>
      <c r="P111" s="92">
        <v>34.178838417541726</v>
      </c>
      <c r="Q111" s="92">
        <v>33.517557896017514</v>
      </c>
      <c r="R111" s="637">
        <v>33.382752163443101</v>
      </c>
      <c r="T111" s="811"/>
    </row>
    <row r="112" spans="2:20" x14ac:dyDescent="0.45">
      <c r="B112" s="79" t="s">
        <v>99</v>
      </c>
      <c r="C112" s="92">
        <v>44.135453549230512</v>
      </c>
      <c r="D112" s="92">
        <v>39.459043370436191</v>
      </c>
      <c r="E112" s="92">
        <v>40.871650749927518</v>
      </c>
      <c r="F112" s="92">
        <v>39.404689774478783</v>
      </c>
      <c r="G112" s="92">
        <v>37.631674203531041</v>
      </c>
      <c r="H112" s="92">
        <v>37.957723207587748</v>
      </c>
      <c r="I112" s="92">
        <v>36.437342066541326</v>
      </c>
      <c r="J112" s="92">
        <v>34.417159073137753</v>
      </c>
      <c r="K112" s="92">
        <v>36.07904441628925</v>
      </c>
      <c r="L112" s="92">
        <v>34.202344380605581</v>
      </c>
      <c r="M112" s="92">
        <v>30.996928479767604</v>
      </c>
      <c r="N112" s="92">
        <v>30.097240271280306</v>
      </c>
      <c r="O112" s="92">
        <v>28.91056910569106</v>
      </c>
      <c r="P112" s="92">
        <v>29.394473032466113</v>
      </c>
      <c r="Q112" s="92">
        <v>30.224459258469054</v>
      </c>
      <c r="R112" s="637">
        <v>31.015100344522299</v>
      </c>
      <c r="T112" s="811"/>
    </row>
    <row r="113" spans="2:20" x14ac:dyDescent="0.45">
      <c r="B113" s="76" t="s">
        <v>77</v>
      </c>
      <c r="C113" s="92">
        <v>7.1775996118744665</v>
      </c>
      <c r="D113" s="92">
        <v>7.9651988967627441</v>
      </c>
      <c r="E113" s="92">
        <v>8.2124793390138056</v>
      </c>
      <c r="F113" s="92">
        <v>7.9167320116038731</v>
      </c>
      <c r="G113" s="92">
        <v>8.9574995624030294</v>
      </c>
      <c r="H113" s="92">
        <v>11.705572920060719</v>
      </c>
      <c r="I113" s="92">
        <v>13.379527817945682</v>
      </c>
      <c r="J113" s="92">
        <v>16.273916670965185</v>
      </c>
      <c r="K113" s="92">
        <v>14.128952213621531</v>
      </c>
      <c r="L113" s="92">
        <v>17.378458742379074</v>
      </c>
      <c r="M113" s="92">
        <v>17.95024343196236</v>
      </c>
      <c r="N113" s="92">
        <v>17.135322560761487</v>
      </c>
      <c r="O113" s="92">
        <v>18.569105691056912</v>
      </c>
      <c r="P113" s="92">
        <v>18.610022831998251</v>
      </c>
      <c r="Q113" s="92">
        <v>18.399060431559999</v>
      </c>
      <c r="R113" s="637">
        <v>18.081153428591001</v>
      </c>
      <c r="T113" s="811"/>
    </row>
    <row r="114" spans="2:20" x14ac:dyDescent="0.45">
      <c r="B114" s="76" t="s">
        <v>78</v>
      </c>
      <c r="C114" s="92">
        <v>20.351095192243442</v>
      </c>
      <c r="D114" s="92">
        <v>19.828765360312413</v>
      </c>
      <c r="E114" s="92">
        <v>19.274228386662063</v>
      </c>
      <c r="F114" s="92">
        <v>18.638817172580403</v>
      </c>
      <c r="G114" s="92">
        <v>17.842332536312068</v>
      </c>
      <c r="H114" s="92">
        <v>18.412923727426197</v>
      </c>
      <c r="I114" s="92">
        <v>19.476234716635123</v>
      </c>
      <c r="J114" s="92">
        <v>17.899045810188461</v>
      </c>
      <c r="K114" s="92">
        <v>17.019175236246014</v>
      </c>
      <c r="L114" s="92">
        <v>16.373363879094185</v>
      </c>
      <c r="M114" s="92">
        <v>18.272588408472483</v>
      </c>
      <c r="N114" s="92">
        <v>18.143047912938613</v>
      </c>
      <c r="O114" s="92">
        <v>18.048780487804876</v>
      </c>
      <c r="P114" s="92">
        <v>17.816665717994013</v>
      </c>
      <c r="Q114" s="92">
        <v>17.858922413953373</v>
      </c>
      <c r="R114" s="637">
        <v>17.520994063443698</v>
      </c>
      <c r="T114" s="811"/>
    </row>
    <row r="115" spans="2:20" x14ac:dyDescent="0.45">
      <c r="B115" s="80" t="s">
        <v>100</v>
      </c>
      <c r="C115" s="92" t="s">
        <v>200</v>
      </c>
      <c r="D115" s="92" t="s">
        <v>200</v>
      </c>
      <c r="E115" s="92" t="s">
        <v>200</v>
      </c>
      <c r="F115" s="92" t="s">
        <v>200</v>
      </c>
      <c r="G115" s="92" t="s">
        <v>200</v>
      </c>
      <c r="H115" s="92">
        <v>4.9459825516761553</v>
      </c>
      <c r="I115" s="92">
        <v>5.2909253319243303</v>
      </c>
      <c r="J115" s="92">
        <v>5.9141541046051529</v>
      </c>
      <c r="K115" s="92">
        <v>4.4801631480370885</v>
      </c>
      <c r="L115" s="92">
        <v>3.6096141284023204</v>
      </c>
      <c r="M115" s="92">
        <v>2.9377045810064377</v>
      </c>
      <c r="N115" s="92">
        <v>3.0171305264473465</v>
      </c>
      <c r="O115" s="92">
        <v>2.7967479674796749</v>
      </c>
      <c r="P115" s="92">
        <v>2.7787608642632762</v>
      </c>
      <c r="Q115" s="92">
        <v>3.020229586939938</v>
      </c>
      <c r="R115" s="637">
        <v>2.7744126061088701</v>
      </c>
      <c r="T115" s="811"/>
    </row>
    <row r="116" spans="2:20" x14ac:dyDescent="0.45">
      <c r="B116" s="80" t="s">
        <v>101</v>
      </c>
      <c r="C116" s="92" t="s">
        <v>200</v>
      </c>
      <c r="D116" s="92" t="s">
        <v>200</v>
      </c>
      <c r="E116" s="92" t="s">
        <v>200</v>
      </c>
      <c r="F116" s="92" t="s">
        <v>200</v>
      </c>
      <c r="G116" s="92" t="s">
        <v>200</v>
      </c>
      <c r="H116" s="92">
        <v>13.46694117575003</v>
      </c>
      <c r="I116" s="92">
        <v>14.185309384710788</v>
      </c>
      <c r="J116" s="92">
        <v>11.984891705583298</v>
      </c>
      <c r="K116" s="92">
        <v>12.539012088208928</v>
      </c>
      <c r="L116" s="92">
        <v>12.763749750691867</v>
      </c>
      <c r="M116" s="92">
        <v>15.334883827466028</v>
      </c>
      <c r="N116" s="92">
        <v>15.125917386491267</v>
      </c>
      <c r="O116" s="92">
        <v>15.252032520325203</v>
      </c>
      <c r="P116" s="92">
        <v>15.037904853730701</v>
      </c>
      <c r="Q116" s="92">
        <v>14.838692827013405</v>
      </c>
      <c r="R116" s="637">
        <v>14.7465814573348</v>
      </c>
      <c r="T116" s="811"/>
    </row>
    <row r="117" spans="2:20" x14ac:dyDescent="0.45">
      <c r="B117" s="56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802"/>
      <c r="R117" s="637"/>
      <c r="T117" s="811"/>
    </row>
    <row r="118" spans="2:20" x14ac:dyDescent="0.45">
      <c r="B118" s="75" t="s">
        <v>206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802"/>
      <c r="R118" s="637"/>
      <c r="T118" s="811"/>
    </row>
    <row r="119" spans="2:20" s="78" customFormat="1" x14ac:dyDescent="0.45">
      <c r="B119" s="76" t="s">
        <v>76</v>
      </c>
      <c r="C119" s="92">
        <v>69.915179398372544</v>
      </c>
      <c r="D119" s="92">
        <v>71.573781286491581</v>
      </c>
      <c r="E119" s="92">
        <v>70.445079270215373</v>
      </c>
      <c r="F119" s="92">
        <v>70.789893373481846</v>
      </c>
      <c r="G119" s="92">
        <v>71.935780791213261</v>
      </c>
      <c r="H119" s="92">
        <v>67.567281485303226</v>
      </c>
      <c r="I119" s="92">
        <v>67.43833492247937</v>
      </c>
      <c r="J119" s="92">
        <v>67.629365863000814</v>
      </c>
      <c r="K119" s="92">
        <v>64.755241190304758</v>
      </c>
      <c r="L119" s="92">
        <v>64.634963377817684</v>
      </c>
      <c r="M119" s="92">
        <v>61.921710803453259</v>
      </c>
      <c r="N119" s="92">
        <v>62.599649293550087</v>
      </c>
      <c r="O119" s="92">
        <v>61.763402747009302</v>
      </c>
      <c r="P119" s="92">
        <v>61.000015220509482</v>
      </c>
      <c r="Q119" s="92">
        <v>64.370686178695379</v>
      </c>
      <c r="R119" s="637">
        <v>64.530635243172298</v>
      </c>
      <c r="S119" s="811"/>
      <c r="T119" s="811"/>
    </row>
    <row r="120" spans="2:20" x14ac:dyDescent="0.45">
      <c r="B120" s="79" t="s">
        <v>98</v>
      </c>
      <c r="C120" s="92">
        <v>28.141475843048642</v>
      </c>
      <c r="D120" s="92">
        <v>29.61730228548014</v>
      </c>
      <c r="E120" s="92">
        <v>32.13449612969427</v>
      </c>
      <c r="F120" s="92">
        <v>30.267633071651534</v>
      </c>
      <c r="G120" s="92">
        <v>36.784075321053713</v>
      </c>
      <c r="H120" s="92">
        <v>30.673078669185827</v>
      </c>
      <c r="I120" s="92">
        <v>33.339336057754714</v>
      </c>
      <c r="J120" s="92">
        <v>31.410412483698991</v>
      </c>
      <c r="K120" s="92">
        <v>28.85125758998862</v>
      </c>
      <c r="L120" s="92">
        <v>32.297017129063789</v>
      </c>
      <c r="M120" s="92">
        <v>31.47639469543687</v>
      </c>
      <c r="N120" s="92">
        <v>32.478033554702975</v>
      </c>
      <c r="O120" s="92">
        <v>35.489587948604346</v>
      </c>
      <c r="P120" s="92">
        <v>33.200638722203593</v>
      </c>
      <c r="Q120" s="92">
        <v>33.472290804348063</v>
      </c>
      <c r="R120" s="637">
        <v>35.885848242408002</v>
      </c>
      <c r="T120" s="811"/>
    </row>
    <row r="121" spans="2:20" x14ac:dyDescent="0.45">
      <c r="B121" s="79" t="s">
        <v>99</v>
      </c>
      <c r="C121" s="92">
        <v>41.773703555323905</v>
      </c>
      <c r="D121" s="92">
        <v>41.956479001011438</v>
      </c>
      <c r="E121" s="92">
        <v>38.310583140521111</v>
      </c>
      <c r="F121" s="92">
        <v>40.522260301830308</v>
      </c>
      <c r="G121" s="92">
        <v>35.151705470159548</v>
      </c>
      <c r="H121" s="92">
        <v>36.894202816117406</v>
      </c>
      <c r="I121" s="92">
        <v>34.098998864724649</v>
      </c>
      <c r="J121" s="92">
        <v>36.218953379301816</v>
      </c>
      <c r="K121" s="92">
        <v>35.903983600316131</v>
      </c>
      <c r="L121" s="92">
        <v>32.337946248753902</v>
      </c>
      <c r="M121" s="92">
        <v>30.445316108016389</v>
      </c>
      <c r="N121" s="92">
        <v>30.121615738847112</v>
      </c>
      <c r="O121" s="92">
        <v>26.273814798404967</v>
      </c>
      <c r="P121" s="92">
        <v>27.799376498305922</v>
      </c>
      <c r="Q121" s="92">
        <v>30.89839537434727</v>
      </c>
      <c r="R121" s="637">
        <v>28.6447870007643</v>
      </c>
      <c r="T121" s="811"/>
    </row>
    <row r="122" spans="2:20" x14ac:dyDescent="0.45">
      <c r="B122" s="76" t="s">
        <v>77</v>
      </c>
      <c r="C122" s="92">
        <v>9.5422099880673947</v>
      </c>
      <c r="D122" s="92">
        <v>9.570782615286598</v>
      </c>
      <c r="E122" s="92">
        <v>10.19844301674109</v>
      </c>
      <c r="F122" s="92">
        <v>9.9737326625578984</v>
      </c>
      <c r="G122" s="92">
        <v>9.7013276520368894</v>
      </c>
      <c r="H122" s="92">
        <v>14.880189374828603</v>
      </c>
      <c r="I122" s="92">
        <v>14.135116939617312</v>
      </c>
      <c r="J122" s="92">
        <v>14.03722120654518</v>
      </c>
      <c r="K122" s="92">
        <v>16.615071333381437</v>
      </c>
      <c r="L122" s="92">
        <v>17.421006395760521</v>
      </c>
      <c r="M122" s="92">
        <v>19.828149125583074</v>
      </c>
      <c r="N122" s="92">
        <v>19.218960022824724</v>
      </c>
      <c r="O122" s="92">
        <v>20.203810367744794</v>
      </c>
      <c r="P122" s="92">
        <v>21.145577568976123</v>
      </c>
      <c r="Q122" s="92">
        <v>18.125779764909218</v>
      </c>
      <c r="R122" s="637">
        <v>18.278390676094599</v>
      </c>
      <c r="T122" s="811"/>
    </row>
    <row r="123" spans="2:20" x14ac:dyDescent="0.45">
      <c r="B123" s="76" t="s">
        <v>78</v>
      </c>
      <c r="C123" s="92">
        <v>20.5426106135601</v>
      </c>
      <c r="D123" s="92">
        <v>18.855436098221876</v>
      </c>
      <c r="E123" s="92">
        <v>19.356477713043585</v>
      </c>
      <c r="F123" s="92">
        <v>19.236373963960141</v>
      </c>
      <c r="G123" s="92">
        <v>18.362891556749826</v>
      </c>
      <c r="H123" s="92">
        <v>17.552529139868131</v>
      </c>
      <c r="I123" s="92">
        <v>18.426548137903488</v>
      </c>
      <c r="J123" s="92">
        <v>18.333412930453978</v>
      </c>
      <c r="K123" s="92">
        <v>18.629687476313894</v>
      </c>
      <c r="L123" s="92">
        <v>17.944030226421606</v>
      </c>
      <c r="M123" s="92">
        <v>18.250140070963614</v>
      </c>
      <c r="N123" s="92">
        <v>18.181390683625196</v>
      </c>
      <c r="O123" s="92">
        <v>18.069087688219664</v>
      </c>
      <c r="P123" s="92">
        <v>17.854407210514292</v>
      </c>
      <c r="Q123" s="92">
        <v>17.50353405639553</v>
      </c>
      <c r="R123" s="637">
        <v>17.190974080733199</v>
      </c>
      <c r="T123" s="811"/>
    </row>
    <row r="124" spans="2:20" x14ac:dyDescent="0.45">
      <c r="B124" s="80" t="s">
        <v>100</v>
      </c>
      <c r="C124" s="92" t="s">
        <v>200</v>
      </c>
      <c r="D124" s="92" t="s">
        <v>200</v>
      </c>
      <c r="E124" s="92" t="s">
        <v>200</v>
      </c>
      <c r="F124" s="92" t="s">
        <v>200</v>
      </c>
      <c r="G124" s="92" t="s">
        <v>200</v>
      </c>
      <c r="H124" s="92">
        <v>10.731762891861186</v>
      </c>
      <c r="I124" s="92">
        <v>10.996889760795584</v>
      </c>
      <c r="J124" s="92">
        <v>10.397838856853831</v>
      </c>
      <c r="K124" s="92">
        <v>10.882078878511013</v>
      </c>
      <c r="L124" s="92">
        <v>9.4254373398177247</v>
      </c>
      <c r="M124" s="92">
        <v>10.0383085340625</v>
      </c>
      <c r="N124" s="92">
        <v>10.080514133865622</v>
      </c>
      <c r="O124" s="92">
        <v>9.8360655737704921</v>
      </c>
      <c r="P124" s="92">
        <v>9.716340462285757</v>
      </c>
      <c r="Q124" s="92">
        <v>9.7636761154439249</v>
      </c>
      <c r="R124" s="637">
        <v>9.4836791812767807</v>
      </c>
      <c r="T124" s="811"/>
    </row>
    <row r="125" spans="2:20" x14ac:dyDescent="0.45">
      <c r="B125" s="80" t="s">
        <v>101</v>
      </c>
      <c r="C125" s="92" t="s">
        <v>200</v>
      </c>
      <c r="D125" s="92" t="s">
        <v>200</v>
      </c>
      <c r="E125" s="92" t="s">
        <v>200</v>
      </c>
      <c r="F125" s="92" t="s">
        <v>200</v>
      </c>
      <c r="G125" s="92" t="s">
        <v>200</v>
      </c>
      <c r="H125" s="92">
        <v>6.8207662480069455</v>
      </c>
      <c r="I125" s="92">
        <v>7.4296583771079021</v>
      </c>
      <c r="J125" s="92">
        <v>7.9355740736001286</v>
      </c>
      <c r="K125" s="92">
        <v>7.7476085978028681</v>
      </c>
      <c r="L125" s="92">
        <v>8.5185928866038925</v>
      </c>
      <c r="M125" s="92">
        <v>8.2118315369011299</v>
      </c>
      <c r="N125" s="92">
        <v>8.1008765497595743</v>
      </c>
      <c r="O125" s="92">
        <v>8.1967213114754092</v>
      </c>
      <c r="P125" s="92">
        <v>8.1380667482285247</v>
      </c>
      <c r="Q125" s="92">
        <v>7.7398579409516026</v>
      </c>
      <c r="R125" s="637">
        <v>7.7072948994563903</v>
      </c>
      <c r="T125" s="811"/>
    </row>
    <row r="126" spans="2:20" x14ac:dyDescent="0.45">
      <c r="B126" s="80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637"/>
      <c r="T126" s="811"/>
    </row>
    <row r="127" spans="2:20" x14ac:dyDescent="0.45">
      <c r="B127" s="75" t="s">
        <v>207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637"/>
      <c r="T127" s="811"/>
    </row>
    <row r="128" spans="2:20" s="78" customFormat="1" x14ac:dyDescent="0.45">
      <c r="B128" s="76" t="s">
        <v>76</v>
      </c>
      <c r="C128" s="92">
        <v>75.109434167222602</v>
      </c>
      <c r="D128" s="92">
        <v>75.462195311287005</v>
      </c>
      <c r="E128" s="92">
        <v>74.914937072201297</v>
      </c>
      <c r="F128" s="92">
        <v>74.960603962680935</v>
      </c>
      <c r="G128" s="92">
        <v>74.717096878429132</v>
      </c>
      <c r="H128" s="92">
        <v>73.267093710167259</v>
      </c>
      <c r="I128" s="92">
        <v>71.812754137345635</v>
      </c>
      <c r="J128" s="92">
        <v>69.112578644194514</v>
      </c>
      <c r="K128" s="92">
        <v>70.638643755133472</v>
      </c>
      <c r="L128" s="92">
        <v>69.914970462053233</v>
      </c>
      <c r="M128" s="92">
        <v>65.398029587261817</v>
      </c>
      <c r="N128" s="92">
        <v>66.589312542697002</v>
      </c>
      <c r="O128" s="92">
        <v>66.735218508997434</v>
      </c>
      <c r="P128" s="92">
        <v>66.767590394290636</v>
      </c>
      <c r="Q128" s="92">
        <v>66.917110288896225</v>
      </c>
      <c r="R128" s="637">
        <v>67.270668041299103</v>
      </c>
      <c r="S128" s="811"/>
      <c r="T128" s="811"/>
    </row>
    <row r="129" spans="2:21" x14ac:dyDescent="0.45">
      <c r="B129" s="79" t="s">
        <v>98</v>
      </c>
      <c r="C129" s="92">
        <v>31.851919744317009</v>
      </c>
      <c r="D129" s="92">
        <v>35.096695882909195</v>
      </c>
      <c r="E129" s="92">
        <v>32.131485979244836</v>
      </c>
      <c r="F129" s="92">
        <v>31.608369322739822</v>
      </c>
      <c r="G129" s="92">
        <v>34.426181107205487</v>
      </c>
      <c r="H129" s="92">
        <v>35.889518371579761</v>
      </c>
      <c r="I129" s="92">
        <v>32.297907236463658</v>
      </c>
      <c r="J129" s="92">
        <v>32.775007394017365</v>
      </c>
      <c r="K129" s="92">
        <v>35.928639563137111</v>
      </c>
      <c r="L129" s="92">
        <v>37.761488437173476</v>
      </c>
      <c r="M129" s="92">
        <v>34.820206583590327</v>
      </c>
      <c r="N129" s="92">
        <v>37.395380671917749</v>
      </c>
      <c r="O129" s="92">
        <v>34.344473007712082</v>
      </c>
      <c r="P129" s="92">
        <v>35.682251472329163</v>
      </c>
      <c r="Q129" s="92">
        <v>36.386223528137066</v>
      </c>
      <c r="R129" s="637">
        <v>38.130746742263803</v>
      </c>
      <c r="T129" s="811"/>
    </row>
    <row r="130" spans="2:21" x14ac:dyDescent="0.45">
      <c r="B130" s="79" t="s">
        <v>99</v>
      </c>
      <c r="C130" s="92">
        <v>43.257514422905587</v>
      </c>
      <c r="D130" s="92">
        <v>40.365499428377809</v>
      </c>
      <c r="E130" s="92">
        <v>42.783451092956454</v>
      </c>
      <c r="F130" s="92">
        <v>43.352234639941116</v>
      </c>
      <c r="G130" s="92">
        <v>40.290915771223652</v>
      </c>
      <c r="H130" s="92">
        <v>37.377575338587491</v>
      </c>
      <c r="I130" s="92">
        <v>39.514846900881977</v>
      </c>
      <c r="J130" s="92">
        <v>36.337571250177149</v>
      </c>
      <c r="K130" s="92">
        <v>34.710004191996362</v>
      </c>
      <c r="L130" s="92">
        <v>32.153482024879757</v>
      </c>
      <c r="M130" s="92">
        <v>30.577823003671494</v>
      </c>
      <c r="N130" s="92">
        <v>29.193931870779256</v>
      </c>
      <c r="O130" s="92">
        <v>32.390745501285345</v>
      </c>
      <c r="P130" s="92">
        <v>31.085338921961558</v>
      </c>
      <c r="Q130" s="92">
        <v>30.530886760759245</v>
      </c>
      <c r="R130" s="637">
        <v>29.139921299035301</v>
      </c>
      <c r="T130" s="811"/>
    </row>
    <row r="131" spans="2:21" x14ac:dyDescent="0.45">
      <c r="B131" s="76" t="s">
        <v>77</v>
      </c>
      <c r="C131" s="92">
        <v>7.7764595324132753</v>
      </c>
      <c r="D131" s="92">
        <v>7.6871180364426737</v>
      </c>
      <c r="E131" s="92">
        <v>8.7830094943696118</v>
      </c>
      <c r="F131" s="92">
        <v>8.9279003065967828</v>
      </c>
      <c r="G131" s="92">
        <v>8.7509287948548415</v>
      </c>
      <c r="H131" s="92">
        <v>10.060195603344146</v>
      </c>
      <c r="I131" s="92">
        <v>14.466023803481995</v>
      </c>
      <c r="J131" s="92">
        <v>14.049702512636511</v>
      </c>
      <c r="K131" s="92">
        <v>13.810689891613315</v>
      </c>
      <c r="L131" s="92">
        <v>16.263659000273993</v>
      </c>
      <c r="M131" s="92">
        <v>18.995987629521611</v>
      </c>
      <c r="N131" s="92">
        <v>17.531154895742258</v>
      </c>
      <c r="O131" s="92">
        <v>17.583547557840618</v>
      </c>
      <c r="P131" s="92">
        <v>17.832219364444853</v>
      </c>
      <c r="Q131" s="92">
        <v>18.005881044557402</v>
      </c>
      <c r="R131" s="637">
        <v>17.8405143860004</v>
      </c>
      <c r="T131" s="811"/>
    </row>
    <row r="132" spans="2:21" x14ac:dyDescent="0.45">
      <c r="B132" s="76" t="s">
        <v>78</v>
      </c>
      <c r="C132" s="92">
        <v>17.114106300364202</v>
      </c>
      <c r="D132" s="92">
        <v>16.850686652270252</v>
      </c>
      <c r="E132" s="92">
        <v>16.302053433429005</v>
      </c>
      <c r="F132" s="92">
        <v>16.111495730722318</v>
      </c>
      <c r="G132" s="92">
        <v>16.531974326716</v>
      </c>
      <c r="H132" s="92">
        <v>16.672710686488728</v>
      </c>
      <c r="I132" s="92">
        <v>13.721222059172497</v>
      </c>
      <c r="J132" s="92">
        <v>16.837718843169178</v>
      </c>
      <c r="K132" s="92">
        <v>15.550666353253121</v>
      </c>
      <c r="L132" s="92">
        <v>13.821370537672802</v>
      </c>
      <c r="M132" s="92">
        <v>15.605982783216451</v>
      </c>
      <c r="N132" s="92">
        <v>15.879532561560739</v>
      </c>
      <c r="O132" s="92">
        <v>15.681233933161954</v>
      </c>
      <c r="P132" s="92">
        <v>15.400190241264333</v>
      </c>
      <c r="Q132" s="92">
        <v>15.077008666546346</v>
      </c>
      <c r="R132" s="637">
        <v>14.888817572700299</v>
      </c>
      <c r="T132" s="811"/>
    </row>
    <row r="133" spans="2:21" x14ac:dyDescent="0.45">
      <c r="B133" s="80" t="s">
        <v>100</v>
      </c>
      <c r="C133" s="92" t="s">
        <v>200</v>
      </c>
      <c r="D133" s="92" t="s">
        <v>200</v>
      </c>
      <c r="E133" s="92" t="s">
        <v>200</v>
      </c>
      <c r="F133" s="92" t="s">
        <v>200</v>
      </c>
      <c r="G133" s="92" t="s">
        <v>200</v>
      </c>
      <c r="H133" s="92">
        <v>10.721459964802895</v>
      </c>
      <c r="I133" s="92">
        <v>8.3070836057124993</v>
      </c>
      <c r="J133" s="92">
        <v>10.252262653498915</v>
      </c>
      <c r="K133" s="92">
        <v>9.3250313283792288</v>
      </c>
      <c r="L133" s="92">
        <v>8.7775902752531412</v>
      </c>
      <c r="M133" s="92">
        <v>9.2317147342202013</v>
      </c>
      <c r="N133" s="92">
        <v>9.3854639930457573</v>
      </c>
      <c r="O133" s="92">
        <v>9.1516709511568131</v>
      </c>
      <c r="P133" s="92">
        <v>8.792804213471932</v>
      </c>
      <c r="Q133" s="92">
        <v>8.7478394355018789</v>
      </c>
      <c r="R133" s="637">
        <v>8.6047321151438805</v>
      </c>
      <c r="T133" s="811"/>
    </row>
    <row r="134" spans="2:21" x14ac:dyDescent="0.45">
      <c r="B134" s="80" t="s">
        <v>101</v>
      </c>
      <c r="C134" s="92" t="s">
        <v>200</v>
      </c>
      <c r="D134" s="92" t="s">
        <v>200</v>
      </c>
      <c r="E134" s="92" t="s">
        <v>200</v>
      </c>
      <c r="F134" s="92" t="s">
        <v>200</v>
      </c>
      <c r="G134" s="92" t="s">
        <v>200</v>
      </c>
      <c r="H134" s="92">
        <v>5.951250721685847</v>
      </c>
      <c r="I134" s="92">
        <v>5.4141384534599961</v>
      </c>
      <c r="J134" s="92">
        <v>6.5854561896702561</v>
      </c>
      <c r="K134" s="92">
        <v>6.2256350248739016</v>
      </c>
      <c r="L134" s="92">
        <v>5.0437802624196753</v>
      </c>
      <c r="M134" s="92">
        <v>6.3742680489962513</v>
      </c>
      <c r="N134" s="92">
        <v>6.4940685685149813</v>
      </c>
      <c r="O134" s="92">
        <v>6.5295629820051406</v>
      </c>
      <c r="P134" s="92">
        <v>6.6073860277924039</v>
      </c>
      <c r="Q134" s="92">
        <v>6.3291692310444612</v>
      </c>
      <c r="R134" s="637">
        <v>6.2840854575564604</v>
      </c>
      <c r="T134" s="811"/>
    </row>
    <row r="135" spans="2:21" x14ac:dyDescent="0.45">
      <c r="B135" s="56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802"/>
      <c r="R135" s="637"/>
      <c r="T135" s="811"/>
    </row>
    <row r="136" spans="2:21" x14ac:dyDescent="0.45">
      <c r="B136" s="75" t="s">
        <v>208</v>
      </c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802"/>
      <c r="R136" s="637"/>
      <c r="T136" s="811"/>
    </row>
    <row r="137" spans="2:21" s="78" customFormat="1" x14ac:dyDescent="0.45">
      <c r="B137" s="76" t="s">
        <v>76</v>
      </c>
      <c r="C137" s="92">
        <v>72.211229147961717</v>
      </c>
      <c r="D137" s="92">
        <v>71.819577353100456</v>
      </c>
      <c r="E137" s="92">
        <v>72.829933497925254</v>
      </c>
      <c r="F137" s="92">
        <v>72.661542992126286</v>
      </c>
      <c r="G137" s="92">
        <v>72.213279244286383</v>
      </c>
      <c r="H137" s="92">
        <v>68.237750261441036</v>
      </c>
      <c r="I137" s="92">
        <v>68.130578930561427</v>
      </c>
      <c r="J137" s="92">
        <v>67.931278935829738</v>
      </c>
      <c r="K137" s="92">
        <v>65.465352057906145</v>
      </c>
      <c r="L137" s="92">
        <v>68.070476176864716</v>
      </c>
      <c r="M137" s="92">
        <v>66.308537276018995</v>
      </c>
      <c r="N137" s="92">
        <v>65.776165303450156</v>
      </c>
      <c r="O137" s="92">
        <v>63.947031183255021</v>
      </c>
      <c r="P137" s="92">
        <v>63.929411157429413</v>
      </c>
      <c r="Q137" s="92">
        <v>65.61072730537596</v>
      </c>
      <c r="R137" s="637">
        <v>65.565925324641896</v>
      </c>
      <c r="S137" s="811"/>
      <c r="T137" s="811"/>
      <c r="U137" s="811"/>
    </row>
    <row r="138" spans="2:21" x14ac:dyDescent="0.45">
      <c r="B138" s="79" t="s">
        <v>98</v>
      </c>
      <c r="C138" s="92">
        <v>29.389850474669622</v>
      </c>
      <c r="D138" s="92">
        <v>30.868876251340204</v>
      </c>
      <c r="E138" s="92">
        <v>36.169582568928561</v>
      </c>
      <c r="F138" s="92">
        <v>32.978806755397379</v>
      </c>
      <c r="G138" s="92">
        <v>32.819122083027146</v>
      </c>
      <c r="H138" s="92">
        <v>32.302943023469446</v>
      </c>
      <c r="I138" s="92">
        <v>34.018686995914749</v>
      </c>
      <c r="J138" s="92">
        <v>34.840288213012663</v>
      </c>
      <c r="K138" s="92">
        <v>35.597750390051687</v>
      </c>
      <c r="L138" s="92">
        <v>34.343314594931357</v>
      </c>
      <c r="M138" s="92">
        <v>34.920754523530334</v>
      </c>
      <c r="N138" s="92">
        <v>36.478025828161179</v>
      </c>
      <c r="O138" s="92">
        <v>34.301580521144807</v>
      </c>
      <c r="P138" s="92">
        <v>37.172238764359818</v>
      </c>
      <c r="Q138" s="92">
        <v>36.938465180026427</v>
      </c>
      <c r="R138" s="637">
        <v>40.487565204854498</v>
      </c>
      <c r="T138" s="811"/>
    </row>
    <row r="139" spans="2:21" x14ac:dyDescent="0.45">
      <c r="B139" s="79" t="s">
        <v>99</v>
      </c>
      <c r="C139" s="92">
        <v>42.821378673292095</v>
      </c>
      <c r="D139" s="92">
        <v>40.950701101760245</v>
      </c>
      <c r="E139" s="92">
        <v>36.660350928996692</v>
      </c>
      <c r="F139" s="92">
        <v>39.6827362367289</v>
      </c>
      <c r="G139" s="92">
        <v>39.394157161259237</v>
      </c>
      <c r="H139" s="92">
        <v>35.93480723797159</v>
      </c>
      <c r="I139" s="92">
        <v>34.111891934646671</v>
      </c>
      <c r="J139" s="92">
        <v>33.090990722817068</v>
      </c>
      <c r="K139" s="92">
        <v>29.867601667854458</v>
      </c>
      <c r="L139" s="92">
        <v>33.727161581933359</v>
      </c>
      <c r="M139" s="92">
        <v>31.387782752488665</v>
      </c>
      <c r="N139" s="92">
        <v>29.298139475288981</v>
      </c>
      <c r="O139" s="92">
        <v>29.645450662110211</v>
      </c>
      <c r="P139" s="92">
        <v>26.757172393069613</v>
      </c>
      <c r="Q139" s="92">
        <v>28.672262125349558</v>
      </c>
      <c r="R139" s="637">
        <v>25.078360119787401</v>
      </c>
      <c r="T139" s="811"/>
    </row>
    <row r="140" spans="2:21" x14ac:dyDescent="0.45">
      <c r="B140" s="76" t="s">
        <v>77</v>
      </c>
      <c r="C140" s="92">
        <v>6.9232789237800798</v>
      </c>
      <c r="D140" s="92">
        <v>8.4831984595979897</v>
      </c>
      <c r="E140" s="92">
        <v>7.4807771000283418</v>
      </c>
      <c r="F140" s="92">
        <v>8.3208678666535842</v>
      </c>
      <c r="G140" s="92">
        <v>8.5212256990045123</v>
      </c>
      <c r="H140" s="92">
        <v>11.448287851965885</v>
      </c>
      <c r="I140" s="92">
        <v>14.440809131646738</v>
      </c>
      <c r="J140" s="92">
        <v>14.604280852279958</v>
      </c>
      <c r="K140" s="92">
        <v>15.566508709391433</v>
      </c>
      <c r="L140" s="92">
        <v>14.529306734371255</v>
      </c>
      <c r="M140" s="92">
        <v>15.00481914949037</v>
      </c>
      <c r="N140" s="92">
        <v>15.644699509467747</v>
      </c>
      <c r="O140" s="92">
        <v>17.513882956001709</v>
      </c>
      <c r="P140" s="92">
        <v>17.810780259144465</v>
      </c>
      <c r="Q140" s="92">
        <v>16.036856975319612</v>
      </c>
      <c r="R140" s="637">
        <v>16.527252081432501</v>
      </c>
      <c r="T140" s="811"/>
    </row>
    <row r="141" spans="2:21" x14ac:dyDescent="0.45">
      <c r="B141" s="76" t="s">
        <v>78</v>
      </c>
      <c r="C141" s="92">
        <v>20.865491928258173</v>
      </c>
      <c r="D141" s="92">
        <v>19.69722418730148</v>
      </c>
      <c r="E141" s="92">
        <v>19.689289402046374</v>
      </c>
      <c r="F141" s="92">
        <v>19.01758914122016</v>
      </c>
      <c r="G141" s="92">
        <v>19.265495056709078</v>
      </c>
      <c r="H141" s="92">
        <v>20.313961886592878</v>
      </c>
      <c r="I141" s="92">
        <v>17.428611937791889</v>
      </c>
      <c r="J141" s="92">
        <v>17.464440211890167</v>
      </c>
      <c r="K141" s="92">
        <v>18.968139232702306</v>
      </c>
      <c r="L141" s="92">
        <v>17.400217088764233</v>
      </c>
      <c r="M141" s="92">
        <v>18.686643574490724</v>
      </c>
      <c r="N141" s="92">
        <v>18.579135187082095</v>
      </c>
      <c r="O141" s="92">
        <v>18.525232336285999</v>
      </c>
      <c r="P141" s="92">
        <v>18.259808583426107</v>
      </c>
      <c r="Q141" s="92">
        <v>18.352415719304535</v>
      </c>
      <c r="R141" s="637">
        <v>17.9068225939257</v>
      </c>
      <c r="T141" s="811"/>
    </row>
    <row r="142" spans="2:21" x14ac:dyDescent="0.45">
      <c r="B142" s="80" t="s">
        <v>100</v>
      </c>
      <c r="C142" s="92" t="s">
        <v>200</v>
      </c>
      <c r="D142" s="92" t="s">
        <v>200</v>
      </c>
      <c r="E142" s="92" t="s">
        <v>200</v>
      </c>
      <c r="F142" s="92" t="s">
        <v>200</v>
      </c>
      <c r="G142" s="92" t="s">
        <v>200</v>
      </c>
      <c r="H142" s="92">
        <v>10.672502199835909</v>
      </c>
      <c r="I142" s="92">
        <v>8.9380612945480191</v>
      </c>
      <c r="J142" s="92">
        <v>8.3743937919210278</v>
      </c>
      <c r="K142" s="92">
        <v>7.8520209746539837</v>
      </c>
      <c r="L142" s="92">
        <v>8.1404681237266736</v>
      </c>
      <c r="M142" s="92">
        <v>8.8102985237325164</v>
      </c>
      <c r="N142" s="92">
        <v>8.7222193711981966</v>
      </c>
      <c r="O142" s="92">
        <v>8.5375186838983197</v>
      </c>
      <c r="P142" s="92">
        <v>8.1614187089627137</v>
      </c>
      <c r="Q142" s="92">
        <v>7.9385782107490268</v>
      </c>
      <c r="R142" s="637">
        <v>7.8918991274167398</v>
      </c>
      <c r="T142" s="811"/>
    </row>
    <row r="143" spans="2:21" x14ac:dyDescent="0.45">
      <c r="B143" s="80" t="s">
        <v>101</v>
      </c>
      <c r="C143" s="92" t="s">
        <v>200</v>
      </c>
      <c r="D143" s="92" t="s">
        <v>200</v>
      </c>
      <c r="E143" s="92" t="s">
        <v>200</v>
      </c>
      <c r="F143" s="92" t="s">
        <v>200</v>
      </c>
      <c r="G143" s="92" t="s">
        <v>200</v>
      </c>
      <c r="H143" s="92">
        <v>9.6414596867569777</v>
      </c>
      <c r="I143" s="92">
        <v>8.490550643243882</v>
      </c>
      <c r="J143" s="92">
        <v>9.0900464199691395</v>
      </c>
      <c r="K143" s="92">
        <v>11.116118258048322</v>
      </c>
      <c r="L143" s="92">
        <v>9.2597489650375859</v>
      </c>
      <c r="M143" s="92">
        <v>9.8763450507582089</v>
      </c>
      <c r="N143" s="92">
        <v>9.8569158158838981</v>
      </c>
      <c r="O143" s="92">
        <v>9.9877136523877095</v>
      </c>
      <c r="P143" s="92">
        <v>10.098389874463379</v>
      </c>
      <c r="Q143" s="92">
        <v>10.413837508555526</v>
      </c>
      <c r="R143" s="637">
        <v>10.0149234665089</v>
      </c>
      <c r="T143" s="811"/>
      <c r="U143" s="93"/>
    </row>
    <row r="144" spans="2:21" x14ac:dyDescent="0.45">
      <c r="B144" s="56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637"/>
      <c r="T144" s="811"/>
    </row>
    <row r="145" spans="2:20" x14ac:dyDescent="0.45">
      <c r="B145" s="75" t="s">
        <v>209</v>
      </c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637"/>
      <c r="T145" s="811"/>
    </row>
    <row r="146" spans="2:20" s="78" customFormat="1" x14ac:dyDescent="0.45">
      <c r="B146" s="76" t="s">
        <v>76</v>
      </c>
      <c r="C146" s="92">
        <v>75.061550713795171</v>
      </c>
      <c r="D146" s="92">
        <v>74.589443216352649</v>
      </c>
      <c r="E146" s="92">
        <v>74.268314306666824</v>
      </c>
      <c r="F146" s="92">
        <v>75.254944049697642</v>
      </c>
      <c r="G146" s="92">
        <v>75.234723442627342</v>
      </c>
      <c r="H146" s="92">
        <v>72.64471205681366</v>
      </c>
      <c r="I146" s="92">
        <v>70.467388636664708</v>
      </c>
      <c r="J146" s="92">
        <v>69.136537457833128</v>
      </c>
      <c r="K146" s="92">
        <v>68.383153046266358</v>
      </c>
      <c r="L146" s="92">
        <v>68.917262330618172</v>
      </c>
      <c r="M146" s="92">
        <v>67.068735980721073</v>
      </c>
      <c r="N146" s="92">
        <v>67.096225933447371</v>
      </c>
      <c r="O146" s="92">
        <v>66.427718040621272</v>
      </c>
      <c r="P146" s="92">
        <v>66.274152290464556</v>
      </c>
      <c r="Q146" s="92">
        <v>67.529121792321675</v>
      </c>
      <c r="R146" s="637">
        <v>68.003526562369203</v>
      </c>
      <c r="S146" s="811"/>
      <c r="T146" s="811"/>
    </row>
    <row r="147" spans="2:20" x14ac:dyDescent="0.45">
      <c r="B147" s="79" t="s">
        <v>98</v>
      </c>
      <c r="C147" s="92">
        <v>32.839143226349975</v>
      </c>
      <c r="D147" s="92">
        <v>32.533126996553669</v>
      </c>
      <c r="E147" s="92">
        <v>27.690859538325125</v>
      </c>
      <c r="F147" s="92">
        <v>34.261861713902796</v>
      </c>
      <c r="G147" s="92">
        <v>34.239649752915838</v>
      </c>
      <c r="H147" s="92">
        <v>32.925334986661824</v>
      </c>
      <c r="I147" s="92">
        <v>35.010538538783436</v>
      </c>
      <c r="J147" s="92">
        <v>34.89566694144596</v>
      </c>
      <c r="K147" s="92">
        <v>33.688863326815763</v>
      </c>
      <c r="L147" s="92">
        <v>34.679616692580609</v>
      </c>
      <c r="M147" s="92">
        <v>35.851939622337333</v>
      </c>
      <c r="N147" s="92">
        <v>36.825329787859687</v>
      </c>
      <c r="O147" s="92">
        <v>35.523695738749502</v>
      </c>
      <c r="P147" s="92">
        <v>36.078348588014443</v>
      </c>
      <c r="Q147" s="92">
        <v>36.908490772888555</v>
      </c>
      <c r="R147" s="637">
        <v>36.307925340394199</v>
      </c>
      <c r="T147" s="811"/>
    </row>
    <row r="148" spans="2:20" x14ac:dyDescent="0.45">
      <c r="B148" s="79" t="s">
        <v>99</v>
      </c>
      <c r="C148" s="92">
        <v>42.222407487445203</v>
      </c>
      <c r="D148" s="92">
        <v>42.05631621979898</v>
      </c>
      <c r="E148" s="92">
        <v>46.577454768341696</v>
      </c>
      <c r="F148" s="92">
        <v>40.993082335794838</v>
      </c>
      <c r="G148" s="92">
        <v>40.995073689711489</v>
      </c>
      <c r="H148" s="92">
        <v>39.719377070151836</v>
      </c>
      <c r="I148" s="92">
        <v>35.456850097881265</v>
      </c>
      <c r="J148" s="92">
        <v>34.240870516387169</v>
      </c>
      <c r="K148" s="92">
        <v>34.694289719450602</v>
      </c>
      <c r="L148" s="92">
        <v>34.237645638037563</v>
      </c>
      <c r="M148" s="92">
        <v>31.216796358383736</v>
      </c>
      <c r="N148" s="92">
        <v>30.270896145587685</v>
      </c>
      <c r="O148" s="92">
        <v>30.904022301871763</v>
      </c>
      <c r="P148" s="92">
        <v>30.195803702450124</v>
      </c>
      <c r="Q148" s="92">
        <v>30.62063101943307</v>
      </c>
      <c r="R148" s="637">
        <v>31.695601221975</v>
      </c>
      <c r="T148" s="811"/>
    </row>
    <row r="149" spans="2:20" x14ac:dyDescent="0.45">
      <c r="B149" s="76" t="s">
        <v>77</v>
      </c>
      <c r="C149" s="92">
        <v>9.8409181159404397</v>
      </c>
      <c r="D149" s="92">
        <v>9.4481142459654155</v>
      </c>
      <c r="E149" s="92">
        <v>9.764215273141204</v>
      </c>
      <c r="F149" s="92">
        <v>9.5652578382536131</v>
      </c>
      <c r="G149" s="92">
        <v>9.5567772417956522</v>
      </c>
      <c r="H149" s="92">
        <v>12.389148942065413</v>
      </c>
      <c r="I149" s="92">
        <v>12.763382972220743</v>
      </c>
      <c r="J149" s="92">
        <v>14.734741216966416</v>
      </c>
      <c r="K149" s="92">
        <v>16.749648042258041</v>
      </c>
      <c r="L149" s="92">
        <v>16.509904176351693</v>
      </c>
      <c r="M149" s="92">
        <v>17.03542732471891</v>
      </c>
      <c r="N149" s="92">
        <v>17.253009140881375</v>
      </c>
      <c r="O149" s="92">
        <v>18.00079649542015</v>
      </c>
      <c r="P149" s="92">
        <v>18.206351633007607</v>
      </c>
      <c r="Q149" s="92">
        <v>17.080574869959445</v>
      </c>
      <c r="R149" s="637">
        <v>16.8936817787691</v>
      </c>
      <c r="T149" s="811"/>
    </row>
    <row r="150" spans="2:20" x14ac:dyDescent="0.45">
      <c r="B150" s="76" t="s">
        <v>78</v>
      </c>
      <c r="C150" s="92">
        <v>15.097531170264347</v>
      </c>
      <c r="D150" s="92">
        <v>15.962442537681854</v>
      </c>
      <c r="E150" s="92">
        <v>15.967470420191979</v>
      </c>
      <c r="F150" s="92">
        <v>15.179798112048742</v>
      </c>
      <c r="G150" s="92">
        <v>15.208499315576718</v>
      </c>
      <c r="H150" s="92">
        <v>14.96613900112124</v>
      </c>
      <c r="I150" s="92">
        <v>16.769228391114726</v>
      </c>
      <c r="J150" s="92">
        <v>16.128721325200399</v>
      </c>
      <c r="K150" s="92">
        <v>14.867198911475594</v>
      </c>
      <c r="L150" s="92">
        <v>14.572833493030265</v>
      </c>
      <c r="M150" s="92">
        <v>15.895836694559815</v>
      </c>
      <c r="N150" s="92">
        <v>15.65076492567124</v>
      </c>
      <c r="O150" s="92">
        <v>15.571485463958581</v>
      </c>
      <c r="P150" s="92">
        <v>15.519496076527824</v>
      </c>
      <c r="Q150" s="92">
        <v>15.390303337718938</v>
      </c>
      <c r="R150" s="637">
        <v>15.102791658861699</v>
      </c>
      <c r="T150" s="811"/>
    </row>
    <row r="151" spans="2:20" x14ac:dyDescent="0.45">
      <c r="B151" s="80" t="s">
        <v>100</v>
      </c>
      <c r="C151" s="92" t="s">
        <v>200</v>
      </c>
      <c r="D151" s="92" t="s">
        <v>200</v>
      </c>
      <c r="E151" s="92" t="s">
        <v>200</v>
      </c>
      <c r="F151" s="92" t="s">
        <v>200</v>
      </c>
      <c r="G151" s="92" t="s">
        <v>200</v>
      </c>
      <c r="H151" s="92">
        <v>6.0518818522032145</v>
      </c>
      <c r="I151" s="92">
        <v>7.4228465037298683</v>
      </c>
      <c r="J151" s="92">
        <v>6.0813358468295124</v>
      </c>
      <c r="K151" s="92">
        <v>6.0246667485635559</v>
      </c>
      <c r="L151" s="92">
        <v>7.1227622292320696</v>
      </c>
      <c r="M151" s="92">
        <v>6.2971729388205802</v>
      </c>
      <c r="N151" s="92">
        <v>6.2399831033790525</v>
      </c>
      <c r="O151" s="92">
        <v>6.1728395061728394</v>
      </c>
      <c r="P151" s="92">
        <v>6.1619674315253734</v>
      </c>
      <c r="Q151" s="92">
        <v>5.9540119873224402</v>
      </c>
      <c r="R151" s="637">
        <v>5.8718177616809797</v>
      </c>
      <c r="T151" s="811"/>
    </row>
    <row r="152" spans="2:20" x14ac:dyDescent="0.45">
      <c r="B152" s="80" t="s">
        <v>101</v>
      </c>
      <c r="C152" s="92" t="s">
        <v>200</v>
      </c>
      <c r="D152" s="92" t="s">
        <v>200</v>
      </c>
      <c r="E152" s="92" t="s">
        <v>200</v>
      </c>
      <c r="F152" s="92" t="s">
        <v>200</v>
      </c>
      <c r="G152" s="92" t="s">
        <v>200</v>
      </c>
      <c r="H152" s="92">
        <v>8.9142571489180202</v>
      </c>
      <c r="I152" s="92">
        <v>9.3463818873848563</v>
      </c>
      <c r="J152" s="92">
        <v>10.047385478370893</v>
      </c>
      <c r="K152" s="92">
        <v>8.842532162912045</v>
      </c>
      <c r="L152" s="92">
        <v>7.4500712637981925</v>
      </c>
      <c r="M152" s="92">
        <v>9.5986637557392331</v>
      </c>
      <c r="N152" s="92">
        <v>9.4107818222921864</v>
      </c>
      <c r="O152" s="92">
        <v>9.3986459577857424</v>
      </c>
      <c r="P152" s="92">
        <v>9.3575286450024429</v>
      </c>
      <c r="Q152" s="92">
        <v>9.4362913503964965</v>
      </c>
      <c r="R152" s="637">
        <v>9.2309738971807196</v>
      </c>
      <c r="T152" s="811"/>
    </row>
    <row r="153" spans="2:20" x14ac:dyDescent="0.45">
      <c r="B153" s="80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802"/>
      <c r="R153" s="637"/>
      <c r="T153" s="811"/>
    </row>
    <row r="154" spans="2:20" x14ac:dyDescent="0.45">
      <c r="B154" s="75" t="s">
        <v>108</v>
      </c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802"/>
      <c r="R154" s="637"/>
      <c r="T154" s="811"/>
    </row>
    <row r="155" spans="2:20" s="78" customFormat="1" x14ac:dyDescent="0.45">
      <c r="B155" s="76" t="s">
        <v>76</v>
      </c>
      <c r="C155" s="92">
        <v>61.065229747305281</v>
      </c>
      <c r="D155" s="92">
        <v>57.594774118966875</v>
      </c>
      <c r="E155" s="92">
        <v>59.916119264086213</v>
      </c>
      <c r="F155" s="92">
        <v>58.838048955496568</v>
      </c>
      <c r="G155" s="92">
        <v>57.754919481736735</v>
      </c>
      <c r="H155" s="92">
        <v>52.942466844196787</v>
      </c>
      <c r="I155" s="92">
        <v>53.45510388189345</v>
      </c>
      <c r="J155" s="92">
        <v>50.69927944061773</v>
      </c>
      <c r="K155" s="92">
        <v>49.234645304137779</v>
      </c>
      <c r="L155" s="92">
        <v>50.698177221328699</v>
      </c>
      <c r="M155" s="92">
        <v>48.154666793958789</v>
      </c>
      <c r="N155" s="92">
        <v>49.536088406858966</v>
      </c>
      <c r="O155" s="92">
        <v>49.337260677466865</v>
      </c>
      <c r="P155" s="92">
        <v>47.539374223825767</v>
      </c>
      <c r="Q155" s="92">
        <v>48.364930273451748</v>
      </c>
      <c r="R155" s="637">
        <v>49.911574607606099</v>
      </c>
      <c r="S155" s="811"/>
      <c r="T155" s="811"/>
    </row>
    <row r="156" spans="2:20" x14ac:dyDescent="0.45">
      <c r="B156" s="79" t="s">
        <v>98</v>
      </c>
      <c r="C156" s="92">
        <v>22.29605042702369</v>
      </c>
      <c r="D156" s="92">
        <v>23.125511121553185</v>
      </c>
      <c r="E156" s="92">
        <v>20.673211652340903</v>
      </c>
      <c r="F156" s="92">
        <v>23.368862216858851</v>
      </c>
      <c r="G156" s="92">
        <v>23.391528024912493</v>
      </c>
      <c r="H156" s="92">
        <v>21.713369353900113</v>
      </c>
      <c r="I156" s="92">
        <v>22.068675200516928</v>
      </c>
      <c r="J156" s="92">
        <v>21.524754466281717</v>
      </c>
      <c r="K156" s="92">
        <v>19.566814323765126</v>
      </c>
      <c r="L156" s="92">
        <v>21.785206775836574</v>
      </c>
      <c r="M156" s="92">
        <v>21.515272441437357</v>
      </c>
      <c r="N156" s="92">
        <v>22.809936913846212</v>
      </c>
      <c r="O156" s="92">
        <v>23.387334315169365</v>
      </c>
      <c r="P156" s="92">
        <v>25.1329679502673</v>
      </c>
      <c r="Q156" s="92">
        <v>21.74005590684661</v>
      </c>
      <c r="R156" s="637">
        <v>22.770310024372399</v>
      </c>
      <c r="T156" s="811"/>
    </row>
    <row r="157" spans="2:20" x14ac:dyDescent="0.45">
      <c r="B157" s="79" t="s">
        <v>99</v>
      </c>
      <c r="C157" s="92">
        <v>38.769179320281587</v>
      </c>
      <c r="D157" s="92">
        <v>34.469262997413693</v>
      </c>
      <c r="E157" s="92">
        <v>39.242907611745309</v>
      </c>
      <c r="F157" s="92">
        <v>35.469186738637717</v>
      </c>
      <c r="G157" s="92">
        <v>34.363391456824239</v>
      </c>
      <c r="H157" s="92">
        <v>31.229097490296674</v>
      </c>
      <c r="I157" s="92">
        <v>31.386428681376525</v>
      </c>
      <c r="J157" s="92">
        <v>29.174524974336009</v>
      </c>
      <c r="K157" s="92">
        <v>29.667830980372649</v>
      </c>
      <c r="L157" s="92">
        <v>28.912970445492121</v>
      </c>
      <c r="M157" s="92">
        <v>26.639394352521428</v>
      </c>
      <c r="N157" s="92">
        <v>26.726151493012757</v>
      </c>
      <c r="O157" s="92">
        <v>25.9499263622975</v>
      </c>
      <c r="P157" s="92">
        <v>22.406406273558481</v>
      </c>
      <c r="Q157" s="92">
        <v>26.624874366605123</v>
      </c>
      <c r="R157" s="637">
        <v>27.141264583233799</v>
      </c>
      <c r="T157" s="811"/>
    </row>
    <row r="158" spans="2:20" x14ac:dyDescent="0.45">
      <c r="B158" s="34" t="s">
        <v>77</v>
      </c>
      <c r="C158" s="92">
        <v>13.640620480550814</v>
      </c>
      <c r="D158" s="92">
        <v>18.281579485815758</v>
      </c>
      <c r="E158" s="92">
        <v>16.547035494263678</v>
      </c>
      <c r="F158" s="92">
        <v>18.450351429363536</v>
      </c>
      <c r="G158" s="92">
        <v>18.869346099400044</v>
      </c>
      <c r="H158" s="92">
        <v>21.526692977426492</v>
      </c>
      <c r="I158" s="92">
        <v>23.046675115144961</v>
      </c>
      <c r="J158" s="92">
        <v>25.371180820960369</v>
      </c>
      <c r="K158" s="92">
        <v>26.050163777304043</v>
      </c>
      <c r="L158" s="92">
        <v>24.143565986079796</v>
      </c>
      <c r="M158" s="92">
        <v>29.575465773449629</v>
      </c>
      <c r="N158" s="92">
        <v>27.199424737669858</v>
      </c>
      <c r="O158" s="92">
        <v>28.12960235640648</v>
      </c>
      <c r="P158" s="92">
        <v>30.012028433338095</v>
      </c>
      <c r="Q158" s="92">
        <v>28.98748124426664</v>
      </c>
      <c r="R158" s="637">
        <v>27.372984256206099</v>
      </c>
      <c r="T158" s="811"/>
    </row>
    <row r="159" spans="2:20" x14ac:dyDescent="0.45">
      <c r="B159" s="76" t="s">
        <v>78</v>
      </c>
      <c r="C159" s="92">
        <v>25.294149772143925</v>
      </c>
      <c r="D159" s="92">
        <v>24.123646395217403</v>
      </c>
      <c r="E159" s="92">
        <v>23.536845241650198</v>
      </c>
      <c r="F159" s="92">
        <v>22.711599615140052</v>
      </c>
      <c r="G159" s="92">
        <v>23.375734418863285</v>
      </c>
      <c r="H159" s="92">
        <v>25.530840178376817</v>
      </c>
      <c r="I159" s="92">
        <v>23.498221002961646</v>
      </c>
      <c r="J159" s="92">
        <v>23.929539738421784</v>
      </c>
      <c r="K159" s="92">
        <v>24.715190918558157</v>
      </c>
      <c r="L159" s="92">
        <v>25.158256792591306</v>
      </c>
      <c r="M159" s="92">
        <v>22.269867432591631</v>
      </c>
      <c r="N159" s="92">
        <v>23.264486855471166</v>
      </c>
      <c r="O159" s="92">
        <v>22.510312315851504</v>
      </c>
      <c r="P159" s="92">
        <v>22.448597342836052</v>
      </c>
      <c r="Q159" s="92">
        <v>22.647588482281577</v>
      </c>
      <c r="R159" s="637">
        <v>22.715441136187501</v>
      </c>
      <c r="T159" s="811"/>
    </row>
    <row r="160" spans="2:20" x14ac:dyDescent="0.45">
      <c r="B160" s="80" t="s">
        <v>100</v>
      </c>
      <c r="C160" s="92" t="s">
        <v>200</v>
      </c>
      <c r="D160" s="92" t="s">
        <v>200</v>
      </c>
      <c r="E160" s="92" t="s">
        <v>200</v>
      </c>
      <c r="F160" s="92" t="s">
        <v>200</v>
      </c>
      <c r="G160" s="92" t="s">
        <v>200</v>
      </c>
      <c r="H160" s="92">
        <v>16.420610726718504</v>
      </c>
      <c r="I160" s="92">
        <v>15.096472125399652</v>
      </c>
      <c r="J160" s="92">
        <v>14.263207458002757</v>
      </c>
      <c r="K160" s="92">
        <v>16.307736148078842</v>
      </c>
      <c r="L160" s="92">
        <v>14.659828267593507</v>
      </c>
      <c r="M160" s="92">
        <v>11.707855272046551</v>
      </c>
      <c r="N160" s="92">
        <v>12.285155477400934</v>
      </c>
      <c r="O160" s="92">
        <v>11.634756995581737</v>
      </c>
      <c r="P160" s="92">
        <v>11.151375615011119</v>
      </c>
      <c r="Q160" s="92">
        <v>11.492073037100173</v>
      </c>
      <c r="R160" s="637">
        <v>11.9413281337367</v>
      </c>
      <c r="T160" s="811"/>
    </row>
    <row r="161" spans="2:21" x14ac:dyDescent="0.45">
      <c r="B161" s="80" t="s">
        <v>101</v>
      </c>
      <c r="C161" s="92" t="s">
        <v>200</v>
      </c>
      <c r="D161" s="92" t="s">
        <v>200</v>
      </c>
      <c r="E161" s="92" t="s">
        <v>200</v>
      </c>
      <c r="F161" s="92" t="s">
        <v>200</v>
      </c>
      <c r="G161" s="92" t="s">
        <v>200</v>
      </c>
      <c r="H161" s="92">
        <v>9.1102294516583164</v>
      </c>
      <c r="I161" s="92">
        <v>8.4017488775620031</v>
      </c>
      <c r="J161" s="92">
        <v>9.6663322804190273</v>
      </c>
      <c r="K161" s="92">
        <v>8.4074547704793297</v>
      </c>
      <c r="L161" s="92">
        <v>10.49842852499779</v>
      </c>
      <c r="M161" s="92">
        <v>10.562012160545081</v>
      </c>
      <c r="N161" s="92">
        <v>10.979331378070231</v>
      </c>
      <c r="O161" s="92">
        <v>10.898379970544919</v>
      </c>
      <c r="P161" s="92">
        <v>11.297221727824933</v>
      </c>
      <c r="Q161" s="92">
        <v>11.155515445181397</v>
      </c>
      <c r="R161" s="637">
        <v>10.7741130024508</v>
      </c>
      <c r="T161" s="811"/>
    </row>
    <row r="162" spans="2:21" x14ac:dyDescent="0.45">
      <c r="B162" s="80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802"/>
      <c r="R162" s="637"/>
      <c r="T162" s="811"/>
    </row>
    <row r="163" spans="2:21" x14ac:dyDescent="0.45">
      <c r="B163" s="75" t="s">
        <v>210</v>
      </c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802"/>
      <c r="R163" s="637"/>
      <c r="T163" s="811"/>
    </row>
    <row r="164" spans="2:21" s="78" customFormat="1" x14ac:dyDescent="0.45">
      <c r="B164" s="76" t="s">
        <v>76</v>
      </c>
      <c r="C164" s="92">
        <v>76.919627105314063</v>
      </c>
      <c r="D164" s="92">
        <v>75.378187925303848</v>
      </c>
      <c r="E164" s="92">
        <v>75.883054951983709</v>
      </c>
      <c r="F164" s="92">
        <v>75.323708491085355</v>
      </c>
      <c r="G164" s="92">
        <v>74.613260173336144</v>
      </c>
      <c r="H164" s="92">
        <v>72.685396199353434</v>
      </c>
      <c r="I164" s="92">
        <v>72.367707189446207</v>
      </c>
      <c r="J164" s="92">
        <v>71.104381281644919</v>
      </c>
      <c r="K164" s="92">
        <v>69.935939985066554</v>
      </c>
      <c r="L164" s="92">
        <v>68.278315464160599</v>
      </c>
      <c r="M164" s="92">
        <v>68.837222210897892</v>
      </c>
      <c r="N164" s="92">
        <v>68.063189308328688</v>
      </c>
      <c r="O164" s="92">
        <v>67.895586652314321</v>
      </c>
      <c r="P164" s="92">
        <v>67.961103374423033</v>
      </c>
      <c r="Q164" s="92">
        <v>68.085307716846472</v>
      </c>
      <c r="R164" s="637">
        <v>68.209585600234803</v>
      </c>
      <c r="S164" s="811"/>
      <c r="T164" s="811"/>
      <c r="U164" s="812"/>
    </row>
    <row r="165" spans="2:21" x14ac:dyDescent="0.45">
      <c r="B165" s="79" t="s">
        <v>98</v>
      </c>
      <c r="C165" s="92">
        <v>29.916280462233537</v>
      </c>
      <c r="D165" s="92">
        <v>32.210911435923812</v>
      </c>
      <c r="E165" s="92">
        <v>31.147956069792588</v>
      </c>
      <c r="F165" s="92">
        <v>34.212999328587422</v>
      </c>
      <c r="G165" s="92">
        <v>35.110687999415198</v>
      </c>
      <c r="H165" s="92">
        <v>33.103585456514253</v>
      </c>
      <c r="I165" s="92">
        <v>33.068248678645425</v>
      </c>
      <c r="J165" s="92">
        <v>35.430034885428775</v>
      </c>
      <c r="K165" s="92">
        <v>33.901754422833157</v>
      </c>
      <c r="L165" s="92">
        <v>32.46925563598483</v>
      </c>
      <c r="M165" s="92">
        <v>35.116402869544601</v>
      </c>
      <c r="N165" s="92">
        <v>33.791193184848609</v>
      </c>
      <c r="O165" s="92">
        <v>36.662180349932704</v>
      </c>
      <c r="P165" s="92">
        <v>36.326000943504219</v>
      </c>
      <c r="Q165" s="92">
        <v>35.518050865157946</v>
      </c>
      <c r="R165" s="637">
        <v>34.825924975571702</v>
      </c>
      <c r="T165" s="811"/>
    </row>
    <row r="166" spans="2:21" x14ac:dyDescent="0.45">
      <c r="B166" s="79" t="s">
        <v>99</v>
      </c>
      <c r="C166" s="92">
        <v>47.003346643080533</v>
      </c>
      <c r="D166" s="92">
        <v>43.167276489380036</v>
      </c>
      <c r="E166" s="92">
        <v>44.735098882191124</v>
      </c>
      <c r="F166" s="92">
        <v>41.110709162497933</v>
      </c>
      <c r="G166" s="92">
        <v>39.502572173920953</v>
      </c>
      <c r="H166" s="92">
        <v>39.581810742839181</v>
      </c>
      <c r="I166" s="92">
        <v>39.299458510800775</v>
      </c>
      <c r="J166" s="92">
        <v>35.674346396216151</v>
      </c>
      <c r="K166" s="92">
        <v>36.034185562233397</v>
      </c>
      <c r="L166" s="92">
        <v>35.809059828175769</v>
      </c>
      <c r="M166" s="92">
        <v>33.720819341353305</v>
      </c>
      <c r="N166" s="92">
        <v>34.271996123480072</v>
      </c>
      <c r="O166" s="92">
        <v>31.224764468371468</v>
      </c>
      <c r="P166" s="92">
        <v>31.635102430918781</v>
      </c>
      <c r="Q166" s="92">
        <v>32.567256851688526</v>
      </c>
      <c r="R166" s="637">
        <v>33.383660624663101</v>
      </c>
      <c r="T166" s="811"/>
    </row>
    <row r="167" spans="2:21" x14ac:dyDescent="0.45">
      <c r="B167" s="76" t="s">
        <v>77</v>
      </c>
      <c r="C167" s="92">
        <v>9.6624666315805641</v>
      </c>
      <c r="D167" s="92">
        <v>11.342820469628881</v>
      </c>
      <c r="E167" s="92">
        <v>11.114597728436284</v>
      </c>
      <c r="F167" s="92">
        <v>11.884585710464894</v>
      </c>
      <c r="G167" s="92">
        <v>12.779803866027651</v>
      </c>
      <c r="H167" s="92">
        <v>14.348140983875954</v>
      </c>
      <c r="I167" s="92">
        <v>15.885747528385046</v>
      </c>
      <c r="J167" s="92">
        <v>15.885153781886158</v>
      </c>
      <c r="K167" s="92">
        <v>17.527866527927522</v>
      </c>
      <c r="L167" s="92">
        <v>18.684869324620269</v>
      </c>
      <c r="M167" s="92">
        <v>17.751534634987603</v>
      </c>
      <c r="N167" s="92">
        <v>18.808403576463011</v>
      </c>
      <c r="O167" s="92">
        <v>19.084791386271871</v>
      </c>
      <c r="P167" s="92">
        <v>18.915576126206485</v>
      </c>
      <c r="Q167" s="92">
        <v>18.779374427635211</v>
      </c>
      <c r="R167" s="637">
        <v>18.757936888464702</v>
      </c>
      <c r="T167" s="811"/>
    </row>
    <row r="168" spans="2:21" x14ac:dyDescent="0.45">
      <c r="B168" s="76" t="s">
        <v>78</v>
      </c>
      <c r="C168" s="92">
        <v>13.417906263105294</v>
      </c>
      <c r="D168" s="92">
        <v>13.278991605067347</v>
      </c>
      <c r="E168" s="92">
        <v>13.002347319579991</v>
      </c>
      <c r="F168" s="92">
        <v>12.791705798449923</v>
      </c>
      <c r="G168" s="92">
        <v>12.60693596063614</v>
      </c>
      <c r="H168" s="92">
        <v>12.966462816770816</v>
      </c>
      <c r="I168" s="92">
        <v>11.746545282168771</v>
      </c>
      <c r="J168" s="92">
        <v>13.010464936468901</v>
      </c>
      <c r="K168" s="92">
        <v>12.536193487005908</v>
      </c>
      <c r="L168" s="92">
        <v>13.036815211219393</v>
      </c>
      <c r="M168" s="92">
        <v>13.411243154114421</v>
      </c>
      <c r="N168" s="92">
        <v>13.128407115208308</v>
      </c>
      <c r="O168" s="92">
        <v>13.02475780409042</v>
      </c>
      <c r="P168" s="92">
        <v>13.123320499370431</v>
      </c>
      <c r="Q168" s="92">
        <v>13.135317855518247</v>
      </c>
      <c r="R168" s="637">
        <v>13.0324775113006</v>
      </c>
      <c r="T168" s="811"/>
    </row>
    <row r="169" spans="2:21" x14ac:dyDescent="0.45">
      <c r="B169" s="80" t="s">
        <v>100</v>
      </c>
      <c r="C169" s="92" t="s">
        <v>200</v>
      </c>
      <c r="D169" s="92" t="s">
        <v>200</v>
      </c>
      <c r="E169" s="92" t="s">
        <v>200</v>
      </c>
      <c r="F169" s="92" t="s">
        <v>200</v>
      </c>
      <c r="G169" s="92" t="s">
        <v>200</v>
      </c>
      <c r="H169" s="92">
        <v>4.9415726170018228</v>
      </c>
      <c r="I169" s="92">
        <v>4.0966182985430306</v>
      </c>
      <c r="J169" s="92">
        <v>5.0784829997374183</v>
      </c>
      <c r="K169" s="92">
        <v>4.7458628827576206</v>
      </c>
      <c r="L169" s="92">
        <v>4.8865628956133458</v>
      </c>
      <c r="M169" s="92">
        <v>4.84936580149866</v>
      </c>
      <c r="N169" s="92">
        <v>4.5511584045317912</v>
      </c>
      <c r="O169" s="92">
        <v>4.5222072678331093</v>
      </c>
      <c r="P169" s="92">
        <v>4.4766347182033615</v>
      </c>
      <c r="Q169" s="92">
        <v>4.4089174390296897</v>
      </c>
      <c r="R169" s="637">
        <v>4.3487386841660101</v>
      </c>
      <c r="T169" s="811"/>
    </row>
    <row r="170" spans="2:21" x14ac:dyDescent="0.45">
      <c r="B170" s="80" t="s">
        <v>101</v>
      </c>
      <c r="C170" s="92" t="s">
        <v>200</v>
      </c>
      <c r="D170" s="92" t="s">
        <v>200</v>
      </c>
      <c r="E170" s="92" t="s">
        <v>200</v>
      </c>
      <c r="F170" s="92" t="s">
        <v>200</v>
      </c>
      <c r="G170" s="92" t="s">
        <v>200</v>
      </c>
      <c r="H170" s="92">
        <v>8.0248901997690005</v>
      </c>
      <c r="I170" s="92">
        <v>7.6499269836257353</v>
      </c>
      <c r="J170" s="92">
        <v>7.931981936731491</v>
      </c>
      <c r="K170" s="92">
        <v>7.7903306042482843</v>
      </c>
      <c r="L170" s="92">
        <v>8.1502523156060569</v>
      </c>
      <c r="M170" s="92">
        <v>8.5618773526157721</v>
      </c>
      <c r="N170" s="92">
        <v>8.5772487106765176</v>
      </c>
      <c r="O170" s="92">
        <v>8.5060565275908484</v>
      </c>
      <c r="P170" s="92">
        <v>8.6466857811670526</v>
      </c>
      <c r="Q170" s="92">
        <v>8.7264004164885591</v>
      </c>
      <c r="R170" s="637">
        <v>8.6837388271346008</v>
      </c>
      <c r="T170" s="811"/>
    </row>
    <row r="171" spans="2:21" x14ac:dyDescent="0.45">
      <c r="B171" s="76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637"/>
      <c r="T171" s="811"/>
    </row>
    <row r="172" spans="2:21" x14ac:dyDescent="0.45">
      <c r="B172" s="75" t="s">
        <v>211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637"/>
      <c r="T172" s="811"/>
    </row>
    <row r="173" spans="2:21" x14ac:dyDescent="0.45">
      <c r="B173" s="76" t="s">
        <v>76</v>
      </c>
      <c r="C173" s="92">
        <v>75.650662562723497</v>
      </c>
      <c r="D173" s="92">
        <v>74.016278538560428</v>
      </c>
      <c r="E173" s="92">
        <v>74.860648523253957</v>
      </c>
      <c r="F173" s="92">
        <v>73.841099117600351</v>
      </c>
      <c r="G173" s="92">
        <v>74.928013680256882</v>
      </c>
      <c r="H173" s="92">
        <v>69.762652337145809</v>
      </c>
      <c r="I173" s="92">
        <v>72.913399026363507</v>
      </c>
      <c r="J173" s="92">
        <v>70.86312292881847</v>
      </c>
      <c r="K173" s="92">
        <v>70.238134067574691</v>
      </c>
      <c r="L173" s="92">
        <v>69.762855071737306</v>
      </c>
      <c r="M173" s="92">
        <v>69.253846292407701</v>
      </c>
      <c r="N173" s="92">
        <v>69.086714670687385</v>
      </c>
      <c r="O173" s="92">
        <v>68.20083682008368</v>
      </c>
      <c r="P173" s="92">
        <v>68.013973960207622</v>
      </c>
      <c r="Q173" s="92">
        <v>68.785315459050238</v>
      </c>
      <c r="R173" s="637">
        <v>68.072285104934593</v>
      </c>
      <c r="T173" s="811"/>
    </row>
    <row r="174" spans="2:21" x14ac:dyDescent="0.45">
      <c r="B174" s="79" t="s">
        <v>98</v>
      </c>
      <c r="C174" s="92">
        <v>32.152626030978176</v>
      </c>
      <c r="D174" s="92">
        <v>35.750890649925758</v>
      </c>
      <c r="E174" s="92">
        <v>34.183682154867299</v>
      </c>
      <c r="F174" s="92">
        <v>29.469974957767565</v>
      </c>
      <c r="G174" s="92">
        <v>38.443459492757491</v>
      </c>
      <c r="H174" s="92">
        <v>37.053311308327757</v>
      </c>
      <c r="I174" s="92">
        <v>37.014386402167759</v>
      </c>
      <c r="J174" s="92">
        <v>37.579930075158224</v>
      </c>
      <c r="K174" s="92">
        <v>38.554023248024407</v>
      </c>
      <c r="L174" s="92">
        <v>39.568486470541806</v>
      </c>
      <c r="M174" s="92">
        <v>38.929178886815244</v>
      </c>
      <c r="N174" s="92">
        <v>36.584395218137203</v>
      </c>
      <c r="O174" s="92">
        <v>41.112505227938101</v>
      </c>
      <c r="P174" s="92">
        <v>39.448964250229992</v>
      </c>
      <c r="Q174" s="92">
        <v>42.823026924398448</v>
      </c>
      <c r="R174" s="637">
        <v>39.250389330302902</v>
      </c>
      <c r="T174" s="811"/>
    </row>
    <row r="175" spans="2:21" x14ac:dyDescent="0.45">
      <c r="B175" s="79" t="s">
        <v>99</v>
      </c>
      <c r="C175" s="92">
        <v>43.498036531745313</v>
      </c>
      <c r="D175" s="92">
        <v>38.26538788863467</v>
      </c>
      <c r="E175" s="92">
        <v>40.676966368386651</v>
      </c>
      <c r="F175" s="92">
        <v>44.371124159832782</v>
      </c>
      <c r="G175" s="92">
        <v>36.484554187499377</v>
      </c>
      <c r="H175" s="92">
        <v>32.709341028818052</v>
      </c>
      <c r="I175" s="92">
        <v>35.899012624195741</v>
      </c>
      <c r="J175" s="92">
        <v>33.283192853660239</v>
      </c>
      <c r="K175" s="92">
        <v>31.684110819550291</v>
      </c>
      <c r="L175" s="92">
        <v>30.194368601195499</v>
      </c>
      <c r="M175" s="92">
        <v>30.324667405592454</v>
      </c>
      <c r="N175" s="92">
        <v>32.502319452550189</v>
      </c>
      <c r="O175" s="92">
        <v>27.101631116687582</v>
      </c>
      <c r="P175" s="92">
        <v>28.565009709977605</v>
      </c>
      <c r="Q175" s="92">
        <v>25.962288534651691</v>
      </c>
      <c r="R175" s="637">
        <v>28.821895774631798</v>
      </c>
      <c r="T175" s="811"/>
    </row>
    <row r="176" spans="2:21" x14ac:dyDescent="0.45">
      <c r="B176" s="76" t="s">
        <v>77</v>
      </c>
      <c r="C176" s="92">
        <v>10.80413384312488</v>
      </c>
      <c r="D176" s="92">
        <v>12.866851980798064</v>
      </c>
      <c r="E176" s="92">
        <v>11.734878150562636</v>
      </c>
      <c r="F176" s="92">
        <v>13.122238673029365</v>
      </c>
      <c r="G176" s="92">
        <v>12.236417651808758</v>
      </c>
      <c r="H176" s="92">
        <v>17.197396141536483</v>
      </c>
      <c r="I176" s="92">
        <v>15.99032451151054</v>
      </c>
      <c r="J176" s="92">
        <v>16.430643720593803</v>
      </c>
      <c r="K176" s="92">
        <v>17.380477149473965</v>
      </c>
      <c r="L176" s="92">
        <v>18.307873262532418</v>
      </c>
      <c r="M176" s="92">
        <v>17.681928676820661</v>
      </c>
      <c r="N176" s="92">
        <v>17.763495031957852</v>
      </c>
      <c r="O176" s="92">
        <v>18.611459640317857</v>
      </c>
      <c r="P176" s="92">
        <v>18.85397637520769</v>
      </c>
      <c r="Q176" s="92">
        <v>18.298786526395933</v>
      </c>
      <c r="R176" s="637">
        <v>19.062648937121001</v>
      </c>
      <c r="T176" s="811"/>
    </row>
    <row r="177" spans="2:20" x14ac:dyDescent="0.45">
      <c r="B177" s="76" t="s">
        <v>78</v>
      </c>
      <c r="C177" s="92">
        <v>13.545203594151612</v>
      </c>
      <c r="D177" s="92">
        <v>13.116869480641476</v>
      </c>
      <c r="E177" s="92">
        <v>13.404473326183455</v>
      </c>
      <c r="F177" s="92">
        <v>13.036662209370087</v>
      </c>
      <c r="G177" s="92">
        <v>12.835568667934332</v>
      </c>
      <c r="H177" s="92">
        <v>13.039951521317885</v>
      </c>
      <c r="I177" s="92">
        <v>11.096276462126154</v>
      </c>
      <c r="J177" s="92">
        <v>12.706233350587837</v>
      </c>
      <c r="K177" s="92">
        <v>12.381388782951239</v>
      </c>
      <c r="L177" s="92">
        <v>11.929271665730228</v>
      </c>
      <c r="M177" s="92">
        <v>13.064225030771464</v>
      </c>
      <c r="N177" s="92">
        <v>13.149790297354762</v>
      </c>
      <c r="O177" s="92">
        <v>13.143574717455001</v>
      </c>
      <c r="P177" s="92">
        <v>13.132049664584553</v>
      </c>
      <c r="Q177" s="92">
        <v>12.915898014553987</v>
      </c>
      <c r="R177" s="637">
        <v>12.8650659579442</v>
      </c>
      <c r="T177" s="811"/>
    </row>
    <row r="178" spans="2:20" x14ac:dyDescent="0.45">
      <c r="B178" s="80" t="s">
        <v>100</v>
      </c>
      <c r="C178" s="92" t="s">
        <v>200</v>
      </c>
      <c r="D178" s="92" t="s">
        <v>200</v>
      </c>
      <c r="E178" s="92" t="s">
        <v>200</v>
      </c>
      <c r="F178" s="92" t="s">
        <v>200</v>
      </c>
      <c r="G178" s="92" t="s">
        <v>200</v>
      </c>
      <c r="H178" s="92">
        <v>4.9968424687552329</v>
      </c>
      <c r="I178" s="92">
        <v>4.1218533129186952</v>
      </c>
      <c r="J178" s="92">
        <v>4.5113505566517338</v>
      </c>
      <c r="K178" s="92">
        <v>3.8094007149293492</v>
      </c>
      <c r="L178" s="92">
        <v>3.7720398998345805</v>
      </c>
      <c r="M178" s="92">
        <v>4.2003305992720081</v>
      </c>
      <c r="N178" s="92">
        <v>4.2082851792156069</v>
      </c>
      <c r="O178" s="92">
        <v>3.8477624424926811</v>
      </c>
      <c r="P178" s="92">
        <v>3.8298915568235117</v>
      </c>
      <c r="Q178" s="92">
        <v>3.7281519633365061</v>
      </c>
      <c r="R178" s="637">
        <v>3.6669173891987499</v>
      </c>
      <c r="T178" s="811"/>
    </row>
    <row r="179" spans="2:20" x14ac:dyDescent="0.45">
      <c r="B179" s="80" t="s">
        <v>101</v>
      </c>
      <c r="C179" s="92" t="s">
        <v>200</v>
      </c>
      <c r="D179" s="92" t="s">
        <v>200</v>
      </c>
      <c r="E179" s="92" t="s">
        <v>200</v>
      </c>
      <c r="F179" s="92" t="s">
        <v>200</v>
      </c>
      <c r="G179" s="92" t="s">
        <v>200</v>
      </c>
      <c r="H179" s="92">
        <v>8.0431090525626416</v>
      </c>
      <c r="I179" s="92">
        <v>6.9744231492074578</v>
      </c>
      <c r="J179" s="92">
        <v>8.1948827939361006</v>
      </c>
      <c r="K179" s="92">
        <v>8.5719880680218843</v>
      </c>
      <c r="L179" s="92">
        <v>8.1572317658956486</v>
      </c>
      <c r="M179" s="92">
        <v>8.8638944314994479</v>
      </c>
      <c r="N179" s="92">
        <v>8.9415051181391547</v>
      </c>
      <c r="O179" s="92">
        <v>9.3266415725637817</v>
      </c>
      <c r="P179" s="92">
        <v>9.3021581077610342</v>
      </c>
      <c r="Q179" s="92">
        <v>9.1877460512174807</v>
      </c>
      <c r="R179" s="637">
        <v>9.1981485687453901</v>
      </c>
      <c r="T179" s="811"/>
    </row>
    <row r="180" spans="2:20" x14ac:dyDescent="0.45">
      <c r="B180" s="80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637"/>
      <c r="T180" s="811"/>
    </row>
    <row r="181" spans="2:20" x14ac:dyDescent="0.45">
      <c r="B181" s="82" t="s">
        <v>212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94"/>
      <c r="P181" s="94"/>
      <c r="Q181" s="109"/>
      <c r="R181" s="637"/>
      <c r="T181" s="811"/>
    </row>
    <row r="182" spans="2:20" x14ac:dyDescent="0.45">
      <c r="B182" s="56" t="s">
        <v>76</v>
      </c>
      <c r="C182" s="95">
        <v>73.669565042737588</v>
      </c>
      <c r="D182" s="95">
        <v>73.134707087437079</v>
      </c>
      <c r="E182" s="95">
        <v>73.390009668987858</v>
      </c>
      <c r="F182" s="95">
        <v>73.421650815046263</v>
      </c>
      <c r="G182" s="95">
        <v>73.439806970138505</v>
      </c>
      <c r="H182" s="95">
        <v>70.419113235376528</v>
      </c>
      <c r="I182" s="95">
        <v>69.659970052580405</v>
      </c>
      <c r="J182" s="95">
        <v>68.585959461192544</v>
      </c>
      <c r="K182" s="95">
        <v>67.902679703149801</v>
      </c>
      <c r="L182" s="95">
        <v>67.691392994890236</v>
      </c>
      <c r="M182" s="95">
        <v>66.021690509560159</v>
      </c>
      <c r="N182" s="95">
        <v>66.043451467932442</v>
      </c>
      <c r="O182" s="95">
        <v>65.291637685210475</v>
      </c>
      <c r="P182" s="95">
        <v>65.215574224584188</v>
      </c>
      <c r="Q182" s="95">
        <v>66.154269310656133</v>
      </c>
      <c r="R182" s="637">
        <v>66.265287953219996</v>
      </c>
      <c r="S182" s="95"/>
      <c r="T182" s="811"/>
    </row>
    <row r="183" spans="2:20" x14ac:dyDescent="0.45">
      <c r="B183" s="80" t="s">
        <v>98</v>
      </c>
      <c r="C183" s="95">
        <v>30.275364815177213</v>
      </c>
      <c r="D183" s="95">
        <v>32.736863610721606</v>
      </c>
      <c r="E183" s="95">
        <v>32.034377287922915</v>
      </c>
      <c r="F183" s="95">
        <v>32.652135635115179</v>
      </c>
      <c r="G183" s="95">
        <v>35.324206385857501</v>
      </c>
      <c r="H183" s="95">
        <v>33.075374461813823</v>
      </c>
      <c r="I183" s="95">
        <v>33.247094253907797</v>
      </c>
      <c r="J183" s="95">
        <v>33.785725699460876</v>
      </c>
      <c r="K183" s="95">
        <v>33.729971119261009</v>
      </c>
      <c r="L183" s="95">
        <v>34.36294341345998</v>
      </c>
      <c r="M183" s="95">
        <v>34.647556386086777</v>
      </c>
      <c r="N183" s="95">
        <v>34.986332809829953</v>
      </c>
      <c r="O183" s="95">
        <v>35.797904375039309</v>
      </c>
      <c r="P183" s="95">
        <v>35.724105123486758</v>
      </c>
      <c r="Q183" s="95">
        <v>36.020731879100452</v>
      </c>
      <c r="R183" s="637">
        <v>36.451571728790299</v>
      </c>
      <c r="S183" s="95"/>
      <c r="T183" s="811"/>
    </row>
    <row r="184" spans="2:20" x14ac:dyDescent="0.45">
      <c r="B184" s="80" t="s">
        <v>99</v>
      </c>
      <c r="C184" s="95">
        <v>43.394200227560368</v>
      </c>
      <c r="D184" s="95">
        <v>40.397843476715501</v>
      </c>
      <c r="E184" s="95">
        <v>41.355632381064943</v>
      </c>
      <c r="F184" s="95">
        <v>40.769515179931084</v>
      </c>
      <c r="G184" s="95">
        <v>38.115600584281005</v>
      </c>
      <c r="H184" s="95">
        <v>37.343738773562698</v>
      </c>
      <c r="I184" s="95">
        <v>36.412875798672616</v>
      </c>
      <c r="J184" s="95">
        <v>34.800233761731675</v>
      </c>
      <c r="K184" s="95">
        <v>34.172708583888799</v>
      </c>
      <c r="L184" s="95">
        <v>33.328449581430249</v>
      </c>
      <c r="M184" s="95">
        <v>31.374134123473386</v>
      </c>
      <c r="N184" s="95">
        <v>31.057118658102485</v>
      </c>
      <c r="O184" s="95">
        <v>29.493733310171212</v>
      </c>
      <c r="P184" s="95">
        <v>29.491469101097373</v>
      </c>
      <c r="Q184" s="95">
        <v>30.133537431555652</v>
      </c>
      <c r="R184" s="637">
        <v>29.813716224429999</v>
      </c>
      <c r="S184" s="95"/>
      <c r="T184" s="811"/>
    </row>
    <row r="185" spans="2:20" x14ac:dyDescent="0.45">
      <c r="B185" s="76" t="s">
        <v>77</v>
      </c>
      <c r="C185" s="95">
        <v>8.6720133455777582</v>
      </c>
      <c r="D185" s="95">
        <v>9.6293884180282792</v>
      </c>
      <c r="E185" s="95">
        <v>9.5432911027698264</v>
      </c>
      <c r="F185" s="95">
        <v>9.9856770839076177</v>
      </c>
      <c r="G185" s="95">
        <v>10.232458327077461</v>
      </c>
      <c r="H185" s="95">
        <v>13.025500835594423</v>
      </c>
      <c r="I185" s="95">
        <v>14.343319611019364</v>
      </c>
      <c r="J185" s="95">
        <v>15.027044247023799</v>
      </c>
      <c r="K185" s="95">
        <v>16.032517143735657</v>
      </c>
      <c r="L185" s="95">
        <v>16.963637082350246</v>
      </c>
      <c r="M185" s="95">
        <v>17.527048555141185</v>
      </c>
      <c r="N185" s="95">
        <v>17.594190732857044</v>
      </c>
      <c r="O185" s="95">
        <v>18.436013349011453</v>
      </c>
      <c r="P185" s="95">
        <v>18.625359766682358</v>
      </c>
      <c r="Q185" s="95">
        <v>17.813601332246069</v>
      </c>
      <c r="R185" s="637">
        <v>17.928159473341399</v>
      </c>
      <c r="S185" s="95"/>
      <c r="T185" s="811"/>
    </row>
    <row r="186" spans="2:20" x14ac:dyDescent="0.45">
      <c r="B186" s="76" t="s">
        <v>78</v>
      </c>
      <c r="C186" s="95">
        <v>17.658421611684521</v>
      </c>
      <c r="D186" s="95">
        <v>17.23590449453512</v>
      </c>
      <c r="E186" s="95">
        <v>17.066699228242886</v>
      </c>
      <c r="F186" s="95">
        <v>16.592672101045682</v>
      </c>
      <c r="G186" s="95">
        <v>16.327734702784017</v>
      </c>
      <c r="H186" s="95">
        <v>16.55538592902932</v>
      </c>
      <c r="I186" s="95">
        <v>15.996710336400019</v>
      </c>
      <c r="J186" s="95">
        <v>16.386996291783547</v>
      </c>
      <c r="K186" s="95">
        <v>16.064803153114674</v>
      </c>
      <c r="L186" s="95">
        <v>15.344969922760022</v>
      </c>
      <c r="M186" s="95">
        <v>16.451260935298897</v>
      </c>
      <c r="N186" s="95">
        <v>16.362357799210496</v>
      </c>
      <c r="O186" s="95">
        <v>16.272348965778054</v>
      </c>
      <c r="P186" s="95">
        <v>16.159066008733408</v>
      </c>
      <c r="Q186" s="95">
        <v>16.032129357097823</v>
      </c>
      <c r="R186" s="637">
        <v>15.8065525734386</v>
      </c>
      <c r="S186" s="95"/>
      <c r="T186" s="811"/>
    </row>
    <row r="187" spans="2:20" x14ac:dyDescent="0.45">
      <c r="B187" s="80" t="s">
        <v>100</v>
      </c>
      <c r="C187" s="29" t="s">
        <v>200</v>
      </c>
      <c r="D187" s="29" t="s">
        <v>200</v>
      </c>
      <c r="E187" s="29" t="s">
        <v>200</v>
      </c>
      <c r="F187" s="29" t="s">
        <v>200</v>
      </c>
      <c r="G187" s="29" t="s">
        <v>200</v>
      </c>
      <c r="H187" s="95">
        <v>7.4806787979394178</v>
      </c>
      <c r="I187" s="95">
        <v>6.9537825650066374</v>
      </c>
      <c r="J187" s="95">
        <v>7.3864804166202687</v>
      </c>
      <c r="K187" s="95">
        <v>6.7437862262397275</v>
      </c>
      <c r="L187" s="95">
        <v>6.4812722868556838</v>
      </c>
      <c r="M187" s="95">
        <v>6.4612457246492241</v>
      </c>
      <c r="N187" s="95">
        <v>6.4215808756044375</v>
      </c>
      <c r="O187" s="95">
        <v>6.2426459829171819</v>
      </c>
      <c r="P187" s="95">
        <v>6.0158866483989719</v>
      </c>
      <c r="Q187" s="95">
        <v>5.9800992724943676</v>
      </c>
      <c r="R187" s="637">
        <v>5.8505179560781899</v>
      </c>
      <c r="S187" s="95"/>
      <c r="T187" s="811"/>
    </row>
    <row r="188" spans="2:20" x14ac:dyDescent="0.45">
      <c r="B188" s="80" t="s">
        <v>101</v>
      </c>
      <c r="C188" s="29" t="s">
        <v>200</v>
      </c>
      <c r="D188" s="29" t="s">
        <v>200</v>
      </c>
      <c r="E188" s="29" t="s">
        <v>200</v>
      </c>
      <c r="F188" s="29" t="s">
        <v>200</v>
      </c>
      <c r="G188" s="29" t="s">
        <v>200</v>
      </c>
      <c r="H188" s="95">
        <v>9.0747071310899248</v>
      </c>
      <c r="I188" s="95">
        <v>9.0429277713933978</v>
      </c>
      <c r="J188" s="95">
        <v>9.0005158751633285</v>
      </c>
      <c r="K188" s="95">
        <v>9.3210169268749521</v>
      </c>
      <c r="L188" s="95">
        <v>8.8636976359043391</v>
      </c>
      <c r="M188" s="95">
        <v>9.9900152106496911</v>
      </c>
      <c r="N188" s="95">
        <v>9.9407769236060286</v>
      </c>
      <c r="O188" s="95">
        <v>10.029702982860869</v>
      </c>
      <c r="P188" s="95">
        <v>10.14317936033447</v>
      </c>
      <c r="Q188" s="95">
        <v>10.052030084603453</v>
      </c>
      <c r="R188" s="637">
        <v>9.9560346173604195</v>
      </c>
      <c r="S188" s="95"/>
      <c r="T188" s="811"/>
    </row>
    <row r="189" spans="2:20" x14ac:dyDescent="0.45">
      <c r="B189" s="85" t="s">
        <v>213</v>
      </c>
      <c r="C189" s="96">
        <v>100</v>
      </c>
      <c r="D189" s="96">
        <v>100</v>
      </c>
      <c r="E189" s="96">
        <v>100</v>
      </c>
      <c r="F189" s="96">
        <v>100</v>
      </c>
      <c r="G189" s="96">
        <v>100</v>
      </c>
      <c r="H189" s="96">
        <v>100</v>
      </c>
      <c r="I189" s="96">
        <v>100</v>
      </c>
      <c r="J189" s="96">
        <v>100</v>
      </c>
      <c r="K189" s="96">
        <v>100</v>
      </c>
      <c r="L189" s="96">
        <v>100</v>
      </c>
      <c r="M189" s="96">
        <v>100</v>
      </c>
      <c r="N189" s="96">
        <v>100</v>
      </c>
      <c r="O189" s="96">
        <v>99.999999999999986</v>
      </c>
      <c r="P189" s="96">
        <v>100</v>
      </c>
      <c r="Q189" s="96">
        <v>100</v>
      </c>
      <c r="R189" s="640">
        <v>100</v>
      </c>
      <c r="S189" s="132"/>
    </row>
    <row r="190" spans="2:20" x14ac:dyDescent="0.45">
      <c r="B190" s="97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9"/>
      <c r="Q190" s="100"/>
      <c r="R190" s="638"/>
    </row>
    <row r="191" spans="2:20" x14ac:dyDescent="0.45">
      <c r="B191" s="101" t="s">
        <v>214</v>
      </c>
      <c r="C191" s="102">
        <v>7742</v>
      </c>
      <c r="D191" s="102">
        <v>8132</v>
      </c>
      <c r="E191" s="102">
        <v>7927</v>
      </c>
      <c r="F191" s="102">
        <v>7721</v>
      </c>
      <c r="G191" s="102">
        <v>7883</v>
      </c>
      <c r="H191" s="102">
        <v>17691</v>
      </c>
      <c r="I191" s="102">
        <v>17042</v>
      </c>
      <c r="J191" s="102">
        <v>17556</v>
      </c>
      <c r="K191" s="102">
        <v>13829</v>
      </c>
      <c r="L191" s="102">
        <v>13652</v>
      </c>
      <c r="M191" s="102">
        <v>13276</v>
      </c>
      <c r="N191" s="102">
        <v>13174</v>
      </c>
      <c r="O191" s="102">
        <v>13468</v>
      </c>
      <c r="P191" s="102">
        <v>12970</v>
      </c>
      <c r="Q191" s="102">
        <v>13395</v>
      </c>
      <c r="R191" s="639">
        <v>13431</v>
      </c>
    </row>
    <row r="192" spans="2:20" x14ac:dyDescent="0.45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8" x14ac:dyDescent="0.45">
      <c r="B193" s="859" t="s">
        <v>116</v>
      </c>
      <c r="C193" s="859"/>
      <c r="D193" s="859"/>
      <c r="E193" s="859"/>
      <c r="F193" s="859"/>
      <c r="G193" s="859"/>
      <c r="H193" s="859"/>
      <c r="I193" s="859"/>
      <c r="J193" s="105"/>
      <c r="K193" s="56"/>
    </row>
    <row r="194" spans="2:18" x14ac:dyDescent="0.45">
      <c r="B194" s="106" t="s">
        <v>215</v>
      </c>
      <c r="C194" s="107"/>
      <c r="D194" s="107"/>
      <c r="E194" s="107"/>
      <c r="F194" s="107"/>
      <c r="G194" s="107"/>
      <c r="H194" s="107"/>
      <c r="I194" s="107"/>
      <c r="J194" s="105"/>
      <c r="K194" s="56"/>
    </row>
    <row r="195" spans="2:18" x14ac:dyDescent="0.45">
      <c r="B195" s="57" t="s">
        <v>118</v>
      </c>
      <c r="C195" s="52"/>
      <c r="D195" s="52"/>
      <c r="E195" s="52"/>
      <c r="F195" s="52"/>
      <c r="G195" s="52"/>
      <c r="H195" s="52"/>
      <c r="I195" s="52"/>
    </row>
    <row r="196" spans="2:18" x14ac:dyDescent="0.45">
      <c r="B196" s="57"/>
    </row>
    <row r="198" spans="2:18" x14ac:dyDescent="0.45">
      <c r="B198" s="57"/>
    </row>
    <row r="199" spans="2:18" x14ac:dyDescent="0.45">
      <c r="B199" s="56"/>
    </row>
    <row r="200" spans="2:18" x14ac:dyDescent="0.45">
      <c r="B200" s="56"/>
    </row>
    <row r="201" spans="2:18" x14ac:dyDescent="0.45">
      <c r="B201" s="76"/>
    </row>
    <row r="202" spans="2:18" x14ac:dyDescent="0.45">
      <c r="B202" s="76"/>
    </row>
    <row r="203" spans="2:18" x14ac:dyDescent="0.45">
      <c r="B203" s="80"/>
    </row>
    <row r="204" spans="2:18" x14ac:dyDescent="0.45">
      <c r="B204" s="80"/>
    </row>
    <row r="205" spans="2:18" ht="15.4" x14ac:dyDescent="0.45">
      <c r="P205" s="108"/>
      <c r="Q205" s="108"/>
      <c r="R205" s="108"/>
    </row>
    <row r="206" spans="2:18" x14ac:dyDescent="0.45">
      <c r="B206" s="56"/>
    </row>
    <row r="207" spans="2:18" x14ac:dyDescent="0.45">
      <c r="B207" s="56"/>
    </row>
    <row r="208" spans="2:18" x14ac:dyDescent="0.45">
      <c r="B208" s="76"/>
    </row>
    <row r="209" spans="2:2" x14ac:dyDescent="0.45">
      <c r="B209" s="76"/>
    </row>
    <row r="210" spans="2:2" x14ac:dyDescent="0.45">
      <c r="B210" s="80"/>
    </row>
    <row r="211" spans="2:2" x14ac:dyDescent="0.45">
      <c r="B211" s="80"/>
    </row>
  </sheetData>
  <mergeCells count="2">
    <mergeCell ref="B2:L2"/>
    <mergeCell ref="B193:I193"/>
  </mergeCells>
  <pageMargins left="0.7" right="0.7" top="0.75" bottom="0.75" header="0.3" footer="0.3"/>
  <pageSetup paperSize="9" scale="5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99FF"/>
    <pageSetUpPr fitToPage="1"/>
  </sheetPr>
  <dimension ref="A1:AC60"/>
  <sheetViews>
    <sheetView showGridLines="0" zoomScaleNormal="100" workbookViewId="0">
      <pane ySplit="5" topLeftCell="A6" activePane="bottomLeft" state="frozen"/>
      <selection activeCell="I36" sqref="I36"/>
      <selection pane="bottomLeft"/>
    </sheetView>
  </sheetViews>
  <sheetFormatPr defaultColWidth="8.88671875" defaultRowHeight="12.75" x14ac:dyDescent="0.35"/>
  <cols>
    <col min="1" max="1" width="8.88671875" style="56"/>
    <col min="2" max="2" width="20.21875" style="56" customWidth="1"/>
    <col min="3" max="3" width="7.21875" style="56" customWidth="1"/>
    <col min="4" max="5" width="7.77734375" style="56" customWidth="1"/>
    <col min="6" max="6" width="6.6640625" style="56" customWidth="1"/>
    <col min="7" max="7" width="8.21875" style="56" customWidth="1"/>
    <col min="8" max="8" width="9" style="56" customWidth="1"/>
    <col min="9" max="9" width="6.6640625" style="56" customWidth="1"/>
    <col min="10" max="10" width="8.77734375" style="56" customWidth="1"/>
    <col min="11" max="11" width="2.88671875" style="56" customWidth="1"/>
    <col min="12" max="12" width="23.6640625" style="56" customWidth="1"/>
    <col min="13" max="13" width="6.6640625" style="56" bestFit="1" customWidth="1"/>
    <col min="14" max="15" width="7.77734375" style="56" customWidth="1"/>
    <col min="16" max="16" width="6.6640625" style="56" customWidth="1"/>
    <col min="17" max="17" width="8.21875" style="56" customWidth="1"/>
    <col min="18" max="18" width="9" style="56" customWidth="1"/>
    <col min="19" max="19" width="6.6640625" style="56" customWidth="1"/>
    <col min="20" max="20" width="8.77734375" style="56" customWidth="1"/>
    <col min="21" max="16384" width="8.88671875" style="56"/>
  </cols>
  <sheetData>
    <row r="1" spans="1:29" ht="14.25" customHeight="1" x14ac:dyDescent="0.6">
      <c r="B1" s="1"/>
      <c r="F1" s="478"/>
      <c r="J1" s="479"/>
    </row>
    <row r="2" spans="1:29" ht="18.75" customHeight="1" x14ac:dyDescent="0.4">
      <c r="B2" s="860" t="s">
        <v>216</v>
      </c>
      <c r="C2" s="860"/>
      <c r="D2" s="860"/>
      <c r="E2" s="860"/>
      <c r="F2" s="860"/>
      <c r="G2" s="860"/>
      <c r="H2" s="860"/>
      <c r="I2" s="860"/>
      <c r="J2" s="860"/>
      <c r="L2" s="860" t="s">
        <v>217</v>
      </c>
      <c r="M2" s="860"/>
      <c r="N2" s="860"/>
      <c r="O2" s="860"/>
      <c r="P2" s="860"/>
      <c r="Q2" s="860"/>
      <c r="R2" s="860"/>
      <c r="S2" s="860"/>
      <c r="T2" s="860"/>
    </row>
    <row r="3" spans="1:29" ht="14.25" customHeight="1" x14ac:dyDescent="0.4">
      <c r="B3" s="313"/>
      <c r="C3" s="313"/>
      <c r="D3" s="313"/>
      <c r="E3" s="313"/>
      <c r="F3" s="313"/>
      <c r="G3" s="313"/>
      <c r="H3" s="313"/>
      <c r="I3" s="313"/>
      <c r="J3" s="313"/>
    </row>
    <row r="4" spans="1:29" ht="14.25" customHeight="1" x14ac:dyDescent="0.4">
      <c r="B4" s="68" t="s">
        <v>194</v>
      </c>
      <c r="C4" s="125"/>
      <c r="D4" s="88"/>
      <c r="E4" s="88"/>
      <c r="F4" s="88"/>
      <c r="G4" s="88"/>
      <c r="H4" s="88"/>
      <c r="I4" s="88"/>
      <c r="J4" s="88"/>
      <c r="K4" s="76"/>
      <c r="L4" s="68" t="s">
        <v>194</v>
      </c>
      <c r="M4" s="88"/>
      <c r="N4" s="88"/>
      <c r="O4" s="88"/>
      <c r="P4" s="88"/>
      <c r="Q4" s="88"/>
      <c r="R4" s="88"/>
      <c r="S4" s="88"/>
      <c r="T4" s="88"/>
    </row>
    <row r="5" spans="1:29" s="459" customFormat="1" ht="42.75" customHeight="1" x14ac:dyDescent="0.4">
      <c r="B5" s="70"/>
      <c r="C5" s="480" t="s">
        <v>98</v>
      </c>
      <c r="D5" s="480" t="s">
        <v>99</v>
      </c>
      <c r="E5" s="70" t="s">
        <v>218</v>
      </c>
      <c r="F5" s="70" t="s">
        <v>219</v>
      </c>
      <c r="G5" s="480" t="s">
        <v>100</v>
      </c>
      <c r="H5" s="480" t="s">
        <v>101</v>
      </c>
      <c r="I5" s="70" t="s">
        <v>220</v>
      </c>
      <c r="J5" s="70" t="s">
        <v>194</v>
      </c>
      <c r="K5" s="314"/>
      <c r="L5" s="70"/>
      <c r="M5" s="480" t="s">
        <v>98</v>
      </c>
      <c r="N5" s="480" t="s">
        <v>99</v>
      </c>
      <c r="O5" s="70" t="s">
        <v>218</v>
      </c>
      <c r="P5" s="70" t="s">
        <v>219</v>
      </c>
      <c r="Q5" s="480" t="s">
        <v>100</v>
      </c>
      <c r="R5" s="480" t="s">
        <v>101</v>
      </c>
      <c r="S5" s="70" t="s">
        <v>220</v>
      </c>
      <c r="T5" s="70" t="s">
        <v>194</v>
      </c>
    </row>
    <row r="6" spans="1:29" ht="14.25" customHeight="1" x14ac:dyDescent="0.4">
      <c r="B6" s="120"/>
      <c r="C6" s="76"/>
      <c r="D6" s="76"/>
      <c r="E6" s="75"/>
      <c r="F6" s="75"/>
      <c r="G6" s="76"/>
      <c r="H6" s="76"/>
      <c r="I6" s="75"/>
      <c r="J6" s="353" t="s">
        <v>199</v>
      </c>
      <c r="K6" s="76"/>
      <c r="L6" s="120"/>
      <c r="M6" s="76"/>
      <c r="N6" s="76"/>
      <c r="O6" s="75"/>
      <c r="P6" s="75"/>
      <c r="Q6" s="76"/>
      <c r="R6" s="76"/>
      <c r="S6" s="75"/>
      <c r="T6" s="353" t="s">
        <v>167</v>
      </c>
    </row>
    <row r="7" spans="1:29" ht="14.25" customHeight="1" x14ac:dyDescent="0.4">
      <c r="B7" s="120" t="s">
        <v>221</v>
      </c>
      <c r="C7" s="76"/>
      <c r="D7" s="76"/>
      <c r="E7" s="75"/>
      <c r="F7" s="75"/>
      <c r="G7" s="76"/>
      <c r="H7" s="76"/>
      <c r="I7" s="75"/>
      <c r="J7" s="353"/>
      <c r="K7" s="76"/>
      <c r="L7" s="120" t="s">
        <v>221</v>
      </c>
      <c r="M7" s="472"/>
      <c r="N7" s="472"/>
      <c r="O7" s="472"/>
      <c r="P7" s="472"/>
      <c r="Q7" s="472"/>
      <c r="R7" s="472"/>
      <c r="S7" s="472"/>
      <c r="T7" s="472"/>
    </row>
    <row r="8" spans="1:29" ht="14.25" customHeight="1" x14ac:dyDescent="0.4">
      <c r="B8" s="34" t="s">
        <v>222</v>
      </c>
      <c r="C8" s="641">
        <v>17.319910406584199</v>
      </c>
      <c r="D8" s="641">
        <v>48.394360202317301</v>
      </c>
      <c r="E8" s="642">
        <v>65.714270608901501</v>
      </c>
      <c r="F8" s="642">
        <v>503.85631355848801</v>
      </c>
      <c r="G8" s="641">
        <v>44.655707278403398</v>
      </c>
      <c r="H8" s="641">
        <v>88.065030744192399</v>
      </c>
      <c r="I8" s="642">
        <v>132.72073802259601</v>
      </c>
      <c r="J8" s="642">
        <v>702.29132218998495</v>
      </c>
      <c r="K8" s="76"/>
      <c r="L8" s="34" t="s">
        <v>222</v>
      </c>
      <c r="M8" s="644">
        <v>0.213921154848315</v>
      </c>
      <c r="N8" s="644">
        <v>0.69913066097177501</v>
      </c>
      <c r="O8" s="645">
        <v>0.43755619295001902</v>
      </c>
      <c r="P8" s="645">
        <v>11.0693071496003</v>
      </c>
      <c r="Q8" s="646">
        <v>2.8060837149438802</v>
      </c>
      <c r="R8" s="647">
        <v>3.7129677026033301</v>
      </c>
      <c r="S8" s="648">
        <v>3.3488173340717098</v>
      </c>
      <c r="T8" s="649">
        <v>2.9842170259249001</v>
      </c>
    </row>
    <row r="9" spans="1:29" ht="14.25" customHeight="1" x14ac:dyDescent="0.4">
      <c r="B9" s="34" t="s">
        <v>223</v>
      </c>
      <c r="C9" s="641">
        <v>100.025496461362</v>
      </c>
      <c r="D9" s="641">
        <v>1269.04901325175</v>
      </c>
      <c r="E9" s="642">
        <v>1369.07450971311</v>
      </c>
      <c r="F9" s="642">
        <v>1358.7987968123812</v>
      </c>
      <c r="G9" s="641">
        <v>210.79329726294199</v>
      </c>
      <c r="H9" s="641">
        <v>385.43417794935601</v>
      </c>
      <c r="I9" s="642">
        <v>596.22747521229746</v>
      </c>
      <c r="J9" s="643">
        <v>3324.1007817377867</v>
      </c>
      <c r="K9" s="76"/>
      <c r="L9" s="34" t="s">
        <v>223</v>
      </c>
      <c r="M9" s="650">
        <v>1.23543189398694</v>
      </c>
      <c r="N9" s="650">
        <v>18.3333568566898</v>
      </c>
      <c r="O9" s="651">
        <v>9.1159351657451904</v>
      </c>
      <c r="P9" s="651">
        <v>29.851687538053799</v>
      </c>
      <c r="Q9" s="650">
        <v>13.245868775096801</v>
      </c>
      <c r="R9" s="650">
        <v>16.2505439686092</v>
      </c>
      <c r="S9" s="651">
        <v>15.044046121118001</v>
      </c>
      <c r="T9" s="651">
        <v>14.1249618716898</v>
      </c>
    </row>
    <row r="10" spans="1:29" ht="14.25" customHeight="1" x14ac:dyDescent="0.4">
      <c r="A10" s="55"/>
      <c r="B10" s="34" t="s">
        <v>224</v>
      </c>
      <c r="C10" s="641">
        <v>268.20422157193599</v>
      </c>
      <c r="D10" s="641">
        <v>1955.0585333336401</v>
      </c>
      <c r="E10" s="642">
        <v>2223.2627549055801</v>
      </c>
      <c r="F10" s="642">
        <v>1189.4522836747799</v>
      </c>
      <c r="G10" s="641">
        <v>260.49319884182501</v>
      </c>
      <c r="H10" s="641">
        <v>397.62797304906701</v>
      </c>
      <c r="I10" s="642">
        <v>658.1211718908927</v>
      </c>
      <c r="J10" s="643">
        <v>4070.836210471261</v>
      </c>
      <c r="K10" s="145"/>
      <c r="L10" s="34" t="s">
        <v>224</v>
      </c>
      <c r="M10" s="650">
        <v>3.31263588938952</v>
      </c>
      <c r="N10" s="650">
        <v>28.243815166350899</v>
      </c>
      <c r="O10" s="651">
        <v>14.8035179870395</v>
      </c>
      <c r="P10" s="651">
        <v>26.131284482279899</v>
      </c>
      <c r="Q10" s="650">
        <v>16.368920518188599</v>
      </c>
      <c r="R10" s="650">
        <v>16.764654586578601</v>
      </c>
      <c r="S10" s="651">
        <v>16.605751453646899</v>
      </c>
      <c r="T10" s="651">
        <v>17.298033373326501</v>
      </c>
    </row>
    <row r="11" spans="1:29" ht="14.25" customHeight="1" x14ac:dyDescent="0.4">
      <c r="B11" s="34" t="s">
        <v>225</v>
      </c>
      <c r="C11" s="641">
        <v>784.29568603487905</v>
      </c>
      <c r="D11" s="641">
        <v>2221.9380733172102</v>
      </c>
      <c r="E11" s="642">
        <v>3006.2337593520901</v>
      </c>
      <c r="F11" s="642">
        <v>700.97909763277278</v>
      </c>
      <c r="G11" s="641">
        <v>342.01426305202398</v>
      </c>
      <c r="H11" s="641">
        <v>471.58207327641202</v>
      </c>
      <c r="I11" s="642">
        <v>813.59633632843622</v>
      </c>
      <c r="J11" s="643">
        <v>4520.8091933133064</v>
      </c>
      <c r="K11" s="76"/>
      <c r="L11" s="34" t="s">
        <v>225</v>
      </c>
      <c r="M11" s="650">
        <v>9.6869692140758197</v>
      </c>
      <c r="N11" s="650">
        <v>32.099298912980103</v>
      </c>
      <c r="O11" s="651">
        <v>20.0169032794795</v>
      </c>
      <c r="P11" s="651">
        <v>15.399931941601301</v>
      </c>
      <c r="Q11" s="650">
        <v>21.4915564509032</v>
      </c>
      <c r="R11" s="650">
        <v>19.882682063533</v>
      </c>
      <c r="S11" s="651">
        <v>20.528709790402502</v>
      </c>
      <c r="T11" s="651">
        <v>19.210084674794999</v>
      </c>
      <c r="V11" s="134"/>
      <c r="W11" s="134"/>
      <c r="X11" s="134"/>
      <c r="Y11" s="134"/>
      <c r="Z11" s="134"/>
      <c r="AA11" s="134"/>
      <c r="AB11" s="134"/>
      <c r="AC11" s="134"/>
    </row>
    <row r="12" spans="1:29" ht="14.25" customHeight="1" x14ac:dyDescent="0.4">
      <c r="B12" s="34" t="s">
        <v>226</v>
      </c>
      <c r="C12" s="641">
        <v>1824.7190214909499</v>
      </c>
      <c r="D12" s="641">
        <v>1110.33666875839</v>
      </c>
      <c r="E12" s="642">
        <v>2935.0556902493299</v>
      </c>
      <c r="F12" s="642">
        <v>417.61713140454026</v>
      </c>
      <c r="G12" s="641">
        <v>275.15954900994802</v>
      </c>
      <c r="H12" s="641">
        <v>397.55399894608598</v>
      </c>
      <c r="I12" s="642">
        <v>672.71354795603429</v>
      </c>
      <c r="J12" s="643">
        <v>4025.386369609897</v>
      </c>
      <c r="K12" s="76"/>
      <c r="L12" s="34" t="s">
        <v>226</v>
      </c>
      <c r="M12" s="650">
        <v>22.537414523959701</v>
      </c>
      <c r="N12" s="650">
        <v>16.040513933544599</v>
      </c>
      <c r="O12" s="651">
        <v>19.542966573653601</v>
      </c>
      <c r="P12" s="651">
        <v>9.1747035296705697</v>
      </c>
      <c r="Q12" s="650">
        <v>17.290527382633901</v>
      </c>
      <c r="R12" s="650">
        <v>16.761535715752402</v>
      </c>
      <c r="S12" s="651">
        <v>16.973947130074801</v>
      </c>
      <c r="T12" s="651">
        <v>17.1049052730089</v>
      </c>
      <c r="V12" s="53"/>
      <c r="W12" s="53"/>
      <c r="X12" s="53"/>
      <c r="Y12" s="53"/>
      <c r="Z12" s="53"/>
      <c r="AA12" s="53"/>
      <c r="AB12" s="53"/>
      <c r="AC12" s="53"/>
    </row>
    <row r="13" spans="1:29" ht="14.25" customHeight="1" x14ac:dyDescent="0.4">
      <c r="B13" s="34" t="s">
        <v>227</v>
      </c>
      <c r="C13" s="641">
        <v>5101.8347410050901</v>
      </c>
      <c r="D13" s="641">
        <v>317.29999630201701</v>
      </c>
      <c r="E13" s="642">
        <v>5419.1347373071103</v>
      </c>
      <c r="F13" s="642">
        <v>381.12881546925121</v>
      </c>
      <c r="G13" s="641">
        <v>458.27297414872299</v>
      </c>
      <c r="H13" s="641">
        <v>631.55998280708297</v>
      </c>
      <c r="I13" s="642">
        <v>1089.8329569558064</v>
      </c>
      <c r="J13" s="643">
        <v>6890.0965097321687</v>
      </c>
      <c r="K13" s="76"/>
      <c r="L13" s="34" t="s">
        <v>227</v>
      </c>
      <c r="M13" s="650">
        <v>63.013627323739897</v>
      </c>
      <c r="N13" s="650">
        <v>4.5838844694623901</v>
      </c>
      <c r="O13" s="651">
        <v>36.083120801132502</v>
      </c>
      <c r="P13" s="651">
        <v>8.3730853587939897</v>
      </c>
      <c r="Q13" s="650">
        <v>28.797043158233599</v>
      </c>
      <c r="R13" s="650">
        <v>26.6276159629235</v>
      </c>
      <c r="S13" s="651">
        <v>27.498728170686299</v>
      </c>
      <c r="T13" s="651">
        <v>29.277797781254801</v>
      </c>
    </row>
    <row r="14" spans="1:29" ht="14.25" customHeight="1" x14ac:dyDescent="0.4">
      <c r="B14" s="120"/>
      <c r="C14" s="118"/>
      <c r="D14" s="118"/>
      <c r="E14" s="121"/>
      <c r="F14" s="121"/>
      <c r="G14" s="118"/>
      <c r="H14" s="118"/>
      <c r="I14" s="121"/>
      <c r="J14" s="121"/>
      <c r="K14" s="76"/>
      <c r="L14" s="120"/>
      <c r="M14" s="652"/>
      <c r="N14" s="652"/>
      <c r="O14" s="653"/>
      <c r="P14" s="653"/>
      <c r="Q14" s="652"/>
      <c r="R14" s="652"/>
      <c r="S14" s="653"/>
      <c r="T14" s="653"/>
    </row>
    <row r="15" spans="1:29" ht="14.25" customHeight="1" x14ac:dyDescent="0.4">
      <c r="B15" s="120" t="s">
        <v>228</v>
      </c>
      <c r="C15" s="118"/>
      <c r="D15" s="118"/>
      <c r="E15" s="121"/>
      <c r="F15" s="121"/>
      <c r="G15" s="118"/>
      <c r="H15" s="118"/>
      <c r="I15" s="121"/>
      <c r="J15" s="121"/>
      <c r="K15" s="76"/>
      <c r="L15" s="120" t="s">
        <v>228</v>
      </c>
      <c r="M15" s="830"/>
      <c r="N15" s="652"/>
      <c r="O15" s="652"/>
      <c r="P15" s="652"/>
      <c r="Q15" s="652"/>
      <c r="R15" s="652"/>
      <c r="S15" s="652"/>
      <c r="T15" s="652"/>
    </row>
    <row r="16" spans="1:29" ht="14.25" customHeight="1" x14ac:dyDescent="0.4">
      <c r="B16" s="481" t="s">
        <v>229</v>
      </c>
      <c r="C16" s="641">
        <v>1908.4864765605519</v>
      </c>
      <c r="D16" s="641">
        <v>5890.7507540498209</v>
      </c>
      <c r="E16" s="642">
        <v>7799.2372306103489</v>
      </c>
      <c r="F16" s="642">
        <v>2881.3520291177597</v>
      </c>
      <c r="G16" s="287">
        <v>417.17758477318046</v>
      </c>
      <c r="H16" s="287">
        <v>704.58060156948306</v>
      </c>
      <c r="I16" s="643">
        <v>1121.7581863426635</v>
      </c>
      <c r="J16" s="642">
        <v>11802.347446070728</v>
      </c>
      <c r="K16" s="76"/>
      <c r="L16" s="481" t="s">
        <v>229</v>
      </c>
      <c r="M16" s="650">
        <v>23.572040587636099</v>
      </c>
      <c r="N16" s="650">
        <v>85.100917773919207</v>
      </c>
      <c r="O16" s="651">
        <v>51.930950749648098</v>
      </c>
      <c r="P16" s="651">
        <v>63.300924803686698</v>
      </c>
      <c r="Q16" s="650">
        <v>26.214683367870201</v>
      </c>
      <c r="R16" s="650">
        <v>29.706286313660701</v>
      </c>
      <c r="S16" s="651">
        <v>28.304267404100798</v>
      </c>
      <c r="T16" s="651">
        <v>50.151219417912102</v>
      </c>
    </row>
    <row r="17" spans="2:21" ht="14.25" customHeight="1" x14ac:dyDescent="0.4">
      <c r="B17" s="481" t="s">
        <v>230</v>
      </c>
      <c r="C17" s="641">
        <v>800.84500137017369</v>
      </c>
      <c r="D17" s="641">
        <v>506.744296792726</v>
      </c>
      <c r="E17" s="642">
        <v>1307.5892981628997</v>
      </c>
      <c r="F17" s="642">
        <v>467.17272739175559</v>
      </c>
      <c r="G17" s="287">
        <v>221.65664327797916</v>
      </c>
      <c r="H17" s="287">
        <v>324.29333498087942</v>
      </c>
      <c r="I17" s="643">
        <v>545.94997825885889</v>
      </c>
      <c r="J17" s="642">
        <v>2320.7120038135131</v>
      </c>
      <c r="K17" s="76"/>
      <c r="L17" s="481" t="s">
        <v>230</v>
      </c>
      <c r="M17" s="650">
        <v>9.8913726183295303</v>
      </c>
      <c r="N17" s="650">
        <v>7.3206975705283099</v>
      </c>
      <c r="O17" s="651">
        <v>8.7065380159426802</v>
      </c>
      <c r="P17" s="651">
        <v>10.263399052983299</v>
      </c>
      <c r="Q17" s="650">
        <v>13.928501750822599</v>
      </c>
      <c r="R17" s="650">
        <v>13.6727446612847</v>
      </c>
      <c r="S17" s="651">
        <v>13.7754414115605</v>
      </c>
      <c r="T17" s="651">
        <v>9.8613040703001609</v>
      </c>
      <c r="U17" s="479"/>
    </row>
    <row r="18" spans="2:21" ht="14.25" customHeight="1" x14ac:dyDescent="0.4">
      <c r="B18" s="34" t="s">
        <v>134</v>
      </c>
      <c r="C18" s="641">
        <v>5084.0903382876822</v>
      </c>
      <c r="D18" s="641">
        <v>305.94226529296998</v>
      </c>
      <c r="E18" s="642">
        <v>5390.0326035806547</v>
      </c>
      <c r="F18" s="642">
        <v>358.18553684630479</v>
      </c>
      <c r="G18" s="287">
        <v>476.38441623071469</v>
      </c>
      <c r="H18" s="287">
        <v>631.27954340749397</v>
      </c>
      <c r="I18" s="643">
        <v>1107.6639596382076</v>
      </c>
      <c r="J18" s="642">
        <v>6855.8821000651687</v>
      </c>
      <c r="K18" s="76"/>
      <c r="L18" s="34" t="s">
        <v>134</v>
      </c>
      <c r="M18" s="650">
        <v>62.794463192269603</v>
      </c>
      <c r="N18" s="650">
        <v>4.4198046478819704</v>
      </c>
      <c r="O18" s="651">
        <v>35.889345252502302</v>
      </c>
      <c r="P18" s="651">
        <v>7.8690404728569296</v>
      </c>
      <c r="Q18" s="650">
        <v>29.935133354937399</v>
      </c>
      <c r="R18" s="650">
        <v>26.615792172885499</v>
      </c>
      <c r="S18" s="651">
        <v>27.948641061138598</v>
      </c>
      <c r="T18" s="651">
        <v>29.132411926931798</v>
      </c>
    </row>
    <row r="19" spans="2:21" ht="14.25" customHeight="1" x14ac:dyDescent="0.4">
      <c r="B19" s="34" t="s">
        <v>135</v>
      </c>
      <c r="C19" s="641">
        <v>36.607895318257981</v>
      </c>
      <c r="D19" s="641">
        <v>54.314170268997117</v>
      </c>
      <c r="E19" s="642">
        <v>90.922065587255091</v>
      </c>
      <c r="F19" s="642">
        <v>118.21319764851118</v>
      </c>
      <c r="G19" s="287">
        <v>107.95010575729074</v>
      </c>
      <c r="H19" s="287">
        <v>145.23883749516426</v>
      </c>
      <c r="I19" s="643">
        <v>253.18894325245509</v>
      </c>
      <c r="J19" s="642">
        <v>462.32420648822142</v>
      </c>
      <c r="K19" s="76"/>
      <c r="L19" s="34" t="s">
        <v>135</v>
      </c>
      <c r="M19" s="650">
        <v>0.45215033214438</v>
      </c>
      <c r="N19" s="650">
        <v>0.78465138502811005</v>
      </c>
      <c r="O19" s="651">
        <v>0.60540142201810099</v>
      </c>
      <c r="P19" s="651">
        <v>2.59704633780655</v>
      </c>
      <c r="Q19" s="650">
        <v>6.7833890056535102</v>
      </c>
      <c r="R19" s="650">
        <v>6.1235101858947703</v>
      </c>
      <c r="S19" s="651">
        <v>6.3884780524258904</v>
      </c>
      <c r="T19" s="651">
        <v>1.96453483747609</v>
      </c>
    </row>
    <row r="20" spans="2:21" ht="14.25" customHeight="1" x14ac:dyDescent="0.4">
      <c r="B20" s="481" t="s">
        <v>231</v>
      </c>
      <c r="C20" s="641">
        <v>19.503254685826466</v>
      </c>
      <c r="D20" s="641">
        <v>9.5510756652442819</v>
      </c>
      <c r="E20" s="642">
        <v>29.05433035107075</v>
      </c>
      <c r="F20" s="642">
        <v>310.89016186454904</v>
      </c>
      <c r="G20" s="287">
        <v>18.268241294072965</v>
      </c>
      <c r="H20" s="287">
        <v>27.231330260995684</v>
      </c>
      <c r="I20" s="643">
        <v>45.499571555068641</v>
      </c>
      <c r="J20" s="642">
        <v>385.44406377068827</v>
      </c>
      <c r="K20" s="76"/>
      <c r="L20" s="481" t="s">
        <v>231</v>
      </c>
      <c r="M20" s="650">
        <v>0.24088801083559599</v>
      </c>
      <c r="N20" s="650">
        <v>0.13797991780277599</v>
      </c>
      <c r="O20" s="651">
        <v>0.19345725151219501</v>
      </c>
      <c r="P20" s="651">
        <v>6.8300001386569598</v>
      </c>
      <c r="Q20" s="650">
        <v>1.1479431750206599</v>
      </c>
      <c r="R20" s="650">
        <v>1.1481180316816</v>
      </c>
      <c r="S20" s="651">
        <v>1.1480478197047801</v>
      </c>
      <c r="T20" s="651">
        <v>1.63785127525042</v>
      </c>
    </row>
    <row r="21" spans="2:21" ht="14.25" customHeight="1" x14ac:dyDescent="0.4">
      <c r="B21" s="481" t="s">
        <v>232</v>
      </c>
      <c r="C21" s="641">
        <v>246.866110748306</v>
      </c>
      <c r="D21" s="641">
        <v>154.7740830955801</v>
      </c>
      <c r="E21" s="642">
        <v>401.6401938438861</v>
      </c>
      <c r="F21" s="642">
        <v>416.01878568334212</v>
      </c>
      <c r="G21" s="287">
        <v>349.95199826062765</v>
      </c>
      <c r="H21" s="287">
        <v>539.19958905818123</v>
      </c>
      <c r="I21" s="643">
        <v>889.15158731880911</v>
      </c>
      <c r="J21" s="642">
        <v>1706.8105668460382</v>
      </c>
      <c r="K21" s="76"/>
      <c r="L21" s="481" t="s">
        <v>232</v>
      </c>
      <c r="M21" s="650">
        <v>3.0490852587848098</v>
      </c>
      <c r="N21" s="650">
        <v>2.23594870483962</v>
      </c>
      <c r="O21" s="651">
        <v>2.6743073083768398</v>
      </c>
      <c r="P21" s="651">
        <v>9.1395891940096003</v>
      </c>
      <c r="Q21" s="650">
        <v>21.990349345695702</v>
      </c>
      <c r="R21" s="650">
        <v>22.7335486345929</v>
      </c>
      <c r="S21" s="651">
        <v>22.435124251069698</v>
      </c>
      <c r="T21" s="651">
        <v>7.2526784721292303</v>
      </c>
    </row>
    <row r="22" spans="2:21" ht="14.25" customHeight="1" x14ac:dyDescent="0.4">
      <c r="B22" s="120"/>
      <c r="C22" s="118"/>
      <c r="D22" s="118"/>
      <c r="E22" s="121"/>
      <c r="F22" s="121"/>
      <c r="G22" s="118"/>
      <c r="H22" s="118"/>
      <c r="I22" s="121"/>
      <c r="J22" s="121"/>
      <c r="K22" s="76"/>
      <c r="L22" s="120"/>
      <c r="M22" s="652"/>
      <c r="N22" s="652"/>
      <c r="O22" s="652"/>
      <c r="P22" s="652"/>
      <c r="Q22" s="652"/>
      <c r="R22" s="652"/>
      <c r="S22" s="652"/>
      <c r="T22" s="652"/>
    </row>
    <row r="23" spans="2:21" ht="14.25" customHeight="1" x14ac:dyDescent="0.4">
      <c r="B23" s="120" t="s">
        <v>233</v>
      </c>
      <c r="C23" s="118"/>
      <c r="D23" s="118"/>
      <c r="E23" s="121"/>
      <c r="F23" s="121"/>
      <c r="G23" s="118"/>
      <c r="H23" s="118"/>
      <c r="I23" s="121"/>
      <c r="J23" s="121"/>
      <c r="K23" s="76"/>
      <c r="L23" s="120" t="s">
        <v>234</v>
      </c>
      <c r="M23" s="652"/>
      <c r="N23" s="652"/>
      <c r="O23" s="653"/>
      <c r="P23" s="653"/>
      <c r="Q23" s="652"/>
      <c r="R23" s="652"/>
      <c r="S23" s="653"/>
      <c r="T23" s="653"/>
    </row>
    <row r="24" spans="2:21" ht="14.25" customHeight="1" x14ac:dyDescent="0.4">
      <c r="B24" s="325" t="s">
        <v>235</v>
      </c>
      <c r="C24" s="641">
        <v>7659.0142993530098</v>
      </c>
      <c r="D24" s="641">
        <v>6020.7998647177801</v>
      </c>
      <c r="E24" s="642">
        <v>13679.8141640707</v>
      </c>
      <c r="F24" s="642">
        <v>3775.15624325101</v>
      </c>
      <c r="G24" s="287">
        <v>1254.7418934079999</v>
      </c>
      <c r="H24" s="287">
        <v>2019.44234660903</v>
      </c>
      <c r="I24" s="643">
        <v>3274.1842400170299</v>
      </c>
      <c r="J24" s="642">
        <v>20729.154647338699</v>
      </c>
      <c r="K24" s="76"/>
      <c r="L24" s="325" t="s">
        <v>235</v>
      </c>
      <c r="M24" s="650">
        <v>94.597786331186896</v>
      </c>
      <c r="N24" s="650">
        <v>86.979676379673705</v>
      </c>
      <c r="O24" s="651">
        <v>91.086568418576107</v>
      </c>
      <c r="P24" s="651">
        <v>82.937065329490807</v>
      </c>
      <c r="Q24" s="650">
        <v>78.845706587942601</v>
      </c>
      <c r="R24" s="650">
        <v>85.143037444783602</v>
      </c>
      <c r="S24" s="651">
        <v>82.614406017292495</v>
      </c>
      <c r="T24" s="651">
        <v>88.083526418519497</v>
      </c>
    </row>
    <row r="25" spans="2:21" ht="14.25" customHeight="1" x14ac:dyDescent="0.4">
      <c r="B25" s="482" t="s">
        <v>236</v>
      </c>
      <c r="C25" s="641">
        <v>87.670141256582866</v>
      </c>
      <c r="D25" s="641">
        <v>178.13891787046785</v>
      </c>
      <c r="E25" s="642">
        <v>265.80905912705083</v>
      </c>
      <c r="F25" s="642">
        <v>189.67615852851776</v>
      </c>
      <c r="G25" s="287">
        <v>185.52040880073997</v>
      </c>
      <c r="H25" s="287">
        <v>178.59336641181076</v>
      </c>
      <c r="I25" s="643">
        <v>364.11377521255076</v>
      </c>
      <c r="J25" s="642">
        <v>819.59899286811913</v>
      </c>
      <c r="K25" s="76"/>
      <c r="L25" s="482" t="s">
        <v>236</v>
      </c>
      <c r="M25" s="650">
        <v>1.08282880355972</v>
      </c>
      <c r="N25" s="650">
        <v>2.5734895321462199</v>
      </c>
      <c r="O25" s="651">
        <v>1.76988040627364</v>
      </c>
      <c r="P25" s="656">
        <v>4.1670285778104601</v>
      </c>
      <c r="Q25" s="657">
        <v>11.657766266693001</v>
      </c>
      <c r="R25" s="657">
        <v>7.5297924247870096</v>
      </c>
      <c r="S25" s="656">
        <v>9.1873398247565792</v>
      </c>
      <c r="T25" s="656">
        <v>3.48268758514758</v>
      </c>
    </row>
    <row r="26" spans="2:21" ht="14.25" customHeight="1" x14ac:dyDescent="0.4">
      <c r="B26" s="325" t="s">
        <v>237</v>
      </c>
      <c r="C26" s="641">
        <v>117.83588386795006</v>
      </c>
      <c r="D26" s="641">
        <v>263.80950928899352</v>
      </c>
      <c r="E26" s="642">
        <v>381.64539315694356</v>
      </c>
      <c r="F26" s="642">
        <v>139.63206452613818</v>
      </c>
      <c r="G26" s="287">
        <v>12.737754244249901</v>
      </c>
      <c r="H26" s="287">
        <v>17.804532045778462</v>
      </c>
      <c r="I26" s="643">
        <v>30.542286290028368</v>
      </c>
      <c r="J26" s="642">
        <v>551.81974397311001</v>
      </c>
      <c r="K26" s="76"/>
      <c r="L26" s="325" t="s">
        <v>237</v>
      </c>
      <c r="M26" s="650">
        <v>1.4554110135593501</v>
      </c>
      <c r="N26" s="650">
        <v>3.8111324507400401</v>
      </c>
      <c r="O26" s="651">
        <v>2.54117262109648</v>
      </c>
      <c r="P26" s="656">
        <v>3.06760115648173</v>
      </c>
      <c r="Q26" s="657">
        <v>0.80041739182201299</v>
      </c>
      <c r="R26" s="657">
        <v>0.75066858987386398</v>
      </c>
      <c r="S26" s="656">
        <v>0.77064473325046101</v>
      </c>
      <c r="T26" s="656">
        <v>2.3448244669618599</v>
      </c>
    </row>
    <row r="27" spans="2:21" ht="14.25" customHeight="1" x14ac:dyDescent="0.4">
      <c r="B27" s="325" t="s">
        <v>238</v>
      </c>
      <c r="C27" s="641">
        <v>112.8231565702814</v>
      </c>
      <c r="D27" s="641">
        <v>201.48027041347675</v>
      </c>
      <c r="E27" s="642">
        <v>314.30342698375824</v>
      </c>
      <c r="F27" s="642">
        <v>107.64500740171752</v>
      </c>
      <c r="G27" s="287">
        <v>59.049123400731808</v>
      </c>
      <c r="H27" s="287">
        <v>54.779221858145803</v>
      </c>
      <c r="I27" s="643">
        <v>113.82834525887762</v>
      </c>
      <c r="J27" s="642">
        <v>535.7767796443527</v>
      </c>
      <c r="K27" s="76"/>
      <c r="L27" s="325" t="s">
        <v>238</v>
      </c>
      <c r="M27" s="650">
        <v>1.39349796740125</v>
      </c>
      <c r="N27" s="650">
        <v>2.9106911226445198</v>
      </c>
      <c r="O27" s="651">
        <v>2.0927784736536101</v>
      </c>
      <c r="P27" s="656">
        <v>2.3648719247661001</v>
      </c>
      <c r="Q27" s="657">
        <v>3.71053989859523</v>
      </c>
      <c r="R27" s="657">
        <v>2.3095828141347798</v>
      </c>
      <c r="S27" s="656">
        <v>2.8721233877310901</v>
      </c>
      <c r="T27" s="656">
        <v>2.2766537722893299</v>
      </c>
    </row>
    <row r="28" spans="2:21" ht="14.25" customHeight="1" x14ac:dyDescent="0.4">
      <c r="B28" s="325" t="s">
        <v>239</v>
      </c>
      <c r="C28" s="641">
        <v>119.05559592296031</v>
      </c>
      <c r="D28" s="641">
        <v>257.84808287462073</v>
      </c>
      <c r="E28" s="642">
        <v>376.90367879758111</v>
      </c>
      <c r="F28" s="642">
        <v>339.72296484484247</v>
      </c>
      <c r="G28" s="287">
        <v>79.339809740141945</v>
      </c>
      <c r="H28" s="287">
        <v>101.20376984743345</v>
      </c>
      <c r="I28" s="643">
        <v>180.54357958757532</v>
      </c>
      <c r="J28" s="642">
        <v>897.17022322999856</v>
      </c>
      <c r="K28" s="76"/>
      <c r="L28" s="325" t="s">
        <v>239</v>
      </c>
      <c r="M28" s="650">
        <v>1.4704758842928001</v>
      </c>
      <c r="N28" s="650">
        <v>3.7250105147956201</v>
      </c>
      <c r="O28" s="651">
        <v>2.5096000803999998</v>
      </c>
      <c r="P28" s="656">
        <v>7.4634330114510199</v>
      </c>
      <c r="Q28" s="657">
        <v>4.9855698549472898</v>
      </c>
      <c r="R28" s="657">
        <v>4.2669187264208297</v>
      </c>
      <c r="S28" s="656">
        <v>4.5554860369695396</v>
      </c>
      <c r="T28" s="656">
        <v>3.8123077570813599</v>
      </c>
    </row>
    <row r="29" spans="2:21" ht="14.25" customHeight="1" x14ac:dyDescent="0.4">
      <c r="B29" s="325" t="s">
        <v>240</v>
      </c>
      <c r="C29" s="654">
        <v>437.38477761777438</v>
      </c>
      <c r="D29" s="654">
        <v>901.27678044755839</v>
      </c>
      <c r="E29" s="655">
        <v>1338.6615580653327</v>
      </c>
      <c r="F29" s="655">
        <v>776.6761953012159</v>
      </c>
      <c r="G29" s="654">
        <v>336.6470961858638</v>
      </c>
      <c r="H29" s="654">
        <v>352.38089016316832</v>
      </c>
      <c r="I29" s="655">
        <v>689.02798634903263</v>
      </c>
      <c r="J29" s="655">
        <v>2804.3657397155766</v>
      </c>
      <c r="K29" s="76"/>
      <c r="L29" s="325" t="s">
        <v>240</v>
      </c>
      <c r="M29" s="802">
        <v>5.4022136688131104</v>
      </c>
      <c r="N29" s="802">
        <v>13.020323620326399</v>
      </c>
      <c r="O29" s="658">
        <v>8.9134315814237297</v>
      </c>
      <c r="P29" s="656">
        <v>17.0629346705093</v>
      </c>
      <c r="Q29" s="657">
        <v>21.154293412057498</v>
      </c>
      <c r="R29" s="657">
        <v>14.8569625552165</v>
      </c>
      <c r="S29" s="656">
        <v>17.3855939827077</v>
      </c>
      <c r="T29" s="656">
        <v>11.916473581480099</v>
      </c>
      <c r="U29" s="478"/>
    </row>
    <row r="30" spans="2:21" ht="14.25" customHeight="1" x14ac:dyDescent="0.4">
      <c r="B30" s="327"/>
      <c r="C30" s="118"/>
      <c r="D30" s="118"/>
      <c r="E30" s="121"/>
      <c r="F30" s="121"/>
      <c r="G30" s="118"/>
      <c r="H30" s="118"/>
      <c r="I30" s="121"/>
      <c r="J30" s="121"/>
      <c r="K30" s="76"/>
      <c r="L30" s="327"/>
      <c r="M30" s="652"/>
      <c r="N30" s="652"/>
      <c r="O30" s="653"/>
      <c r="P30" s="653"/>
      <c r="Q30" s="652"/>
      <c r="R30" s="652"/>
      <c r="S30" s="653"/>
      <c r="T30" s="653"/>
    </row>
    <row r="31" spans="2:21" ht="14.25" customHeight="1" x14ac:dyDescent="0.4">
      <c r="B31" s="120" t="s">
        <v>241</v>
      </c>
      <c r="C31" s="118"/>
      <c r="D31" s="118"/>
      <c r="E31" s="121"/>
      <c r="F31" s="121"/>
      <c r="G31" s="118"/>
      <c r="H31" s="118"/>
      <c r="I31" s="121"/>
      <c r="J31" s="121"/>
      <c r="K31" s="76"/>
      <c r="L31" s="120" t="s">
        <v>241</v>
      </c>
      <c r="M31" s="652"/>
      <c r="N31" s="652"/>
      <c r="O31" s="653"/>
      <c r="P31" s="653"/>
      <c r="Q31" s="652"/>
      <c r="R31" s="652"/>
      <c r="S31" s="653"/>
      <c r="T31" s="653"/>
    </row>
    <row r="32" spans="2:21" ht="23.25" customHeight="1" x14ac:dyDescent="0.4">
      <c r="B32" s="481" t="s">
        <v>242</v>
      </c>
      <c r="C32" s="641">
        <v>3535.3604641021593</v>
      </c>
      <c r="D32" s="641">
        <v>1738.5795060429771</v>
      </c>
      <c r="E32" s="642">
        <v>5273.9399701451393</v>
      </c>
      <c r="F32" s="642">
        <v>898.50109313759037</v>
      </c>
      <c r="G32" s="287">
        <v>203.25255912317132</v>
      </c>
      <c r="H32" s="287">
        <v>280.86068790114081</v>
      </c>
      <c r="I32" s="641">
        <v>484.1132470243121</v>
      </c>
      <c r="J32" s="642">
        <v>6656.5543103070495</v>
      </c>
      <c r="K32" s="483"/>
      <c r="L32" s="481" t="s">
        <v>242</v>
      </c>
      <c r="M32" s="669">
        <v>43.665837497537098</v>
      </c>
      <c r="N32" s="669">
        <v>25.116444026335301</v>
      </c>
      <c r="O32" s="670">
        <v>35.116346476971401</v>
      </c>
      <c r="P32" s="670">
        <v>19.739327079082301</v>
      </c>
      <c r="Q32" s="669">
        <v>12.7720224566241</v>
      </c>
      <c r="R32" s="669">
        <v>11.841552251733701</v>
      </c>
      <c r="S32" s="670">
        <v>12.2151734344089</v>
      </c>
      <c r="T32" s="670">
        <v>28.285416719755901</v>
      </c>
    </row>
    <row r="33" spans="2:21" ht="25.5" customHeight="1" x14ac:dyDescent="0.4">
      <c r="B33" s="481" t="s">
        <v>243</v>
      </c>
      <c r="C33" s="641">
        <v>388.43141897166066</v>
      </c>
      <c r="D33" s="641">
        <v>2450.836939503748</v>
      </c>
      <c r="E33" s="642">
        <v>2839.2683584754063</v>
      </c>
      <c r="F33" s="642">
        <v>1068.267360699045</v>
      </c>
      <c r="G33" s="287">
        <v>205.51536292363488</v>
      </c>
      <c r="H33" s="287">
        <v>335.04449918830164</v>
      </c>
      <c r="I33" s="641">
        <v>540.55986211193647</v>
      </c>
      <c r="J33" s="642">
        <v>4448.0955812863976</v>
      </c>
      <c r="K33" s="76"/>
      <c r="L33" s="481" t="s">
        <v>243</v>
      </c>
      <c r="M33" s="669">
        <v>4.7975824224933001</v>
      </c>
      <c r="N33" s="669">
        <v>35.406093649880503</v>
      </c>
      <c r="O33" s="670">
        <v>18.905169945379601</v>
      </c>
      <c r="P33" s="670">
        <v>23.468951792936</v>
      </c>
      <c r="Q33" s="669">
        <v>12.9142129465206</v>
      </c>
      <c r="R33" s="669">
        <v>14.126031569041499</v>
      </c>
      <c r="S33" s="670">
        <v>13.639437689350901</v>
      </c>
      <c r="T33" s="670">
        <v>18.901105776479</v>
      </c>
    </row>
    <row r="34" spans="2:21" ht="28.5" customHeight="1" x14ac:dyDescent="0.4">
      <c r="B34" s="481" t="s">
        <v>244</v>
      </c>
      <c r="C34" s="641">
        <v>94.556219253240997</v>
      </c>
      <c r="D34" s="641">
        <v>331.88545834106679</v>
      </c>
      <c r="E34" s="642">
        <v>426.44167759430781</v>
      </c>
      <c r="F34" s="642">
        <v>81.322141482261728</v>
      </c>
      <c r="G34" s="287">
        <v>53.648528375832015</v>
      </c>
      <c r="H34" s="287">
        <v>71.572743033704711</v>
      </c>
      <c r="I34" s="641">
        <v>125.22127140953675</v>
      </c>
      <c r="J34" s="642">
        <v>632.98509048610561</v>
      </c>
      <c r="K34" s="76"/>
      <c r="L34" s="481" t="s">
        <v>244</v>
      </c>
      <c r="M34" s="669">
        <v>1.1678799223496099</v>
      </c>
      <c r="N34" s="669">
        <v>4.7945938098340699</v>
      </c>
      <c r="O34" s="670">
        <v>2.8394471282179801</v>
      </c>
      <c r="P34" s="670">
        <v>1.7865802966184601</v>
      </c>
      <c r="Q34" s="669">
        <v>3.3711762948368502</v>
      </c>
      <c r="R34" s="669">
        <v>3.01762550952607</v>
      </c>
      <c r="S34" s="670">
        <v>3.1595903589638099</v>
      </c>
      <c r="T34" s="670">
        <v>2.6897169657383899</v>
      </c>
    </row>
    <row r="35" spans="2:21" ht="28.5" customHeight="1" x14ac:dyDescent="0.4">
      <c r="B35" s="481" t="s">
        <v>245</v>
      </c>
      <c r="C35" s="641">
        <v>660.4019094693308</v>
      </c>
      <c r="D35" s="641">
        <v>633.72822854945707</v>
      </c>
      <c r="E35" s="642">
        <v>1294.130138018787</v>
      </c>
      <c r="F35" s="642">
        <v>102.51482759167443</v>
      </c>
      <c r="G35" s="287">
        <v>73.885731132042778</v>
      </c>
      <c r="H35" s="287">
        <v>123.06528779101421</v>
      </c>
      <c r="I35" s="641">
        <v>196.95101892305689</v>
      </c>
      <c r="J35" s="642">
        <v>1593.5959845335176</v>
      </c>
      <c r="K35" s="76"/>
      <c r="L35" s="481" t="s">
        <v>245</v>
      </c>
      <c r="M35" s="669">
        <v>8.1567361390048401</v>
      </c>
      <c r="N35" s="669">
        <v>9.1551749718356401</v>
      </c>
      <c r="O35" s="670">
        <v>8.61692066466731</v>
      </c>
      <c r="P35" s="670">
        <v>2.2521661105847102</v>
      </c>
      <c r="Q35" s="669">
        <v>4.6428454397500296</v>
      </c>
      <c r="R35" s="669">
        <v>5.18863656798022</v>
      </c>
      <c r="S35" s="670">
        <v>4.9694794947593603</v>
      </c>
      <c r="T35" s="670">
        <v>6.77160050142834</v>
      </c>
      <c r="U35" s="479"/>
    </row>
    <row r="36" spans="2:21" ht="28.5" customHeight="1" x14ac:dyDescent="0.4">
      <c r="B36" s="481" t="s">
        <v>246</v>
      </c>
      <c r="C36" s="641">
        <v>71.893113380671878</v>
      </c>
      <c r="D36" s="641">
        <v>254.17096203306892</v>
      </c>
      <c r="E36" s="642">
        <v>326.06407541374074</v>
      </c>
      <c r="F36" s="642">
        <v>426.43061454277614</v>
      </c>
      <c r="G36" s="287">
        <v>202.24509492694617</v>
      </c>
      <c r="H36" s="287">
        <v>331.5778376295832</v>
      </c>
      <c r="I36" s="641">
        <v>533.82293255652974</v>
      </c>
      <c r="J36" s="642">
        <v>1286.3176225130467</v>
      </c>
      <c r="K36" s="76"/>
      <c r="L36" s="481" t="s">
        <v>246</v>
      </c>
      <c r="M36" s="669">
        <v>0.88796405287336899</v>
      </c>
      <c r="N36" s="669">
        <v>3.6718888718256601</v>
      </c>
      <c r="O36" s="670">
        <v>2.1710863435571399</v>
      </c>
      <c r="P36" s="670">
        <v>9.3683284764851606</v>
      </c>
      <c r="Q36" s="669">
        <v>12.708715232380801</v>
      </c>
      <c r="R36" s="669">
        <v>13.979871370213299</v>
      </c>
      <c r="S36" s="670">
        <v>13.4694510933623</v>
      </c>
      <c r="T36" s="670">
        <v>5.4658954604201</v>
      </c>
    </row>
    <row r="37" spans="2:21" ht="28.5" customHeight="1" x14ac:dyDescent="0.4">
      <c r="B37" s="481" t="s">
        <v>247</v>
      </c>
      <c r="C37" s="641">
        <v>11.28862152950644</v>
      </c>
      <c r="D37" s="641">
        <v>51.122812658785485</v>
      </c>
      <c r="E37" s="642">
        <v>62.411434188291921</v>
      </c>
      <c r="F37" s="642">
        <v>49.466447529707878</v>
      </c>
      <c r="G37" s="287">
        <v>40.187032384255048</v>
      </c>
      <c r="H37" s="287">
        <v>61.123955704588127</v>
      </c>
      <c r="I37" s="641">
        <v>101.31098808884325</v>
      </c>
      <c r="J37" s="642">
        <v>213.18886980684306</v>
      </c>
      <c r="K37" s="76"/>
      <c r="L37" s="481" t="s">
        <v>247</v>
      </c>
      <c r="M37" s="669">
        <v>0.13942768164202199</v>
      </c>
      <c r="N37" s="669">
        <v>0.738547336000559</v>
      </c>
      <c r="O37" s="670">
        <v>0.41556437113189998</v>
      </c>
      <c r="P37" s="670">
        <v>1.08673700531563</v>
      </c>
      <c r="Q37" s="669">
        <v>2.5280283264440002</v>
      </c>
      <c r="R37" s="669">
        <v>2.5770873122809701</v>
      </c>
      <c r="S37" s="670">
        <v>2.5562847080166899</v>
      </c>
      <c r="T37" s="670">
        <v>0.905894512595389</v>
      </c>
    </row>
    <row r="38" spans="2:21" ht="25.5" customHeight="1" x14ac:dyDescent="0.4">
      <c r="B38" s="481" t="s">
        <v>248</v>
      </c>
      <c r="C38" s="641">
        <v>266.96950599095254</v>
      </c>
      <c r="D38" s="641">
        <v>174.66052113137408</v>
      </c>
      <c r="E38" s="642">
        <v>441.63002712232628</v>
      </c>
      <c r="F38" s="642">
        <v>110.7984081900383</v>
      </c>
      <c r="G38" s="287">
        <v>116.61788008385948</v>
      </c>
      <c r="H38" s="287">
        <v>154.77436899669729</v>
      </c>
      <c r="I38" s="641">
        <v>271.39224908055678</v>
      </c>
      <c r="J38" s="642">
        <v>823.82068439292152</v>
      </c>
      <c r="K38" s="76"/>
      <c r="L38" s="481" t="s">
        <v>248</v>
      </c>
      <c r="M38" s="669">
        <v>3.2973857075587398</v>
      </c>
      <c r="N38" s="669">
        <v>2.52323876323103</v>
      </c>
      <c r="O38" s="670">
        <v>2.9405782270660001</v>
      </c>
      <c r="P38" s="670">
        <v>2.4341495361652501</v>
      </c>
      <c r="Q38" s="669">
        <v>7.3280562355544001</v>
      </c>
      <c r="R38" s="669">
        <v>6.5255440033267096</v>
      </c>
      <c r="S38" s="670">
        <v>6.8477849173724801</v>
      </c>
      <c r="T38" s="670">
        <v>3.5006266416736298</v>
      </c>
    </row>
    <row r="39" spans="2:21" ht="13.15" x14ac:dyDescent="0.4">
      <c r="B39" s="481" t="s">
        <v>249</v>
      </c>
      <c r="C39" s="641">
        <v>155.68327721222715</v>
      </c>
      <c r="D39" s="641">
        <v>128.52160376739687</v>
      </c>
      <c r="E39" s="642">
        <v>284.20488097962391</v>
      </c>
      <c r="F39" s="642">
        <v>94.927092420932937</v>
      </c>
      <c r="G39" s="287">
        <v>41.186861933763467</v>
      </c>
      <c r="H39" s="287">
        <v>54.365592089286785</v>
      </c>
      <c r="I39" s="641">
        <v>95.552454023050259</v>
      </c>
      <c r="J39" s="642">
        <v>474.68442742360708</v>
      </c>
      <c r="K39" s="76"/>
      <c r="L39" s="481" t="s">
        <v>249</v>
      </c>
      <c r="M39" s="657">
        <v>1.9228705963253301</v>
      </c>
      <c r="N39" s="657">
        <v>1.8566914288237699</v>
      </c>
      <c r="O39" s="656">
        <v>1.8923683484118701</v>
      </c>
      <c r="P39" s="656">
        <v>2.0854698344547602</v>
      </c>
      <c r="Q39" s="657">
        <v>2.58810776014447</v>
      </c>
      <c r="R39" s="657">
        <v>2.2921434973068502</v>
      </c>
      <c r="S39" s="656">
        <v>2.41098504358078</v>
      </c>
      <c r="T39" s="656">
        <v>2.0170566052868399</v>
      </c>
    </row>
    <row r="40" spans="2:21" ht="25.9" x14ac:dyDescent="0.4">
      <c r="B40" s="481" t="s">
        <v>250</v>
      </c>
      <c r="C40" s="641">
        <v>205.83558415370709</v>
      </c>
      <c r="D40" s="641">
        <v>104.50710338260656</v>
      </c>
      <c r="E40" s="642">
        <v>310.34268753631375</v>
      </c>
      <c r="F40" s="642">
        <v>438.78505990275954</v>
      </c>
      <c r="G40" s="287">
        <v>29.184971039837034</v>
      </c>
      <c r="H40" s="287">
        <v>40.581356126856853</v>
      </c>
      <c r="I40" s="641">
        <v>69.766327166693884</v>
      </c>
      <c r="J40" s="642">
        <v>818.89407460576706</v>
      </c>
      <c r="K40" s="76"/>
      <c r="L40" s="481" t="s">
        <v>250</v>
      </c>
      <c r="M40" s="669">
        <v>2.54231025665695</v>
      </c>
      <c r="N40" s="669">
        <v>1.50976518665968</v>
      </c>
      <c r="O40" s="670">
        <v>2.0664060273366598</v>
      </c>
      <c r="P40" s="670">
        <v>9.6397454393624802</v>
      </c>
      <c r="Q40" s="669">
        <v>1.8339306876369199</v>
      </c>
      <c r="R40" s="669">
        <v>1.71097725571168</v>
      </c>
      <c r="S40" s="670">
        <v>1.7603480001035401</v>
      </c>
      <c r="T40" s="670">
        <v>3.4796922055751298</v>
      </c>
    </row>
    <row r="41" spans="2:21" ht="24" customHeight="1" x14ac:dyDescent="0.4">
      <c r="B41" s="481" t="s">
        <v>251</v>
      </c>
      <c r="C41" s="641">
        <v>960.95873913630783</v>
      </c>
      <c r="D41" s="641">
        <v>616.64387713622762</v>
      </c>
      <c r="E41" s="642">
        <v>1577.6026162725373</v>
      </c>
      <c r="F41" s="642">
        <v>783.76515455741719</v>
      </c>
      <c r="G41" s="287">
        <v>293.91336852883398</v>
      </c>
      <c r="H41" s="287">
        <v>402.99302126857816</v>
      </c>
      <c r="I41" s="641">
        <v>696.90638979741266</v>
      </c>
      <c r="J41" s="642">
        <v>3058.2741606273626</v>
      </c>
      <c r="K41" s="76"/>
      <c r="L41" s="481" t="s">
        <v>251</v>
      </c>
      <c r="M41" s="669">
        <v>11.868964585375201</v>
      </c>
      <c r="N41" s="669">
        <v>8.9083653467910793</v>
      </c>
      <c r="O41" s="670">
        <v>10.504412334916699</v>
      </c>
      <c r="P41" s="670">
        <v>17.218673251660999</v>
      </c>
      <c r="Q41" s="669">
        <v>18.4689834132787</v>
      </c>
      <c r="R41" s="669">
        <v>16.990853914434599</v>
      </c>
      <c r="S41" s="670">
        <v>17.584382313949899</v>
      </c>
      <c r="T41" s="670">
        <v>12.995395972757599</v>
      </c>
    </row>
    <row r="42" spans="2:21" ht="13.15" x14ac:dyDescent="0.4">
      <c r="B42" s="481" t="s">
        <v>252</v>
      </c>
      <c r="C42" s="641">
        <v>1745.0202237710323</v>
      </c>
      <c r="D42" s="641">
        <v>437.41963261860582</v>
      </c>
      <c r="E42" s="642">
        <v>2182.4398563896357</v>
      </c>
      <c r="F42" s="642">
        <v>497.05423849801241</v>
      </c>
      <c r="G42" s="287">
        <v>331.75159914168944</v>
      </c>
      <c r="H42" s="287">
        <v>515.86388704244632</v>
      </c>
      <c r="I42" s="641">
        <v>847.61548618413542</v>
      </c>
      <c r="J42" s="642">
        <v>3527.1095810717879</v>
      </c>
      <c r="K42" s="76"/>
      <c r="L42" s="481" t="s">
        <v>252</v>
      </c>
      <c r="M42" s="657">
        <v>21.553041138183598</v>
      </c>
      <c r="N42" s="657">
        <v>6.3191966087823896</v>
      </c>
      <c r="O42" s="656">
        <v>14.5317001323436</v>
      </c>
      <c r="P42" s="656">
        <v>10.919871177334199</v>
      </c>
      <c r="Q42" s="657">
        <v>20.846669250008802</v>
      </c>
      <c r="R42" s="657">
        <v>21.7496767484445</v>
      </c>
      <c r="S42" s="656">
        <v>21.387082946131599</v>
      </c>
      <c r="T42" s="656">
        <v>14.9875986382897</v>
      </c>
    </row>
    <row r="43" spans="2:21" ht="14.25" customHeight="1" x14ac:dyDescent="0.4">
      <c r="B43" s="325"/>
      <c r="C43" s="172"/>
      <c r="D43" s="659"/>
      <c r="E43" s="660"/>
      <c r="F43" s="660"/>
      <c r="G43" s="659"/>
      <c r="H43" s="659"/>
      <c r="I43" s="655"/>
      <c r="J43" s="642"/>
      <c r="K43" s="76"/>
      <c r="L43" s="75"/>
      <c r="M43" s="671"/>
      <c r="N43" s="671"/>
      <c r="O43" s="672"/>
      <c r="P43" s="672"/>
      <c r="Q43" s="671"/>
      <c r="R43" s="671"/>
      <c r="S43" s="672"/>
      <c r="T43" s="672"/>
    </row>
    <row r="44" spans="2:21" ht="14.25" customHeight="1" x14ac:dyDescent="0.4">
      <c r="B44" s="327" t="s">
        <v>253</v>
      </c>
      <c r="C44" s="172"/>
      <c r="D44" s="659"/>
      <c r="E44" s="660"/>
      <c r="F44" s="660"/>
      <c r="G44" s="659"/>
      <c r="H44" s="659"/>
      <c r="I44" s="655"/>
      <c r="J44" s="642"/>
      <c r="K44" s="76"/>
      <c r="L44" s="327" t="s">
        <v>253</v>
      </c>
      <c r="M44" s="671"/>
      <c r="N44" s="671"/>
      <c r="O44" s="672"/>
      <c r="P44" s="672"/>
      <c r="Q44" s="671"/>
      <c r="R44" s="671"/>
      <c r="S44" s="672"/>
      <c r="T44" s="672"/>
    </row>
    <row r="45" spans="2:21" ht="14.25" customHeight="1" x14ac:dyDescent="0.4">
      <c r="B45" s="325" t="s">
        <v>254</v>
      </c>
      <c r="C45" s="172">
        <v>3159.4487571944296</v>
      </c>
      <c r="D45" s="659">
        <v>1498.5890609758242</v>
      </c>
      <c r="E45" s="660">
        <v>4658.0378181702572</v>
      </c>
      <c r="F45" s="660">
        <v>1202.1519189694691</v>
      </c>
      <c r="G45" s="659">
        <v>843.73380707523131</v>
      </c>
      <c r="H45" s="659">
        <v>1271.3859045199979</v>
      </c>
      <c r="I45" s="655">
        <v>2115.1197115952236</v>
      </c>
      <c r="J45" s="642">
        <v>7975.3094487349545</v>
      </c>
      <c r="K45" s="76"/>
      <c r="L45" s="325" t="s">
        <v>254</v>
      </c>
      <c r="M45" s="759">
        <v>39.058210738636603</v>
      </c>
      <c r="N45" s="760">
        <v>21.7003971079358</v>
      </c>
      <c r="O45" s="761">
        <v>31.0641658313201</v>
      </c>
      <c r="P45" s="761">
        <v>26.526236284070201</v>
      </c>
      <c r="Q45" s="760">
        <v>53.062970755332898</v>
      </c>
      <c r="R45" s="760">
        <v>53.634710176515902</v>
      </c>
      <c r="S45" s="761">
        <v>53.405169123192401</v>
      </c>
      <c r="T45" s="761">
        <v>33.9557776265355</v>
      </c>
    </row>
    <row r="46" spans="2:21" ht="14.25" customHeight="1" x14ac:dyDescent="0.4">
      <c r="B46" s="325" t="s">
        <v>255</v>
      </c>
      <c r="C46" s="172">
        <v>4929.6282830630535</v>
      </c>
      <c r="D46" s="659">
        <v>5407.224936445401</v>
      </c>
      <c r="E46" s="660">
        <v>10336.853219508397</v>
      </c>
      <c r="F46" s="660">
        <v>3329.7835810222823</v>
      </c>
      <c r="G46" s="659">
        <v>746.32757672023911</v>
      </c>
      <c r="H46" s="659">
        <v>1099.0676699204562</v>
      </c>
      <c r="I46" s="655">
        <v>1845.3952466406954</v>
      </c>
      <c r="J46" s="642">
        <v>15512.032047171349</v>
      </c>
      <c r="K46" s="76"/>
      <c r="L46" s="325" t="s">
        <v>255</v>
      </c>
      <c r="M46" s="760">
        <v>60.941789261363603</v>
      </c>
      <c r="N46" s="760">
        <v>78.299602892064101</v>
      </c>
      <c r="O46" s="761">
        <v>68.935834168679904</v>
      </c>
      <c r="P46" s="761">
        <v>73.473763715929906</v>
      </c>
      <c r="Q46" s="760">
        <v>46.937029244667201</v>
      </c>
      <c r="R46" s="760">
        <v>46.365289823484197</v>
      </c>
      <c r="S46" s="761">
        <v>46.594830876807698</v>
      </c>
      <c r="T46" s="761">
        <v>66.044222373464294</v>
      </c>
    </row>
    <row r="47" spans="2:21" ht="14.25" customHeight="1" x14ac:dyDescent="0.4">
      <c r="B47" s="325"/>
      <c r="C47" s="172"/>
      <c r="D47" s="659"/>
      <c r="E47" s="660"/>
      <c r="F47" s="660"/>
      <c r="G47" s="659"/>
      <c r="H47" s="659"/>
      <c r="I47" s="655"/>
      <c r="J47" s="642"/>
      <c r="K47" s="76"/>
      <c r="L47" s="75"/>
      <c r="M47" s="671"/>
      <c r="N47" s="671"/>
      <c r="O47" s="672"/>
      <c r="P47" s="672"/>
      <c r="Q47" s="671"/>
      <c r="R47" s="671"/>
      <c r="S47" s="672"/>
      <c r="T47" s="672"/>
    </row>
    <row r="48" spans="2:21" ht="14.25" customHeight="1" x14ac:dyDescent="0.4">
      <c r="B48" s="120" t="s">
        <v>256</v>
      </c>
      <c r="C48" s="175"/>
      <c r="D48" s="215"/>
      <c r="E48" s="241"/>
      <c r="F48" s="241"/>
      <c r="G48" s="661"/>
      <c r="H48" s="661"/>
      <c r="I48" s="241"/>
      <c r="J48" s="241"/>
      <c r="K48" s="76"/>
      <c r="L48" s="120" t="s">
        <v>256</v>
      </c>
      <c r="M48" s="671"/>
      <c r="N48" s="671"/>
      <c r="O48" s="672"/>
      <c r="P48" s="672"/>
      <c r="Q48" s="671"/>
      <c r="R48" s="671"/>
      <c r="S48" s="672"/>
      <c r="T48" s="672"/>
    </row>
    <row r="49" spans="2:29" ht="14.25" customHeight="1" x14ac:dyDescent="0.4">
      <c r="B49" s="34" t="s">
        <v>257</v>
      </c>
      <c r="C49" s="641">
        <v>1694.8839254851064</v>
      </c>
      <c r="D49" s="641">
        <v>274.50650795521551</v>
      </c>
      <c r="E49" s="642">
        <v>1969.3904334403203</v>
      </c>
      <c r="F49" s="642">
        <v>904.49985599713364</v>
      </c>
      <c r="G49" s="287">
        <v>750.10486354318414</v>
      </c>
      <c r="H49" s="287">
        <v>1079.4911533014185</v>
      </c>
      <c r="I49" s="643">
        <v>1829.5960168446013</v>
      </c>
      <c r="J49" s="642">
        <v>4703.4863062820532</v>
      </c>
      <c r="K49" s="76"/>
      <c r="L49" s="34" t="s">
        <v>257</v>
      </c>
      <c r="M49" s="657">
        <v>20.933799203475498</v>
      </c>
      <c r="N49" s="657">
        <v>3.9656669815544801</v>
      </c>
      <c r="O49" s="656">
        <v>13.1131179347155</v>
      </c>
      <c r="P49" s="656">
        <v>19.8711149456289</v>
      </c>
      <c r="Q49" s="657">
        <v>47.135230195014501</v>
      </c>
      <c r="R49" s="657">
        <v>45.513136753415701</v>
      </c>
      <c r="S49" s="656">
        <v>46.164472461829099</v>
      </c>
      <c r="T49" s="656">
        <v>19.986326860257599</v>
      </c>
    </row>
    <row r="50" spans="2:29" ht="14.25" customHeight="1" x14ac:dyDescent="0.4">
      <c r="B50" s="34" t="s">
        <v>258</v>
      </c>
      <c r="C50" s="641">
        <v>1917.7296687763562</v>
      </c>
      <c r="D50" s="641">
        <v>725.76901508331787</v>
      </c>
      <c r="E50" s="642">
        <v>2643.4986838596728</v>
      </c>
      <c r="F50" s="642">
        <v>1002.7675955372459</v>
      </c>
      <c r="G50" s="287">
        <v>429.11802928735426</v>
      </c>
      <c r="H50" s="287">
        <v>631.28696050278529</v>
      </c>
      <c r="I50" s="643">
        <v>1060.4049897901389</v>
      </c>
      <c r="J50" s="642">
        <v>4706.6712691870634</v>
      </c>
      <c r="K50" s="76"/>
      <c r="L50" s="34" t="s">
        <v>258</v>
      </c>
      <c r="M50" s="657">
        <v>23.686204824452201</v>
      </c>
      <c r="N50" s="657">
        <v>10.484845116389</v>
      </c>
      <c r="O50" s="656">
        <v>17.601644353050801</v>
      </c>
      <c r="P50" s="656">
        <v>22.029976038753102</v>
      </c>
      <c r="Q50" s="657">
        <v>26.964999261234599</v>
      </c>
      <c r="R50" s="657">
        <v>26.616104889920098</v>
      </c>
      <c r="S50" s="656">
        <v>26.756200001998</v>
      </c>
      <c r="T50" s="656">
        <v>19.999860589392199</v>
      </c>
    </row>
    <row r="51" spans="2:29" ht="14.25" customHeight="1" x14ac:dyDescent="0.4">
      <c r="B51" s="34" t="s">
        <v>259</v>
      </c>
      <c r="C51" s="641">
        <v>1741.5435076542451</v>
      </c>
      <c r="D51" s="641">
        <v>1241.4853721154818</v>
      </c>
      <c r="E51" s="642">
        <v>2983.0288797697249</v>
      </c>
      <c r="F51" s="642">
        <v>1099.9207336999687</v>
      </c>
      <c r="G51" s="287">
        <v>243.9741857418469</v>
      </c>
      <c r="H51" s="287">
        <v>381.16729969420697</v>
      </c>
      <c r="I51" s="643">
        <v>625.14148543605427</v>
      </c>
      <c r="J51" s="642">
        <v>4708.0910989057538</v>
      </c>
      <c r="K51" s="484"/>
      <c r="L51" s="34" t="s">
        <v>259</v>
      </c>
      <c r="M51" s="657">
        <v>21.510099626979201</v>
      </c>
      <c r="N51" s="657">
        <v>17.935157839989898</v>
      </c>
      <c r="O51" s="656">
        <v>19.862394393147198</v>
      </c>
      <c r="P51" s="656">
        <v>24.164350259998098</v>
      </c>
      <c r="Q51" s="657">
        <v>15.330895672723701</v>
      </c>
      <c r="R51" s="657">
        <v>16.070645307149299</v>
      </c>
      <c r="S51" s="656">
        <v>15.7736060985374</v>
      </c>
      <c r="T51" s="656">
        <v>20.0058938121966</v>
      </c>
    </row>
    <row r="52" spans="2:29" ht="14.25" customHeight="1" x14ac:dyDescent="0.4">
      <c r="B52" s="34" t="s">
        <v>260</v>
      </c>
      <c r="C52" s="641">
        <v>1548.7793118329198</v>
      </c>
      <c r="D52" s="641">
        <v>1939.894826725231</v>
      </c>
      <c r="E52" s="642">
        <v>3488.6741385581499</v>
      </c>
      <c r="F52" s="642">
        <v>888.74920341236634</v>
      </c>
      <c r="G52" s="287">
        <v>129.55926566673901</v>
      </c>
      <c r="H52" s="287">
        <v>201.51617134619471</v>
      </c>
      <c r="I52" s="643">
        <v>331.07543701293383</v>
      </c>
      <c r="J52" s="642">
        <v>4708.4987789834577</v>
      </c>
      <c r="K52" s="484"/>
      <c r="L52" s="34" t="s">
        <v>260</v>
      </c>
      <c r="M52" s="657">
        <v>19.129236307511501</v>
      </c>
      <c r="N52" s="657">
        <v>28.0247521974512</v>
      </c>
      <c r="O52" s="656">
        <v>23.229215821257501</v>
      </c>
      <c r="P52" s="656">
        <v>19.5250861144407</v>
      </c>
      <c r="Q52" s="657">
        <v>8.1412694516507607</v>
      </c>
      <c r="R52" s="657">
        <v>8.4962558854275105</v>
      </c>
      <c r="S52" s="656">
        <v>8.35371456543227</v>
      </c>
      <c r="T52" s="656">
        <v>20.007626150032198</v>
      </c>
    </row>
    <row r="53" spans="2:29" ht="14.25" customHeight="1" x14ac:dyDescent="0.4">
      <c r="B53" s="34" t="s">
        <v>261</v>
      </c>
      <c r="C53" s="641">
        <v>1193.4626632221787</v>
      </c>
      <c r="D53" s="641">
        <v>2740.4209232860667</v>
      </c>
      <c r="E53" s="642">
        <v>3933.8835865082478</v>
      </c>
      <c r="F53" s="642">
        <v>655.89504990550017</v>
      </c>
      <c r="G53" s="287">
        <v>38.632645354741605</v>
      </c>
      <c r="H53" s="287">
        <v>78.361651927591652</v>
      </c>
      <c r="I53" s="643">
        <v>116.99429728233322</v>
      </c>
      <c r="J53" s="642">
        <v>4706.772933696092</v>
      </c>
      <c r="K53" s="484"/>
      <c r="L53" s="34" t="s">
        <v>261</v>
      </c>
      <c r="M53" s="657">
        <v>14.740660037581801</v>
      </c>
      <c r="N53" s="657">
        <v>39.589577864615102</v>
      </c>
      <c r="O53" s="656">
        <v>26.193627497829301</v>
      </c>
      <c r="P53" s="656">
        <v>14.4094726411792</v>
      </c>
      <c r="Q53" s="657">
        <v>2.4276054193765</v>
      </c>
      <c r="R53" s="657">
        <v>3.3038571640875598</v>
      </c>
      <c r="S53" s="656">
        <v>2.9520068722034498</v>
      </c>
      <c r="T53" s="656">
        <v>20.0002925881214</v>
      </c>
    </row>
    <row r="54" spans="2:29" ht="14.25" customHeight="1" x14ac:dyDescent="0.4">
      <c r="B54" s="481"/>
      <c r="C54" s="641"/>
      <c r="D54" s="641"/>
      <c r="E54" s="642"/>
      <c r="F54" s="642"/>
      <c r="G54" s="287"/>
      <c r="H54" s="287"/>
      <c r="I54" s="643"/>
      <c r="J54" s="642"/>
      <c r="K54" s="484"/>
      <c r="L54" s="481"/>
      <c r="M54" s="673"/>
      <c r="N54" s="673"/>
      <c r="O54" s="674"/>
      <c r="P54" s="674"/>
      <c r="Q54" s="674"/>
      <c r="R54" s="674"/>
      <c r="S54" s="674"/>
      <c r="T54" s="675"/>
    </row>
    <row r="55" spans="2:29" ht="14.25" customHeight="1" x14ac:dyDescent="0.4">
      <c r="B55" s="485" t="s">
        <v>194</v>
      </c>
      <c r="C55" s="662">
        <v>8096.3990769707898</v>
      </c>
      <c r="D55" s="662">
        <v>6922.0766451653399</v>
      </c>
      <c r="E55" s="666">
        <v>15018.4757221361</v>
      </c>
      <c r="F55" s="666">
        <v>4551.8324385522201</v>
      </c>
      <c r="G55" s="667">
        <v>1591.3889895938701</v>
      </c>
      <c r="H55" s="667">
        <v>2371.8232367721898</v>
      </c>
      <c r="I55" s="668">
        <v>3963.2122263660599</v>
      </c>
      <c r="J55" s="666">
        <v>23533.520387054399</v>
      </c>
      <c r="K55" s="484"/>
      <c r="L55" s="486" t="s">
        <v>194</v>
      </c>
      <c r="M55" s="676">
        <v>34.403688627157301</v>
      </c>
      <c r="N55" s="676">
        <v>29.413689627894001</v>
      </c>
      <c r="O55" s="677">
        <v>63.817378255051104</v>
      </c>
      <c r="P55" s="677">
        <v>19.3419104481119</v>
      </c>
      <c r="Q55" s="676">
        <v>6.7622224105037603</v>
      </c>
      <c r="R55" s="676">
        <v>10.078488886333</v>
      </c>
      <c r="S55" s="677">
        <v>16.840711296836801</v>
      </c>
      <c r="T55" s="678">
        <v>100</v>
      </c>
    </row>
    <row r="56" spans="2:29" s="134" customFormat="1" ht="25.5" customHeight="1" x14ac:dyDescent="0.4">
      <c r="B56" s="485" t="s">
        <v>262</v>
      </c>
      <c r="C56" s="663">
        <v>1.9611752843335599</v>
      </c>
      <c r="D56" s="663">
        <v>2.8678884457838398</v>
      </c>
      <c r="E56" s="663">
        <v>2.3790830743690199</v>
      </c>
      <c r="F56" s="663">
        <v>2.4947320796427701</v>
      </c>
      <c r="G56" s="663">
        <v>2.3542448094163801</v>
      </c>
      <c r="H56" s="663">
        <v>2.30081306613938</v>
      </c>
      <c r="I56" s="663">
        <v>2.3222680584761899</v>
      </c>
      <c r="J56" s="663">
        <v>2.3918837486034401</v>
      </c>
      <c r="K56" s="349"/>
      <c r="L56" s="76"/>
      <c r="M56" s="76"/>
      <c r="N56" s="76"/>
      <c r="O56" s="76"/>
      <c r="P56" s="76"/>
      <c r="Q56" s="76"/>
      <c r="R56" s="76"/>
      <c r="S56" s="76"/>
      <c r="T56" s="76"/>
      <c r="V56" s="56"/>
      <c r="W56" s="56"/>
      <c r="X56" s="56"/>
      <c r="Y56" s="56"/>
      <c r="Z56" s="56"/>
      <c r="AA56" s="56"/>
      <c r="AB56" s="56"/>
      <c r="AC56" s="56"/>
    </row>
    <row r="57" spans="2:29" s="53" customFormat="1" ht="14.25" customHeight="1" x14ac:dyDescent="0.35">
      <c r="B57" s="361"/>
      <c r="C57" s="664"/>
      <c r="D57" s="664"/>
      <c r="E57" s="664"/>
      <c r="F57" s="664"/>
      <c r="G57" s="664"/>
      <c r="H57" s="664"/>
      <c r="I57" s="664"/>
      <c r="J57" s="664"/>
      <c r="K57" s="134"/>
      <c r="L57" s="76"/>
      <c r="M57" s="487"/>
      <c r="N57" s="487"/>
      <c r="O57" s="487"/>
      <c r="P57" s="487"/>
      <c r="Q57" s="487"/>
      <c r="R57" s="487"/>
      <c r="S57" s="487"/>
      <c r="T57" s="487"/>
      <c r="V57" s="56"/>
      <c r="W57" s="56"/>
      <c r="X57" s="56"/>
      <c r="Y57" s="56"/>
      <c r="Z57" s="56"/>
      <c r="AA57" s="56"/>
      <c r="AB57" s="56"/>
      <c r="AC57" s="56"/>
    </row>
    <row r="58" spans="2:29" ht="14.25" customHeight="1" x14ac:dyDescent="0.35">
      <c r="B58" s="330" t="s">
        <v>263</v>
      </c>
      <c r="C58" s="665">
        <v>4109</v>
      </c>
      <c r="D58" s="665">
        <v>3341</v>
      </c>
      <c r="E58" s="665">
        <v>7450</v>
      </c>
      <c r="F58" s="665">
        <v>2483</v>
      </c>
      <c r="G58" s="665">
        <v>1432</v>
      </c>
      <c r="H58" s="665">
        <v>2066</v>
      </c>
      <c r="I58" s="665">
        <v>3498</v>
      </c>
      <c r="J58" s="665">
        <v>13431</v>
      </c>
      <c r="K58" s="94"/>
      <c r="L58" s="76"/>
      <c r="M58" s="76"/>
      <c r="N58" s="76"/>
      <c r="O58" s="76"/>
      <c r="P58" s="76"/>
      <c r="Q58" s="76"/>
      <c r="R58" s="76"/>
      <c r="S58" s="76"/>
      <c r="T58" s="76"/>
    </row>
    <row r="59" spans="2:29" ht="13.5" customHeight="1" x14ac:dyDescent="0.35">
      <c r="B59" s="107" t="s">
        <v>164</v>
      </c>
      <c r="C59" s="124"/>
      <c r="D59" s="124"/>
      <c r="E59" s="124"/>
      <c r="F59" s="124"/>
      <c r="G59" s="124"/>
      <c r="H59" s="124"/>
      <c r="I59" s="124"/>
      <c r="J59" s="124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0" spans="2:29" x14ac:dyDescent="0.35">
      <c r="B60" s="488"/>
      <c r="C60" s="124"/>
      <c r="D60" s="124"/>
      <c r="E60" s="124"/>
      <c r="F60" s="124"/>
      <c r="G60" s="124"/>
      <c r="H60" s="124"/>
      <c r="I60" s="124"/>
      <c r="J60" s="124"/>
      <c r="K60" s="76"/>
    </row>
  </sheetData>
  <mergeCells count="2">
    <mergeCell ref="B2:J2"/>
    <mergeCell ref="L2:T2"/>
  </mergeCells>
  <pageMargins left="0.7" right="0.7" top="0.75" bottom="0.75" header="0.3" footer="0.3"/>
  <pageSetup paperSize="8" scale="7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99FF"/>
    <pageSetUpPr fitToPage="1"/>
  </sheetPr>
  <dimension ref="B1:R133"/>
  <sheetViews>
    <sheetView zoomScaleNormal="100" workbookViewId="0">
      <pane xSplit="2" topLeftCell="C1" activePane="topRight" state="frozen"/>
      <selection pane="topRight"/>
    </sheetView>
  </sheetViews>
  <sheetFormatPr defaultColWidth="8.88671875" defaultRowHeight="12.75" x14ac:dyDescent="0.35"/>
  <cols>
    <col min="1" max="1" width="7.6640625" style="53" customWidth="1"/>
    <col min="2" max="2" width="23" style="53" customWidth="1"/>
    <col min="3" max="14" width="6.77734375" style="53" customWidth="1"/>
    <col min="15" max="15" width="6.77734375" style="94" customWidth="1"/>
    <col min="16" max="18" width="6.77734375" style="53" customWidth="1"/>
    <col min="19" max="16384" width="8.88671875" style="53"/>
  </cols>
  <sheetData>
    <row r="1" spans="2:18" ht="14.25" customHeight="1" x14ac:dyDescent="0.6">
      <c r="B1" s="1"/>
      <c r="P1" s="110"/>
    </row>
    <row r="2" spans="2:18" s="112" customFormat="1" ht="18.75" customHeight="1" x14ac:dyDescent="0.4">
      <c r="B2" s="861" t="s">
        <v>264</v>
      </c>
      <c r="C2" s="861"/>
      <c r="D2" s="861"/>
      <c r="E2" s="861"/>
      <c r="F2" s="861"/>
      <c r="G2" s="861"/>
      <c r="H2" s="861"/>
      <c r="I2" s="861"/>
      <c r="J2" s="861"/>
      <c r="K2" s="861"/>
      <c r="L2" s="862"/>
      <c r="M2" s="862"/>
      <c r="N2" s="862"/>
      <c r="O2" s="111"/>
      <c r="P2" s="110"/>
    </row>
    <row r="3" spans="2:18" ht="14.25" customHeight="1" x14ac:dyDescent="0.4">
      <c r="B3" s="67"/>
      <c r="C3" s="67"/>
      <c r="D3" s="67"/>
      <c r="L3" s="113"/>
      <c r="M3" s="113"/>
      <c r="N3" s="113"/>
      <c r="O3" s="114"/>
      <c r="P3" s="110"/>
    </row>
    <row r="4" spans="2:18" ht="14.25" customHeight="1" x14ac:dyDescent="0.4">
      <c r="B4" s="68" t="s">
        <v>194</v>
      </c>
      <c r="C4" s="800"/>
      <c r="D4" s="800"/>
      <c r="E4" s="800"/>
      <c r="F4" s="800"/>
      <c r="G4" s="800"/>
      <c r="H4" s="800"/>
      <c r="I4" s="800"/>
      <c r="J4" s="800"/>
      <c r="K4" s="56"/>
      <c r="P4" s="110"/>
    </row>
    <row r="5" spans="2:18" ht="14.25" customHeight="1" x14ac:dyDescent="0.4">
      <c r="B5" s="115"/>
      <c r="C5" s="70" t="s">
        <v>185</v>
      </c>
      <c r="D5" s="70" t="s">
        <v>186</v>
      </c>
      <c r="E5" s="70" t="s">
        <v>111</v>
      </c>
      <c r="F5" s="70" t="s">
        <v>112</v>
      </c>
      <c r="G5" s="70" t="s">
        <v>113</v>
      </c>
      <c r="H5" s="70" t="s">
        <v>85</v>
      </c>
      <c r="I5" s="70" t="s">
        <v>86</v>
      </c>
      <c r="J5" s="70" t="s">
        <v>87</v>
      </c>
      <c r="K5" s="71" t="s">
        <v>88</v>
      </c>
      <c r="L5" s="71" t="s">
        <v>89</v>
      </c>
      <c r="M5" s="71" t="s">
        <v>90</v>
      </c>
      <c r="N5" s="71" t="s">
        <v>91</v>
      </c>
      <c r="O5" s="71" t="s">
        <v>92</v>
      </c>
      <c r="P5" s="71" t="s">
        <v>93</v>
      </c>
      <c r="Q5" s="71" t="s">
        <v>94</v>
      </c>
      <c r="R5" s="71" t="s">
        <v>95</v>
      </c>
    </row>
    <row r="6" spans="2:18" ht="14.25" customHeight="1" x14ac:dyDescent="0.4">
      <c r="B6" s="76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116"/>
      <c r="O6" s="116"/>
      <c r="Q6" s="116"/>
      <c r="R6" s="116" t="s">
        <v>199</v>
      </c>
    </row>
    <row r="7" spans="2:18" ht="14.25" customHeight="1" x14ac:dyDescent="0.4">
      <c r="B7" s="76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117"/>
      <c r="O7" s="117"/>
      <c r="P7" s="117"/>
    </row>
    <row r="8" spans="2:18" ht="14.25" customHeight="1" x14ac:dyDescent="0.35">
      <c r="B8" s="80" t="s">
        <v>98</v>
      </c>
      <c r="C8" s="118" t="s">
        <v>265</v>
      </c>
      <c r="D8" s="118">
        <v>19.148</v>
      </c>
      <c r="E8" s="118" t="s">
        <v>265</v>
      </c>
      <c r="F8" s="118" t="s">
        <v>265</v>
      </c>
      <c r="G8" s="118" t="s">
        <v>265</v>
      </c>
      <c r="H8" s="118">
        <v>9.0738449829273513</v>
      </c>
      <c r="I8" s="118">
        <v>11.360920935836017</v>
      </c>
      <c r="J8" s="118">
        <v>14.943510968152257</v>
      </c>
      <c r="K8" s="118">
        <v>17.940045797812736</v>
      </c>
      <c r="L8" s="118">
        <v>23.730043320924359</v>
      </c>
      <c r="M8" s="119">
        <v>9.889631908166459</v>
      </c>
      <c r="N8" s="118">
        <v>6.2608482386024509</v>
      </c>
      <c r="O8" s="118">
        <v>24.549575511541871</v>
      </c>
      <c r="P8" s="118">
        <v>16.418914839991629</v>
      </c>
      <c r="Q8" s="118">
        <v>14.1932526666301</v>
      </c>
      <c r="R8" s="118">
        <v>17.319910406584199</v>
      </c>
    </row>
    <row r="9" spans="2:18" ht="14.25" customHeight="1" x14ac:dyDescent="0.35">
      <c r="B9" s="80" t="s">
        <v>99</v>
      </c>
      <c r="C9" s="118">
        <v>159.80399999999997</v>
      </c>
      <c r="D9" s="118">
        <v>174.65900000000002</v>
      </c>
      <c r="E9" s="118">
        <v>94.725000000000009</v>
      </c>
      <c r="F9" s="118">
        <v>97.384</v>
      </c>
      <c r="G9" s="118">
        <v>89.33</v>
      </c>
      <c r="H9" s="118">
        <v>114.10157271878535</v>
      </c>
      <c r="I9" s="118">
        <v>106.38302364785298</v>
      </c>
      <c r="J9" s="118">
        <v>91.567447777220593</v>
      </c>
      <c r="K9" s="118">
        <v>66.977881309726143</v>
      </c>
      <c r="L9" s="118">
        <v>72.410318044471907</v>
      </c>
      <c r="M9" s="119">
        <v>63.086042100536602</v>
      </c>
      <c r="N9" s="118">
        <v>60.240316714876023</v>
      </c>
      <c r="O9" s="118">
        <v>49.707785364432937</v>
      </c>
      <c r="P9" s="118">
        <v>50.492627822435225</v>
      </c>
      <c r="Q9" s="118">
        <v>83.280247041214565</v>
      </c>
      <c r="R9" s="118">
        <v>48.394360202317301</v>
      </c>
    </row>
    <row r="10" spans="2:18" ht="14.25" customHeight="1" x14ac:dyDescent="0.35">
      <c r="B10" s="76" t="s">
        <v>197</v>
      </c>
      <c r="C10" s="118">
        <v>166.99599999999998</v>
      </c>
      <c r="D10" s="118">
        <v>193.80700000000002</v>
      </c>
      <c r="E10" s="118">
        <v>106.87700000000001</v>
      </c>
      <c r="F10" s="118">
        <v>106.163</v>
      </c>
      <c r="G10" s="118">
        <v>97.652999999999992</v>
      </c>
      <c r="H10" s="118">
        <v>123.1754177017127</v>
      </c>
      <c r="I10" s="118">
        <v>117.743944583689</v>
      </c>
      <c r="J10" s="118">
        <v>106.51095874537285</v>
      </c>
      <c r="K10" s="118">
        <v>84.917927107538873</v>
      </c>
      <c r="L10" s="118">
        <v>96.140361365396274</v>
      </c>
      <c r="M10" s="118">
        <v>72.975674008703066</v>
      </c>
      <c r="N10" s="118">
        <v>66.501164953478479</v>
      </c>
      <c r="O10" s="118">
        <v>74.25736087597484</v>
      </c>
      <c r="P10" s="118">
        <v>66.911542662426839</v>
      </c>
      <c r="Q10" s="118">
        <v>97.473499707844681</v>
      </c>
      <c r="R10" s="118">
        <v>65.714270608901501</v>
      </c>
    </row>
    <row r="11" spans="2:18" ht="14.25" customHeight="1" x14ac:dyDescent="0.35">
      <c r="B11" s="76" t="s">
        <v>77</v>
      </c>
      <c r="C11" s="118">
        <v>321.77099999999979</v>
      </c>
      <c r="D11" s="118">
        <v>306.3889999999999</v>
      </c>
      <c r="E11" s="118">
        <v>318.44699999999989</v>
      </c>
      <c r="F11" s="118">
        <v>315.7600000000001</v>
      </c>
      <c r="G11" s="118">
        <v>377.63599999999991</v>
      </c>
      <c r="H11" s="118">
        <v>497.210841136488</v>
      </c>
      <c r="I11" s="118">
        <v>517.74074236943432</v>
      </c>
      <c r="J11" s="118">
        <v>581.65936785985366</v>
      </c>
      <c r="K11" s="118">
        <v>577.4991003977857</v>
      </c>
      <c r="L11" s="118">
        <v>579.97149099153182</v>
      </c>
      <c r="M11" s="119">
        <v>533.34495548909933</v>
      </c>
      <c r="N11" s="118">
        <v>556.24765507133236</v>
      </c>
      <c r="O11" s="118">
        <v>469.25535404609201</v>
      </c>
      <c r="P11" s="118">
        <v>512.75232344940423</v>
      </c>
      <c r="Q11" s="118">
        <v>536.54087306179667</v>
      </c>
      <c r="R11" s="118">
        <v>503.85631355848801</v>
      </c>
    </row>
    <row r="12" spans="2:18" ht="14.25" customHeight="1" x14ac:dyDescent="0.35">
      <c r="B12" s="80" t="s">
        <v>100</v>
      </c>
      <c r="C12" s="29" t="s">
        <v>200</v>
      </c>
      <c r="D12" s="29" t="s">
        <v>200</v>
      </c>
      <c r="E12" s="29" t="s">
        <v>200</v>
      </c>
      <c r="F12" s="29" t="s">
        <v>200</v>
      </c>
      <c r="G12" s="29" t="s">
        <v>200</v>
      </c>
      <c r="H12" s="118">
        <v>123.10594842547106</v>
      </c>
      <c r="I12" s="118">
        <v>77.965551360111405</v>
      </c>
      <c r="J12" s="118">
        <v>97.827895833689695</v>
      </c>
      <c r="K12" s="118">
        <v>75.847354151706426</v>
      </c>
      <c r="L12" s="118">
        <v>75.38718459860273</v>
      </c>
      <c r="M12" s="119">
        <v>79.523775294452804</v>
      </c>
      <c r="N12" s="118">
        <v>57.229329394216052</v>
      </c>
      <c r="O12" s="118">
        <v>62.417055462535103</v>
      </c>
      <c r="P12" s="118">
        <v>42.890669971756836</v>
      </c>
      <c r="Q12" s="118">
        <v>54.072121102906102</v>
      </c>
      <c r="R12" s="118">
        <v>44.655707278403398</v>
      </c>
    </row>
    <row r="13" spans="2:18" ht="14.25" customHeight="1" x14ac:dyDescent="0.35">
      <c r="B13" s="80" t="s">
        <v>101</v>
      </c>
      <c r="C13" s="29" t="s">
        <v>200</v>
      </c>
      <c r="D13" s="29" t="s">
        <v>200</v>
      </c>
      <c r="E13" s="29" t="s">
        <v>200</v>
      </c>
      <c r="F13" s="29" t="s">
        <v>200</v>
      </c>
      <c r="G13" s="29" t="s">
        <v>200</v>
      </c>
      <c r="H13" s="118">
        <v>111.82041313383286</v>
      </c>
      <c r="I13" s="118">
        <v>115.3962099334875</v>
      </c>
      <c r="J13" s="118">
        <v>111.88686930840765</v>
      </c>
      <c r="K13" s="118">
        <v>111.46855231313717</v>
      </c>
      <c r="L13" s="118">
        <v>105.20678386406107</v>
      </c>
      <c r="M13" s="119">
        <v>129.76350108140963</v>
      </c>
      <c r="N13" s="118">
        <v>106.50633732108146</v>
      </c>
      <c r="O13" s="118">
        <v>123.52709945049395</v>
      </c>
      <c r="P13" s="118">
        <v>151.79578359554577</v>
      </c>
      <c r="Q13" s="118">
        <v>103.4744927786921</v>
      </c>
      <c r="R13" s="118">
        <v>88.065030744192399</v>
      </c>
    </row>
    <row r="14" spans="2:18" ht="14.25" customHeight="1" x14ac:dyDescent="0.35">
      <c r="B14" s="76" t="s">
        <v>102</v>
      </c>
      <c r="C14" s="118">
        <v>206.53399999999996</v>
      </c>
      <c r="D14" s="118">
        <v>212.65099999999998</v>
      </c>
      <c r="E14" s="118">
        <v>208.23500000000004</v>
      </c>
      <c r="F14" s="118">
        <v>136.61800000000005</v>
      </c>
      <c r="G14" s="118">
        <v>197.709</v>
      </c>
      <c r="H14" s="118">
        <v>234.92636155930381</v>
      </c>
      <c r="I14" s="118">
        <v>193.36176129359876</v>
      </c>
      <c r="J14" s="118">
        <v>209.71476514209735</v>
      </c>
      <c r="K14" s="118">
        <v>187.31590646484352</v>
      </c>
      <c r="L14" s="118">
        <v>180.59396846266378</v>
      </c>
      <c r="M14" s="119">
        <v>209.28727637586238</v>
      </c>
      <c r="N14" s="118">
        <v>163.73566671529758</v>
      </c>
      <c r="O14" s="118">
        <v>185.944154913029</v>
      </c>
      <c r="P14" s="118">
        <v>194.68645356730249</v>
      </c>
      <c r="Q14" s="118">
        <v>157.54661388159818</v>
      </c>
      <c r="R14" s="118">
        <v>132.72073802259601</v>
      </c>
    </row>
    <row r="15" spans="2:18" ht="14.25" customHeight="1" x14ac:dyDescent="0.4">
      <c r="B15" s="120" t="s">
        <v>266</v>
      </c>
      <c r="C15" s="121">
        <v>695.30099999999982</v>
      </c>
      <c r="D15" s="121">
        <v>712.84699999999953</v>
      </c>
      <c r="E15" s="121">
        <v>633.55899999999951</v>
      </c>
      <c r="F15" s="121">
        <v>558.54100000000028</v>
      </c>
      <c r="G15" s="121">
        <v>672.99800000000062</v>
      </c>
      <c r="H15" s="121">
        <v>855.31262039750516</v>
      </c>
      <c r="I15" s="121">
        <v>828.84644824672228</v>
      </c>
      <c r="J15" s="121">
        <v>897.88509174732371</v>
      </c>
      <c r="K15" s="121">
        <v>849.73293397016823</v>
      </c>
      <c r="L15" s="121">
        <v>856.7058208195923</v>
      </c>
      <c r="M15" s="122">
        <v>815.60790587366489</v>
      </c>
      <c r="N15" s="121">
        <v>786.48448674010831</v>
      </c>
      <c r="O15" s="121">
        <v>729.45686983509574</v>
      </c>
      <c r="P15" s="121">
        <v>774.35031967913369</v>
      </c>
      <c r="Q15" s="121">
        <v>791.56098665123977</v>
      </c>
      <c r="R15" s="121">
        <v>702.29132218998598</v>
      </c>
    </row>
    <row r="16" spans="2:18" ht="14.25" customHeight="1" x14ac:dyDescent="0.4">
      <c r="B16" s="8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17"/>
      <c r="N16" s="123"/>
      <c r="O16" s="123"/>
      <c r="P16" s="123"/>
      <c r="Q16" s="123"/>
      <c r="R16" s="123"/>
    </row>
    <row r="17" spans="2:18" ht="14.25" customHeight="1" x14ac:dyDescent="0.35">
      <c r="B17" s="80" t="s">
        <v>98</v>
      </c>
      <c r="C17" s="118">
        <v>95.947000000000003</v>
      </c>
      <c r="D17" s="118">
        <v>77.070999999999998</v>
      </c>
      <c r="E17" s="118">
        <v>89.649000000000015</v>
      </c>
      <c r="F17" s="118">
        <v>67.305000000000007</v>
      </c>
      <c r="G17" s="118">
        <v>58.957000000000015</v>
      </c>
      <c r="H17" s="118">
        <v>87.397150583817705</v>
      </c>
      <c r="I17" s="118">
        <v>75.267705575753823</v>
      </c>
      <c r="J17" s="118">
        <v>85.034861690262147</v>
      </c>
      <c r="K17" s="118">
        <v>89.927778787937285</v>
      </c>
      <c r="L17" s="118">
        <v>68.185461052171917</v>
      </c>
      <c r="M17" s="119">
        <v>72.152353506271467</v>
      </c>
      <c r="N17" s="118">
        <v>88.674828309009598</v>
      </c>
      <c r="O17" s="118">
        <v>116.94938860360934</v>
      </c>
      <c r="P17" s="118">
        <v>90.150771061335121</v>
      </c>
      <c r="Q17" s="118">
        <v>132.42448386906759</v>
      </c>
      <c r="R17" s="118">
        <v>100.025496461362</v>
      </c>
    </row>
    <row r="18" spans="2:18" ht="14.25" customHeight="1" x14ac:dyDescent="0.35">
      <c r="B18" s="80" t="s">
        <v>99</v>
      </c>
      <c r="C18" s="118">
        <v>1752.433</v>
      </c>
      <c r="D18" s="118">
        <v>1519.3570000000002</v>
      </c>
      <c r="E18" s="118">
        <v>1596.1230000000005</v>
      </c>
      <c r="F18" s="118">
        <v>1595.4600000000005</v>
      </c>
      <c r="G18" s="118">
        <v>1431.5830000000005</v>
      </c>
      <c r="H18" s="118">
        <v>1561.6385711420669</v>
      </c>
      <c r="I18" s="118">
        <v>1411.9554632159404</v>
      </c>
      <c r="J18" s="118">
        <v>1284.0976068198563</v>
      </c>
      <c r="K18" s="118">
        <v>1304.7079843648785</v>
      </c>
      <c r="L18" s="118">
        <v>1195.8364558154669</v>
      </c>
      <c r="M18" s="119">
        <v>1116.6652797802578</v>
      </c>
      <c r="N18" s="118">
        <v>1105.9634720636161</v>
      </c>
      <c r="O18" s="118">
        <v>1155.0566185638897</v>
      </c>
      <c r="P18" s="118">
        <v>1159.7938618709891</v>
      </c>
      <c r="Q18" s="118">
        <v>1097.4699910422651</v>
      </c>
      <c r="R18" s="118">
        <v>1269.04901325175</v>
      </c>
    </row>
    <row r="19" spans="2:18" ht="14.25" customHeight="1" x14ac:dyDescent="0.35">
      <c r="B19" s="76" t="s">
        <v>197</v>
      </c>
      <c r="C19" s="118">
        <v>1848.38</v>
      </c>
      <c r="D19" s="118">
        <v>1596.4280000000001</v>
      </c>
      <c r="E19" s="118">
        <v>1685.7720000000006</v>
      </c>
      <c r="F19" s="118">
        <v>1662.7650000000006</v>
      </c>
      <c r="G19" s="118">
        <v>1490.5400000000006</v>
      </c>
      <c r="H19" s="118">
        <v>1649.0357217258845</v>
      </c>
      <c r="I19" s="118">
        <v>1487.2231687916942</v>
      </c>
      <c r="J19" s="118">
        <v>1369.1324685101185</v>
      </c>
      <c r="K19" s="118">
        <v>1394.6357631528158</v>
      </c>
      <c r="L19" s="118">
        <v>1264.0219168676388</v>
      </c>
      <c r="M19" s="118">
        <v>1188.8176332865294</v>
      </c>
      <c r="N19" s="118">
        <v>1194.6383003726257</v>
      </c>
      <c r="O19" s="118">
        <v>1272.0060071674984</v>
      </c>
      <c r="P19" s="118">
        <v>1249.9446329323246</v>
      </c>
      <c r="Q19" s="118">
        <v>1229.894474911333</v>
      </c>
      <c r="R19" s="118">
        <v>1369.07450971311</v>
      </c>
    </row>
    <row r="20" spans="2:18" ht="14.25" customHeight="1" x14ac:dyDescent="0.35">
      <c r="B20" s="76" t="s">
        <v>77</v>
      </c>
      <c r="C20" s="118">
        <v>675.04900000000009</v>
      </c>
      <c r="D20" s="118">
        <v>686.21400000000017</v>
      </c>
      <c r="E20" s="118">
        <v>728.69699999999932</v>
      </c>
      <c r="F20" s="118">
        <v>796.26999999999987</v>
      </c>
      <c r="G20" s="118">
        <v>756.76599999999985</v>
      </c>
      <c r="H20" s="118">
        <v>994.62575921486496</v>
      </c>
      <c r="I20" s="118">
        <v>1161.0346125766341</v>
      </c>
      <c r="J20" s="118">
        <v>1288.7083662216542</v>
      </c>
      <c r="K20" s="118">
        <v>1334.126437548575</v>
      </c>
      <c r="L20" s="118">
        <v>1428.4917906170267</v>
      </c>
      <c r="M20" s="119">
        <v>1600.3456374460332</v>
      </c>
      <c r="N20" s="118">
        <v>1481.0493021473587</v>
      </c>
      <c r="O20" s="118">
        <v>1536.7474416021105</v>
      </c>
      <c r="P20" s="118">
        <v>1528.7639424820845</v>
      </c>
      <c r="Q20" s="118">
        <v>1428.5495942035</v>
      </c>
      <c r="R20" s="118">
        <v>1358.79879681238</v>
      </c>
    </row>
    <row r="21" spans="2:18" ht="14.25" customHeight="1" x14ac:dyDescent="0.35">
      <c r="B21" s="80" t="s">
        <v>100</v>
      </c>
      <c r="C21" s="29" t="s">
        <v>200</v>
      </c>
      <c r="D21" s="29" t="s">
        <v>200</v>
      </c>
      <c r="E21" s="29" t="s">
        <v>200</v>
      </c>
      <c r="F21" s="29" t="s">
        <v>200</v>
      </c>
      <c r="G21" s="29" t="s">
        <v>200</v>
      </c>
      <c r="H21" s="118">
        <v>305.73101426759581</v>
      </c>
      <c r="I21" s="118">
        <v>264.31782292056579</v>
      </c>
      <c r="J21" s="118">
        <v>258.10943644632442</v>
      </c>
      <c r="K21" s="118">
        <v>242.34970076161534</v>
      </c>
      <c r="L21" s="118">
        <v>240.63330860064255</v>
      </c>
      <c r="M21" s="119">
        <v>211.07666768279836</v>
      </c>
      <c r="N21" s="118">
        <v>253.1366097515326</v>
      </c>
      <c r="O21" s="118">
        <v>214.69596861132337</v>
      </c>
      <c r="P21" s="118">
        <v>235.85247355627939</v>
      </c>
      <c r="Q21" s="118">
        <v>215.31333064299903</v>
      </c>
      <c r="R21" s="118">
        <v>210.79329726294199</v>
      </c>
    </row>
    <row r="22" spans="2:18" ht="14.25" customHeight="1" x14ac:dyDescent="0.35">
      <c r="B22" s="80" t="s">
        <v>101</v>
      </c>
      <c r="C22" s="29" t="s">
        <v>200</v>
      </c>
      <c r="D22" s="29" t="s">
        <v>200</v>
      </c>
      <c r="E22" s="29" t="s">
        <v>200</v>
      </c>
      <c r="F22" s="29" t="s">
        <v>200</v>
      </c>
      <c r="G22" s="29" t="s">
        <v>200</v>
      </c>
      <c r="H22" s="118">
        <v>253.99160679052991</v>
      </c>
      <c r="I22" s="118">
        <v>276.12189897102144</v>
      </c>
      <c r="J22" s="118">
        <v>260.714482953426</v>
      </c>
      <c r="K22" s="118">
        <v>288.41653724959247</v>
      </c>
      <c r="L22" s="118">
        <v>266.51090889365241</v>
      </c>
      <c r="M22" s="119">
        <v>317.34153567745426</v>
      </c>
      <c r="N22" s="118">
        <v>324.67314575658122</v>
      </c>
      <c r="O22" s="118">
        <v>308.78560643948043</v>
      </c>
      <c r="P22" s="118">
        <v>333.73989893222341</v>
      </c>
      <c r="Q22" s="118">
        <v>393.17587323084229</v>
      </c>
      <c r="R22" s="118">
        <v>385.43417794935601</v>
      </c>
    </row>
    <row r="23" spans="2:18" ht="14.25" customHeight="1" x14ac:dyDescent="0.35">
      <c r="B23" s="76" t="s">
        <v>102</v>
      </c>
      <c r="C23" s="118">
        <v>629.61699999999928</v>
      </c>
      <c r="D23" s="118">
        <v>532.03800000000047</v>
      </c>
      <c r="E23" s="118">
        <v>595.18000000000006</v>
      </c>
      <c r="F23" s="118">
        <v>482.53900000000021</v>
      </c>
      <c r="G23" s="118">
        <v>453.98200000000043</v>
      </c>
      <c r="H23" s="118">
        <v>559.72262105812536</v>
      </c>
      <c r="I23" s="118">
        <v>540.43972189158728</v>
      </c>
      <c r="J23" s="118">
        <v>518.82391939975048</v>
      </c>
      <c r="K23" s="118">
        <v>530.76623801120786</v>
      </c>
      <c r="L23" s="118">
        <v>507.14421749429465</v>
      </c>
      <c r="M23" s="119">
        <v>528.41820336025216</v>
      </c>
      <c r="N23" s="118">
        <v>577.80975550811411</v>
      </c>
      <c r="O23" s="118">
        <v>523.48157505080383</v>
      </c>
      <c r="P23" s="118">
        <v>569.59237248850286</v>
      </c>
      <c r="Q23" s="118">
        <v>608.48920387384123</v>
      </c>
      <c r="R23" s="118">
        <v>596.22747521229701</v>
      </c>
    </row>
    <row r="24" spans="2:18" ht="14.25" customHeight="1" x14ac:dyDescent="0.4">
      <c r="B24" s="120" t="s">
        <v>267</v>
      </c>
      <c r="C24" s="121">
        <v>3153.0459999999998</v>
      </c>
      <c r="D24" s="121">
        <v>2814.6799999999989</v>
      </c>
      <c r="E24" s="121">
        <v>3009.6490000000026</v>
      </c>
      <c r="F24" s="121">
        <v>2941.5739999999951</v>
      </c>
      <c r="G24" s="121">
        <v>2701.2880000000023</v>
      </c>
      <c r="H24" s="121">
        <v>3203.384101998869</v>
      </c>
      <c r="I24" s="121">
        <v>3188.6975032599184</v>
      </c>
      <c r="J24" s="121">
        <v>3176.6647541315265</v>
      </c>
      <c r="K24" s="121">
        <v>3259.5284387126035</v>
      </c>
      <c r="L24" s="121">
        <v>3199.6579249789588</v>
      </c>
      <c r="M24" s="122">
        <v>3317.5814740928117</v>
      </c>
      <c r="N24" s="121">
        <v>3253.497358028098</v>
      </c>
      <c r="O24" s="121">
        <v>3332.2350238204126</v>
      </c>
      <c r="P24" s="121">
        <v>3348.300947902912</v>
      </c>
      <c r="Q24" s="121">
        <v>3266.9332729886728</v>
      </c>
      <c r="R24" s="121">
        <v>3324.1007817377899</v>
      </c>
    </row>
    <row r="25" spans="2:18" ht="14.25" customHeight="1" x14ac:dyDescent="0.4">
      <c r="B25" s="80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117"/>
      <c r="N25" s="123"/>
      <c r="O25" s="123"/>
      <c r="P25" s="123"/>
      <c r="Q25" s="123"/>
      <c r="R25" s="123"/>
    </row>
    <row r="26" spans="2:18" ht="14.25" customHeight="1" x14ac:dyDescent="0.35">
      <c r="B26" s="80" t="s">
        <v>98</v>
      </c>
      <c r="C26" s="118">
        <v>261.64499999999998</v>
      </c>
      <c r="D26" s="118">
        <v>271.41800000000001</v>
      </c>
      <c r="E26" s="118">
        <v>297.25799999999998</v>
      </c>
      <c r="F26" s="118">
        <v>301.23599999999993</v>
      </c>
      <c r="G26" s="118">
        <v>342.13299999999998</v>
      </c>
      <c r="H26" s="118">
        <v>329.15450659263485</v>
      </c>
      <c r="I26" s="118">
        <v>296.88075103629336</v>
      </c>
      <c r="J26" s="118">
        <v>308.51231496936612</v>
      </c>
      <c r="K26" s="118">
        <v>288.73176304564345</v>
      </c>
      <c r="L26" s="118">
        <v>292.36104232405251</v>
      </c>
      <c r="M26" s="119">
        <v>239.89164037544177</v>
      </c>
      <c r="N26" s="118">
        <v>249.15917794048099</v>
      </c>
      <c r="O26" s="118">
        <v>295.62785980134203</v>
      </c>
      <c r="P26" s="118">
        <v>258.92060898858114</v>
      </c>
      <c r="Q26" s="118">
        <v>243.97094958402917</v>
      </c>
      <c r="R26" s="118">
        <v>268.20422157193599</v>
      </c>
    </row>
    <row r="27" spans="2:18" ht="14.25" customHeight="1" x14ac:dyDescent="0.35">
      <c r="B27" s="80" t="s">
        <v>99</v>
      </c>
      <c r="C27" s="118">
        <v>2926.8040000000015</v>
      </c>
      <c r="D27" s="118">
        <v>2937.5680000000011</v>
      </c>
      <c r="E27" s="118">
        <v>3049.5489999999986</v>
      </c>
      <c r="F27" s="118">
        <v>2855.8039999999992</v>
      </c>
      <c r="G27" s="118">
        <v>2689.8830000000003</v>
      </c>
      <c r="H27" s="118">
        <v>2618.8197080165455</v>
      </c>
      <c r="I27" s="118">
        <v>2558.5795314456936</v>
      </c>
      <c r="J27" s="118">
        <v>2358.1745470427627</v>
      </c>
      <c r="K27" s="118">
        <v>2316.3421089585772</v>
      </c>
      <c r="L27" s="118">
        <v>2217.66295390495</v>
      </c>
      <c r="M27" s="119">
        <v>2143.3969877621462</v>
      </c>
      <c r="N27" s="118">
        <v>2092.3179902173765</v>
      </c>
      <c r="O27" s="118">
        <v>1914.9653070096297</v>
      </c>
      <c r="P27" s="118">
        <v>1832.6831571016996</v>
      </c>
      <c r="Q27" s="118">
        <v>2018.9798532577595</v>
      </c>
      <c r="R27" s="118">
        <v>1955.0585333336401</v>
      </c>
    </row>
    <row r="28" spans="2:18" ht="14.25" customHeight="1" x14ac:dyDescent="0.35">
      <c r="B28" s="76" t="s">
        <v>197</v>
      </c>
      <c r="C28" s="118">
        <v>3188.4490000000014</v>
      </c>
      <c r="D28" s="118">
        <v>3208.9860000000012</v>
      </c>
      <c r="E28" s="118">
        <v>3346.8069999999984</v>
      </c>
      <c r="F28" s="118">
        <v>3157.0399999999991</v>
      </c>
      <c r="G28" s="118">
        <v>3032.0160000000001</v>
      </c>
      <c r="H28" s="118">
        <v>2947.9742146091803</v>
      </c>
      <c r="I28" s="118">
        <v>2855.4602824819872</v>
      </c>
      <c r="J28" s="118">
        <v>2666.6868620121286</v>
      </c>
      <c r="K28" s="118">
        <v>2605.0738720042209</v>
      </c>
      <c r="L28" s="118">
        <v>2510.0239962290025</v>
      </c>
      <c r="M28" s="118">
        <v>2383.2886281375881</v>
      </c>
      <c r="N28" s="118">
        <v>2341.4771681578577</v>
      </c>
      <c r="O28" s="118">
        <v>2210.593166810972</v>
      </c>
      <c r="P28" s="118">
        <v>2091.6037660902816</v>
      </c>
      <c r="Q28" s="118">
        <v>2262.9508028417908</v>
      </c>
      <c r="R28" s="118">
        <v>2223.2627549055801</v>
      </c>
    </row>
    <row r="29" spans="2:18" ht="14.25" customHeight="1" x14ac:dyDescent="0.35">
      <c r="B29" s="76" t="s">
        <v>77</v>
      </c>
      <c r="C29" s="118">
        <v>367.62599999999952</v>
      </c>
      <c r="D29" s="118">
        <v>516.11499999999978</v>
      </c>
      <c r="E29" s="118">
        <v>532.61399999999992</v>
      </c>
      <c r="F29" s="118">
        <v>503.50699999999978</v>
      </c>
      <c r="G29" s="118">
        <v>538.02000000000032</v>
      </c>
      <c r="H29" s="118">
        <v>686.32853412273096</v>
      </c>
      <c r="I29" s="118">
        <v>729.70321854932956</v>
      </c>
      <c r="J29" s="118">
        <v>779.91339333102633</v>
      </c>
      <c r="K29" s="118">
        <v>839.08222268733732</v>
      </c>
      <c r="L29" s="118">
        <v>869.13447774763608</v>
      </c>
      <c r="M29" s="119">
        <v>958.89663555412255</v>
      </c>
      <c r="N29" s="118">
        <v>959.75949741860609</v>
      </c>
      <c r="O29" s="118">
        <v>1037.9698653619803</v>
      </c>
      <c r="P29" s="118">
        <v>1136.803788072797</v>
      </c>
      <c r="Q29" s="118">
        <v>1103.6586786572643</v>
      </c>
      <c r="R29" s="118">
        <v>1189.4522836747799</v>
      </c>
    </row>
    <row r="30" spans="2:18" ht="14.25" customHeight="1" x14ac:dyDescent="0.35">
      <c r="B30" s="80" t="s">
        <v>100</v>
      </c>
      <c r="C30" s="29" t="s">
        <v>200</v>
      </c>
      <c r="D30" s="29" t="s">
        <v>200</v>
      </c>
      <c r="E30" s="29" t="s">
        <v>200</v>
      </c>
      <c r="F30" s="29" t="s">
        <v>200</v>
      </c>
      <c r="G30" s="29" t="s">
        <v>200</v>
      </c>
      <c r="H30" s="118">
        <v>372.66959871172691</v>
      </c>
      <c r="I30" s="118">
        <v>350.58863755025095</v>
      </c>
      <c r="J30" s="118">
        <v>363.47219761067674</v>
      </c>
      <c r="K30" s="118">
        <v>317.55108442928321</v>
      </c>
      <c r="L30" s="118">
        <v>312.61784287226203</v>
      </c>
      <c r="M30" s="119">
        <v>329.54803672526458</v>
      </c>
      <c r="N30" s="118">
        <v>267.50553147625607</v>
      </c>
      <c r="O30" s="118">
        <v>281.94004313755596</v>
      </c>
      <c r="P30" s="118">
        <v>316.5853809648039</v>
      </c>
      <c r="Q30" s="118">
        <v>240.47302658430644</v>
      </c>
      <c r="R30" s="118">
        <v>260.49319884182501</v>
      </c>
    </row>
    <row r="31" spans="2:18" ht="14.25" customHeight="1" x14ac:dyDescent="0.35">
      <c r="B31" s="80" t="s">
        <v>101</v>
      </c>
      <c r="C31" s="29" t="s">
        <v>200</v>
      </c>
      <c r="D31" s="29" t="s">
        <v>200</v>
      </c>
      <c r="E31" s="29" t="s">
        <v>200</v>
      </c>
      <c r="F31" s="29" t="s">
        <v>200</v>
      </c>
      <c r="G31" s="29" t="s">
        <v>200</v>
      </c>
      <c r="H31" s="118">
        <v>384.61674917058684</v>
      </c>
      <c r="I31" s="118">
        <v>338.8643211411661</v>
      </c>
      <c r="J31" s="118">
        <v>415.21099492588985</v>
      </c>
      <c r="K31" s="118">
        <v>332.12571140680603</v>
      </c>
      <c r="L31" s="118">
        <v>372.91384339644014</v>
      </c>
      <c r="M31" s="119">
        <v>383.34478345870082</v>
      </c>
      <c r="N31" s="118">
        <v>409.36193445668613</v>
      </c>
      <c r="O31" s="118">
        <v>403.95205117785224</v>
      </c>
      <c r="P31" s="118">
        <v>443.76684105406969</v>
      </c>
      <c r="Q31" s="118">
        <v>396.19279538299975</v>
      </c>
      <c r="R31" s="118">
        <v>397.62797304906701</v>
      </c>
    </row>
    <row r="32" spans="2:18" ht="14.25" customHeight="1" x14ac:dyDescent="0.35">
      <c r="B32" s="76" t="s">
        <v>102</v>
      </c>
      <c r="C32" s="118">
        <v>733.995</v>
      </c>
      <c r="D32" s="118">
        <v>761.63500000000033</v>
      </c>
      <c r="E32" s="118">
        <v>704.24900000000002</v>
      </c>
      <c r="F32" s="118">
        <v>748.96100000000081</v>
      </c>
      <c r="G32" s="118">
        <v>721.09899999999948</v>
      </c>
      <c r="H32" s="118">
        <v>757.28634788231318</v>
      </c>
      <c r="I32" s="118">
        <v>689.45295869141751</v>
      </c>
      <c r="J32" s="118">
        <v>778.68319253656659</v>
      </c>
      <c r="K32" s="118">
        <v>649.67679583608935</v>
      </c>
      <c r="L32" s="118">
        <v>685.53168626870274</v>
      </c>
      <c r="M32" s="119">
        <v>712.89282018396602</v>
      </c>
      <c r="N32" s="118">
        <v>676.86746593294276</v>
      </c>
      <c r="O32" s="118">
        <v>685.89209431540792</v>
      </c>
      <c r="P32" s="118">
        <v>760.35222201887302</v>
      </c>
      <c r="Q32" s="118">
        <v>636.66582196730621</v>
      </c>
      <c r="R32" s="118">
        <v>658.12117189089304</v>
      </c>
    </row>
    <row r="33" spans="2:18" ht="14.25" customHeight="1" x14ac:dyDescent="0.4">
      <c r="B33" s="120" t="s">
        <v>268</v>
      </c>
      <c r="C33" s="121">
        <v>4290.0699999999961</v>
      </c>
      <c r="D33" s="121">
        <v>4486.7360000000081</v>
      </c>
      <c r="E33" s="121">
        <v>4583.6699999999955</v>
      </c>
      <c r="F33" s="121">
        <v>4409.5080000000025</v>
      </c>
      <c r="G33" s="121">
        <v>4291.1350000000002</v>
      </c>
      <c r="H33" s="121">
        <v>4391.589096614226</v>
      </c>
      <c r="I33" s="121">
        <v>4274.6164597227435</v>
      </c>
      <c r="J33" s="121">
        <v>4225.2834478797158</v>
      </c>
      <c r="K33" s="121">
        <v>4093.8328905276621</v>
      </c>
      <c r="L33" s="121">
        <v>4064.6901602453418</v>
      </c>
      <c r="M33" s="122">
        <v>4055.0780838756718</v>
      </c>
      <c r="N33" s="121">
        <v>3978.1041315094058</v>
      </c>
      <c r="O33" s="121">
        <v>3934.4551264883612</v>
      </c>
      <c r="P33" s="121">
        <v>3988.7597761819497</v>
      </c>
      <c r="Q33" s="121">
        <v>4003.2753034663701</v>
      </c>
      <c r="R33" s="121">
        <v>4070.8362104712501</v>
      </c>
    </row>
    <row r="34" spans="2:18" ht="14.25" customHeight="1" x14ac:dyDescent="0.4">
      <c r="B34" s="80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117"/>
      <c r="N34" s="123"/>
      <c r="O34" s="123"/>
      <c r="P34" s="123"/>
      <c r="Q34" s="123"/>
      <c r="R34" s="123"/>
    </row>
    <row r="35" spans="2:18" ht="14.25" customHeight="1" x14ac:dyDescent="0.35">
      <c r="B35" s="80" t="s">
        <v>98</v>
      </c>
      <c r="C35" s="118">
        <v>712.48299999999983</v>
      </c>
      <c r="D35" s="118">
        <v>753.1160000000001</v>
      </c>
      <c r="E35" s="118">
        <v>787.65500000000054</v>
      </c>
      <c r="F35" s="118">
        <v>762.34099999999921</v>
      </c>
      <c r="G35" s="118">
        <v>885.19100000000037</v>
      </c>
      <c r="H35" s="118">
        <v>759.27864572007445</v>
      </c>
      <c r="I35" s="118">
        <v>773.32624735789034</v>
      </c>
      <c r="J35" s="118">
        <v>792.86038852221498</v>
      </c>
      <c r="K35" s="118">
        <v>799.60571611623152</v>
      </c>
      <c r="L35" s="118">
        <v>723.45396694665715</v>
      </c>
      <c r="M35" s="119">
        <v>800.52206021517861</v>
      </c>
      <c r="N35" s="118">
        <v>856.27573180963793</v>
      </c>
      <c r="O35" s="118">
        <v>867.03909975432634</v>
      </c>
      <c r="P35" s="118">
        <v>934.79173396842941</v>
      </c>
      <c r="Q35" s="118">
        <v>781.9183590439892</v>
      </c>
      <c r="R35" s="118">
        <v>784.29568603487905</v>
      </c>
    </row>
    <row r="36" spans="2:18" ht="14.25" customHeight="1" x14ac:dyDescent="0.35">
      <c r="B36" s="80" t="s">
        <v>99</v>
      </c>
      <c r="C36" s="118">
        <v>2460.9850000000006</v>
      </c>
      <c r="D36" s="118">
        <v>2232.0969999999993</v>
      </c>
      <c r="E36" s="118">
        <v>2343.7329999999979</v>
      </c>
      <c r="F36" s="118">
        <v>2254.369999999999</v>
      </c>
      <c r="G36" s="118">
        <v>2310.7019999999998</v>
      </c>
      <c r="H36" s="118">
        <v>2236.69261061314</v>
      </c>
      <c r="I36" s="118">
        <v>2283.7539333247068</v>
      </c>
      <c r="J36" s="118">
        <v>2356.62350278744</v>
      </c>
      <c r="K36" s="118">
        <v>2383.4381351021266</v>
      </c>
      <c r="L36" s="118">
        <v>2360.8121258858059</v>
      </c>
      <c r="M36" s="119">
        <v>2251.1339993673951</v>
      </c>
      <c r="N36" s="118">
        <v>2260.948211001732</v>
      </c>
      <c r="O36" s="118">
        <v>2180.0882463167632</v>
      </c>
      <c r="P36" s="118">
        <v>2122.3069226568969</v>
      </c>
      <c r="Q36" s="118">
        <v>2241.4886451912621</v>
      </c>
      <c r="R36" s="118">
        <v>2221.9380733172102</v>
      </c>
    </row>
    <row r="37" spans="2:18" ht="14.25" customHeight="1" x14ac:dyDescent="0.35">
      <c r="B37" s="76" t="s">
        <v>197</v>
      </c>
      <c r="C37" s="118">
        <v>3173.4680000000003</v>
      </c>
      <c r="D37" s="118">
        <v>2985.2129999999993</v>
      </c>
      <c r="E37" s="118">
        <v>3131.3879999999986</v>
      </c>
      <c r="F37" s="118">
        <v>3016.7109999999984</v>
      </c>
      <c r="G37" s="118">
        <v>3195.893</v>
      </c>
      <c r="H37" s="118">
        <v>2995.9712563332146</v>
      </c>
      <c r="I37" s="118">
        <v>3057.0801806825971</v>
      </c>
      <c r="J37" s="118">
        <v>3149.4838913096551</v>
      </c>
      <c r="K37" s="118">
        <v>3183.0438512183582</v>
      </c>
      <c r="L37" s="118">
        <v>3084.2660928324631</v>
      </c>
      <c r="M37" s="118">
        <v>3051.6560595825736</v>
      </c>
      <c r="N37" s="118">
        <v>3117.2239428113699</v>
      </c>
      <c r="O37" s="118">
        <v>3047.1273460710886</v>
      </c>
      <c r="P37" s="118">
        <v>3057.0986566253268</v>
      </c>
      <c r="Q37" s="118">
        <v>3023.4070042352573</v>
      </c>
      <c r="R37" s="118">
        <v>3006.2337593520901</v>
      </c>
    </row>
    <row r="38" spans="2:18" ht="14.25" customHeight="1" x14ac:dyDescent="0.35">
      <c r="B38" s="76" t="s">
        <v>77</v>
      </c>
      <c r="C38" s="118">
        <v>211.1279999999999</v>
      </c>
      <c r="D38" s="118">
        <v>318.74900000000002</v>
      </c>
      <c r="E38" s="118">
        <v>243.83100000000002</v>
      </c>
      <c r="F38" s="118">
        <v>316.76599999999985</v>
      </c>
      <c r="G38" s="118">
        <v>355.01699999999994</v>
      </c>
      <c r="H38" s="118">
        <v>380.08302780429995</v>
      </c>
      <c r="I38" s="118">
        <v>454.72705467189809</v>
      </c>
      <c r="J38" s="118">
        <v>460.51704607935636</v>
      </c>
      <c r="K38" s="118">
        <v>530.1315161521004</v>
      </c>
      <c r="L38" s="118">
        <v>512.26738721334129</v>
      </c>
      <c r="M38" s="119">
        <v>662.27293353486107</v>
      </c>
      <c r="N38" s="118">
        <v>621.7833163023214</v>
      </c>
      <c r="O38" s="118">
        <v>674.01728216375182</v>
      </c>
      <c r="P38" s="118">
        <v>728.56608119714292</v>
      </c>
      <c r="Q38" s="118">
        <v>718.83615237333311</v>
      </c>
      <c r="R38" s="118">
        <v>700.979097632773</v>
      </c>
    </row>
    <row r="39" spans="2:18" ht="14.25" customHeight="1" x14ac:dyDescent="0.35">
      <c r="B39" s="80" t="s">
        <v>100</v>
      </c>
      <c r="C39" s="29" t="s">
        <v>200</v>
      </c>
      <c r="D39" s="29" t="s">
        <v>200</v>
      </c>
      <c r="E39" s="29" t="s">
        <v>200</v>
      </c>
      <c r="F39" s="29" t="s">
        <v>200</v>
      </c>
      <c r="G39" s="29" t="s">
        <v>200</v>
      </c>
      <c r="H39" s="118">
        <v>318.23049106800443</v>
      </c>
      <c r="I39" s="118">
        <v>291.74528554912166</v>
      </c>
      <c r="J39" s="118">
        <v>328.37521684911025</v>
      </c>
      <c r="K39" s="118">
        <v>326.49705461418841</v>
      </c>
      <c r="L39" s="118">
        <v>331.91522367700259</v>
      </c>
      <c r="M39" s="119">
        <v>312.30882188921157</v>
      </c>
      <c r="N39" s="118">
        <v>328.71299554121083</v>
      </c>
      <c r="O39" s="118">
        <v>344.79668849542679</v>
      </c>
      <c r="P39" s="118">
        <v>313.89358396862582</v>
      </c>
      <c r="Q39" s="118">
        <v>360.32979878571729</v>
      </c>
      <c r="R39" s="118">
        <v>342.01426305202398</v>
      </c>
    </row>
    <row r="40" spans="2:18" ht="14.25" customHeight="1" x14ac:dyDescent="0.35">
      <c r="B40" s="80" t="s">
        <v>101</v>
      </c>
      <c r="C40" s="29" t="s">
        <v>200</v>
      </c>
      <c r="D40" s="29" t="s">
        <v>200</v>
      </c>
      <c r="E40" s="29" t="s">
        <v>200</v>
      </c>
      <c r="F40" s="29" t="s">
        <v>200</v>
      </c>
      <c r="G40" s="29" t="s">
        <v>200</v>
      </c>
      <c r="H40" s="118">
        <v>349.02632938573504</v>
      </c>
      <c r="I40" s="118">
        <v>331.77390440390286</v>
      </c>
      <c r="J40" s="118">
        <v>346.13220134755244</v>
      </c>
      <c r="K40" s="118">
        <v>404.32982056331826</v>
      </c>
      <c r="L40" s="118">
        <v>356.53330250589744</v>
      </c>
      <c r="M40" s="119">
        <v>474.12253770898565</v>
      </c>
      <c r="N40" s="118">
        <v>465.30234676589828</v>
      </c>
      <c r="O40" s="118">
        <v>494.38447540619501</v>
      </c>
      <c r="P40" s="118">
        <v>460.07749318842787</v>
      </c>
      <c r="Q40" s="118">
        <v>444.11086364284796</v>
      </c>
      <c r="R40" s="118">
        <v>471.58207327641202</v>
      </c>
    </row>
    <row r="41" spans="2:18" ht="14.25" customHeight="1" x14ac:dyDescent="0.35">
      <c r="B41" s="76" t="s">
        <v>102</v>
      </c>
      <c r="C41" s="118">
        <v>552.10399999999993</v>
      </c>
      <c r="D41" s="118">
        <v>548.57600000000025</v>
      </c>
      <c r="E41" s="118">
        <v>535.09299999999985</v>
      </c>
      <c r="F41" s="118">
        <v>587.26700000000028</v>
      </c>
      <c r="G41" s="118">
        <v>579.34100000000012</v>
      </c>
      <c r="H41" s="118">
        <v>667.25682045373935</v>
      </c>
      <c r="I41" s="118">
        <v>623.51918995302424</v>
      </c>
      <c r="J41" s="118">
        <v>674.5074181966628</v>
      </c>
      <c r="K41" s="118">
        <v>730.82687517750662</v>
      </c>
      <c r="L41" s="118">
        <v>688.44852618289951</v>
      </c>
      <c r="M41" s="119">
        <v>786.4313595981979</v>
      </c>
      <c r="N41" s="118">
        <v>794.01534230710888</v>
      </c>
      <c r="O41" s="118">
        <v>839.18116390162209</v>
      </c>
      <c r="P41" s="118">
        <v>773.97107715705306</v>
      </c>
      <c r="Q41" s="118">
        <v>804.44066242856434</v>
      </c>
      <c r="R41" s="118">
        <v>813.596336328436</v>
      </c>
    </row>
    <row r="42" spans="2:18" ht="14.25" customHeight="1" x14ac:dyDescent="0.4">
      <c r="B42" s="120" t="s">
        <v>269</v>
      </c>
      <c r="C42" s="121">
        <v>3936.6999999999966</v>
      </c>
      <c r="D42" s="121">
        <v>3852.5380000000023</v>
      </c>
      <c r="E42" s="121">
        <v>3910.3120000000004</v>
      </c>
      <c r="F42" s="121">
        <v>3920.7439999999974</v>
      </c>
      <c r="G42" s="121">
        <v>4130.2509999999984</v>
      </c>
      <c r="H42" s="121">
        <v>4043.3111045912392</v>
      </c>
      <c r="I42" s="121">
        <v>4135.3264253075113</v>
      </c>
      <c r="J42" s="121">
        <v>4284.50835558567</v>
      </c>
      <c r="K42" s="121">
        <v>4444.0022425479638</v>
      </c>
      <c r="L42" s="121">
        <v>4284.9820062287099</v>
      </c>
      <c r="M42" s="122">
        <v>4500.360352715622</v>
      </c>
      <c r="N42" s="121">
        <v>4533.022601420801</v>
      </c>
      <c r="O42" s="121">
        <v>4560.3257921364639</v>
      </c>
      <c r="P42" s="121">
        <v>4559.6358149795233</v>
      </c>
      <c r="Q42" s="121">
        <v>4546.6838190371518</v>
      </c>
      <c r="R42" s="121">
        <v>4520.8091933133001</v>
      </c>
    </row>
    <row r="43" spans="2:18" ht="14.25" customHeight="1" x14ac:dyDescent="0.4">
      <c r="B43" s="80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117"/>
      <c r="N43" s="123"/>
      <c r="O43" s="123"/>
      <c r="P43" s="123"/>
      <c r="Q43" s="123"/>
      <c r="R43" s="123"/>
    </row>
    <row r="44" spans="2:18" ht="14.25" customHeight="1" x14ac:dyDescent="0.35">
      <c r="B44" s="80" t="s">
        <v>98</v>
      </c>
      <c r="C44" s="118">
        <v>1679.0539999999994</v>
      </c>
      <c r="D44" s="118">
        <v>1793.1989999999998</v>
      </c>
      <c r="E44" s="118">
        <v>1586.173</v>
      </c>
      <c r="F44" s="118">
        <v>2016.0879999999988</v>
      </c>
      <c r="G44" s="118">
        <v>1861.7859999999989</v>
      </c>
      <c r="H44" s="118">
        <v>1752.2323636986935</v>
      </c>
      <c r="I44" s="118">
        <v>1742.1120323909715</v>
      </c>
      <c r="J44" s="118">
        <v>1787.5346178214613</v>
      </c>
      <c r="K44" s="118">
        <v>1741.7383160668157</v>
      </c>
      <c r="L44" s="118">
        <v>1768.4681654414464</v>
      </c>
      <c r="M44" s="119">
        <v>1762.053063310678</v>
      </c>
      <c r="N44" s="118">
        <v>1685.9882197075201</v>
      </c>
      <c r="O44" s="118">
        <v>1724.1974715511747</v>
      </c>
      <c r="P44" s="118">
        <v>1807.2176559468489</v>
      </c>
      <c r="Q44" s="118">
        <v>1693.8312556309997</v>
      </c>
      <c r="R44" s="118">
        <v>1824.7190214909499</v>
      </c>
    </row>
    <row r="45" spans="2:18" ht="14.25" customHeight="1" x14ac:dyDescent="0.35">
      <c r="B45" s="80" t="s">
        <v>99</v>
      </c>
      <c r="C45" s="118">
        <v>1242.5949999999996</v>
      </c>
      <c r="D45" s="118">
        <v>1169.0170000000005</v>
      </c>
      <c r="E45" s="118">
        <v>1200.2940000000008</v>
      </c>
      <c r="F45" s="118">
        <v>1331.1430000000003</v>
      </c>
      <c r="G45" s="118">
        <v>1167.4489999999998</v>
      </c>
      <c r="H45" s="118">
        <v>1070.9311164822032</v>
      </c>
      <c r="I45" s="118">
        <v>1036.0732161086776</v>
      </c>
      <c r="J45" s="118">
        <v>1081.4007609094338</v>
      </c>
      <c r="K45" s="118">
        <v>1031.7997483473009</v>
      </c>
      <c r="L45" s="118">
        <v>1011.9015243193486</v>
      </c>
      <c r="M45" s="119">
        <v>1024.6202104816352</v>
      </c>
      <c r="N45" s="118">
        <v>1007.1380217977295</v>
      </c>
      <c r="O45" s="118">
        <v>1005.2055541718153</v>
      </c>
      <c r="P45" s="118">
        <v>1089.8618751427662</v>
      </c>
      <c r="Q45" s="118">
        <v>1151.1212653987045</v>
      </c>
      <c r="R45" s="118">
        <v>1110.33666875839</v>
      </c>
    </row>
    <row r="46" spans="2:18" ht="14.25" customHeight="1" x14ac:dyDescent="0.35">
      <c r="B46" s="76" t="s">
        <v>197</v>
      </c>
      <c r="C46" s="118">
        <v>2921.648999999999</v>
      </c>
      <c r="D46" s="118">
        <v>2962.2160000000003</v>
      </c>
      <c r="E46" s="118">
        <v>2786.4670000000006</v>
      </c>
      <c r="F46" s="118">
        <v>3347.2309999999989</v>
      </c>
      <c r="G46" s="118">
        <v>3029.2349999999988</v>
      </c>
      <c r="H46" s="118">
        <v>2823.1634801808968</v>
      </c>
      <c r="I46" s="118">
        <v>2778.1852484996489</v>
      </c>
      <c r="J46" s="118">
        <v>2868.9353787308951</v>
      </c>
      <c r="K46" s="118">
        <v>2773.5380644141169</v>
      </c>
      <c r="L46" s="118">
        <v>2780.3696897607952</v>
      </c>
      <c r="M46" s="118">
        <v>2786.673273792313</v>
      </c>
      <c r="N46" s="118">
        <v>2693.1262415052497</v>
      </c>
      <c r="O46" s="118">
        <v>2729.4030257229929</v>
      </c>
      <c r="P46" s="118">
        <v>2897.0795310896146</v>
      </c>
      <c r="Q46" s="118">
        <v>2844.9525210297002</v>
      </c>
      <c r="R46" s="118">
        <v>2935.0556902493299</v>
      </c>
    </row>
    <row r="47" spans="2:18" ht="14.25" customHeight="1" x14ac:dyDescent="0.35">
      <c r="B47" s="76" t="s">
        <v>77</v>
      </c>
      <c r="C47" s="118">
        <v>145.83799999999997</v>
      </c>
      <c r="D47" s="118">
        <v>198.40400000000002</v>
      </c>
      <c r="E47" s="118">
        <v>159.096</v>
      </c>
      <c r="F47" s="118">
        <v>190.90600000000001</v>
      </c>
      <c r="G47" s="118">
        <v>187.88900000000004</v>
      </c>
      <c r="H47" s="118">
        <v>251.81270860300043</v>
      </c>
      <c r="I47" s="118">
        <v>233.81061001683108</v>
      </c>
      <c r="J47" s="118">
        <v>230.37158528608686</v>
      </c>
      <c r="K47" s="118">
        <v>251.99108621763486</v>
      </c>
      <c r="L47" s="118">
        <v>262.00670494632561</v>
      </c>
      <c r="M47" s="119">
        <v>296.55880347223814</v>
      </c>
      <c r="N47" s="118">
        <v>295.17533450067589</v>
      </c>
      <c r="O47" s="118">
        <v>440.31376037559323</v>
      </c>
      <c r="P47" s="118">
        <v>370.95085826340863</v>
      </c>
      <c r="Q47" s="118">
        <v>362.50583948490402</v>
      </c>
      <c r="R47" s="118">
        <v>417.61713140453998</v>
      </c>
    </row>
    <row r="48" spans="2:18" ht="14.25" customHeight="1" x14ac:dyDescent="0.35">
      <c r="B48" s="80" t="s">
        <v>100</v>
      </c>
      <c r="C48" s="29" t="s">
        <v>200</v>
      </c>
      <c r="D48" s="29" t="s">
        <v>200</v>
      </c>
      <c r="E48" s="29" t="s">
        <v>200</v>
      </c>
      <c r="F48" s="29" t="s">
        <v>200</v>
      </c>
      <c r="G48" s="29" t="s">
        <v>200</v>
      </c>
      <c r="H48" s="118">
        <v>244.45648595096301</v>
      </c>
      <c r="I48" s="118">
        <v>262.98588950811904</v>
      </c>
      <c r="J48" s="118">
        <v>285.28648968215265</v>
      </c>
      <c r="K48" s="118">
        <v>328.20611160989813</v>
      </c>
      <c r="L48" s="118">
        <v>243.31848404335463</v>
      </c>
      <c r="M48" s="119">
        <v>239.86639990405533</v>
      </c>
      <c r="N48" s="118">
        <v>244.87872931264212</v>
      </c>
      <c r="O48" s="118">
        <v>262.64816523429988</v>
      </c>
      <c r="P48" s="118">
        <v>244.02847348019307</v>
      </c>
      <c r="Q48" s="118">
        <v>281.29660493713294</v>
      </c>
      <c r="R48" s="118">
        <v>275.15954900994802</v>
      </c>
    </row>
    <row r="49" spans="2:18" ht="14.25" customHeight="1" x14ac:dyDescent="0.35">
      <c r="B49" s="80" t="s">
        <v>101</v>
      </c>
      <c r="C49" s="29" t="s">
        <v>200</v>
      </c>
      <c r="D49" s="29" t="s">
        <v>200</v>
      </c>
      <c r="E49" s="29" t="s">
        <v>200</v>
      </c>
      <c r="F49" s="29" t="s">
        <v>200</v>
      </c>
      <c r="G49" s="29" t="s">
        <v>200</v>
      </c>
      <c r="H49" s="118">
        <v>256.25926438153795</v>
      </c>
      <c r="I49" s="118">
        <v>281.82990759612835</v>
      </c>
      <c r="J49" s="118">
        <v>264.93284332235464</v>
      </c>
      <c r="K49" s="118">
        <v>286.25084872726217</v>
      </c>
      <c r="L49" s="118">
        <v>329.38418151078486</v>
      </c>
      <c r="M49" s="119">
        <v>333.81039307694306</v>
      </c>
      <c r="N49" s="118">
        <v>330.48424203220088</v>
      </c>
      <c r="O49" s="118">
        <v>362.31332918394622</v>
      </c>
      <c r="P49" s="118">
        <v>349.86645468381164</v>
      </c>
      <c r="Q49" s="118">
        <v>398.7021609114791</v>
      </c>
      <c r="R49" s="118">
        <v>397.55399894608598</v>
      </c>
    </row>
    <row r="50" spans="2:18" ht="14.25" customHeight="1" x14ac:dyDescent="0.35">
      <c r="B50" s="76" t="s">
        <v>102</v>
      </c>
      <c r="C50" s="118">
        <v>516.6279999999997</v>
      </c>
      <c r="D50" s="118">
        <v>511.15300000000025</v>
      </c>
      <c r="E50" s="118">
        <v>558.44700000000034</v>
      </c>
      <c r="F50" s="118">
        <v>571.2030000000002</v>
      </c>
      <c r="G50" s="118">
        <v>546.25299999999993</v>
      </c>
      <c r="H50" s="118">
        <v>500.71575033250093</v>
      </c>
      <c r="I50" s="118">
        <v>544.81579710424728</v>
      </c>
      <c r="J50" s="118">
        <v>550.21933300450758</v>
      </c>
      <c r="K50" s="118">
        <v>614.45696033716001</v>
      </c>
      <c r="L50" s="118">
        <v>572.70266555413946</v>
      </c>
      <c r="M50" s="119">
        <v>573.67679298099802</v>
      </c>
      <c r="N50" s="118">
        <v>575.36297134484357</v>
      </c>
      <c r="O50" s="118">
        <v>624.96149441824593</v>
      </c>
      <c r="P50" s="118">
        <v>593.89492816400491</v>
      </c>
      <c r="Q50" s="118">
        <v>679.99876584861136</v>
      </c>
      <c r="R50" s="118">
        <v>672.71354795603395</v>
      </c>
    </row>
    <row r="51" spans="2:18" ht="14.25" customHeight="1" x14ac:dyDescent="0.4">
      <c r="B51" s="120" t="s">
        <v>270</v>
      </c>
      <c r="C51" s="121">
        <v>3584.1149999999975</v>
      </c>
      <c r="D51" s="121">
        <v>3671.773000000006</v>
      </c>
      <c r="E51" s="121">
        <v>3504.0100000000007</v>
      </c>
      <c r="F51" s="121">
        <v>4109.3400000000038</v>
      </c>
      <c r="G51" s="121">
        <v>3763.3770000000031</v>
      </c>
      <c r="H51" s="121">
        <v>3575.6919391163942</v>
      </c>
      <c r="I51" s="121">
        <v>3556.811655620731</v>
      </c>
      <c r="J51" s="121">
        <v>3649.5262970214885</v>
      </c>
      <c r="K51" s="121">
        <v>3639.9861109689095</v>
      </c>
      <c r="L51" s="121">
        <v>3615.0790602612674</v>
      </c>
      <c r="M51" s="122">
        <v>3656.9088702455583</v>
      </c>
      <c r="N51" s="121">
        <v>3563.6645473507688</v>
      </c>
      <c r="O51" s="121">
        <v>3794.6782805168282</v>
      </c>
      <c r="P51" s="121">
        <v>3861.9253175170279</v>
      </c>
      <c r="Q51" s="121">
        <v>3887.4571263632142</v>
      </c>
      <c r="R51" s="121">
        <v>4025.3863696099102</v>
      </c>
    </row>
    <row r="52" spans="2:18" ht="14.25" customHeight="1" x14ac:dyDescent="0.4">
      <c r="B52" s="76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117"/>
      <c r="N52" s="123"/>
      <c r="O52" s="123"/>
      <c r="P52" s="123"/>
      <c r="Q52" s="123"/>
      <c r="R52" s="123"/>
    </row>
    <row r="53" spans="2:18" ht="14.25" customHeight="1" x14ac:dyDescent="0.35">
      <c r="B53" s="80" t="s">
        <v>98</v>
      </c>
      <c r="C53" s="123">
        <v>3271.2209999999991</v>
      </c>
      <c r="D53" s="123">
        <v>3681.7320000000018</v>
      </c>
      <c r="E53" s="123">
        <v>3620.922999999998</v>
      </c>
      <c r="F53" s="123">
        <v>3482.9899999999971</v>
      </c>
      <c r="G53" s="123">
        <v>4022.2750000000055</v>
      </c>
      <c r="H53" s="123">
        <v>3832.8533384569009</v>
      </c>
      <c r="I53" s="123">
        <v>3929.1421661856343</v>
      </c>
      <c r="J53" s="123">
        <v>4020.0598033939973</v>
      </c>
      <c r="K53" s="123">
        <v>4058.0211252769436</v>
      </c>
      <c r="L53" s="123">
        <v>4276.2414009937866</v>
      </c>
      <c r="M53" s="123">
        <v>4501.2461005045607</v>
      </c>
      <c r="N53" s="118">
        <v>4588.1615716337901</v>
      </c>
      <c r="O53" s="118">
        <v>4703.8307061473051</v>
      </c>
      <c r="P53" s="118">
        <v>4773.4036337948719</v>
      </c>
      <c r="Q53" s="118">
        <v>5025.4328570794605</v>
      </c>
      <c r="R53" s="118">
        <v>5101.8347410050901</v>
      </c>
    </row>
    <row r="54" spans="2:18" ht="14.25" customHeight="1" x14ac:dyDescent="0.35">
      <c r="B54" s="80" t="s">
        <v>99</v>
      </c>
      <c r="C54" s="123">
        <v>298.82199999999989</v>
      </c>
      <c r="D54" s="123">
        <v>290.29499999999996</v>
      </c>
      <c r="E54" s="123">
        <v>352.41700000000003</v>
      </c>
      <c r="F54" s="123">
        <v>347.85900000000015</v>
      </c>
      <c r="G54" s="123">
        <v>338.89199999999994</v>
      </c>
      <c r="H54" s="123">
        <v>249.03157099220357</v>
      </c>
      <c r="I54" s="123">
        <v>299.78600877473758</v>
      </c>
      <c r="J54" s="123">
        <v>268.97163729781744</v>
      </c>
      <c r="K54" s="123">
        <v>288.98239682600484</v>
      </c>
      <c r="L54" s="123">
        <v>325.6865419508996</v>
      </c>
      <c r="M54" s="123">
        <v>334.49349530678916</v>
      </c>
      <c r="N54" s="118">
        <v>322.40724421938614</v>
      </c>
      <c r="O54" s="118">
        <v>292.47878138058451</v>
      </c>
      <c r="P54" s="118">
        <v>308.01571273506289</v>
      </c>
      <c r="Q54" s="118">
        <v>299.66643124485404</v>
      </c>
      <c r="R54" s="118">
        <v>317.29999630201701</v>
      </c>
    </row>
    <row r="55" spans="2:18" ht="14.25" customHeight="1" x14ac:dyDescent="0.35">
      <c r="B55" s="76" t="s">
        <v>197</v>
      </c>
      <c r="C55" s="123">
        <v>3570.0429999999988</v>
      </c>
      <c r="D55" s="123">
        <v>3972.0270000000019</v>
      </c>
      <c r="E55" s="123">
        <v>3973.3399999999979</v>
      </c>
      <c r="F55" s="123">
        <v>3830.8489999999974</v>
      </c>
      <c r="G55" s="123">
        <v>4361.1670000000058</v>
      </c>
      <c r="H55" s="123">
        <v>4081.8849094491043</v>
      </c>
      <c r="I55" s="123">
        <v>4228.9281749603715</v>
      </c>
      <c r="J55" s="123">
        <v>4289.0314406918151</v>
      </c>
      <c r="K55" s="123">
        <v>4347.0035221029484</v>
      </c>
      <c r="L55" s="123">
        <v>4601.927942944686</v>
      </c>
      <c r="M55" s="123">
        <v>4835.7395958113502</v>
      </c>
      <c r="N55" s="123">
        <v>4910.5688158531766</v>
      </c>
      <c r="O55" s="123">
        <v>4996.3094875278985</v>
      </c>
      <c r="P55" s="123">
        <v>5081.4193465299386</v>
      </c>
      <c r="Q55" s="123">
        <v>5325.0992883243107</v>
      </c>
      <c r="R55" s="123">
        <v>5419.1347373071103</v>
      </c>
    </row>
    <row r="56" spans="2:18" ht="14.25" customHeight="1" x14ac:dyDescent="0.35">
      <c r="B56" s="76" t="s">
        <v>77</v>
      </c>
      <c r="C56" s="123">
        <v>220.28899999999999</v>
      </c>
      <c r="D56" s="123">
        <v>269.9129999999999</v>
      </c>
      <c r="E56" s="123">
        <v>238.65699999999998</v>
      </c>
      <c r="F56" s="123">
        <v>253.62699999999998</v>
      </c>
      <c r="G56" s="123">
        <v>237.80600000000007</v>
      </c>
      <c r="H56" s="123">
        <v>257.20766280374039</v>
      </c>
      <c r="I56" s="123">
        <v>257.84376181587339</v>
      </c>
      <c r="J56" s="123">
        <v>275.70324122202288</v>
      </c>
      <c r="K56" s="123">
        <v>310.51263699656511</v>
      </c>
      <c r="L56" s="123">
        <v>304.22014848413863</v>
      </c>
      <c r="M56" s="123">
        <v>325.78325864969474</v>
      </c>
      <c r="N56" s="118">
        <v>364.27200808282538</v>
      </c>
      <c r="O56" s="118">
        <v>369.69524344793689</v>
      </c>
      <c r="P56" s="118">
        <v>414.23104406896692</v>
      </c>
      <c r="Q56" s="118">
        <v>379.56132653079965</v>
      </c>
      <c r="R56" s="118">
        <v>381.12881546925098</v>
      </c>
    </row>
    <row r="57" spans="2:18" ht="14.25" customHeight="1" x14ac:dyDescent="0.35">
      <c r="B57" s="80" t="s">
        <v>100</v>
      </c>
      <c r="C57" s="29" t="s">
        <v>200</v>
      </c>
      <c r="D57" s="29" t="s">
        <v>200</v>
      </c>
      <c r="E57" s="29" t="s">
        <v>200</v>
      </c>
      <c r="F57" s="29" t="s">
        <v>200</v>
      </c>
      <c r="G57" s="29" t="s">
        <v>200</v>
      </c>
      <c r="H57" s="123">
        <v>522.8166915063988</v>
      </c>
      <c r="I57" s="123">
        <v>497.53055385620218</v>
      </c>
      <c r="J57" s="123">
        <v>501.44860552561323</v>
      </c>
      <c r="K57" s="123">
        <v>491.64891729151742</v>
      </c>
      <c r="L57" s="123">
        <v>480.24277545583374</v>
      </c>
      <c r="M57" s="123">
        <v>468.91375320946787</v>
      </c>
      <c r="N57" s="118">
        <v>487.90728711039492</v>
      </c>
      <c r="O57" s="118">
        <v>438.254020926755</v>
      </c>
      <c r="P57" s="118">
        <v>412.5401835681929</v>
      </c>
      <c r="Q57" s="118">
        <v>429.66813314609567</v>
      </c>
      <c r="R57" s="118">
        <v>458.27297414872299</v>
      </c>
    </row>
    <row r="58" spans="2:18" ht="14.25" customHeight="1" x14ac:dyDescent="0.35">
      <c r="B58" s="80" t="s">
        <v>101</v>
      </c>
      <c r="C58" s="29" t="s">
        <v>200</v>
      </c>
      <c r="D58" s="29" t="s">
        <v>200</v>
      </c>
      <c r="E58" s="29" t="s">
        <v>200</v>
      </c>
      <c r="F58" s="29" t="s">
        <v>200</v>
      </c>
      <c r="G58" s="29" t="s">
        <v>200</v>
      </c>
      <c r="H58" s="123">
        <v>599.2048735224954</v>
      </c>
      <c r="I58" s="123">
        <v>585.76601720992278</v>
      </c>
      <c r="J58" s="123">
        <v>592.62776619480269</v>
      </c>
      <c r="K58" s="123">
        <v>603.4813068816735</v>
      </c>
      <c r="L58" s="123">
        <v>569.32716058146002</v>
      </c>
      <c r="M58" s="123">
        <v>640.63548548279789</v>
      </c>
      <c r="N58" s="118">
        <v>635.9885137407972</v>
      </c>
      <c r="O58" s="118">
        <v>620.52288917486578</v>
      </c>
      <c r="P58" s="118">
        <v>641.91830463995291</v>
      </c>
      <c r="Q58" s="118">
        <v>641.56529929979251</v>
      </c>
      <c r="R58" s="118">
        <v>631.55998280708297</v>
      </c>
    </row>
    <row r="59" spans="2:18" ht="14.25" customHeight="1" x14ac:dyDescent="0.35">
      <c r="B59" s="76" t="s">
        <v>102</v>
      </c>
      <c r="C59" s="123">
        <v>1241.3050000000003</v>
      </c>
      <c r="D59" s="123">
        <v>1276.7850000000003</v>
      </c>
      <c r="E59" s="123">
        <v>1186.8020000000006</v>
      </c>
      <c r="F59" s="123">
        <v>1179.2349999999999</v>
      </c>
      <c r="G59" s="123">
        <v>1207.972</v>
      </c>
      <c r="H59" s="123">
        <v>1122.0215650288942</v>
      </c>
      <c r="I59" s="123">
        <v>1083.2965710661249</v>
      </c>
      <c r="J59" s="123">
        <v>1094.0763717204159</v>
      </c>
      <c r="K59" s="123">
        <v>1095.130224173191</v>
      </c>
      <c r="L59" s="123">
        <v>1049.5699360372937</v>
      </c>
      <c r="M59" s="123">
        <v>1109.5492386922658</v>
      </c>
      <c r="N59" s="118">
        <v>1123.8958008511913</v>
      </c>
      <c r="O59" s="118">
        <v>1058.7769101016215</v>
      </c>
      <c r="P59" s="118">
        <v>1054.4584882081458</v>
      </c>
      <c r="Q59" s="118">
        <v>1071.2334324458891</v>
      </c>
      <c r="R59" s="118">
        <v>1089.83295695581</v>
      </c>
    </row>
    <row r="60" spans="2:18" ht="14.25" customHeight="1" x14ac:dyDescent="0.4">
      <c r="B60" s="125" t="s">
        <v>271</v>
      </c>
      <c r="C60" s="752">
        <v>5031.6369999999943</v>
      </c>
      <c r="D60" s="752">
        <v>5518.7250000000013</v>
      </c>
      <c r="E60" s="752">
        <v>5398.7990000000036</v>
      </c>
      <c r="F60" s="752">
        <v>5263.7109999999957</v>
      </c>
      <c r="G60" s="752">
        <v>5806.944999999997</v>
      </c>
      <c r="H60" s="752">
        <v>5461.1141372817565</v>
      </c>
      <c r="I60" s="752">
        <v>5570.0685078423758</v>
      </c>
      <c r="J60" s="752">
        <v>5658.8110536342874</v>
      </c>
      <c r="K60" s="752">
        <v>5752.6463832727013</v>
      </c>
      <c r="L60" s="752">
        <v>5955.7180274661259</v>
      </c>
      <c r="M60" s="752">
        <v>6271.0720931533042</v>
      </c>
      <c r="N60" s="752">
        <v>6398.7366247871951</v>
      </c>
      <c r="O60" s="752">
        <v>6424.7816410774594</v>
      </c>
      <c r="P60" s="752">
        <v>6550.108878807052</v>
      </c>
      <c r="Q60" s="752">
        <v>6775.8940473010098</v>
      </c>
      <c r="R60" s="752">
        <v>6890.0965097321596</v>
      </c>
    </row>
    <row r="61" spans="2:18" ht="14.25" customHeight="1" x14ac:dyDescent="0.4">
      <c r="B61" s="75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17"/>
      <c r="N61" s="116"/>
      <c r="O61" s="116"/>
      <c r="Q61" s="116"/>
      <c r="R61" s="116" t="s">
        <v>167</v>
      </c>
    </row>
    <row r="62" spans="2:18" ht="14.25" customHeight="1" x14ac:dyDescent="0.4">
      <c r="B62" s="75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17"/>
      <c r="N62" s="117"/>
      <c r="O62" s="117"/>
      <c r="P62" s="117"/>
    </row>
    <row r="63" spans="2:18" ht="14.25" customHeight="1" x14ac:dyDescent="0.35">
      <c r="B63" s="80" t="s">
        <v>98</v>
      </c>
      <c r="C63" s="128" t="s">
        <v>265</v>
      </c>
      <c r="D63" s="128">
        <v>2.6861304038594556</v>
      </c>
      <c r="E63" s="128" t="s">
        <v>265</v>
      </c>
      <c r="F63" s="128" t="s">
        <v>265</v>
      </c>
      <c r="G63" s="128" t="s">
        <v>265</v>
      </c>
      <c r="H63" s="128">
        <v>1.0608805209386829</v>
      </c>
      <c r="I63" s="128">
        <v>1.3706906701317272</v>
      </c>
      <c r="J63" s="128">
        <v>1.6643010453677907</v>
      </c>
      <c r="K63" s="128">
        <v>2.111256970350941</v>
      </c>
      <c r="L63" s="128">
        <v>2.7699173676936537</v>
      </c>
      <c r="M63" s="129">
        <v>1.2125473327251357</v>
      </c>
      <c r="N63" s="128">
        <v>0.79605489290106446</v>
      </c>
      <c r="O63" s="128">
        <v>3.3654594982554125</v>
      </c>
      <c r="P63" s="128">
        <v>2.120347137816784</v>
      </c>
      <c r="Q63" s="128">
        <v>1.7930712738478694</v>
      </c>
      <c r="R63" s="802">
        <v>2.4662002589715599</v>
      </c>
    </row>
    <row r="64" spans="2:18" ht="14.25" customHeight="1" x14ac:dyDescent="0.35">
      <c r="B64" s="80" t="s">
        <v>99</v>
      </c>
      <c r="C64" s="128">
        <v>22.98342732140469</v>
      </c>
      <c r="D64" s="128">
        <v>24.501611145168617</v>
      </c>
      <c r="E64" s="128">
        <v>14.951251580357958</v>
      </c>
      <c r="F64" s="128">
        <v>17.435425510392246</v>
      </c>
      <c r="G64" s="128">
        <v>13.273442120184594</v>
      </c>
      <c r="H64" s="128">
        <v>13.340335451353077</v>
      </c>
      <c r="I64" s="128">
        <v>12.835070219928843</v>
      </c>
      <c r="J64" s="128">
        <v>10.198125419258975</v>
      </c>
      <c r="K64" s="128">
        <v>7.8822273013226001</v>
      </c>
      <c r="L64" s="128">
        <v>8.4521799998041907</v>
      </c>
      <c r="M64" s="129">
        <v>7.7348492635024106</v>
      </c>
      <c r="N64" s="128">
        <v>7.6594411880348146</v>
      </c>
      <c r="O64" s="128">
        <v>6.8143556418448785</v>
      </c>
      <c r="P64" s="128">
        <v>6.5206440210882555</v>
      </c>
      <c r="Q64" s="128">
        <v>10.521014608556966</v>
      </c>
      <c r="R64" s="802">
        <v>6.8909238478708597</v>
      </c>
    </row>
    <row r="65" spans="2:18" ht="14.25" customHeight="1" x14ac:dyDescent="0.35">
      <c r="B65" s="76" t="s">
        <v>197</v>
      </c>
      <c r="C65" s="128">
        <v>24.01779948540273</v>
      </c>
      <c r="D65" s="128">
        <v>27.187741549028072</v>
      </c>
      <c r="E65" s="128">
        <v>16.869304989748404</v>
      </c>
      <c r="F65" s="128">
        <v>19.007199113404379</v>
      </c>
      <c r="G65" s="128">
        <v>14.510147132680915</v>
      </c>
      <c r="H65" s="128">
        <v>14.401215972291761</v>
      </c>
      <c r="I65" s="128">
        <v>14.205760890060571</v>
      </c>
      <c r="J65" s="128">
        <v>11.862426464626767</v>
      </c>
      <c r="K65" s="128">
        <v>9.993484271673541</v>
      </c>
      <c r="L65" s="128">
        <v>11.222097367497845</v>
      </c>
      <c r="M65" s="128">
        <v>8.9473965962275468</v>
      </c>
      <c r="N65" s="128">
        <v>8.4554960809358786</v>
      </c>
      <c r="O65" s="128">
        <v>10.179815140100303</v>
      </c>
      <c r="P65" s="128">
        <v>8.6409911589050381</v>
      </c>
      <c r="Q65" s="128">
        <v>12.31408588240483</v>
      </c>
      <c r="R65" s="802">
        <v>9.35712410684242</v>
      </c>
    </row>
    <row r="66" spans="2:18" ht="14.25" customHeight="1" x14ac:dyDescent="0.35">
      <c r="B66" s="76" t="s">
        <v>77</v>
      </c>
      <c r="C66" s="128">
        <v>46.277942934067383</v>
      </c>
      <c r="D66" s="128">
        <v>42.981032395450931</v>
      </c>
      <c r="E66" s="128">
        <v>50.263195692903132</v>
      </c>
      <c r="F66" s="128">
        <v>56.533002948753975</v>
      </c>
      <c r="G66" s="128">
        <v>56.11249959138059</v>
      </c>
      <c r="H66" s="128">
        <v>58.132059469134219</v>
      </c>
      <c r="I66" s="128">
        <v>62.465218191454284</v>
      </c>
      <c r="J66" s="128">
        <v>64.781047508865427</v>
      </c>
      <c r="K66" s="128">
        <v>67.962424111251423</v>
      </c>
      <c r="L66" s="128">
        <v>67.697858109179805</v>
      </c>
      <c r="M66" s="129">
        <v>65.392322910086264</v>
      </c>
      <c r="N66" s="128">
        <v>70.725826694550335</v>
      </c>
      <c r="O66" s="128">
        <v>64.329417331030669</v>
      </c>
      <c r="P66" s="128">
        <v>66.217099731020014</v>
      </c>
      <c r="Q66" s="128">
        <v>67.782632306283148</v>
      </c>
      <c r="R66" s="802">
        <v>71.744630417373102</v>
      </c>
    </row>
    <row r="67" spans="2:18" ht="14.25" customHeight="1" x14ac:dyDescent="0.35">
      <c r="B67" s="80" t="s">
        <v>100</v>
      </c>
      <c r="C67" s="128" t="s">
        <v>200</v>
      </c>
      <c r="D67" s="128" t="s">
        <v>200</v>
      </c>
      <c r="E67" s="128" t="s">
        <v>200</v>
      </c>
      <c r="F67" s="128" t="s">
        <v>200</v>
      </c>
      <c r="G67" s="128" t="s">
        <v>200</v>
      </c>
      <c r="H67" s="128">
        <v>14.393093880487553</v>
      </c>
      <c r="I67" s="128">
        <v>9.4065132962846985</v>
      </c>
      <c r="J67" s="128">
        <v>10.895369210698478</v>
      </c>
      <c r="K67" s="128">
        <v>8.9260226501199984</v>
      </c>
      <c r="L67" s="128">
        <v>8.7996582685152536</v>
      </c>
      <c r="M67" s="129">
        <v>9.7502457641418196</v>
      </c>
      <c r="N67" s="128">
        <v>7.276599902361121</v>
      </c>
      <c r="O67" s="128">
        <v>8.5566478353470536</v>
      </c>
      <c r="P67" s="128">
        <v>5.5389232601504412</v>
      </c>
      <c r="Q67" s="128">
        <v>6.8310745495002765</v>
      </c>
      <c r="R67" s="802">
        <v>6.35857312591469</v>
      </c>
    </row>
    <row r="68" spans="2:18" ht="14.25" customHeight="1" x14ac:dyDescent="0.35">
      <c r="B68" s="80" t="s">
        <v>101</v>
      </c>
      <c r="C68" s="128" t="s">
        <v>200</v>
      </c>
      <c r="D68" s="128" t="s">
        <v>200</v>
      </c>
      <c r="E68" s="128" t="s">
        <v>200</v>
      </c>
      <c r="F68" s="128" t="s">
        <v>200</v>
      </c>
      <c r="G68" s="128" t="s">
        <v>200</v>
      </c>
      <c r="H68" s="128">
        <v>13.073630678086392</v>
      </c>
      <c r="I68" s="128">
        <v>13.922507622200436</v>
      </c>
      <c r="J68" s="128">
        <v>12.461156815809348</v>
      </c>
      <c r="K68" s="128">
        <v>13.118068966955034</v>
      </c>
      <c r="L68" s="128">
        <v>12.280386254807043</v>
      </c>
      <c r="M68" s="129">
        <v>15.910034729544369</v>
      </c>
      <c r="N68" s="128">
        <v>13.542077322152732</v>
      </c>
      <c r="O68" s="128">
        <v>16.934119693521978</v>
      </c>
      <c r="P68" s="128">
        <v>19.602985849924508</v>
      </c>
      <c r="Q68" s="128">
        <v>13.072207261811752</v>
      </c>
      <c r="R68" s="802">
        <v>12.5396723498698</v>
      </c>
    </row>
    <row r="69" spans="2:18" ht="14.25" customHeight="1" x14ac:dyDescent="0.35">
      <c r="B69" s="76" t="s">
        <v>102</v>
      </c>
      <c r="C69" s="128">
        <v>29.704257580529873</v>
      </c>
      <c r="D69" s="128">
        <v>29.83122605552105</v>
      </c>
      <c r="E69" s="128">
        <v>32.867499317348532</v>
      </c>
      <c r="F69" s="128">
        <v>24.459797937841625</v>
      </c>
      <c r="G69" s="128">
        <v>29.377353275938383</v>
      </c>
      <c r="H69" s="128">
        <v>27.466724558573937</v>
      </c>
      <c r="I69" s="128">
        <v>23.329020918485117</v>
      </c>
      <c r="J69" s="128">
        <v>23.356526026507826</v>
      </c>
      <c r="K69" s="128">
        <v>22.044091617075026</v>
      </c>
      <c r="L69" s="128">
        <v>21.080044523322297</v>
      </c>
      <c r="M69" s="129">
        <v>25.660280493686184</v>
      </c>
      <c r="N69" s="128">
        <v>20.818677224513863</v>
      </c>
      <c r="O69" s="128">
        <v>25.490767528869029</v>
      </c>
      <c r="P69" s="128">
        <v>25.141909110074927</v>
      </c>
      <c r="Q69" s="128">
        <v>19.90328181131202</v>
      </c>
      <c r="R69" s="802">
        <v>18.898245475784499</v>
      </c>
    </row>
    <row r="70" spans="2:18" ht="14.25" customHeight="1" x14ac:dyDescent="0.4">
      <c r="B70" s="75" t="s">
        <v>266</v>
      </c>
      <c r="C70" s="130">
        <v>100</v>
      </c>
      <c r="D70" s="130">
        <v>100</v>
      </c>
      <c r="E70" s="130">
        <v>100</v>
      </c>
      <c r="F70" s="130">
        <v>100</v>
      </c>
      <c r="G70" s="130">
        <v>100</v>
      </c>
      <c r="H70" s="130">
        <v>100</v>
      </c>
      <c r="I70" s="130">
        <v>100</v>
      </c>
      <c r="J70" s="130">
        <v>100</v>
      </c>
      <c r="K70" s="130">
        <v>100</v>
      </c>
      <c r="L70" s="130">
        <v>100</v>
      </c>
      <c r="M70" s="131">
        <v>100</v>
      </c>
      <c r="N70" s="130">
        <v>100</v>
      </c>
      <c r="O70" s="130">
        <v>100</v>
      </c>
      <c r="P70" s="130">
        <v>100</v>
      </c>
      <c r="Q70" s="130">
        <v>100</v>
      </c>
      <c r="R70" s="658">
        <v>100</v>
      </c>
    </row>
    <row r="71" spans="2:18" ht="14.25" customHeight="1" x14ac:dyDescent="0.4">
      <c r="B71" s="80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117"/>
      <c r="N71" s="128"/>
      <c r="O71" s="128"/>
      <c r="P71" s="128"/>
      <c r="Q71" s="128"/>
      <c r="R71" s="652"/>
    </row>
    <row r="72" spans="2:18" ht="14.25" customHeight="1" x14ac:dyDescent="0.35">
      <c r="B72" s="80" t="s">
        <v>98</v>
      </c>
      <c r="C72" s="128">
        <v>3.0429939810583164</v>
      </c>
      <c r="D72" s="128">
        <v>2.7381798286128451</v>
      </c>
      <c r="E72" s="128">
        <v>2.9787194453572474</v>
      </c>
      <c r="F72" s="128">
        <v>2.2880607457096138</v>
      </c>
      <c r="G72" s="128">
        <v>2.1825514347229902</v>
      </c>
      <c r="H72" s="128">
        <v>2.7282757172105288</v>
      </c>
      <c r="I72" s="128">
        <v>2.3604529905644855</v>
      </c>
      <c r="J72" s="128">
        <v>2.6768597970455326</v>
      </c>
      <c r="K72" s="128">
        <v>2.7589199014154184</v>
      </c>
      <c r="L72" s="128">
        <v>2.1310234609726386</v>
      </c>
      <c r="M72" s="128">
        <v>2.1748479749393774</v>
      </c>
      <c r="N72" s="128">
        <v>2.7255232923488379</v>
      </c>
      <c r="O72" s="128">
        <v>3.5096380587683336</v>
      </c>
      <c r="P72" s="128">
        <v>2.6924333404916267</v>
      </c>
      <c r="Q72" s="128">
        <v>4.0534799092459703</v>
      </c>
      <c r="R72" s="802">
        <v>3.0090993934627299</v>
      </c>
    </row>
    <row r="73" spans="2:18" ht="14.25" customHeight="1" x14ac:dyDescent="0.35">
      <c r="B73" s="80" t="s">
        <v>99</v>
      </c>
      <c r="C73" s="128">
        <v>55.57904959204528</v>
      </c>
      <c r="D73" s="128">
        <v>53.979741924481672</v>
      </c>
      <c r="E73" s="128">
        <v>53.033526500930819</v>
      </c>
      <c r="F73" s="128">
        <v>54.238309150135379</v>
      </c>
      <c r="G73" s="128">
        <v>52.996311389233554</v>
      </c>
      <c r="H73" s="128">
        <v>48.749651038338648</v>
      </c>
      <c r="I73" s="128">
        <v>44.280006547264151</v>
      </c>
      <c r="J73" s="128">
        <v>40.422824131812355</v>
      </c>
      <c r="K73" s="128">
        <v>40.027507318825272</v>
      </c>
      <c r="L73" s="128">
        <v>37.373884454330565</v>
      </c>
      <c r="M73" s="128">
        <v>33.659016018155469</v>
      </c>
      <c r="N73" s="128">
        <v>33.993065011552055</v>
      </c>
      <c r="O73" s="128">
        <v>34.663119807186185</v>
      </c>
      <c r="P73" s="128">
        <v>34.638280128235934</v>
      </c>
      <c r="Q73" s="128">
        <v>33.593278446066066</v>
      </c>
      <c r="R73" s="802">
        <v>38.177212322314297</v>
      </c>
    </row>
    <row r="74" spans="2:18" ht="14.25" customHeight="1" x14ac:dyDescent="0.35">
      <c r="B74" s="76" t="s">
        <v>197</v>
      </c>
      <c r="C74" s="128">
        <v>58.622043573103596</v>
      </c>
      <c r="D74" s="128">
        <v>56.717921753094515</v>
      </c>
      <c r="E74" s="128">
        <v>56.012245946288068</v>
      </c>
      <c r="F74" s="128">
        <v>56.526369895844994</v>
      </c>
      <c r="G74" s="128">
        <v>55.178862823956543</v>
      </c>
      <c r="H74" s="128">
        <v>51.477926755549177</v>
      </c>
      <c r="I74" s="128">
        <v>46.640459537828633</v>
      </c>
      <c r="J74" s="128">
        <v>43.099683928857885</v>
      </c>
      <c r="K74" s="128">
        <v>42.786427220240689</v>
      </c>
      <c r="L74" s="128">
        <v>39.504907915303207</v>
      </c>
      <c r="M74" s="128">
        <v>35.833863993094802</v>
      </c>
      <c r="N74" s="128">
        <v>36.718588303900894</v>
      </c>
      <c r="O74" s="128">
        <v>38.17275786595453</v>
      </c>
      <c r="P74" s="128">
        <v>37.330713468727552</v>
      </c>
      <c r="Q74" s="128">
        <v>37.646758355312045</v>
      </c>
      <c r="R74" s="802">
        <v>41.186311715777101</v>
      </c>
    </row>
    <row r="75" spans="2:18" ht="14.25" customHeight="1" x14ac:dyDescent="0.35">
      <c r="B75" s="76" t="s">
        <v>77</v>
      </c>
      <c r="C75" s="128">
        <v>21.409424410554116</v>
      </c>
      <c r="D75" s="128">
        <v>24.3798229283613</v>
      </c>
      <c r="E75" s="128">
        <v>24.21202605353643</v>
      </c>
      <c r="F75" s="128">
        <v>27.069521283503363</v>
      </c>
      <c r="G75" s="128">
        <v>28.015006174832124</v>
      </c>
      <c r="H75" s="128">
        <v>31.049219436227819</v>
      </c>
      <c r="I75" s="128">
        <v>36.410936170322437</v>
      </c>
      <c r="J75" s="128">
        <v>40.567968796379212</v>
      </c>
      <c r="K75" s="128">
        <v>40.930044410826092</v>
      </c>
      <c r="L75" s="128">
        <v>44.645140952885477</v>
      </c>
      <c r="M75" s="128">
        <v>48.238322101302593</v>
      </c>
      <c r="N75" s="128">
        <v>45.521761328400402</v>
      </c>
      <c r="O75" s="128">
        <v>46.117618673854139</v>
      </c>
      <c r="P75" s="128">
        <v>45.657901313786354</v>
      </c>
      <c r="Q75" s="128">
        <v>43.727541239207071</v>
      </c>
      <c r="R75" s="802">
        <v>40.877184117805903</v>
      </c>
    </row>
    <row r="76" spans="2:18" ht="14.25" customHeight="1" x14ac:dyDescent="0.35">
      <c r="B76" s="80" t="s">
        <v>100</v>
      </c>
      <c r="C76" s="29" t="s">
        <v>200</v>
      </c>
      <c r="D76" s="29" t="s">
        <v>200</v>
      </c>
      <c r="E76" s="29" t="s">
        <v>200</v>
      </c>
      <c r="F76" s="29" t="s">
        <v>200</v>
      </c>
      <c r="G76" s="29" t="s">
        <v>200</v>
      </c>
      <c r="H76" s="128">
        <v>9.544001110476378</v>
      </c>
      <c r="I76" s="128">
        <v>8.2892097055410332</v>
      </c>
      <c r="J76" s="128">
        <v>8.1251707820484</v>
      </c>
      <c r="K76" s="128">
        <v>7.4351153953218692</v>
      </c>
      <c r="L76" s="128">
        <v>7.5205948336563191</v>
      </c>
      <c r="M76" s="128">
        <v>6.3623657574383152</v>
      </c>
      <c r="N76" s="128">
        <v>7.7804461444209148</v>
      </c>
      <c r="O76" s="128">
        <v>6.4430019814500987</v>
      </c>
      <c r="P76" s="128">
        <v>7.0439448910348732</v>
      </c>
      <c r="Q76" s="128">
        <v>6.5906865139619102</v>
      </c>
      <c r="R76" s="802">
        <v>6.3413630062306003</v>
      </c>
    </row>
    <row r="77" spans="2:18" ht="14.25" customHeight="1" x14ac:dyDescent="0.35">
      <c r="B77" s="80" t="s">
        <v>101</v>
      </c>
      <c r="C77" s="29" t="s">
        <v>200</v>
      </c>
      <c r="D77" s="29" t="s">
        <v>200</v>
      </c>
      <c r="E77" s="29" t="s">
        <v>200</v>
      </c>
      <c r="F77" s="29" t="s">
        <v>200</v>
      </c>
      <c r="G77" s="29" t="s">
        <v>200</v>
      </c>
      <c r="H77" s="128">
        <v>7.928852697746815</v>
      </c>
      <c r="I77" s="128">
        <v>8.659394586307803</v>
      </c>
      <c r="J77" s="128">
        <v>8.2071764927143889</v>
      </c>
      <c r="K77" s="128">
        <v>8.8484129736111967</v>
      </c>
      <c r="L77" s="128">
        <v>8.3293562981550604</v>
      </c>
      <c r="M77" s="128">
        <v>9.5654481481643465</v>
      </c>
      <c r="N77" s="128">
        <v>9.9792042232781313</v>
      </c>
      <c r="O77" s="128">
        <v>9.266621478741234</v>
      </c>
      <c r="P77" s="128">
        <v>9.9674403264512232</v>
      </c>
      <c r="Q77" s="128">
        <v>12.035013891518968</v>
      </c>
      <c r="R77" s="802">
        <v>11.595141160186399</v>
      </c>
    </row>
    <row r="78" spans="2:18" ht="14.25" customHeight="1" x14ac:dyDescent="0.35">
      <c r="B78" s="76" t="s">
        <v>102</v>
      </c>
      <c r="C78" s="128">
        <v>19.968532016342269</v>
      </c>
      <c r="D78" s="128">
        <v>18.902255318544228</v>
      </c>
      <c r="E78" s="128">
        <v>19.77572800017542</v>
      </c>
      <c r="F78" s="128">
        <v>16.404108820651835</v>
      </c>
      <c r="G78" s="128">
        <v>16.806131001211277</v>
      </c>
      <c r="H78" s="128">
        <v>17.472853808223181</v>
      </c>
      <c r="I78" s="128">
        <v>16.948604291848838</v>
      </c>
      <c r="J78" s="128">
        <v>16.332347274762792</v>
      </c>
      <c r="K78" s="128">
        <v>16.283528368933066</v>
      </c>
      <c r="L78" s="128">
        <v>15.849951131811368</v>
      </c>
      <c r="M78" s="128">
        <v>15.927813905602648</v>
      </c>
      <c r="N78" s="128">
        <v>17.759650367699056</v>
      </c>
      <c r="O78" s="128">
        <v>15.709623460191334</v>
      </c>
      <c r="P78" s="128">
        <v>17.011385217486108</v>
      </c>
      <c r="Q78" s="128">
        <v>18.625700405480885</v>
      </c>
      <c r="R78" s="802">
        <v>17.936504166416999</v>
      </c>
    </row>
    <row r="79" spans="2:18" ht="14.25" customHeight="1" x14ac:dyDescent="0.4">
      <c r="B79" s="75" t="s">
        <v>267</v>
      </c>
      <c r="C79" s="130">
        <v>100</v>
      </c>
      <c r="D79" s="130">
        <v>100</v>
      </c>
      <c r="E79" s="130">
        <v>100</v>
      </c>
      <c r="F79" s="130">
        <v>100</v>
      </c>
      <c r="G79" s="130">
        <v>100</v>
      </c>
      <c r="H79" s="130">
        <v>100</v>
      </c>
      <c r="I79" s="130">
        <v>100</v>
      </c>
      <c r="J79" s="130">
        <v>100</v>
      </c>
      <c r="K79" s="130">
        <v>100</v>
      </c>
      <c r="L79" s="130">
        <v>100</v>
      </c>
      <c r="M79" s="131">
        <v>100</v>
      </c>
      <c r="N79" s="130">
        <v>100</v>
      </c>
      <c r="O79" s="130">
        <v>100.00000000000001</v>
      </c>
      <c r="P79" s="130">
        <v>100.00000000000001</v>
      </c>
      <c r="Q79" s="130">
        <v>100.00000000000001</v>
      </c>
      <c r="R79" s="658">
        <v>100</v>
      </c>
    </row>
    <row r="80" spans="2:18" ht="14.25" customHeight="1" x14ac:dyDescent="0.4">
      <c r="B80" s="80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117"/>
      <c r="N80" s="128"/>
      <c r="O80" s="128"/>
      <c r="P80" s="128"/>
      <c r="Q80" s="128"/>
      <c r="R80" s="652"/>
    </row>
    <row r="81" spans="2:18" ht="14.25" customHeight="1" x14ac:dyDescent="0.35">
      <c r="B81" s="80" t="s">
        <v>98</v>
      </c>
      <c r="C81" s="128">
        <v>6.0988515338910609</v>
      </c>
      <c r="D81" s="128">
        <v>6.0493418823839766</v>
      </c>
      <c r="E81" s="128">
        <v>6.4851527269633333</v>
      </c>
      <c r="F81" s="128">
        <v>6.8315104542275407</v>
      </c>
      <c r="G81" s="128">
        <v>7.9730187933961529</v>
      </c>
      <c r="H81" s="128">
        <v>7.4951116634842361</v>
      </c>
      <c r="I81" s="128">
        <v>6.9452020744698428</v>
      </c>
      <c r="J81" s="128">
        <v>7.3015767764451471</v>
      </c>
      <c r="K81" s="128">
        <v>7.0528468251284258</v>
      </c>
      <c r="L81" s="128">
        <v>7.1927018000901146</v>
      </c>
      <c r="M81" s="128">
        <v>5.9158328252501491</v>
      </c>
      <c r="N81" s="128">
        <v>6.2632643516534099</v>
      </c>
      <c r="O81" s="128">
        <v>7.5138195835823467</v>
      </c>
      <c r="P81" s="128">
        <v>6.4912560173383111</v>
      </c>
      <c r="Q81" s="128">
        <v>6.0942835825649917</v>
      </c>
      <c r="R81" s="802">
        <v>6.5884306738268004</v>
      </c>
    </row>
    <row r="82" spans="2:18" ht="14.25" customHeight="1" x14ac:dyDescent="0.35">
      <c r="B82" s="80" t="s">
        <v>99</v>
      </c>
      <c r="C82" s="128">
        <v>68.222756272042275</v>
      </c>
      <c r="D82" s="128">
        <v>65.472272048099015</v>
      </c>
      <c r="E82" s="128">
        <v>66.530727561102822</v>
      </c>
      <c r="F82" s="128">
        <v>64.764685765395996</v>
      </c>
      <c r="G82" s="128">
        <v>62.684651030554846</v>
      </c>
      <c r="H82" s="128">
        <v>59.632621595576218</v>
      </c>
      <c r="I82" s="128">
        <v>59.855183630010309</v>
      </c>
      <c r="J82" s="128">
        <v>55.811037913352671</v>
      </c>
      <c r="K82" s="128">
        <v>56.581257000454158</v>
      </c>
      <c r="L82" s="128">
        <v>54.559212793013813</v>
      </c>
      <c r="M82" s="128">
        <v>52.857107642020509</v>
      </c>
      <c r="N82" s="128">
        <v>52.59585775155378</v>
      </c>
      <c r="O82" s="128">
        <v>48.671677410101857</v>
      </c>
      <c r="P82" s="128">
        <v>45.946190293162928</v>
      </c>
      <c r="Q82" s="128">
        <v>50.433200322485028</v>
      </c>
      <c r="R82" s="802">
        <v>48.025968922668099</v>
      </c>
    </row>
    <row r="83" spans="2:18" ht="14.25" customHeight="1" x14ac:dyDescent="0.35">
      <c r="B83" s="76" t="s">
        <v>197</v>
      </c>
      <c r="C83" s="128">
        <v>74.32160780593334</v>
      </c>
      <c r="D83" s="128">
        <v>71.521613930482985</v>
      </c>
      <c r="E83" s="128">
        <v>73.015880288066157</v>
      </c>
      <c r="F83" s="128">
        <v>71.596196219623536</v>
      </c>
      <c r="G83" s="128">
        <v>70.657669823950997</v>
      </c>
      <c r="H83" s="128">
        <v>67.127733259060449</v>
      </c>
      <c r="I83" s="128">
        <v>66.800385704480149</v>
      </c>
      <c r="J83" s="128">
        <v>63.112614689797816</v>
      </c>
      <c r="K83" s="128">
        <v>63.634103825582585</v>
      </c>
      <c r="L83" s="128">
        <v>61.751914593103926</v>
      </c>
      <c r="M83" s="128">
        <v>58.772940467270658</v>
      </c>
      <c r="N83" s="128">
        <v>58.859122103207191</v>
      </c>
      <c r="O83" s="128">
        <v>56.185496993684204</v>
      </c>
      <c r="P83" s="128">
        <v>52.437446310501265</v>
      </c>
      <c r="Q83" s="128">
        <v>56.527483905049998</v>
      </c>
      <c r="R83" s="802">
        <v>54.614399596494899</v>
      </c>
    </row>
    <row r="84" spans="2:18" ht="14.25" customHeight="1" x14ac:dyDescent="0.35">
      <c r="B84" s="76" t="s">
        <v>77</v>
      </c>
      <c r="C84" s="128">
        <v>8.5692308050917543</v>
      </c>
      <c r="D84" s="128">
        <v>11.50312833204358</v>
      </c>
      <c r="E84" s="128">
        <v>11.619815562638681</v>
      </c>
      <c r="F84" s="128">
        <v>11.418666209472791</v>
      </c>
      <c r="G84" s="128">
        <v>12.53794159354111</v>
      </c>
      <c r="H84" s="128">
        <v>15.628250253464474</v>
      </c>
      <c r="I84" s="128">
        <v>17.070612660221194</v>
      </c>
      <c r="J84" s="128">
        <v>18.458250267739878</v>
      </c>
      <c r="K84" s="128">
        <v>20.496249972215804</v>
      </c>
      <c r="L84" s="128">
        <v>21.382551768599644</v>
      </c>
      <c r="M84" s="128">
        <v>23.646810633980436</v>
      </c>
      <c r="N84" s="128">
        <v>24.126052654495076</v>
      </c>
      <c r="O84" s="128">
        <v>26.381540314793341</v>
      </c>
      <c r="P84" s="128">
        <v>28.500181807412524</v>
      </c>
      <c r="Q84" s="128">
        <v>27.5688928438578</v>
      </c>
      <c r="R84" s="802">
        <v>29.218868610218198</v>
      </c>
    </row>
    <row r="85" spans="2:18" ht="14.25" customHeight="1" x14ac:dyDescent="0.35">
      <c r="B85" s="80" t="s">
        <v>100</v>
      </c>
      <c r="C85" s="29" t="s">
        <v>200</v>
      </c>
      <c r="D85" s="29" t="s">
        <v>200</v>
      </c>
      <c r="E85" s="29" t="s">
        <v>200</v>
      </c>
      <c r="F85" s="29" t="s">
        <v>200</v>
      </c>
      <c r="G85" s="29" t="s">
        <v>200</v>
      </c>
      <c r="H85" s="128">
        <v>8.4859851528241386</v>
      </c>
      <c r="I85" s="128">
        <v>8.2016396290438305</v>
      </c>
      <c r="J85" s="128">
        <v>8.6023151368240232</v>
      </c>
      <c r="K85" s="128">
        <v>7.7568159942247528</v>
      </c>
      <c r="L85" s="128">
        <v>7.6910620624867674</v>
      </c>
      <c r="M85" s="128">
        <v>8.126798791758322</v>
      </c>
      <c r="N85" s="128">
        <v>6.7244476924930598</v>
      </c>
      <c r="O85" s="128">
        <v>7.1659234652193717</v>
      </c>
      <c r="P85" s="128">
        <v>7.9369377633425691</v>
      </c>
      <c r="Q85" s="128">
        <v>6.00690705373386</v>
      </c>
      <c r="R85" s="802">
        <v>6.3990095738012904</v>
      </c>
    </row>
    <row r="86" spans="2:18" ht="14.25" customHeight="1" x14ac:dyDescent="0.35">
      <c r="B86" s="80" t="s">
        <v>101</v>
      </c>
      <c r="C86" s="29" t="s">
        <v>200</v>
      </c>
      <c r="D86" s="29" t="s">
        <v>200</v>
      </c>
      <c r="E86" s="29" t="s">
        <v>200</v>
      </c>
      <c r="F86" s="29" t="s">
        <v>200</v>
      </c>
      <c r="G86" s="29" t="s">
        <v>200</v>
      </c>
      <c r="H86" s="128">
        <v>8.7580313346509122</v>
      </c>
      <c r="I86" s="128">
        <v>7.9273620062545973</v>
      </c>
      <c r="J86" s="128">
        <v>9.826819905638434</v>
      </c>
      <c r="K86" s="128">
        <v>8.1128302079765078</v>
      </c>
      <c r="L86" s="128">
        <v>9.1744715758096387</v>
      </c>
      <c r="M86" s="128">
        <v>9.453450106990692</v>
      </c>
      <c r="N86" s="128">
        <v>10.290377549804393</v>
      </c>
      <c r="O86" s="128">
        <v>10.267039226303075</v>
      </c>
      <c r="P86" s="128">
        <v>11.125434118743648</v>
      </c>
      <c r="Q86" s="128">
        <v>9.8967161973582929</v>
      </c>
      <c r="R86" s="802">
        <v>9.7677222194856306</v>
      </c>
    </row>
    <row r="87" spans="2:18" ht="14.25" customHeight="1" x14ac:dyDescent="0.35">
      <c r="B87" s="76" t="s">
        <v>102</v>
      </c>
      <c r="C87" s="128">
        <v>17.109161388975021</v>
      </c>
      <c r="D87" s="128">
        <v>16.975257737473274</v>
      </c>
      <c r="E87" s="128">
        <v>15.364304149295229</v>
      </c>
      <c r="F87" s="128">
        <v>16.985137570903611</v>
      </c>
      <c r="G87" s="128">
        <v>16.80438858250788</v>
      </c>
      <c r="H87" s="128">
        <v>17.244016487475037</v>
      </c>
      <c r="I87" s="128">
        <v>16.129001635298437</v>
      </c>
      <c r="J87" s="128">
        <v>18.429135042462455</v>
      </c>
      <c r="K87" s="128">
        <v>15.869646202201263</v>
      </c>
      <c r="L87" s="128">
        <v>16.865533638296419</v>
      </c>
      <c r="M87" s="128">
        <v>17.58024889874903</v>
      </c>
      <c r="N87" s="128">
        <v>17.014825242297469</v>
      </c>
      <c r="O87" s="128">
        <v>17.432962691522437</v>
      </c>
      <c r="P87" s="128">
        <v>19.062371882086214</v>
      </c>
      <c r="Q87" s="128">
        <v>15.903623251092128</v>
      </c>
      <c r="R87" s="802">
        <v>16.1667317932869</v>
      </c>
    </row>
    <row r="88" spans="2:18" ht="14.25" customHeight="1" x14ac:dyDescent="0.4">
      <c r="B88" s="75" t="s">
        <v>268</v>
      </c>
      <c r="C88" s="130">
        <v>100</v>
      </c>
      <c r="D88" s="130">
        <v>100</v>
      </c>
      <c r="E88" s="130">
        <v>100</v>
      </c>
      <c r="F88" s="130">
        <v>100</v>
      </c>
      <c r="G88" s="130">
        <v>100</v>
      </c>
      <c r="H88" s="130">
        <v>100</v>
      </c>
      <c r="I88" s="130">
        <v>100</v>
      </c>
      <c r="J88" s="130">
        <v>100</v>
      </c>
      <c r="K88" s="130">
        <v>100</v>
      </c>
      <c r="L88" s="130">
        <v>100</v>
      </c>
      <c r="M88" s="131">
        <v>100</v>
      </c>
      <c r="N88" s="130">
        <v>100</v>
      </c>
      <c r="O88" s="130">
        <v>99.999999999999986</v>
      </c>
      <c r="P88" s="130">
        <v>100</v>
      </c>
      <c r="Q88" s="130">
        <v>100</v>
      </c>
      <c r="R88" s="658">
        <v>100</v>
      </c>
    </row>
    <row r="89" spans="2:18" ht="14.25" customHeight="1" x14ac:dyDescent="0.4">
      <c r="B89" s="80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117"/>
      <c r="N89" s="128"/>
      <c r="O89" s="128"/>
      <c r="P89" s="128"/>
      <c r="Q89" s="128"/>
      <c r="R89" s="652"/>
    </row>
    <row r="90" spans="2:18" ht="14.25" customHeight="1" x14ac:dyDescent="0.35">
      <c r="B90" s="80" t="s">
        <v>98</v>
      </c>
      <c r="C90" s="128">
        <v>18.09848350140982</v>
      </c>
      <c r="D90" s="128">
        <v>19.548567723407263</v>
      </c>
      <c r="E90" s="128">
        <v>20.143021835597786</v>
      </c>
      <c r="F90" s="128">
        <v>19.443784138928727</v>
      </c>
      <c r="G90" s="128">
        <v>21.431893606466065</v>
      </c>
      <c r="H90" s="128">
        <v>18.778635283787647</v>
      </c>
      <c r="I90" s="128">
        <v>18.700488615004176</v>
      </c>
      <c r="J90" s="128">
        <v>18.505282817072139</v>
      </c>
      <c r="K90" s="128">
        <v>17.992918825751502</v>
      </c>
      <c r="L90" s="128">
        <v>16.883477361049227</v>
      </c>
      <c r="M90" s="128">
        <v>17.787954685275924</v>
      </c>
      <c r="N90" s="128">
        <v>18.88973003446425</v>
      </c>
      <c r="O90" s="128">
        <v>19.012656973968692</v>
      </c>
      <c r="P90" s="128">
        <v>20.501456078957204</v>
      </c>
      <c r="Q90" s="128">
        <v>17.197552989501165</v>
      </c>
      <c r="R90" s="802">
        <v>17.348568641094801</v>
      </c>
    </row>
    <row r="91" spans="2:18" ht="14.25" customHeight="1" x14ac:dyDescent="0.35">
      <c r="B91" s="80" t="s">
        <v>99</v>
      </c>
      <c r="C91" s="128">
        <v>62.513907587573414</v>
      </c>
      <c r="D91" s="128">
        <v>57.9383512894616</v>
      </c>
      <c r="E91" s="128">
        <v>59.937237744711865</v>
      </c>
      <c r="F91" s="128">
        <v>57.498525790003143</v>
      </c>
      <c r="G91" s="128">
        <v>55.945800872634635</v>
      </c>
      <c r="H91" s="128">
        <v>55.318340655838796</v>
      </c>
      <c r="I91" s="128">
        <v>55.22548158105517</v>
      </c>
      <c r="J91" s="128">
        <v>55.003358780130142</v>
      </c>
      <c r="K91" s="128">
        <v>53.63269424759752</v>
      </c>
      <c r="L91" s="128">
        <v>55.095030094737766</v>
      </c>
      <c r="M91" s="128">
        <v>50.021194369668834</v>
      </c>
      <c r="N91" s="128">
        <v>49.877276373893984</v>
      </c>
      <c r="O91" s="128">
        <v>47.805537272709088</v>
      </c>
      <c r="P91" s="128">
        <v>46.545535844871587</v>
      </c>
      <c r="Q91" s="128">
        <v>49.299417650421567</v>
      </c>
      <c r="R91" s="802">
        <v>49.149123050883503</v>
      </c>
    </row>
    <row r="92" spans="2:18" ht="14.25" customHeight="1" x14ac:dyDescent="0.35">
      <c r="B92" s="76" t="s">
        <v>197</v>
      </c>
      <c r="C92" s="128">
        <v>80.61239108898323</v>
      </c>
      <c r="D92" s="128">
        <v>77.486919012868867</v>
      </c>
      <c r="E92" s="128">
        <v>80.080259580309644</v>
      </c>
      <c r="F92" s="128">
        <v>76.942309928931877</v>
      </c>
      <c r="G92" s="128">
        <v>77.377694479100697</v>
      </c>
      <c r="H92" s="128">
        <v>74.096975939626446</v>
      </c>
      <c r="I92" s="128">
        <v>73.925970196059353</v>
      </c>
      <c r="J92" s="128">
        <v>73.508641597202285</v>
      </c>
      <c r="K92" s="128">
        <v>71.625613073349029</v>
      </c>
      <c r="L92" s="128">
        <v>71.978507455786996</v>
      </c>
      <c r="M92" s="128">
        <v>67.809149054944754</v>
      </c>
      <c r="N92" s="128">
        <v>68.767006408358242</v>
      </c>
      <c r="O92" s="128">
        <v>66.818194246677791</v>
      </c>
      <c r="P92" s="128">
        <v>67.046991923828813</v>
      </c>
      <c r="Q92" s="128">
        <v>66.496970639922779</v>
      </c>
      <c r="R92" s="802">
        <v>66.497691691978304</v>
      </c>
    </row>
    <row r="93" spans="2:18" ht="14.25" customHeight="1" x14ac:dyDescent="0.35">
      <c r="B93" s="76" t="s">
        <v>77</v>
      </c>
      <c r="C93" s="128">
        <v>5.3630705921203061</v>
      </c>
      <c r="D93" s="128">
        <v>8.2737405834802882</v>
      </c>
      <c r="E93" s="128">
        <v>6.2355893851948387</v>
      </c>
      <c r="F93" s="128">
        <v>8.0792319008841194</v>
      </c>
      <c r="G93" s="128">
        <v>8.5955308769370209</v>
      </c>
      <c r="H93" s="128">
        <v>9.4002914436316836</v>
      </c>
      <c r="I93" s="128">
        <v>10.996158656038469</v>
      </c>
      <c r="J93" s="128">
        <v>10.748422172616024</v>
      </c>
      <c r="K93" s="128">
        <v>11.929146008894678</v>
      </c>
      <c r="L93" s="128">
        <v>11.954948386450683</v>
      </c>
      <c r="M93" s="128">
        <v>14.715997867486994</v>
      </c>
      <c r="N93" s="128">
        <v>13.716748645979255</v>
      </c>
      <c r="O93" s="128">
        <v>14.780024780816859</v>
      </c>
      <c r="P93" s="128">
        <v>15.9786024753035</v>
      </c>
      <c r="Q93" s="128">
        <v>15.810119660477293</v>
      </c>
      <c r="R93" s="802">
        <v>15.505611222645401</v>
      </c>
    </row>
    <row r="94" spans="2:18" ht="14.25" customHeight="1" x14ac:dyDescent="0.35">
      <c r="B94" s="80" t="s">
        <v>100</v>
      </c>
      <c r="C94" s="29" t="s">
        <v>200</v>
      </c>
      <c r="D94" s="29" t="s">
        <v>200</v>
      </c>
      <c r="E94" s="29" t="s">
        <v>200</v>
      </c>
      <c r="F94" s="29" t="s">
        <v>200</v>
      </c>
      <c r="G94" s="29" t="s">
        <v>200</v>
      </c>
      <c r="H94" s="128">
        <v>7.8705418117999635</v>
      </c>
      <c r="I94" s="128">
        <v>7.0549517872081138</v>
      </c>
      <c r="J94" s="128">
        <v>7.66424498673251</v>
      </c>
      <c r="K94" s="128">
        <v>7.3469147132336214</v>
      </c>
      <c r="L94" s="128">
        <v>7.7460120764690723</v>
      </c>
      <c r="M94" s="128">
        <v>6.9396403268186555</v>
      </c>
      <c r="N94" s="128">
        <v>7.2515190071671194</v>
      </c>
      <c r="O94" s="128">
        <v>7.5607907024970107</v>
      </c>
      <c r="P94" s="128">
        <v>6.8841810334371072</v>
      </c>
      <c r="Q94" s="128">
        <v>7.9251123044228793</v>
      </c>
      <c r="R94" s="802">
        <v>7.5653328514261498</v>
      </c>
    </row>
    <row r="95" spans="2:18" ht="14.25" customHeight="1" x14ac:dyDescent="0.35">
      <c r="B95" s="80" t="s">
        <v>101</v>
      </c>
      <c r="C95" s="29" t="s">
        <v>200</v>
      </c>
      <c r="D95" s="29" t="s">
        <v>200</v>
      </c>
      <c r="E95" s="29" t="s">
        <v>200</v>
      </c>
      <c r="F95" s="29" t="s">
        <v>200</v>
      </c>
      <c r="G95" s="29" t="s">
        <v>200</v>
      </c>
      <c r="H95" s="128">
        <v>8.6321908049422795</v>
      </c>
      <c r="I95" s="128">
        <v>8.0229193606942761</v>
      </c>
      <c r="J95" s="128">
        <v>8.0786912434492848</v>
      </c>
      <c r="K95" s="128">
        <v>9.09832620452271</v>
      </c>
      <c r="L95" s="128">
        <v>8.3205320812931216</v>
      </c>
      <c r="M95" s="128">
        <v>10.535212750749817</v>
      </c>
      <c r="N95" s="128">
        <v>10.264725938495362</v>
      </c>
      <c r="O95" s="128">
        <v>10.84099027000835</v>
      </c>
      <c r="P95" s="128">
        <v>10.090224567430591</v>
      </c>
      <c r="Q95" s="128">
        <v>9.7677973951770678</v>
      </c>
      <c r="R95" s="802">
        <v>10.4313642339501</v>
      </c>
    </row>
    <row r="96" spans="2:18" ht="14.25" customHeight="1" x14ac:dyDescent="0.35">
      <c r="B96" s="76" t="s">
        <v>102</v>
      </c>
      <c r="C96" s="128">
        <v>14.024538318896548</v>
      </c>
      <c r="D96" s="128">
        <v>14.239340403650786</v>
      </c>
      <c r="E96" s="128">
        <v>13.68415103449545</v>
      </c>
      <c r="F96" s="128">
        <v>14.978458170184043</v>
      </c>
      <c r="G96" s="128">
        <v>14.026774643962325</v>
      </c>
      <c r="H96" s="128">
        <v>16.502732616742239</v>
      </c>
      <c r="I96" s="128">
        <v>15.077871147902384</v>
      </c>
      <c r="J96" s="128">
        <v>15.742936230181797</v>
      </c>
      <c r="K96" s="128">
        <v>16.44524091775633</v>
      </c>
      <c r="L96" s="128">
        <v>16.066544157762181</v>
      </c>
      <c r="M96" s="128">
        <v>17.474853077568486</v>
      </c>
      <c r="N96" s="128">
        <v>17.516244945662475</v>
      </c>
      <c r="O96" s="128">
        <v>18.40178097250536</v>
      </c>
      <c r="P96" s="128">
        <v>16.974405600867684</v>
      </c>
      <c r="Q96" s="128">
        <v>17.69290969959992</v>
      </c>
      <c r="R96" s="802">
        <v>17.996697085376201</v>
      </c>
    </row>
    <row r="97" spans="2:18" ht="14.25" customHeight="1" x14ac:dyDescent="0.4">
      <c r="B97" s="75" t="s">
        <v>269</v>
      </c>
      <c r="C97" s="130">
        <v>100</v>
      </c>
      <c r="D97" s="130">
        <v>100</v>
      </c>
      <c r="E97" s="130">
        <v>100</v>
      </c>
      <c r="F97" s="130">
        <v>100</v>
      </c>
      <c r="G97" s="130">
        <v>100</v>
      </c>
      <c r="H97" s="130">
        <v>100</v>
      </c>
      <c r="I97" s="130">
        <v>100</v>
      </c>
      <c r="J97" s="130">
        <v>100</v>
      </c>
      <c r="K97" s="130">
        <v>100</v>
      </c>
      <c r="L97" s="130">
        <v>100</v>
      </c>
      <c r="M97" s="131">
        <v>100</v>
      </c>
      <c r="N97" s="130">
        <v>100</v>
      </c>
      <c r="O97" s="130">
        <v>100.00000000000001</v>
      </c>
      <c r="P97" s="130">
        <v>100</v>
      </c>
      <c r="Q97" s="130">
        <v>100</v>
      </c>
      <c r="R97" s="658">
        <v>100</v>
      </c>
    </row>
    <row r="98" spans="2:18" ht="14.25" customHeight="1" x14ac:dyDescent="0.4">
      <c r="B98" s="80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117"/>
      <c r="N98" s="128"/>
      <c r="O98" s="128"/>
      <c r="P98" s="128"/>
      <c r="Q98" s="128"/>
      <c r="R98" s="652"/>
    </row>
    <row r="99" spans="2:18" ht="14.25" customHeight="1" x14ac:dyDescent="0.35">
      <c r="B99" s="80" t="s">
        <v>98</v>
      </c>
      <c r="C99" s="128">
        <v>46.847101725251576</v>
      </c>
      <c r="D99" s="128">
        <v>48.837414513369886</v>
      </c>
      <c r="E99" s="128">
        <v>45.267365104551637</v>
      </c>
      <c r="F99" s="128">
        <v>49.061114436868131</v>
      </c>
      <c r="G99" s="128">
        <v>49.471153169081845</v>
      </c>
      <c r="H99" s="128">
        <v>49.004007994371456</v>
      </c>
      <c r="I99" s="128">
        <v>48.97959748973382</v>
      </c>
      <c r="J99" s="128">
        <v>48.979907865860113</v>
      </c>
      <c r="K99" s="128">
        <v>47.850136318327635</v>
      </c>
      <c r="L99" s="128">
        <v>48.919211335688921</v>
      </c>
      <c r="M99" s="128">
        <v>48.184221314554051</v>
      </c>
      <c r="N99" s="128">
        <v>47.310519755875411</v>
      </c>
      <c r="O99" s="128">
        <v>45.437250383090223</v>
      </c>
      <c r="P99" s="128">
        <v>46.795769140061317</v>
      </c>
      <c r="Q99" s="128">
        <v>43.571702544166882</v>
      </c>
      <c r="R99" s="802">
        <v>45.330282709427998</v>
      </c>
    </row>
    <row r="100" spans="2:18" ht="14.25" customHeight="1" x14ac:dyDescent="0.35">
      <c r="B100" s="80" t="s">
        <v>99</v>
      </c>
      <c r="C100" s="128">
        <v>34.669506977315194</v>
      </c>
      <c r="D100" s="128">
        <v>31.837943140820485</v>
      </c>
      <c r="E100" s="128">
        <v>34.254867994098205</v>
      </c>
      <c r="F100" s="128">
        <v>32.393109355760267</v>
      </c>
      <c r="G100" s="128">
        <v>31.021314101669827</v>
      </c>
      <c r="H100" s="128">
        <v>29.950318280126947</v>
      </c>
      <c r="I100" s="128">
        <v>29.129268469175184</v>
      </c>
      <c r="J100" s="128">
        <v>29.631263701045381</v>
      </c>
      <c r="K100" s="128">
        <v>28.346255092513289</v>
      </c>
      <c r="L100" s="128">
        <v>27.991131243647459</v>
      </c>
      <c r="M100" s="128">
        <v>28.018751542278185</v>
      </c>
      <c r="N100" s="128">
        <v>28.261302611841867</v>
      </c>
      <c r="O100" s="128">
        <v>26.489875553690094</v>
      </c>
      <c r="P100" s="128">
        <v>28.220687494896403</v>
      </c>
      <c r="Q100" s="128">
        <v>29.611162978293663</v>
      </c>
      <c r="R100" s="802">
        <v>27.583356398804099</v>
      </c>
    </row>
    <row r="101" spans="2:18" ht="14.25" customHeight="1" x14ac:dyDescent="0.35">
      <c r="B101" s="76" t="s">
        <v>197</v>
      </c>
      <c r="C101" s="128">
        <v>81.516608702566771</v>
      </c>
      <c r="D101" s="128">
        <v>80.675357654190378</v>
      </c>
      <c r="E101" s="128">
        <v>79.522233098649849</v>
      </c>
      <c r="F101" s="128">
        <v>81.454223792628397</v>
      </c>
      <c r="G101" s="128">
        <v>80.492467270751675</v>
      </c>
      <c r="H101" s="128">
        <v>78.954326274498399</v>
      </c>
      <c r="I101" s="128">
        <v>78.108865958909007</v>
      </c>
      <c r="J101" s="128">
        <v>78.611171566905497</v>
      </c>
      <c r="K101" s="128">
        <v>76.196391410840931</v>
      </c>
      <c r="L101" s="128">
        <v>76.910342579336373</v>
      </c>
      <c r="M101" s="128">
        <v>76.202972856832233</v>
      </c>
      <c r="N101" s="128">
        <v>75.571822367717274</v>
      </c>
      <c r="O101" s="128">
        <v>71.927125936780342</v>
      </c>
      <c r="P101" s="128">
        <v>75.01645663495772</v>
      </c>
      <c r="Q101" s="128">
        <v>73.182865522460517</v>
      </c>
      <c r="R101" s="802">
        <v>72.913639108232104</v>
      </c>
    </row>
    <row r="102" spans="2:18" ht="14.25" customHeight="1" x14ac:dyDescent="0.35">
      <c r="B102" s="76" t="s">
        <v>77</v>
      </c>
      <c r="C102" s="128">
        <v>4.0690100624561447</v>
      </c>
      <c r="D102" s="128">
        <v>5.4034930808631065</v>
      </c>
      <c r="E102" s="128">
        <v>4.5403980011472562</v>
      </c>
      <c r="F102" s="128">
        <v>4.6456608603814686</v>
      </c>
      <c r="G102" s="128">
        <v>4.9925638595336022</v>
      </c>
      <c r="H102" s="128">
        <v>7.0423490862925693</v>
      </c>
      <c r="I102" s="128">
        <v>6.5736010971327818</v>
      </c>
      <c r="J102" s="128">
        <v>6.3123695114651319</v>
      </c>
      <c r="K102" s="128">
        <v>6.9228584542746674</v>
      </c>
      <c r="L102" s="128">
        <v>7.2476064998531449</v>
      </c>
      <c r="M102" s="128">
        <v>8.1095486377904855</v>
      </c>
      <c r="N102" s="128">
        <v>8.2829158182160647</v>
      </c>
      <c r="O102" s="128">
        <v>11.603454306951756</v>
      </c>
      <c r="P102" s="128">
        <v>9.6053348463482564</v>
      </c>
      <c r="Q102" s="128">
        <v>9.3250118959905919</v>
      </c>
      <c r="R102" s="802">
        <v>10.374585022630001</v>
      </c>
    </row>
    <row r="103" spans="2:18" ht="14.25" customHeight="1" x14ac:dyDescent="0.35">
      <c r="B103" s="80" t="s">
        <v>100</v>
      </c>
      <c r="C103" s="29" t="s">
        <v>200</v>
      </c>
      <c r="D103" s="29" t="s">
        <v>200</v>
      </c>
      <c r="E103" s="29" t="s">
        <v>200</v>
      </c>
      <c r="F103" s="29" t="s">
        <v>200</v>
      </c>
      <c r="G103" s="29" t="s">
        <v>200</v>
      </c>
      <c r="H103" s="128">
        <v>6.8366204391581835</v>
      </c>
      <c r="I103" s="128">
        <v>7.393866051145265</v>
      </c>
      <c r="J103" s="128">
        <v>7.8170827242698691</v>
      </c>
      <c r="K103" s="128">
        <v>9.016685822532839</v>
      </c>
      <c r="L103" s="128">
        <v>6.7306545717915665</v>
      </c>
      <c r="M103" s="128">
        <v>6.5592665394461553</v>
      </c>
      <c r="N103" s="128">
        <v>6.8715426510804507</v>
      </c>
      <c r="O103" s="128">
        <v>6.9214870357475311</v>
      </c>
      <c r="P103" s="128">
        <v>6.3188294287650244</v>
      </c>
      <c r="Q103" s="128">
        <v>7.2360053318527697</v>
      </c>
      <c r="R103" s="802">
        <v>6.8356059206463904</v>
      </c>
    </row>
    <row r="104" spans="2:18" ht="14.25" customHeight="1" x14ac:dyDescent="0.35">
      <c r="B104" s="80" t="s">
        <v>101</v>
      </c>
      <c r="C104" s="29" t="s">
        <v>200</v>
      </c>
      <c r="D104" s="29" t="s">
        <v>200</v>
      </c>
      <c r="E104" s="29" t="s">
        <v>200</v>
      </c>
      <c r="F104" s="29" t="s">
        <v>200</v>
      </c>
      <c r="G104" s="29" t="s">
        <v>200</v>
      </c>
      <c r="H104" s="128">
        <v>7.166704200050952</v>
      </c>
      <c r="I104" s="128">
        <v>7.9236668928128475</v>
      </c>
      <c r="J104" s="128">
        <v>7.259376197359531</v>
      </c>
      <c r="K104" s="128">
        <v>7.8640643123516343</v>
      </c>
      <c r="L104" s="128">
        <v>9.1113963490187064</v>
      </c>
      <c r="M104" s="128">
        <v>9.1282119659308876</v>
      </c>
      <c r="N104" s="128">
        <v>9.2737191629858042</v>
      </c>
      <c r="O104" s="128">
        <v>9.5479327205203663</v>
      </c>
      <c r="P104" s="128">
        <v>9.0593790899289974</v>
      </c>
      <c r="Q104" s="128">
        <v>10.256117249696121</v>
      </c>
      <c r="R104" s="802">
        <v>9.8761699484914995</v>
      </c>
    </row>
    <row r="105" spans="2:18" ht="14.25" customHeight="1" x14ac:dyDescent="0.35">
      <c r="B105" s="76" t="s">
        <v>102</v>
      </c>
      <c r="C105" s="128">
        <v>14.414381234977117</v>
      </c>
      <c r="D105" s="128">
        <v>13.921149264946376</v>
      </c>
      <c r="E105" s="128">
        <v>15.937368900202916</v>
      </c>
      <c r="F105" s="128">
        <v>13.900115346990018</v>
      </c>
      <c r="G105" s="128">
        <v>14.514968869714606</v>
      </c>
      <c r="H105" s="128">
        <v>14.003324639209136</v>
      </c>
      <c r="I105" s="128">
        <v>15.31753294395811</v>
      </c>
      <c r="J105" s="128">
        <v>15.076458921629406</v>
      </c>
      <c r="K105" s="128">
        <v>16.880750134884465</v>
      </c>
      <c r="L105" s="128">
        <v>15.842050920810271</v>
      </c>
      <c r="M105" s="128">
        <v>15.687478505377031</v>
      </c>
      <c r="N105" s="128">
        <v>16.14526181406627</v>
      </c>
      <c r="O105" s="128">
        <v>16.469419756267911</v>
      </c>
      <c r="P105" s="128">
        <v>15.378208518694034</v>
      </c>
      <c r="Q105" s="128">
        <v>17.492122581548887</v>
      </c>
      <c r="R105" s="802">
        <v>16.711775869137899</v>
      </c>
    </row>
    <row r="106" spans="2:18" ht="14.25" customHeight="1" x14ac:dyDescent="0.4">
      <c r="B106" s="75" t="s">
        <v>270</v>
      </c>
      <c r="C106" s="130">
        <v>100</v>
      </c>
      <c r="D106" s="130">
        <v>100</v>
      </c>
      <c r="E106" s="130">
        <v>100</v>
      </c>
      <c r="F106" s="130">
        <v>100</v>
      </c>
      <c r="G106" s="130">
        <v>100</v>
      </c>
      <c r="H106" s="130">
        <v>100</v>
      </c>
      <c r="I106" s="130">
        <v>100</v>
      </c>
      <c r="J106" s="130">
        <v>100</v>
      </c>
      <c r="K106" s="130">
        <v>100</v>
      </c>
      <c r="L106" s="130">
        <v>100</v>
      </c>
      <c r="M106" s="131">
        <v>100</v>
      </c>
      <c r="N106" s="130">
        <v>100</v>
      </c>
      <c r="O106" s="130">
        <v>100.00000000000001</v>
      </c>
      <c r="P106" s="130">
        <v>100.00000000000001</v>
      </c>
      <c r="Q106" s="130">
        <v>100.00000000000001</v>
      </c>
      <c r="R106" s="658">
        <v>100</v>
      </c>
    </row>
    <row r="107" spans="2:18" ht="14.25" customHeight="1" x14ac:dyDescent="0.4">
      <c r="B107" s="7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8"/>
      <c r="O107" s="128"/>
      <c r="P107" s="128"/>
      <c r="Q107" s="128"/>
      <c r="R107" s="652"/>
    </row>
    <row r="108" spans="2:18" ht="14.25" customHeight="1" x14ac:dyDescent="0.35">
      <c r="B108" s="80" t="s">
        <v>98</v>
      </c>
      <c r="C108" s="95">
        <v>65.013056387016846</v>
      </c>
      <c r="D108" s="95">
        <v>66.713452835573449</v>
      </c>
      <c r="E108" s="95">
        <v>67.06904628233049</v>
      </c>
      <c r="F108" s="95">
        <v>66.169856209810902</v>
      </c>
      <c r="G108" s="95">
        <v>69.266628149569314</v>
      </c>
      <c r="H108" s="95">
        <v>70.184457641910512</v>
      </c>
      <c r="I108" s="95">
        <v>70.540284390642597</v>
      </c>
      <c r="J108" s="95">
        <v>71.040714476801156</v>
      </c>
      <c r="K108" s="95">
        <v>70.541814234865598</v>
      </c>
      <c r="L108" s="95">
        <v>71.800602064653546</v>
      </c>
      <c r="M108" s="95">
        <v>71.777935792174645</v>
      </c>
      <c r="N108" s="128">
        <v>71.704179132179533</v>
      </c>
      <c r="O108" s="128">
        <v>73.213861091759455</v>
      </c>
      <c r="P108" s="128">
        <v>72.875179972034871</v>
      </c>
      <c r="Q108" s="128">
        <v>74.166343540764316</v>
      </c>
      <c r="R108" s="802">
        <v>74.045911168280696</v>
      </c>
    </row>
    <row r="109" spans="2:18" ht="14.25" customHeight="1" x14ac:dyDescent="0.35">
      <c r="B109" s="80" t="s">
        <v>99</v>
      </c>
      <c r="C109" s="95">
        <v>5.9388624417858482</v>
      </c>
      <c r="D109" s="95">
        <v>5.2601823790821225</v>
      </c>
      <c r="E109" s="95">
        <v>6.5276925479166721</v>
      </c>
      <c r="F109" s="95">
        <v>6.6086264994411819</v>
      </c>
      <c r="G109" s="95">
        <v>5.8359774373616435</v>
      </c>
      <c r="H109" s="95">
        <v>4.5600872776513297</v>
      </c>
      <c r="I109" s="95">
        <v>5.3820883594636939</v>
      </c>
      <c r="J109" s="95">
        <v>4.7531475207159355</v>
      </c>
      <c r="K109" s="95">
        <v>5.0234688102209004</v>
      </c>
      <c r="L109" s="95">
        <v>5.468468125067762</v>
      </c>
      <c r="M109" s="128">
        <v>5.333912452895988</v>
      </c>
      <c r="N109" s="128">
        <v>5.0386078240891568</v>
      </c>
      <c r="O109" s="128">
        <v>4.5523536474857584</v>
      </c>
      <c r="P109" s="128">
        <v>4.7024517978876847</v>
      </c>
      <c r="Q109" s="128">
        <v>4.4225371464333652</v>
      </c>
      <c r="R109" s="802">
        <v>4.6051604045579797</v>
      </c>
    </row>
    <row r="110" spans="2:18" ht="14.25" customHeight="1" x14ac:dyDescent="0.35">
      <c r="B110" s="76" t="s">
        <v>197</v>
      </c>
      <c r="C110" s="95">
        <v>70.95191882880269</v>
      </c>
      <c r="D110" s="95">
        <v>71.973635214655573</v>
      </c>
      <c r="E110" s="95">
        <v>73.596738830247162</v>
      </c>
      <c r="F110" s="95">
        <v>72.778482709252089</v>
      </c>
      <c r="G110" s="95">
        <v>75.102605586930963</v>
      </c>
      <c r="H110" s="95">
        <v>74.744544919561847</v>
      </c>
      <c r="I110" s="95">
        <v>75.922372750106291</v>
      </c>
      <c r="J110" s="95">
        <v>75.793861997517098</v>
      </c>
      <c r="K110" s="95">
        <v>75.565283045086503</v>
      </c>
      <c r="L110" s="95">
        <v>77.269070189721305</v>
      </c>
      <c r="M110" s="128">
        <v>77.111848245070632</v>
      </c>
      <c r="N110" s="95">
        <v>76.742786956268688</v>
      </c>
      <c r="O110" s="128">
        <v>77.766214739245228</v>
      </c>
      <c r="P110" s="128">
        <v>77.577631769922576</v>
      </c>
      <c r="Q110" s="128">
        <v>78.588880687197658</v>
      </c>
      <c r="R110" s="802">
        <v>78.651071572838703</v>
      </c>
    </row>
    <row r="111" spans="2:18" ht="14.25" customHeight="1" x14ac:dyDescent="0.35">
      <c r="B111" s="76" t="s">
        <v>77</v>
      </c>
      <c r="C111" s="95">
        <v>4.3780781483242981</v>
      </c>
      <c r="D111" s="95">
        <v>4.8908579427313343</v>
      </c>
      <c r="E111" s="95">
        <v>4.4205572387488363</v>
      </c>
      <c r="F111" s="95">
        <v>4.818406633646874</v>
      </c>
      <c r="G111" s="95">
        <v>4.0951997995503691</v>
      </c>
      <c r="H111" s="95">
        <v>4.7098019989702005</v>
      </c>
      <c r="I111" s="95">
        <v>4.6290949824556442</v>
      </c>
      <c r="J111" s="95">
        <v>4.8721054406818647</v>
      </c>
      <c r="K111" s="95">
        <v>5.3977355169867636</v>
      </c>
      <c r="L111" s="95">
        <v>5.1080347840706928</v>
      </c>
      <c r="M111" s="128">
        <v>5.1950169573936451</v>
      </c>
      <c r="N111" s="128">
        <v>5.6928739131365642</v>
      </c>
      <c r="O111" s="128">
        <v>5.7542071326479789</v>
      </c>
      <c r="P111" s="128">
        <v>6.3240329547683691</v>
      </c>
      <c r="Q111" s="128">
        <v>5.6016419955974373</v>
      </c>
      <c r="R111" s="802">
        <v>5.5315453844646703</v>
      </c>
    </row>
    <row r="112" spans="2:18" ht="14.25" customHeight="1" x14ac:dyDescent="0.35">
      <c r="B112" s="80" t="s">
        <v>100</v>
      </c>
      <c r="C112" s="29" t="s">
        <v>200</v>
      </c>
      <c r="D112" s="29" t="s">
        <v>200</v>
      </c>
      <c r="E112" s="29" t="s">
        <v>200</v>
      </c>
      <c r="F112" s="29" t="s">
        <v>200</v>
      </c>
      <c r="G112" s="29" t="s">
        <v>200</v>
      </c>
      <c r="H112" s="95">
        <v>9.5734437765592713</v>
      </c>
      <c r="I112" s="95">
        <v>8.9322160608205117</v>
      </c>
      <c r="J112" s="95">
        <v>8.8613774302212356</v>
      </c>
      <c r="K112" s="95">
        <v>8.5464825149189263</v>
      </c>
      <c r="L112" s="95">
        <v>8.0635579663289416</v>
      </c>
      <c r="M112" s="128">
        <v>7.4774097035405367</v>
      </c>
      <c r="N112" s="128">
        <v>7.6250565653906923</v>
      </c>
      <c r="O112" s="128">
        <v>6.8213060833808878</v>
      </c>
      <c r="P112" s="128">
        <v>6.2982187197371804</v>
      </c>
      <c r="Q112" s="128">
        <v>6.3411282724711819</v>
      </c>
      <c r="R112" s="802">
        <v>6.6511836735729197</v>
      </c>
    </row>
    <row r="113" spans="2:18" ht="14.25" customHeight="1" x14ac:dyDescent="0.35">
      <c r="B113" s="80" t="s">
        <v>101</v>
      </c>
      <c r="C113" s="29" t="s">
        <v>200</v>
      </c>
      <c r="D113" s="29" t="s">
        <v>200</v>
      </c>
      <c r="E113" s="29" t="s">
        <v>200</v>
      </c>
      <c r="F113" s="29" t="s">
        <v>200</v>
      </c>
      <c r="G113" s="29" t="s">
        <v>200</v>
      </c>
      <c r="H113" s="95">
        <v>10.972209304908372</v>
      </c>
      <c r="I113" s="95">
        <v>10.516316206617454</v>
      </c>
      <c r="J113" s="95">
        <v>10.472655131579209</v>
      </c>
      <c r="K113" s="95">
        <v>10.490498923007863</v>
      </c>
      <c r="L113" s="95">
        <v>9.5593370598789349</v>
      </c>
      <c r="M113" s="128">
        <v>10.215725093995291</v>
      </c>
      <c r="N113" s="128">
        <v>9.9392825652040067</v>
      </c>
      <c r="O113" s="128">
        <v>9.6582720447258978</v>
      </c>
      <c r="P113" s="128">
        <v>9.8001165555718703</v>
      </c>
      <c r="Q113" s="128">
        <v>9.4683490447337064</v>
      </c>
      <c r="R113" s="802">
        <v>9.1661993691236905</v>
      </c>
    </row>
    <row r="114" spans="2:18" ht="14.25" customHeight="1" x14ac:dyDescent="0.35">
      <c r="B114" s="76" t="s">
        <v>102</v>
      </c>
      <c r="C114" s="95">
        <v>24.670003022873104</v>
      </c>
      <c r="D114" s="95">
        <v>23.135506842613101</v>
      </c>
      <c r="E114" s="95">
        <v>21.982703931003911</v>
      </c>
      <c r="F114" s="95">
        <v>22.40311065710106</v>
      </c>
      <c r="G114" s="95">
        <v>20.802194613518822</v>
      </c>
      <c r="H114" s="95">
        <v>20.545653081467641</v>
      </c>
      <c r="I114" s="95">
        <v>19.448532267437969</v>
      </c>
      <c r="J114" s="95">
        <v>19.334032561800445</v>
      </c>
      <c r="K114" s="95">
        <v>19.036981437926791</v>
      </c>
      <c r="L114" s="95">
        <v>17.622895026207878</v>
      </c>
      <c r="M114" s="128">
        <v>17.69313479753583</v>
      </c>
      <c r="N114" s="128">
        <v>17.564339130594686</v>
      </c>
      <c r="O114" s="128">
        <v>16.479578128106791</v>
      </c>
      <c r="P114" s="128">
        <v>16.098335275309065</v>
      </c>
      <c r="Q114" s="128">
        <v>15.809477317204889</v>
      </c>
      <c r="R114" s="802">
        <v>15.8173830426966</v>
      </c>
    </row>
    <row r="115" spans="2:18" ht="14.25" customHeight="1" x14ac:dyDescent="0.4">
      <c r="B115" s="125" t="s">
        <v>271</v>
      </c>
      <c r="C115" s="96">
        <v>100</v>
      </c>
      <c r="D115" s="96">
        <v>100</v>
      </c>
      <c r="E115" s="96">
        <v>100</v>
      </c>
      <c r="F115" s="96">
        <v>100</v>
      </c>
      <c r="G115" s="96">
        <v>100</v>
      </c>
      <c r="H115" s="96">
        <v>100</v>
      </c>
      <c r="I115" s="96">
        <v>100</v>
      </c>
      <c r="J115" s="96">
        <v>100</v>
      </c>
      <c r="K115" s="96">
        <v>100</v>
      </c>
      <c r="L115" s="96">
        <v>100</v>
      </c>
      <c r="M115" s="96">
        <v>100</v>
      </c>
      <c r="N115" s="96">
        <v>100</v>
      </c>
      <c r="O115" s="96">
        <v>100</v>
      </c>
      <c r="P115" s="96">
        <v>100.00000000000001</v>
      </c>
      <c r="Q115" s="96">
        <v>100.00000000000001</v>
      </c>
      <c r="R115" s="679">
        <v>100</v>
      </c>
    </row>
    <row r="116" spans="2:18" ht="14.25" customHeight="1" x14ac:dyDescent="0.4">
      <c r="B116" s="75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16"/>
      <c r="O116" s="116"/>
      <c r="Q116" s="116"/>
      <c r="R116" s="116" t="s">
        <v>263</v>
      </c>
    </row>
    <row r="117" spans="2:18" ht="14.25" customHeight="1" x14ac:dyDescent="0.4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3"/>
      <c r="P117" s="133"/>
      <c r="Q117" s="110"/>
      <c r="R117" s="110"/>
    </row>
    <row r="118" spans="2:18" ht="14.25" customHeight="1" x14ac:dyDescent="0.35">
      <c r="B118" s="134" t="s">
        <v>222</v>
      </c>
      <c r="C118" s="133">
        <v>377</v>
      </c>
      <c r="D118" s="133">
        <v>352</v>
      </c>
      <c r="E118" s="133">
        <v>331</v>
      </c>
      <c r="F118" s="133">
        <v>274</v>
      </c>
      <c r="G118" s="133">
        <v>338</v>
      </c>
      <c r="H118" s="133">
        <v>564</v>
      </c>
      <c r="I118" s="133">
        <v>566</v>
      </c>
      <c r="J118" s="133">
        <v>527</v>
      </c>
      <c r="K118" s="133">
        <v>476</v>
      </c>
      <c r="L118" s="133">
        <v>476</v>
      </c>
      <c r="M118" s="133">
        <v>448</v>
      </c>
      <c r="N118" s="133">
        <v>422</v>
      </c>
      <c r="O118" s="133">
        <v>385</v>
      </c>
      <c r="P118" s="133">
        <v>466</v>
      </c>
      <c r="Q118" s="133">
        <v>404</v>
      </c>
      <c r="R118" s="133">
        <v>388</v>
      </c>
    </row>
    <row r="119" spans="2:18" ht="14.25" customHeight="1" x14ac:dyDescent="0.35">
      <c r="B119" s="134" t="s">
        <v>223</v>
      </c>
      <c r="C119" s="133">
        <v>1296</v>
      </c>
      <c r="D119" s="133">
        <v>1163</v>
      </c>
      <c r="E119" s="133">
        <v>1223</v>
      </c>
      <c r="F119" s="133">
        <v>1103</v>
      </c>
      <c r="G119" s="133">
        <v>1034</v>
      </c>
      <c r="H119" s="133">
        <v>2257</v>
      </c>
      <c r="I119" s="133">
        <v>2221</v>
      </c>
      <c r="J119" s="133">
        <v>2202</v>
      </c>
      <c r="K119" s="133">
        <v>1845</v>
      </c>
      <c r="L119" s="133">
        <v>1865</v>
      </c>
      <c r="M119" s="133">
        <v>1865</v>
      </c>
      <c r="N119" s="133">
        <v>1841</v>
      </c>
      <c r="O119" s="133">
        <v>1773</v>
      </c>
      <c r="P119" s="133">
        <v>1870</v>
      </c>
      <c r="Q119" s="133">
        <v>1850</v>
      </c>
      <c r="R119" s="133">
        <v>1848</v>
      </c>
    </row>
    <row r="120" spans="2:18" ht="14.25" customHeight="1" x14ac:dyDescent="0.35">
      <c r="B120" s="134" t="s">
        <v>224</v>
      </c>
      <c r="C120" s="133">
        <v>1580</v>
      </c>
      <c r="D120" s="133">
        <v>1702</v>
      </c>
      <c r="E120" s="133">
        <v>1669</v>
      </c>
      <c r="F120" s="133">
        <v>1597</v>
      </c>
      <c r="G120" s="133">
        <v>1565</v>
      </c>
      <c r="H120" s="133">
        <v>3430</v>
      </c>
      <c r="I120" s="133">
        <v>3306</v>
      </c>
      <c r="J120" s="133">
        <v>3299</v>
      </c>
      <c r="K120" s="133">
        <v>2550</v>
      </c>
      <c r="L120" s="133">
        <v>2506</v>
      </c>
      <c r="M120" s="133">
        <v>2391</v>
      </c>
      <c r="N120" s="133">
        <v>2288</v>
      </c>
      <c r="O120" s="133">
        <v>2366</v>
      </c>
      <c r="P120" s="133">
        <v>2239</v>
      </c>
      <c r="Q120" s="133">
        <v>2354</v>
      </c>
      <c r="R120" s="133">
        <v>2305</v>
      </c>
    </row>
    <row r="121" spans="2:18" ht="14.25" customHeight="1" x14ac:dyDescent="0.35">
      <c r="B121" s="134" t="s">
        <v>225</v>
      </c>
      <c r="C121" s="133">
        <v>1348</v>
      </c>
      <c r="D121" s="133">
        <v>1388</v>
      </c>
      <c r="E121" s="133">
        <v>1369</v>
      </c>
      <c r="F121" s="133">
        <v>1365</v>
      </c>
      <c r="G121" s="133">
        <v>1399</v>
      </c>
      <c r="H121" s="133">
        <v>3428</v>
      </c>
      <c r="I121" s="133">
        <v>3261</v>
      </c>
      <c r="J121" s="133">
        <v>3423</v>
      </c>
      <c r="K121" s="133">
        <v>2729</v>
      </c>
      <c r="L121" s="133">
        <v>2655</v>
      </c>
      <c r="M121" s="133">
        <v>2605</v>
      </c>
      <c r="N121" s="133">
        <v>2659</v>
      </c>
      <c r="O121" s="133">
        <v>2634</v>
      </c>
      <c r="P121" s="133">
        <v>2474</v>
      </c>
      <c r="Q121" s="133">
        <v>2537</v>
      </c>
      <c r="R121" s="133">
        <v>2527</v>
      </c>
    </row>
    <row r="122" spans="2:18" ht="14.25" customHeight="1" x14ac:dyDescent="0.35">
      <c r="B122" s="134" t="s">
        <v>226</v>
      </c>
      <c r="C122" s="133">
        <v>1215</v>
      </c>
      <c r="D122" s="133">
        <v>1321</v>
      </c>
      <c r="E122" s="133">
        <v>1255</v>
      </c>
      <c r="F122" s="133">
        <v>1379</v>
      </c>
      <c r="G122" s="133">
        <v>1302</v>
      </c>
      <c r="H122" s="133">
        <v>3162</v>
      </c>
      <c r="I122" s="133">
        <v>3069</v>
      </c>
      <c r="J122" s="133">
        <v>3135</v>
      </c>
      <c r="K122" s="133">
        <v>2448</v>
      </c>
      <c r="L122" s="133">
        <v>2430</v>
      </c>
      <c r="M122" s="133">
        <v>2247</v>
      </c>
      <c r="N122" s="133">
        <v>2142</v>
      </c>
      <c r="O122" s="133">
        <v>2374</v>
      </c>
      <c r="P122" s="133">
        <v>2216</v>
      </c>
      <c r="Q122" s="133">
        <v>2250</v>
      </c>
      <c r="R122" s="133">
        <v>2292</v>
      </c>
    </row>
    <row r="123" spans="2:18" ht="14.25" customHeight="1" x14ac:dyDescent="0.35">
      <c r="B123" s="135" t="s">
        <v>227</v>
      </c>
      <c r="C123" s="136">
        <v>1926</v>
      </c>
      <c r="D123" s="136">
        <v>2206</v>
      </c>
      <c r="E123" s="136">
        <v>2080</v>
      </c>
      <c r="F123" s="136">
        <v>2003</v>
      </c>
      <c r="G123" s="136">
        <v>2245</v>
      </c>
      <c r="H123" s="136">
        <v>4850</v>
      </c>
      <c r="I123" s="136">
        <v>4619</v>
      </c>
      <c r="J123" s="136">
        <v>4970</v>
      </c>
      <c r="K123" s="136">
        <v>3781</v>
      </c>
      <c r="L123" s="136">
        <v>3720</v>
      </c>
      <c r="M123" s="136">
        <v>3720</v>
      </c>
      <c r="N123" s="136">
        <v>3822</v>
      </c>
      <c r="O123" s="136">
        <v>3936</v>
      </c>
      <c r="P123" s="136">
        <v>3705</v>
      </c>
      <c r="Q123" s="136">
        <v>4000</v>
      </c>
      <c r="R123" s="136">
        <v>4071</v>
      </c>
    </row>
    <row r="124" spans="2:18" ht="12.75" customHeight="1" x14ac:dyDescent="0.35">
      <c r="B124" s="52" t="s">
        <v>103</v>
      </c>
      <c r="J124" s="56"/>
      <c r="K124" s="56"/>
    </row>
    <row r="125" spans="2:18" ht="12.75" customHeight="1" x14ac:dyDescent="0.35">
      <c r="B125" s="57" t="s">
        <v>201</v>
      </c>
      <c r="J125" s="56"/>
      <c r="K125" s="56"/>
    </row>
    <row r="126" spans="2:18" ht="12.75" customHeight="1" x14ac:dyDescent="0.35">
      <c r="B126" s="57" t="s">
        <v>272</v>
      </c>
      <c r="J126" s="56"/>
      <c r="K126" s="56"/>
    </row>
    <row r="127" spans="2:18" ht="27" customHeight="1" x14ac:dyDescent="0.4">
      <c r="B127" s="855" t="s">
        <v>273</v>
      </c>
      <c r="C127" s="851"/>
      <c r="D127" s="851"/>
      <c r="E127" s="851"/>
      <c r="F127" s="851"/>
      <c r="G127" s="851"/>
      <c r="H127" s="851"/>
      <c r="I127" s="851"/>
      <c r="J127" s="851"/>
      <c r="K127" s="851"/>
      <c r="L127" s="851"/>
      <c r="M127" s="851"/>
      <c r="N127" s="851"/>
      <c r="O127" s="851"/>
      <c r="P127" s="863"/>
    </row>
    <row r="128" spans="2:18" ht="14.25" customHeight="1" x14ac:dyDescent="0.35">
      <c r="B128" s="859" t="s">
        <v>116</v>
      </c>
      <c r="C128" s="859"/>
      <c r="D128" s="859"/>
      <c r="E128" s="859"/>
      <c r="F128" s="859"/>
      <c r="G128" s="859"/>
      <c r="H128" s="859"/>
      <c r="I128" s="859"/>
      <c r="J128" s="105"/>
      <c r="K128" s="56"/>
    </row>
    <row r="129" spans="2:9" ht="14.25" customHeight="1" x14ac:dyDescent="0.35">
      <c r="B129" s="106" t="s">
        <v>274</v>
      </c>
      <c r="C129" s="107"/>
      <c r="D129" s="107"/>
      <c r="E129" s="107"/>
      <c r="F129" s="107"/>
      <c r="G129" s="107"/>
      <c r="H129" s="107"/>
      <c r="I129" s="107"/>
    </row>
    <row r="130" spans="2:9" ht="14.25" customHeight="1" x14ac:dyDescent="0.35">
      <c r="B130" s="57" t="s">
        <v>118</v>
      </c>
      <c r="C130" s="52"/>
      <c r="D130" s="52"/>
      <c r="E130" s="52"/>
      <c r="F130" s="52"/>
      <c r="G130" s="52"/>
      <c r="H130" s="52"/>
      <c r="I130" s="52"/>
    </row>
    <row r="131" spans="2:9" x14ac:dyDescent="0.35">
      <c r="B131" s="57"/>
    </row>
    <row r="133" spans="2:9" x14ac:dyDescent="0.35">
      <c r="B133" s="127"/>
    </row>
  </sheetData>
  <mergeCells count="3">
    <mergeCell ref="B2:N2"/>
    <mergeCell ref="B128:I128"/>
    <mergeCell ref="B127:P127"/>
  </mergeCells>
  <pageMargins left="0.7" right="0.7" top="0.75" bottom="0.75" header="0.3" footer="0.3"/>
  <pageSetup paperSize="9" scale="3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C99FF"/>
    <pageSetUpPr fitToPage="1"/>
  </sheetPr>
  <dimension ref="B1:S69"/>
  <sheetViews>
    <sheetView zoomScaleNormal="100" workbookViewId="0"/>
  </sheetViews>
  <sheetFormatPr defaultColWidth="8.88671875" defaultRowHeight="12.75" x14ac:dyDescent="0.35"/>
  <cols>
    <col min="1" max="1" width="6.77734375" style="53" customWidth="1"/>
    <col min="2" max="2" width="20.33203125" style="53" customWidth="1"/>
    <col min="3" max="14" width="6.77734375" style="53" customWidth="1"/>
    <col min="15" max="15" width="6.77734375" style="94" customWidth="1"/>
    <col min="16" max="18" width="6.77734375" style="53" customWidth="1"/>
    <col min="19" max="16384" width="8.88671875" style="53"/>
  </cols>
  <sheetData>
    <row r="1" spans="2:19" ht="14.25" customHeight="1" x14ac:dyDescent="0.6">
      <c r="B1" s="1"/>
    </row>
    <row r="2" spans="2:19" ht="18.75" customHeight="1" x14ac:dyDescent="0.35">
      <c r="B2" s="861" t="s">
        <v>275</v>
      </c>
      <c r="C2" s="861"/>
      <c r="D2" s="861"/>
      <c r="E2" s="861"/>
      <c r="F2" s="861"/>
      <c r="G2" s="861"/>
      <c r="H2" s="861"/>
      <c r="I2" s="861"/>
      <c r="J2" s="861"/>
      <c r="K2" s="861"/>
      <c r="L2" s="862"/>
      <c r="M2" s="862"/>
      <c r="N2" s="862"/>
      <c r="O2" s="111"/>
    </row>
    <row r="3" spans="2:19" ht="14.25" customHeight="1" x14ac:dyDescent="0.4">
      <c r="B3" s="67"/>
      <c r="C3" s="67"/>
      <c r="D3" s="67"/>
      <c r="E3" s="67"/>
      <c r="F3" s="67"/>
      <c r="G3" s="67"/>
      <c r="H3" s="67"/>
      <c r="I3" s="67"/>
      <c r="J3" s="67"/>
      <c r="K3" s="67"/>
      <c r="L3" s="113"/>
      <c r="M3" s="113"/>
      <c r="N3" s="113"/>
      <c r="O3" s="114"/>
    </row>
    <row r="4" spans="2:19" ht="14.25" customHeight="1" x14ac:dyDescent="0.35">
      <c r="B4" s="68" t="s">
        <v>194</v>
      </c>
      <c r="C4" s="800"/>
      <c r="D4" s="800"/>
      <c r="E4" s="800"/>
      <c r="F4" s="800"/>
      <c r="G4" s="800"/>
      <c r="H4" s="800"/>
      <c r="I4" s="800"/>
      <c r="J4" s="800"/>
      <c r="K4" s="56"/>
    </row>
    <row r="5" spans="2:19" ht="14.25" customHeight="1" x14ac:dyDescent="0.4">
      <c r="B5" s="69"/>
      <c r="C5" s="70" t="s">
        <v>185</v>
      </c>
      <c r="D5" s="70" t="s">
        <v>186</v>
      </c>
      <c r="E5" s="70" t="s">
        <v>111</v>
      </c>
      <c r="F5" s="70" t="s">
        <v>112</v>
      </c>
      <c r="G5" s="70" t="s">
        <v>113</v>
      </c>
      <c r="H5" s="70" t="s">
        <v>85</v>
      </c>
      <c r="I5" s="70" t="s">
        <v>86</v>
      </c>
      <c r="J5" s="70" t="s">
        <v>87</v>
      </c>
      <c r="K5" s="71" t="s">
        <v>88</v>
      </c>
      <c r="L5" s="71" t="s">
        <v>89</v>
      </c>
      <c r="M5" s="71" t="s">
        <v>90</v>
      </c>
      <c r="N5" s="71" t="s">
        <v>91</v>
      </c>
      <c r="O5" s="71" t="s">
        <v>92</v>
      </c>
      <c r="P5" s="71" t="s">
        <v>93</v>
      </c>
      <c r="Q5" s="71" t="s">
        <v>94</v>
      </c>
      <c r="R5" s="71" t="s">
        <v>95</v>
      </c>
    </row>
    <row r="6" spans="2:19" ht="14.25" customHeight="1" x14ac:dyDescent="0.4">
      <c r="B6" s="56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O6" s="116"/>
      <c r="P6" s="116"/>
      <c r="Q6" s="116"/>
      <c r="R6" s="116" t="s">
        <v>199</v>
      </c>
    </row>
    <row r="7" spans="2:19" ht="14.25" customHeight="1" x14ac:dyDescent="0.4">
      <c r="B7" s="137" t="s">
        <v>98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2:19" ht="14.25" customHeight="1" x14ac:dyDescent="0.4">
      <c r="B8" s="80" t="s">
        <v>276</v>
      </c>
      <c r="C8" s="138">
        <v>468.22200000000021</v>
      </c>
      <c r="D8" s="138">
        <v>555.41200000000026</v>
      </c>
      <c r="E8" s="138">
        <v>523.18900000000019</v>
      </c>
      <c r="F8" s="138">
        <v>521.05099999999993</v>
      </c>
      <c r="G8" s="138">
        <v>601.61299999999983</v>
      </c>
      <c r="H8" s="138">
        <v>562.84488433500053</v>
      </c>
      <c r="I8" s="138">
        <v>578.84262639985718</v>
      </c>
      <c r="J8" s="138">
        <v>575.12044057138621</v>
      </c>
      <c r="K8" s="138">
        <v>614.85936155814898</v>
      </c>
      <c r="L8" s="138">
        <v>552.557961395848</v>
      </c>
      <c r="M8" s="138">
        <v>579.60873846399079</v>
      </c>
      <c r="N8" s="138">
        <v>568.27901597212713</v>
      </c>
      <c r="O8" s="138">
        <v>632.48162371809133</v>
      </c>
      <c r="P8" s="138">
        <v>679.36551705881584</v>
      </c>
      <c r="Q8" s="138">
        <v>644.21320627677369</v>
      </c>
      <c r="R8" s="138">
        <v>654.48567028026105</v>
      </c>
      <c r="S8" s="110"/>
    </row>
    <row r="9" spans="2:19" ht="14.25" customHeight="1" x14ac:dyDescent="0.4">
      <c r="B9" s="80" t="s">
        <v>277</v>
      </c>
      <c r="C9" s="138">
        <v>5559.319999999997</v>
      </c>
      <c r="D9" s="138">
        <v>6040.2719999999917</v>
      </c>
      <c r="E9" s="138">
        <v>5870.621000000011</v>
      </c>
      <c r="F9" s="138">
        <v>6117.6879999999937</v>
      </c>
      <c r="G9" s="138">
        <v>6577.051999999997</v>
      </c>
      <c r="H9" s="138">
        <v>6207.1449657000585</v>
      </c>
      <c r="I9" s="138">
        <v>6249.2471970825236</v>
      </c>
      <c r="J9" s="138">
        <v>6433.825056794095</v>
      </c>
      <c r="K9" s="138">
        <v>6381.105383533225</v>
      </c>
      <c r="L9" s="138">
        <v>6599.8821186832038</v>
      </c>
      <c r="M9" s="138">
        <v>6806.14611135631</v>
      </c>
      <c r="N9" s="138">
        <v>6906.2413616669173</v>
      </c>
      <c r="O9" s="138">
        <v>7099.7124776512292</v>
      </c>
      <c r="P9" s="138">
        <v>7201.537801541238</v>
      </c>
      <c r="Q9" s="138">
        <v>7247.5579515973932</v>
      </c>
      <c r="R9" s="138">
        <v>7441.9134066905299</v>
      </c>
      <c r="S9" s="110"/>
    </row>
    <row r="10" spans="2:19" ht="14.25" customHeight="1" x14ac:dyDescent="0.4">
      <c r="B10" s="137" t="s">
        <v>99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10"/>
    </row>
    <row r="11" spans="2:19" ht="14.25" customHeight="1" x14ac:dyDescent="0.4">
      <c r="B11" s="80" t="s">
        <v>276</v>
      </c>
      <c r="C11" s="138">
        <v>3985.8809999999939</v>
      </c>
      <c r="D11" s="138">
        <v>3956.4510000000055</v>
      </c>
      <c r="E11" s="138">
        <v>4276.3099999999977</v>
      </c>
      <c r="F11" s="138">
        <v>3931.0159999999969</v>
      </c>
      <c r="G11" s="138">
        <v>3851.1800000000003</v>
      </c>
      <c r="H11" s="138">
        <v>3442.8039340822561</v>
      </c>
      <c r="I11" s="138">
        <v>3413.9302628331061</v>
      </c>
      <c r="J11" s="138">
        <v>3330.6722451205565</v>
      </c>
      <c r="K11" s="138">
        <v>3245.798037394673</v>
      </c>
      <c r="L11" s="138">
        <v>3288.3245746544735</v>
      </c>
      <c r="M11" s="138">
        <v>3155.136084867916</v>
      </c>
      <c r="N11" s="138">
        <v>3142.8251807669631</v>
      </c>
      <c r="O11" s="138">
        <v>3110.1326605449517</v>
      </c>
      <c r="P11" s="138">
        <v>2912.5539902756573</v>
      </c>
      <c r="Q11" s="138">
        <v>3148.7982420682483</v>
      </c>
      <c r="R11" s="138">
        <v>3160.55029632171</v>
      </c>
      <c r="S11" s="110"/>
    </row>
    <row r="12" spans="2:19" ht="14.25" customHeight="1" x14ac:dyDescent="0.4">
      <c r="B12" s="80" t="s">
        <v>277</v>
      </c>
      <c r="C12" s="138">
        <v>4855.5620000000017</v>
      </c>
      <c r="D12" s="138">
        <v>4366.5420000000086</v>
      </c>
      <c r="E12" s="138">
        <v>4360.5309999999945</v>
      </c>
      <c r="F12" s="138">
        <v>4551.0039999999963</v>
      </c>
      <c r="G12" s="138">
        <v>4176.6590000000015</v>
      </c>
      <c r="H12" s="138">
        <v>4408.4112158826847</v>
      </c>
      <c r="I12" s="138">
        <v>4282.6009136844978</v>
      </c>
      <c r="J12" s="138">
        <v>4110.1632575139656</v>
      </c>
      <c r="K12" s="138">
        <v>4146.4502175139451</v>
      </c>
      <c r="L12" s="138">
        <v>3895.9853452664706</v>
      </c>
      <c r="M12" s="138">
        <v>3778.2599299308386</v>
      </c>
      <c r="N12" s="138">
        <v>3706.1900752477572</v>
      </c>
      <c r="O12" s="138">
        <v>3487.3696322621613</v>
      </c>
      <c r="P12" s="138">
        <v>3650.6001670541868</v>
      </c>
      <c r="Q12" s="138">
        <v>3743.2081911078185</v>
      </c>
      <c r="R12" s="138">
        <v>3761.5263488435999</v>
      </c>
      <c r="S12" s="110"/>
    </row>
    <row r="13" spans="2:19" ht="14.25" customHeight="1" x14ac:dyDescent="0.4">
      <c r="B13" s="75" t="s">
        <v>77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10"/>
    </row>
    <row r="14" spans="2:19" ht="14.25" customHeight="1" x14ac:dyDescent="0.4">
      <c r="B14" s="34" t="s">
        <v>276</v>
      </c>
      <c r="C14" s="138">
        <v>565.86099999999954</v>
      </c>
      <c r="D14" s="138">
        <v>688.80999999999983</v>
      </c>
      <c r="E14" s="138">
        <v>673.20599999999968</v>
      </c>
      <c r="F14" s="138">
        <v>811.31600000000037</v>
      </c>
      <c r="G14" s="138">
        <v>774.64499999999998</v>
      </c>
      <c r="H14" s="138">
        <v>912.77399050179758</v>
      </c>
      <c r="I14" s="138">
        <v>1050.8719794806073</v>
      </c>
      <c r="J14" s="138">
        <v>1145.5087833319528</v>
      </c>
      <c r="K14" s="138">
        <v>1348.6608431598047</v>
      </c>
      <c r="L14" s="138">
        <v>1308.2641902759472</v>
      </c>
      <c r="M14" s="138">
        <v>1573.6972722262874</v>
      </c>
      <c r="N14" s="138">
        <v>1600.6900026778128</v>
      </c>
      <c r="O14" s="138">
        <v>1618.0747964065429</v>
      </c>
      <c r="P14" s="138">
        <v>1777.0915838985843</v>
      </c>
      <c r="Q14" s="138">
        <v>1570.14141544362</v>
      </c>
      <c r="R14" s="138">
        <v>1678.1757283821601</v>
      </c>
      <c r="S14" s="110"/>
    </row>
    <row r="15" spans="2:19" ht="14.25" customHeight="1" x14ac:dyDescent="0.4">
      <c r="B15" s="34" t="s">
        <v>277</v>
      </c>
      <c r="C15" s="138">
        <v>1375.8399999999997</v>
      </c>
      <c r="D15" s="138">
        <v>1606.9740000000024</v>
      </c>
      <c r="E15" s="138">
        <v>1548.136000000002</v>
      </c>
      <c r="F15" s="138">
        <v>1565.52</v>
      </c>
      <c r="G15" s="138">
        <v>1678.4890000000003</v>
      </c>
      <c r="H15" s="138">
        <v>2154.4945431833294</v>
      </c>
      <c r="I15" s="138">
        <v>2303.9880205193922</v>
      </c>
      <c r="J15" s="138">
        <v>2471.364216668052</v>
      </c>
      <c r="K15" s="138">
        <v>2494.6821568401933</v>
      </c>
      <c r="L15" s="138">
        <v>2647.8278097240573</v>
      </c>
      <c r="M15" s="138">
        <v>2803.5049519197596</v>
      </c>
      <c r="N15" s="138">
        <v>2677.5971108453023</v>
      </c>
      <c r="O15" s="138">
        <v>2909.9241505909276</v>
      </c>
      <c r="P15" s="138">
        <v>2914.9764536352254</v>
      </c>
      <c r="Q15" s="138">
        <v>2959.5110488679779</v>
      </c>
      <c r="R15" s="138">
        <v>2873.6567101700598</v>
      </c>
      <c r="S15" s="110"/>
    </row>
    <row r="16" spans="2:19" ht="14.25" customHeight="1" x14ac:dyDescent="0.4">
      <c r="B16" s="137" t="s">
        <v>100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10"/>
    </row>
    <row r="17" spans="2:19" ht="14.25" customHeight="1" x14ac:dyDescent="0.4">
      <c r="B17" s="80" t="s">
        <v>276</v>
      </c>
      <c r="C17" s="29" t="s">
        <v>200</v>
      </c>
      <c r="D17" s="29" t="s">
        <v>200</v>
      </c>
      <c r="E17" s="29" t="s">
        <v>200</v>
      </c>
      <c r="F17" s="29" t="s">
        <v>200</v>
      </c>
      <c r="G17" s="29" t="s">
        <v>200</v>
      </c>
      <c r="H17" s="138">
        <v>656.30002445218111</v>
      </c>
      <c r="I17" s="138">
        <v>593.85649843577471</v>
      </c>
      <c r="J17" s="138">
        <v>622.77694394791149</v>
      </c>
      <c r="K17" s="138">
        <v>541.30729544686073</v>
      </c>
      <c r="L17" s="138">
        <v>540.90903673311004</v>
      </c>
      <c r="M17" s="138">
        <v>552.30413724201549</v>
      </c>
      <c r="N17" s="138">
        <v>571.07507922294417</v>
      </c>
      <c r="O17" s="138">
        <v>486.93665579869474</v>
      </c>
      <c r="P17" s="138">
        <v>552.87939313417098</v>
      </c>
      <c r="Q17" s="138">
        <v>527.48292345712196</v>
      </c>
      <c r="R17" s="138">
        <v>527.15083826464502</v>
      </c>
      <c r="S17" s="110"/>
    </row>
    <row r="18" spans="2:19" ht="14.25" customHeight="1" x14ac:dyDescent="0.4">
      <c r="B18" s="80" t="s">
        <v>277</v>
      </c>
      <c r="C18" s="29" t="s">
        <v>200</v>
      </c>
      <c r="D18" s="29" t="s">
        <v>200</v>
      </c>
      <c r="E18" s="29" t="s">
        <v>200</v>
      </c>
      <c r="F18" s="29" t="s">
        <v>200</v>
      </c>
      <c r="G18" s="29" t="s">
        <v>200</v>
      </c>
      <c r="H18" s="138">
        <v>1230.7102054779771</v>
      </c>
      <c r="I18" s="138">
        <v>1151.2772423085946</v>
      </c>
      <c r="J18" s="138">
        <v>1211.7428979996557</v>
      </c>
      <c r="K18" s="138">
        <v>1240.7929274113487</v>
      </c>
      <c r="L18" s="138">
        <v>1143.205782514586</v>
      </c>
      <c r="M18" s="138">
        <v>1088.9333174632359</v>
      </c>
      <c r="N18" s="138">
        <v>1068.2954033633091</v>
      </c>
      <c r="O18" s="138">
        <v>1117.8152860692003</v>
      </c>
      <c r="P18" s="138">
        <v>1012.9113723756817</v>
      </c>
      <c r="Q18" s="138">
        <v>1053.6700917420301</v>
      </c>
      <c r="R18" s="138">
        <v>1064.23815132922</v>
      </c>
      <c r="S18" s="110"/>
    </row>
    <row r="19" spans="2:19" ht="14.25" customHeight="1" x14ac:dyDescent="0.4">
      <c r="B19" s="137" t="s">
        <v>101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</row>
    <row r="20" spans="2:19" ht="14.25" customHeight="1" x14ac:dyDescent="0.35">
      <c r="B20" s="80" t="s">
        <v>276</v>
      </c>
      <c r="C20" s="29" t="s">
        <v>200</v>
      </c>
      <c r="D20" s="29" t="s">
        <v>200</v>
      </c>
      <c r="E20" s="29" t="s">
        <v>200</v>
      </c>
      <c r="F20" s="29" t="s">
        <v>200</v>
      </c>
      <c r="G20" s="29" t="s">
        <v>200</v>
      </c>
      <c r="H20" s="138">
        <v>661.93629017878345</v>
      </c>
      <c r="I20" s="138">
        <v>617.61234746371088</v>
      </c>
      <c r="J20" s="138">
        <v>691.51606545178231</v>
      </c>
      <c r="K20" s="138">
        <v>616.78482755787866</v>
      </c>
      <c r="L20" s="138">
        <v>635.79605944958041</v>
      </c>
      <c r="M20" s="138">
        <v>731.96820134349593</v>
      </c>
      <c r="N20" s="138">
        <v>768.23681142543762</v>
      </c>
      <c r="O20" s="138">
        <v>754.72871229981604</v>
      </c>
      <c r="P20" s="138">
        <v>812.66994054331008</v>
      </c>
      <c r="Q20" s="138">
        <v>791.98808776166402</v>
      </c>
      <c r="R20" s="138">
        <v>839.91967896985</v>
      </c>
    </row>
    <row r="21" spans="2:19" ht="14.25" customHeight="1" x14ac:dyDescent="0.35">
      <c r="B21" s="80" t="s">
        <v>277</v>
      </c>
      <c r="C21" s="29" t="s">
        <v>200</v>
      </c>
      <c r="D21" s="29" t="s">
        <v>200</v>
      </c>
      <c r="E21" s="29" t="s">
        <v>200</v>
      </c>
      <c r="F21" s="29" t="s">
        <v>200</v>
      </c>
      <c r="G21" s="29" t="s">
        <v>200</v>
      </c>
      <c r="H21" s="138">
        <v>1292.9829462059347</v>
      </c>
      <c r="I21" s="138">
        <v>1312.1399117919188</v>
      </c>
      <c r="J21" s="138">
        <v>1299.9890926006526</v>
      </c>
      <c r="K21" s="138">
        <v>1409.2879495839156</v>
      </c>
      <c r="L21" s="138">
        <v>1364.0801213027155</v>
      </c>
      <c r="M21" s="138">
        <v>1547.0500351427934</v>
      </c>
      <c r="N21" s="138">
        <v>1504.0797086478085</v>
      </c>
      <c r="O21" s="138">
        <v>1558.7567385330203</v>
      </c>
      <c r="P21" s="138">
        <v>1568.4948355507236</v>
      </c>
      <c r="Q21" s="138">
        <v>1585.2333974849901</v>
      </c>
      <c r="R21" s="138">
        <v>1531.9035578023399</v>
      </c>
    </row>
    <row r="22" spans="2:19" ht="14.25" customHeight="1" x14ac:dyDescent="0.4">
      <c r="B22" s="75" t="s">
        <v>102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10"/>
    </row>
    <row r="23" spans="2:19" ht="14.25" customHeight="1" x14ac:dyDescent="0.35">
      <c r="B23" s="34" t="s">
        <v>276</v>
      </c>
      <c r="C23" s="138">
        <v>1375.5519999999979</v>
      </c>
      <c r="D23" s="138">
        <v>1308.5240000000015</v>
      </c>
      <c r="E23" s="138">
        <v>1364.6450000000004</v>
      </c>
      <c r="F23" s="138">
        <v>1296.1659999999993</v>
      </c>
      <c r="G23" s="138">
        <v>1267.0530000000003</v>
      </c>
      <c r="H23" s="138">
        <v>1318.2363146309647</v>
      </c>
      <c r="I23" s="138">
        <v>1211.4688458994858</v>
      </c>
      <c r="J23" s="138">
        <v>1314.2930093996938</v>
      </c>
      <c r="K23" s="138">
        <v>1158.0921230047395</v>
      </c>
      <c r="L23" s="138">
        <v>1176.7050961826926</v>
      </c>
      <c r="M23" s="138">
        <v>1284.2723385855134</v>
      </c>
      <c r="N23" s="138">
        <v>1339.3118906483796</v>
      </c>
      <c r="O23" s="138">
        <f>O17+O20</f>
        <v>1241.6653680985107</v>
      </c>
      <c r="P23" s="138">
        <v>1365.5493336774828</v>
      </c>
      <c r="Q23" s="138">
        <v>1319.4710112187799</v>
      </c>
      <c r="R23" s="138">
        <f>R17+R20</f>
        <v>1367.0705172344951</v>
      </c>
    </row>
    <row r="24" spans="2:19" ht="14.25" customHeight="1" x14ac:dyDescent="0.35">
      <c r="B24" s="34" t="s">
        <v>277</v>
      </c>
      <c r="C24" s="138">
        <v>2504.6310000000017</v>
      </c>
      <c r="D24" s="138">
        <v>2534.314000000003</v>
      </c>
      <c r="E24" s="138">
        <v>2423.3609999999976</v>
      </c>
      <c r="F24" s="138">
        <v>2409.6569999999992</v>
      </c>
      <c r="G24" s="138">
        <v>2439.3030000000022</v>
      </c>
      <c r="H24" s="138">
        <v>2523.6931516839077</v>
      </c>
      <c r="I24" s="138">
        <v>2463.4171541005107</v>
      </c>
      <c r="J24" s="138">
        <v>2511.7319906002999</v>
      </c>
      <c r="K24" s="138">
        <v>2650.0808769952587</v>
      </c>
      <c r="L24" s="138">
        <v>2507.2859038173083</v>
      </c>
      <c r="M24" s="138">
        <v>2635.9833526060356</v>
      </c>
      <c r="N24" s="138">
        <v>2572.3751120111228</v>
      </c>
      <c r="O24" s="138">
        <f>O18+O21</f>
        <v>2676.5720246022206</v>
      </c>
      <c r="P24" s="138">
        <v>2581.4062079264063</v>
      </c>
      <c r="Q24" s="138">
        <v>2638.9034892270201</v>
      </c>
      <c r="R24" s="138">
        <f>R18+R21</f>
        <v>2596.1417091315598</v>
      </c>
    </row>
    <row r="25" spans="2:19" ht="14.25" customHeight="1" x14ac:dyDescent="0.4">
      <c r="B25" s="80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139"/>
      <c r="O25" s="139"/>
      <c r="P25" s="139"/>
      <c r="Q25" s="139"/>
      <c r="R25" s="139"/>
    </row>
    <row r="26" spans="2:19" ht="14.25" customHeight="1" x14ac:dyDescent="0.4">
      <c r="B26" s="75" t="s">
        <v>194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9"/>
      <c r="O26" s="139"/>
      <c r="P26" s="139"/>
      <c r="Q26" s="139"/>
      <c r="R26" s="139"/>
    </row>
    <row r="27" spans="2:19" ht="14.25" customHeight="1" x14ac:dyDescent="0.4">
      <c r="B27" s="75" t="s">
        <v>276</v>
      </c>
      <c r="C27" s="140">
        <v>6395.5159999999933</v>
      </c>
      <c r="D27" s="140">
        <v>6509.1970000000056</v>
      </c>
      <c r="E27" s="140">
        <v>6837.3499999999985</v>
      </c>
      <c r="F27" s="140">
        <v>6559.5489999999991</v>
      </c>
      <c r="G27" s="140">
        <v>6494.491</v>
      </c>
      <c r="H27" s="140">
        <v>6236.6591235500191</v>
      </c>
      <c r="I27" s="140">
        <v>6255.1137146130559</v>
      </c>
      <c r="J27" s="140">
        <v>6365.594478423589</v>
      </c>
      <c r="K27" s="140">
        <v>6367.4103651173664</v>
      </c>
      <c r="L27" s="140">
        <v>6325.8518225089592</v>
      </c>
      <c r="M27" s="140">
        <v>6592.7144341437061</v>
      </c>
      <c r="N27" s="140">
        <v>6651.1060900652856</v>
      </c>
      <c r="O27" s="140">
        <v>6602.354448768092</v>
      </c>
      <c r="P27" s="140">
        <v>6734.5604249105381</v>
      </c>
      <c r="Q27" s="140">
        <v>6682.6238750074299</v>
      </c>
      <c r="R27" s="140">
        <v>6860.2822122186299</v>
      </c>
    </row>
    <row r="28" spans="2:19" ht="14.25" customHeight="1" x14ac:dyDescent="0.4">
      <c r="B28" s="125" t="s">
        <v>277</v>
      </c>
      <c r="C28" s="141">
        <v>14295.352999999997</v>
      </c>
      <c r="D28" s="141">
        <v>14548.102000000003</v>
      </c>
      <c r="E28" s="141">
        <v>14202.649000000009</v>
      </c>
      <c r="F28" s="141">
        <v>14643.868999999992</v>
      </c>
      <c r="G28" s="141">
        <v>14871.503000000001</v>
      </c>
      <c r="H28" s="141">
        <v>15293.743876449984</v>
      </c>
      <c r="I28" s="141">
        <v>15299.253285386929</v>
      </c>
      <c r="J28" s="141">
        <v>15527.08452157642</v>
      </c>
      <c r="K28" s="141">
        <v>15672.318634882628</v>
      </c>
      <c r="L28" s="141">
        <v>15650.981177491034</v>
      </c>
      <c r="M28" s="141">
        <v>16023.894345812936</v>
      </c>
      <c r="N28" s="141">
        <v>15862.403659771093</v>
      </c>
      <c r="O28" s="141">
        <v>16173.57828510654</v>
      </c>
      <c r="P28" s="141">
        <v>16348.520630157056</v>
      </c>
      <c r="Q28" s="141">
        <v>16589.1806808002</v>
      </c>
      <c r="R28" s="141">
        <v>16673.238174835798</v>
      </c>
    </row>
    <row r="29" spans="2:19" ht="14.25" customHeight="1" x14ac:dyDescent="0.35">
      <c r="B29" s="56"/>
      <c r="C29" s="76"/>
      <c r="D29" s="76"/>
      <c r="E29" s="76"/>
      <c r="F29" s="76"/>
      <c r="G29" s="76"/>
      <c r="H29" s="76"/>
      <c r="I29" s="76"/>
      <c r="J29" s="76"/>
      <c r="K29" s="142"/>
      <c r="L29" s="142"/>
      <c r="M29" s="142"/>
      <c r="N29" s="143"/>
      <c r="O29" s="116"/>
      <c r="Q29" s="116"/>
      <c r="R29" s="116" t="s">
        <v>167</v>
      </c>
    </row>
    <row r="30" spans="2:19" ht="14.25" customHeight="1" x14ac:dyDescent="0.4">
      <c r="B30" s="137" t="s">
        <v>98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P30" s="94"/>
      <c r="Q30" s="144"/>
      <c r="R30" s="144"/>
    </row>
    <row r="31" spans="2:19" ht="14.25" customHeight="1" x14ac:dyDescent="0.35">
      <c r="B31" s="80" t="s">
        <v>276</v>
      </c>
      <c r="C31" s="146">
        <v>7.7680420974254556</v>
      </c>
      <c r="D31" s="146">
        <v>8.4208400523736628</v>
      </c>
      <c r="E31" s="146">
        <v>8.1827423711370653</v>
      </c>
      <c r="F31" s="146">
        <v>7.8486441476310524</v>
      </c>
      <c r="G31" s="146">
        <v>8.3805693677027691</v>
      </c>
      <c r="H31" s="146">
        <v>8.3138216866320072</v>
      </c>
      <c r="I31" s="146">
        <v>8.4773727552494673</v>
      </c>
      <c r="J31" s="146">
        <v>8.2055202282220971</v>
      </c>
      <c r="K31" s="146">
        <v>8.7887715842129914</v>
      </c>
      <c r="L31" s="146">
        <v>7.7254469133524237</v>
      </c>
      <c r="M31" s="146">
        <v>7.8476574195810667</v>
      </c>
      <c r="N31" s="146">
        <v>7.6028826902687277</v>
      </c>
      <c r="O31" s="146">
        <v>8.1798466958567726</v>
      </c>
      <c r="P31" s="146">
        <v>8.6204016163403026</v>
      </c>
      <c r="Q31" s="146">
        <v>8.1631004420851401</v>
      </c>
      <c r="R31" s="146">
        <v>8.0836636640338693</v>
      </c>
    </row>
    <row r="32" spans="2:19" ht="14.25" customHeight="1" x14ac:dyDescent="0.35">
      <c r="B32" s="80" t="s">
        <v>277</v>
      </c>
      <c r="C32" s="146">
        <v>92.231957902574493</v>
      </c>
      <c r="D32" s="146">
        <v>91.579159947626408</v>
      </c>
      <c r="E32" s="146">
        <v>91.817257628862833</v>
      </c>
      <c r="F32" s="146">
        <v>92.151355852368908</v>
      </c>
      <c r="G32" s="146">
        <v>91.61943063229721</v>
      </c>
      <c r="H32" s="146">
        <v>91.686178313367975</v>
      </c>
      <c r="I32" s="146">
        <v>91.522627244750467</v>
      </c>
      <c r="J32" s="146">
        <v>91.794479771777944</v>
      </c>
      <c r="K32" s="146">
        <v>91.21122841578709</v>
      </c>
      <c r="L32" s="146">
        <v>92.2745530866477</v>
      </c>
      <c r="M32" s="146">
        <v>92.152342580419031</v>
      </c>
      <c r="N32" s="146">
        <v>92.397117309731371</v>
      </c>
      <c r="O32" s="146">
        <v>91.820153304143105</v>
      </c>
      <c r="P32" s="146">
        <v>91.379598383659669</v>
      </c>
      <c r="Q32" s="146">
        <v>91.836899557914805</v>
      </c>
      <c r="R32" s="146">
        <v>91.916336335966193</v>
      </c>
    </row>
    <row r="33" spans="2:18" ht="14.25" customHeight="1" x14ac:dyDescent="0.4">
      <c r="B33" s="137" t="s">
        <v>99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</row>
    <row r="34" spans="2:18" ht="14.25" customHeight="1" x14ac:dyDescent="0.35">
      <c r="B34" s="80" t="s">
        <v>276</v>
      </c>
      <c r="C34" s="146">
        <v>45.081792644028717</v>
      </c>
      <c r="D34" s="146">
        <v>47.53639706293162</v>
      </c>
      <c r="E34" s="146">
        <v>49.512431686539067</v>
      </c>
      <c r="F34" s="146">
        <v>46.345280959016875</v>
      </c>
      <c r="G34" s="146">
        <v>47.972810615658908</v>
      </c>
      <c r="H34" s="146">
        <v>43.850587053363654</v>
      </c>
      <c r="I34" s="146">
        <v>44.356739218430462</v>
      </c>
      <c r="J34" s="146">
        <v>44.762073344334588</v>
      </c>
      <c r="K34" s="146">
        <v>43.908130861803549</v>
      </c>
      <c r="L34" s="146">
        <v>45.770917615016501</v>
      </c>
      <c r="M34" s="146">
        <v>45.506359050219238</v>
      </c>
      <c r="N34" s="146">
        <v>45.887256244712972</v>
      </c>
      <c r="O34" s="146">
        <v>47.141062215859414</v>
      </c>
      <c r="P34" s="146">
        <v>44.377351505950337</v>
      </c>
      <c r="Q34" s="146">
        <v>45.687685764640001</v>
      </c>
      <c r="R34" s="146">
        <v>45.658990189442299</v>
      </c>
    </row>
    <row r="35" spans="2:18" ht="14.25" customHeight="1" x14ac:dyDescent="0.35">
      <c r="B35" s="80" t="s">
        <v>277</v>
      </c>
      <c r="C35" s="146">
        <v>54.918207355971184</v>
      </c>
      <c r="D35" s="146">
        <v>52.463602937068522</v>
      </c>
      <c r="E35" s="146">
        <v>50.487568313460841</v>
      </c>
      <c r="F35" s="146">
        <v>53.65471904098321</v>
      </c>
      <c r="G35" s="146">
        <v>52.027189384341263</v>
      </c>
      <c r="H35" s="146">
        <v>56.149412946636232</v>
      </c>
      <c r="I35" s="146">
        <v>55.643260781569694</v>
      </c>
      <c r="J35" s="146">
        <v>55.237926655665284</v>
      </c>
      <c r="K35" s="146">
        <v>56.091869138196216</v>
      </c>
      <c r="L35" s="146">
        <v>54.229082384983499</v>
      </c>
      <c r="M35" s="146">
        <v>54.493640949780662</v>
      </c>
      <c r="N35" s="146">
        <v>54.1127437552869</v>
      </c>
      <c r="O35" s="146">
        <v>52.858937784140615</v>
      </c>
      <c r="P35" s="146">
        <v>55.622648494049685</v>
      </c>
      <c r="Q35" s="146">
        <v>54.312314235360226</v>
      </c>
      <c r="R35" s="146">
        <v>54.341009810557402</v>
      </c>
    </row>
    <row r="36" spans="2:18" ht="14.25" customHeight="1" x14ac:dyDescent="0.4">
      <c r="B36" s="75" t="s">
        <v>77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2:18" ht="14.25" customHeight="1" x14ac:dyDescent="0.35">
      <c r="B37" s="34" t="s">
        <v>276</v>
      </c>
      <c r="C37" s="146">
        <v>29.142540483833468</v>
      </c>
      <c r="D37" s="146">
        <v>30.003258146236746</v>
      </c>
      <c r="E37" s="146">
        <v>30.306274315256239</v>
      </c>
      <c r="F37" s="146">
        <v>34.134286084525804</v>
      </c>
      <c r="G37" s="146">
        <v>31.57776949811954</v>
      </c>
      <c r="H37" s="146">
        <v>29.758528817337009</v>
      </c>
      <c r="I37" s="146">
        <v>31.32386983303644</v>
      </c>
      <c r="J37" s="146">
        <v>31.671247050475699</v>
      </c>
      <c r="K37" s="146">
        <v>35.090827000343296</v>
      </c>
      <c r="L37" s="146">
        <v>33.069609864379963</v>
      </c>
      <c r="M37" s="146">
        <v>35.952126304452321</v>
      </c>
      <c r="N37" s="146">
        <v>37.414272586293627</v>
      </c>
      <c r="O37" s="146">
        <v>35.734875722078009</v>
      </c>
      <c r="P37" s="146">
        <v>37.874377986058441</v>
      </c>
      <c r="Q37" s="146">
        <v>34.6636177458318</v>
      </c>
      <c r="R37" s="146">
        <v>36.868134999185799</v>
      </c>
    </row>
    <row r="38" spans="2:18" ht="14.25" customHeight="1" x14ac:dyDescent="0.35">
      <c r="B38" s="34" t="s">
        <v>277</v>
      </c>
      <c r="C38" s="146">
        <v>70.857459516166443</v>
      </c>
      <c r="D38" s="146">
        <v>69.996741853763353</v>
      </c>
      <c r="E38" s="146">
        <v>69.693725684743768</v>
      </c>
      <c r="F38" s="146">
        <v>65.865713915474146</v>
      </c>
      <c r="G38" s="146">
        <v>68.422230501880449</v>
      </c>
      <c r="H38" s="146">
        <v>70.241471182663133</v>
      </c>
      <c r="I38" s="146">
        <v>68.676130166963461</v>
      </c>
      <c r="J38" s="146">
        <v>68.328752949524358</v>
      </c>
      <c r="K38" s="146">
        <v>64.909172999656604</v>
      </c>
      <c r="L38" s="146">
        <v>66.930390135620115</v>
      </c>
      <c r="M38" s="146">
        <v>64.047873695547409</v>
      </c>
      <c r="N38" s="146">
        <v>62.585727413706302</v>
      </c>
      <c r="O38" s="146">
        <v>64.26512427792224</v>
      </c>
      <c r="P38" s="146">
        <v>62.12562201394185</v>
      </c>
      <c r="Q38" s="146">
        <v>65.336382254168143</v>
      </c>
      <c r="R38" s="146">
        <v>63.131865000814201</v>
      </c>
    </row>
    <row r="39" spans="2:18" ht="14.25" customHeight="1" x14ac:dyDescent="0.4">
      <c r="B39" s="137" t="s">
        <v>100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2:18" ht="14.25" customHeight="1" x14ac:dyDescent="0.35">
      <c r="B40" s="80" t="s">
        <v>276</v>
      </c>
      <c r="C40" s="29" t="s">
        <v>200</v>
      </c>
      <c r="D40" s="29" t="s">
        <v>200</v>
      </c>
      <c r="E40" s="29" t="s">
        <v>200</v>
      </c>
      <c r="F40" s="29" t="s">
        <v>200</v>
      </c>
      <c r="G40" s="29" t="s">
        <v>200</v>
      </c>
      <c r="H40" s="146">
        <v>34.779886936620983</v>
      </c>
      <c r="I40" s="146">
        <v>34.029282946673852</v>
      </c>
      <c r="J40" s="146">
        <v>33.947681006641972</v>
      </c>
      <c r="K40" s="146">
        <v>30.374683112865984</v>
      </c>
      <c r="L40" s="146">
        <v>32.118299212801702</v>
      </c>
      <c r="M40" s="146">
        <v>33.651689806287216</v>
      </c>
      <c r="N40" s="146">
        <v>34.835022668092897</v>
      </c>
      <c r="O40" s="146">
        <v>30.343422126158075</v>
      </c>
      <c r="P40" s="146">
        <v>35.309915303667204</v>
      </c>
      <c r="Q40" s="146">
        <v>33.3606500058238</v>
      </c>
      <c r="R40" s="146">
        <v>33.125203310548102</v>
      </c>
    </row>
    <row r="41" spans="2:18" ht="14.25" customHeight="1" x14ac:dyDescent="0.35">
      <c r="B41" s="80" t="s">
        <v>277</v>
      </c>
      <c r="C41" s="29" t="s">
        <v>200</v>
      </c>
      <c r="D41" s="29" t="s">
        <v>200</v>
      </c>
      <c r="E41" s="29" t="s">
        <v>200</v>
      </c>
      <c r="F41" s="29" t="s">
        <v>200</v>
      </c>
      <c r="G41" s="29" t="s">
        <v>200</v>
      </c>
      <c r="H41" s="146">
        <v>65.22011306337896</v>
      </c>
      <c r="I41" s="146">
        <v>65.970717053326211</v>
      </c>
      <c r="J41" s="146">
        <v>66.052318993358213</v>
      </c>
      <c r="K41" s="146">
        <v>69.62531688713382</v>
      </c>
      <c r="L41" s="146">
        <v>67.881700787198199</v>
      </c>
      <c r="M41" s="146">
        <v>66.348310193712678</v>
      </c>
      <c r="N41" s="146">
        <v>65.164977331907281</v>
      </c>
      <c r="O41" s="146">
        <v>69.656577873841826</v>
      </c>
      <c r="P41" s="146">
        <v>64.690084696332832</v>
      </c>
      <c r="Q41" s="146">
        <v>66.639349994175987</v>
      </c>
      <c r="R41" s="146">
        <v>66.874796689451998</v>
      </c>
    </row>
    <row r="42" spans="2:18" ht="14.25" customHeight="1" x14ac:dyDescent="0.4">
      <c r="B42" s="137" t="s">
        <v>101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</row>
    <row r="43" spans="2:18" ht="14.25" customHeight="1" x14ac:dyDescent="0.35">
      <c r="B43" s="80" t="s">
        <v>276</v>
      </c>
      <c r="C43" s="29" t="s">
        <v>200</v>
      </c>
      <c r="D43" s="29" t="s">
        <v>200</v>
      </c>
      <c r="E43" s="29" t="s">
        <v>200</v>
      </c>
      <c r="F43" s="29" t="s">
        <v>200</v>
      </c>
      <c r="G43" s="29" t="s">
        <v>200</v>
      </c>
      <c r="H43" s="146">
        <v>33.860032571111226</v>
      </c>
      <c r="I43" s="146">
        <v>32.004747992985592</v>
      </c>
      <c r="J43" s="146">
        <v>34.723287693015145</v>
      </c>
      <c r="K43" s="146">
        <v>30.442382648662068</v>
      </c>
      <c r="L43" s="146">
        <v>31.791771189074908</v>
      </c>
      <c r="M43" s="146">
        <v>32.117698297667715</v>
      </c>
      <c r="N43" s="146">
        <v>33.808529957819154</v>
      </c>
      <c r="O43" s="146">
        <v>32.623015287522989</v>
      </c>
      <c r="P43" s="146">
        <v>34.129092984332715</v>
      </c>
      <c r="Q43" s="146">
        <v>33.315704602067903</v>
      </c>
      <c r="R43" s="146">
        <v>35.412406200762803</v>
      </c>
    </row>
    <row r="44" spans="2:18" ht="14.25" customHeight="1" x14ac:dyDescent="0.35">
      <c r="B44" s="80" t="s">
        <v>277</v>
      </c>
      <c r="C44" s="29" t="s">
        <v>200</v>
      </c>
      <c r="D44" s="29" t="s">
        <v>200</v>
      </c>
      <c r="E44" s="29" t="s">
        <v>200</v>
      </c>
      <c r="F44" s="29" t="s">
        <v>200</v>
      </c>
      <c r="G44" s="29" t="s">
        <v>200</v>
      </c>
      <c r="H44" s="146">
        <v>66.139967428888923</v>
      </c>
      <c r="I44" s="146">
        <v>67.995252007014301</v>
      </c>
      <c r="J44" s="146">
        <v>65.276712306984948</v>
      </c>
      <c r="K44" s="146">
        <v>69.557617351338038</v>
      </c>
      <c r="L44" s="146">
        <v>68.208228810925036</v>
      </c>
      <c r="M44" s="146">
        <v>67.882301702331986</v>
      </c>
      <c r="N44" s="146">
        <v>66.191470042180768</v>
      </c>
      <c r="O44" s="146">
        <v>67.376984712477054</v>
      </c>
      <c r="P44" s="146">
        <v>65.870907015667356</v>
      </c>
      <c r="Q44" s="146">
        <v>66.684295397932274</v>
      </c>
      <c r="R44" s="146">
        <v>64.587593799237098</v>
      </c>
    </row>
    <row r="45" spans="2:18" ht="14.25" customHeight="1" x14ac:dyDescent="0.4">
      <c r="B45" s="75" t="s">
        <v>102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</row>
    <row r="46" spans="2:18" ht="14.25" customHeight="1" x14ac:dyDescent="0.35">
      <c r="B46" s="34" t="s">
        <v>276</v>
      </c>
      <c r="C46" s="146">
        <v>35.450699103624757</v>
      </c>
      <c r="D46" s="146">
        <v>34.050980030904228</v>
      </c>
      <c r="E46" s="146">
        <v>36.025418122357841</v>
      </c>
      <c r="F46" s="146">
        <v>34.976468115179834</v>
      </c>
      <c r="G46" s="146">
        <v>34.185949757659571</v>
      </c>
      <c r="H46" s="146">
        <v>34.311830193368934</v>
      </c>
      <c r="I46" s="146">
        <v>32.966161287710378</v>
      </c>
      <c r="J46" s="146">
        <v>34.35139627680676</v>
      </c>
      <c r="K46" s="146">
        <v>30.410701483486697</v>
      </c>
      <c r="L46" s="146">
        <v>31.941041554734966</v>
      </c>
      <c r="M46" s="146">
        <v>32.759912611597144</v>
      </c>
      <c r="N46" s="146">
        <v>34.238728449842689</v>
      </c>
      <c r="O46" s="146">
        <v>31.68938590631608</v>
      </c>
      <c r="P46" s="146">
        <v>34.597535221351308</v>
      </c>
      <c r="Q46" s="146">
        <v>33.333657820152702</v>
      </c>
      <c r="R46" s="146">
        <v>34.494002318114198</v>
      </c>
    </row>
    <row r="47" spans="2:18" ht="14.25" customHeight="1" x14ac:dyDescent="0.35">
      <c r="B47" s="34" t="s">
        <v>277</v>
      </c>
      <c r="C47" s="146">
        <v>64.549300896375399</v>
      </c>
      <c r="D47" s="146">
        <v>65.94901996909573</v>
      </c>
      <c r="E47" s="146">
        <v>63.974581877642244</v>
      </c>
      <c r="F47" s="146">
        <v>65.023531884820244</v>
      </c>
      <c r="G47" s="146">
        <v>65.814050242340556</v>
      </c>
      <c r="H47" s="146">
        <v>65.688169806631052</v>
      </c>
      <c r="I47" s="146">
        <v>67.033838712289736</v>
      </c>
      <c r="J47" s="146">
        <v>65.648603723193233</v>
      </c>
      <c r="K47" s="146">
        <v>69.589298516513281</v>
      </c>
      <c r="L47" s="146">
        <v>68.058958445265361</v>
      </c>
      <c r="M47" s="146">
        <v>67.240087388402983</v>
      </c>
      <c r="N47" s="146">
        <v>65.761271550157176</v>
      </c>
      <c r="O47" s="146">
        <v>68.310614093683924</v>
      </c>
      <c r="P47" s="146">
        <v>65.402464778648692</v>
      </c>
      <c r="Q47" s="146">
        <v>66.666342179847305</v>
      </c>
      <c r="R47" s="146">
        <v>65.505997681885802</v>
      </c>
    </row>
    <row r="48" spans="2:18" ht="14.25" customHeight="1" x14ac:dyDescent="0.35">
      <c r="B48" s="80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</row>
    <row r="49" spans="2:18" ht="14.25" customHeight="1" x14ac:dyDescent="0.4">
      <c r="B49" s="75" t="s">
        <v>194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6"/>
      <c r="P49" s="146"/>
      <c r="Q49" s="146"/>
      <c r="R49" s="146"/>
    </row>
    <row r="50" spans="2:18" ht="14.25" customHeight="1" x14ac:dyDescent="0.4">
      <c r="B50" s="75" t="s">
        <v>276</v>
      </c>
      <c r="C50" s="148">
        <v>30.909847237445646</v>
      </c>
      <c r="D50" s="148">
        <v>30.911832519450915</v>
      </c>
      <c r="E50" s="148">
        <v>32.496912190918039</v>
      </c>
      <c r="F50" s="148">
        <v>30.936281122222809</v>
      </c>
      <c r="G50" s="148">
        <v>30.396390638319986</v>
      </c>
      <c r="H50" s="148">
        <v>28.966755167332693</v>
      </c>
      <c r="I50" s="148">
        <v>29.02016892731314</v>
      </c>
      <c r="J50" s="148">
        <v>29.076361455916842</v>
      </c>
      <c r="K50" s="148">
        <v>28.890601899494261</v>
      </c>
      <c r="L50" s="148">
        <v>28.784182973538325</v>
      </c>
      <c r="M50" s="148">
        <v>29.149880507224189</v>
      </c>
      <c r="N50" s="148">
        <v>29.5</v>
      </c>
      <c r="O50" s="148">
        <v>28.988294468170817</v>
      </c>
      <c r="P50" s="148">
        <v>29.175309868056225</v>
      </c>
      <c r="Q50" s="148">
        <v>28.715537976360906</v>
      </c>
      <c r="R50" s="148">
        <v>29.151109138743301</v>
      </c>
    </row>
    <row r="51" spans="2:18" ht="14.25" customHeight="1" x14ac:dyDescent="0.4">
      <c r="B51" s="125" t="s">
        <v>277</v>
      </c>
      <c r="C51" s="149">
        <v>69.090152762554922</v>
      </c>
      <c r="D51" s="149">
        <v>69.08816748054916</v>
      </c>
      <c r="E51" s="149">
        <v>67.50308780908243</v>
      </c>
      <c r="F51" s="149">
        <v>69.063718877777106</v>
      </c>
      <c r="G51" s="149">
        <v>69.603609361680185</v>
      </c>
      <c r="H51" s="149">
        <v>71.033244832667862</v>
      </c>
      <c r="I51" s="149">
        <v>70.979831072686721</v>
      </c>
      <c r="J51" s="149">
        <v>70.923638544083516</v>
      </c>
      <c r="K51" s="149">
        <v>71.109398100505956</v>
      </c>
      <c r="L51" s="149">
        <v>71.215817026461593</v>
      </c>
      <c r="M51" s="149">
        <v>70.850119492776102</v>
      </c>
      <c r="N51" s="149">
        <v>70.457266930076798</v>
      </c>
      <c r="O51" s="148">
        <v>71.011705531829193</v>
      </c>
      <c r="P51" s="148">
        <v>70.82469013194391</v>
      </c>
      <c r="Q51" s="149">
        <v>71.284462023638895</v>
      </c>
      <c r="R51" s="149">
        <v>70.848890861256507</v>
      </c>
    </row>
    <row r="52" spans="2:18" ht="14.25" customHeight="1" x14ac:dyDescent="0.4">
      <c r="B52" s="75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43"/>
      <c r="O52" s="151"/>
      <c r="P52" s="610"/>
      <c r="Q52" s="151"/>
      <c r="R52" s="151" t="s">
        <v>263</v>
      </c>
    </row>
    <row r="53" spans="2:18" ht="14.25" customHeight="1" x14ac:dyDescent="0.35"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16"/>
      <c r="P53" s="116"/>
    </row>
    <row r="54" spans="2:18" ht="14.25" customHeight="1" x14ac:dyDescent="0.35">
      <c r="B54" s="152" t="s">
        <v>98</v>
      </c>
      <c r="C54" s="153">
        <v>1576</v>
      </c>
      <c r="D54" s="153">
        <v>1938</v>
      </c>
      <c r="E54" s="153">
        <v>1705</v>
      </c>
      <c r="F54" s="153">
        <v>1688</v>
      </c>
      <c r="G54" s="153">
        <v>1819</v>
      </c>
      <c r="H54" s="153">
        <v>5954</v>
      </c>
      <c r="I54" s="153">
        <v>5672</v>
      </c>
      <c r="J54" s="153">
        <v>6107</v>
      </c>
      <c r="K54" s="153">
        <v>4271</v>
      </c>
      <c r="L54" s="153">
        <v>4161</v>
      </c>
      <c r="M54" s="153">
        <v>3996</v>
      </c>
      <c r="N54" s="153">
        <v>4134</v>
      </c>
      <c r="O54" s="153">
        <v>4205</v>
      </c>
      <c r="P54" s="153">
        <v>3995</v>
      </c>
      <c r="Q54" s="153">
        <v>3939</v>
      </c>
      <c r="R54" s="153">
        <v>4109</v>
      </c>
    </row>
    <row r="55" spans="2:18" ht="14.25" customHeight="1" x14ac:dyDescent="0.35">
      <c r="B55" s="152" t="s">
        <v>99</v>
      </c>
      <c r="C55" s="153">
        <v>2362</v>
      </c>
      <c r="D55" s="153">
        <v>2451</v>
      </c>
      <c r="E55" s="153">
        <v>2357</v>
      </c>
      <c r="F55" s="153">
        <v>2207</v>
      </c>
      <c r="G55" s="153">
        <v>1996</v>
      </c>
      <c r="H55" s="153">
        <v>6314</v>
      </c>
      <c r="I55" s="153">
        <v>5950</v>
      </c>
      <c r="J55" s="153">
        <v>5930</v>
      </c>
      <c r="K55" s="153">
        <v>4288</v>
      </c>
      <c r="L55" s="153">
        <v>4119</v>
      </c>
      <c r="M55" s="153">
        <v>3773</v>
      </c>
      <c r="N55" s="153">
        <v>3683</v>
      </c>
      <c r="O55" s="153">
        <v>3543</v>
      </c>
      <c r="P55" s="153">
        <v>3312</v>
      </c>
      <c r="Q55" s="153">
        <v>3331</v>
      </c>
      <c r="R55" s="153">
        <v>3341</v>
      </c>
    </row>
    <row r="56" spans="2:18" ht="14.25" customHeight="1" x14ac:dyDescent="0.35">
      <c r="B56" s="134" t="s">
        <v>77</v>
      </c>
      <c r="C56" s="153">
        <v>1079</v>
      </c>
      <c r="D56" s="153">
        <v>1083</v>
      </c>
      <c r="E56" s="153">
        <v>1077</v>
      </c>
      <c r="F56" s="153">
        <v>1068</v>
      </c>
      <c r="G56" s="153">
        <v>1093</v>
      </c>
      <c r="H56" s="153">
        <v>2223</v>
      </c>
      <c r="I56" s="153">
        <v>2331</v>
      </c>
      <c r="J56" s="153">
        <v>2470</v>
      </c>
      <c r="K56" s="153">
        <v>2079</v>
      </c>
      <c r="L56" s="153">
        <v>2103</v>
      </c>
      <c r="M56" s="153">
        <v>2058</v>
      </c>
      <c r="N56" s="153">
        <v>2087</v>
      </c>
      <c r="O56" s="153">
        <v>2061</v>
      </c>
      <c r="P56" s="153">
        <v>2507</v>
      </c>
      <c r="Q56" s="153">
        <v>2406</v>
      </c>
      <c r="R56" s="153">
        <v>2483</v>
      </c>
    </row>
    <row r="57" spans="2:18" ht="14.25" customHeight="1" x14ac:dyDescent="0.35">
      <c r="B57" s="152" t="s">
        <v>100</v>
      </c>
      <c r="C57" s="29" t="s">
        <v>200</v>
      </c>
      <c r="D57" s="29" t="s">
        <v>200</v>
      </c>
      <c r="E57" s="29" t="s">
        <v>200</v>
      </c>
      <c r="F57" s="29" t="s">
        <v>200</v>
      </c>
      <c r="G57" s="29" t="s">
        <v>200</v>
      </c>
      <c r="H57" s="153">
        <v>1510</v>
      </c>
      <c r="I57" s="153">
        <v>1440</v>
      </c>
      <c r="J57" s="153">
        <v>1460</v>
      </c>
      <c r="K57" s="153">
        <v>1520</v>
      </c>
      <c r="L57" s="153">
        <v>1523</v>
      </c>
      <c r="M57" s="153">
        <v>1461</v>
      </c>
      <c r="N57" s="153">
        <v>1446</v>
      </c>
      <c r="O57" s="153">
        <v>1536</v>
      </c>
      <c r="P57" s="153">
        <v>1275</v>
      </c>
      <c r="Q57" s="153">
        <v>1546</v>
      </c>
      <c r="R57" s="153">
        <v>1432</v>
      </c>
    </row>
    <row r="58" spans="2:18" ht="14.25" customHeight="1" x14ac:dyDescent="0.35">
      <c r="B58" s="152" t="s">
        <v>101</v>
      </c>
      <c r="C58" s="29" t="s">
        <v>200</v>
      </c>
      <c r="D58" s="29" t="s">
        <v>200</v>
      </c>
      <c r="E58" s="29" t="s">
        <v>200</v>
      </c>
      <c r="F58" s="29" t="s">
        <v>200</v>
      </c>
      <c r="G58" s="29" t="s">
        <v>200</v>
      </c>
      <c r="H58" s="153">
        <v>1690</v>
      </c>
      <c r="I58" s="153">
        <v>1649</v>
      </c>
      <c r="J58" s="153">
        <v>1589</v>
      </c>
      <c r="K58" s="153">
        <v>1671</v>
      </c>
      <c r="L58" s="153">
        <v>1746</v>
      </c>
      <c r="M58" s="153">
        <v>1988</v>
      </c>
      <c r="N58" s="153">
        <v>1824</v>
      </c>
      <c r="O58" s="153">
        <v>2123</v>
      </c>
      <c r="P58" s="153">
        <v>1881</v>
      </c>
      <c r="Q58" s="153">
        <v>2173</v>
      </c>
      <c r="R58" s="153">
        <v>2066</v>
      </c>
    </row>
    <row r="59" spans="2:18" ht="14.25" customHeight="1" x14ac:dyDescent="0.35">
      <c r="B59" s="135" t="s">
        <v>102</v>
      </c>
      <c r="C59" s="154">
        <v>2725</v>
      </c>
      <c r="D59" s="154">
        <v>2660</v>
      </c>
      <c r="E59" s="154">
        <v>2788</v>
      </c>
      <c r="F59" s="154">
        <v>2758</v>
      </c>
      <c r="G59" s="154">
        <v>2975</v>
      </c>
      <c r="H59" s="154">
        <v>3200</v>
      </c>
      <c r="I59" s="154">
        <v>3089</v>
      </c>
      <c r="J59" s="154">
        <v>3049</v>
      </c>
      <c r="K59" s="154">
        <v>3191</v>
      </c>
      <c r="L59" s="154">
        <v>3269</v>
      </c>
      <c r="M59" s="154">
        <v>3449</v>
      </c>
      <c r="N59" s="154">
        <v>3270</v>
      </c>
      <c r="O59" s="154">
        <v>3659</v>
      </c>
      <c r="P59" s="154">
        <v>3156</v>
      </c>
      <c r="Q59" s="154">
        <v>3719</v>
      </c>
      <c r="R59" s="154">
        <v>3498</v>
      </c>
    </row>
    <row r="60" spans="2:18" ht="12.75" customHeight="1" x14ac:dyDescent="0.35">
      <c r="B60" s="52" t="s">
        <v>103</v>
      </c>
      <c r="J60" s="56"/>
      <c r="K60" s="56"/>
      <c r="P60" s="155"/>
    </row>
    <row r="61" spans="2:18" ht="12.75" customHeight="1" x14ac:dyDescent="0.35">
      <c r="B61" s="57" t="s">
        <v>278</v>
      </c>
      <c r="J61" s="56"/>
      <c r="K61" s="56"/>
    </row>
    <row r="62" spans="2:18" ht="28.5" customHeight="1" x14ac:dyDescent="0.4">
      <c r="B62" s="855" t="s">
        <v>279</v>
      </c>
      <c r="C62" s="855"/>
      <c r="D62" s="855"/>
      <c r="E62" s="855"/>
      <c r="F62" s="855"/>
      <c r="G62" s="855"/>
      <c r="H62" s="855"/>
      <c r="I62" s="855"/>
      <c r="J62" s="855"/>
      <c r="K62" s="855"/>
      <c r="L62" s="855"/>
      <c r="M62" s="855"/>
      <c r="N62" s="855"/>
      <c r="O62" s="863"/>
      <c r="P62" s="863"/>
    </row>
    <row r="63" spans="2:18" ht="12.75" customHeight="1" x14ac:dyDescent="0.35">
      <c r="B63" s="817" t="s">
        <v>116</v>
      </c>
      <c r="C63" s="817"/>
      <c r="D63" s="817"/>
      <c r="E63" s="817"/>
      <c r="F63" s="817"/>
      <c r="G63" s="817"/>
      <c r="H63" s="817"/>
      <c r="I63" s="817"/>
      <c r="J63" s="105"/>
      <c r="K63" s="56"/>
    </row>
    <row r="64" spans="2:18" ht="12.75" customHeight="1" x14ac:dyDescent="0.4">
      <c r="B64" s="106" t="s">
        <v>274</v>
      </c>
      <c r="C64" s="107"/>
      <c r="D64" s="107"/>
      <c r="E64" s="107"/>
      <c r="F64" s="107"/>
      <c r="G64" s="107"/>
      <c r="H64" s="107"/>
      <c r="I64" s="107"/>
      <c r="J64" s="105"/>
      <c r="K64" s="56"/>
      <c r="P64" s="110"/>
      <c r="Q64" s="110"/>
      <c r="R64" s="110"/>
    </row>
    <row r="65" spans="2:18" ht="15" x14ac:dyDescent="0.4">
      <c r="B65" s="57" t="s">
        <v>118</v>
      </c>
      <c r="C65" s="52"/>
      <c r="D65" s="52"/>
      <c r="E65" s="52"/>
      <c r="F65" s="52"/>
      <c r="G65" s="52"/>
      <c r="H65" s="52"/>
      <c r="I65" s="52"/>
      <c r="P65" s="110"/>
      <c r="Q65" s="110"/>
      <c r="R65" s="110"/>
    </row>
    <row r="66" spans="2:18" ht="15" x14ac:dyDescent="0.4">
      <c r="B66" s="57"/>
      <c r="G66" s="53" t="s">
        <v>280</v>
      </c>
      <c r="P66" s="110"/>
      <c r="Q66" s="110"/>
      <c r="R66" s="110"/>
    </row>
    <row r="67" spans="2:18" ht="15" x14ac:dyDescent="0.4">
      <c r="P67" s="110"/>
      <c r="Q67" s="110"/>
      <c r="R67" s="110"/>
    </row>
    <row r="68" spans="2:18" ht="15" x14ac:dyDescent="0.4">
      <c r="B68" s="821"/>
      <c r="P68" s="110"/>
      <c r="Q68" s="110"/>
      <c r="R68" s="110"/>
    </row>
    <row r="69" spans="2:18" x14ac:dyDescent="0.35">
      <c r="B69" s="127"/>
    </row>
  </sheetData>
  <mergeCells count="2">
    <mergeCell ref="B2:N2"/>
    <mergeCell ref="B62:P62"/>
  </mergeCells>
  <pageMargins left="0.7" right="0.7" top="0.75" bottom="0.75" header="0.3" footer="0.3"/>
  <pageSetup paperSize="9" scale="5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6"/>
    <pageSetUpPr fitToPage="1"/>
  </sheetPr>
  <dimension ref="A1:AV73"/>
  <sheetViews>
    <sheetView showGridLines="0" zoomScaleNormal="100" workbookViewId="0"/>
  </sheetViews>
  <sheetFormatPr defaultColWidth="8.88671875" defaultRowHeight="12.75" x14ac:dyDescent="0.35"/>
  <cols>
    <col min="1" max="1" width="6.77734375" style="53" customWidth="1"/>
    <col min="2" max="2" width="21.109375" style="53" customWidth="1"/>
    <col min="3" max="5" width="9.77734375" style="53" customWidth="1"/>
    <col min="6" max="6" width="12.44140625" style="53" customWidth="1"/>
    <col min="7" max="15" width="6.77734375" style="53" customWidth="1"/>
    <col min="16" max="16384" width="8.88671875" style="53"/>
  </cols>
  <sheetData>
    <row r="1" spans="2:19" ht="14.25" customHeight="1" x14ac:dyDescent="0.6">
      <c r="B1" s="156"/>
    </row>
    <row r="2" spans="2:19" s="112" customFormat="1" ht="30.75" customHeight="1" x14ac:dyDescent="0.4">
      <c r="B2" s="861" t="s">
        <v>281</v>
      </c>
      <c r="C2" s="866"/>
      <c r="D2" s="866"/>
      <c r="E2" s="866"/>
      <c r="F2" s="816"/>
      <c r="G2" s="816"/>
      <c r="H2" s="816"/>
      <c r="I2" s="816"/>
      <c r="J2" s="816"/>
      <c r="K2" s="816"/>
      <c r="L2" s="819"/>
      <c r="M2" s="819"/>
      <c r="N2" s="819"/>
      <c r="O2" s="819"/>
    </row>
    <row r="3" spans="2:19" s="56" customFormat="1" x14ac:dyDescent="0.35"/>
    <row r="4" spans="2:19" s="158" customFormat="1" ht="13.9" x14ac:dyDescent="0.35">
      <c r="B4" s="157" t="s">
        <v>282</v>
      </c>
      <c r="F4" s="159"/>
      <c r="G4" s="159"/>
      <c r="H4" s="160"/>
      <c r="I4" s="161"/>
      <c r="J4" s="159"/>
      <c r="K4" s="162"/>
      <c r="L4" s="163"/>
      <c r="M4" s="164"/>
      <c r="N4" s="162"/>
    </row>
    <row r="5" spans="2:19" ht="38.65" x14ac:dyDescent="0.4">
      <c r="B5" s="165"/>
      <c r="C5" s="166" t="s">
        <v>108</v>
      </c>
      <c r="D5" s="166" t="s">
        <v>212</v>
      </c>
      <c r="E5" s="71" t="s">
        <v>283</v>
      </c>
      <c r="F5" s="167"/>
      <c r="G5" s="168"/>
      <c r="I5" s="169"/>
      <c r="K5" s="170"/>
    </row>
    <row r="6" spans="2:19" x14ac:dyDescent="0.35">
      <c r="B6" s="63"/>
      <c r="C6" s="171"/>
      <c r="D6" s="171"/>
      <c r="E6" s="22" t="s">
        <v>199</v>
      </c>
      <c r="I6" s="172"/>
      <c r="J6" s="173"/>
      <c r="K6" s="173"/>
      <c r="L6" s="173"/>
      <c r="M6" s="173"/>
      <c r="N6" s="173"/>
      <c r="O6" s="173"/>
      <c r="P6" s="173"/>
    </row>
    <row r="7" spans="2:19" ht="13.15" x14ac:dyDescent="0.4">
      <c r="B7" s="63"/>
      <c r="C7" s="171"/>
      <c r="D7" s="171"/>
      <c r="E7" s="171"/>
      <c r="F7" s="174"/>
      <c r="G7" s="22"/>
      <c r="I7" s="172"/>
      <c r="J7" s="173"/>
      <c r="K7" s="173"/>
      <c r="L7" s="173"/>
      <c r="M7" s="173"/>
      <c r="N7" s="173"/>
      <c r="O7" s="173"/>
      <c r="P7" s="173"/>
    </row>
    <row r="8" spans="2:19" ht="14.25" customHeight="1" x14ac:dyDescent="0.4">
      <c r="B8" s="53" t="s">
        <v>185</v>
      </c>
      <c r="C8" s="175">
        <v>145.06540386764931</v>
      </c>
      <c r="D8" s="175">
        <v>698.68518684130356</v>
      </c>
      <c r="E8" s="176">
        <v>843.75059070895281</v>
      </c>
      <c r="L8" s="173"/>
      <c r="M8" s="173"/>
      <c r="N8" s="173"/>
      <c r="O8" s="173"/>
      <c r="P8" s="173"/>
      <c r="Q8" s="173"/>
      <c r="R8" s="173"/>
      <c r="S8" s="173"/>
    </row>
    <row r="9" spans="2:19" ht="14.25" customHeight="1" x14ac:dyDescent="0.4">
      <c r="B9" s="53" t="s">
        <v>186</v>
      </c>
      <c r="C9" s="175">
        <v>146.81510984409709</v>
      </c>
      <c r="D9" s="175">
        <v>668.07313553728272</v>
      </c>
      <c r="E9" s="176">
        <v>814.88824538137987</v>
      </c>
      <c r="F9" s="174"/>
      <c r="G9" s="22"/>
      <c r="I9" s="172"/>
      <c r="J9" s="173"/>
      <c r="K9" s="173"/>
      <c r="L9" s="173"/>
      <c r="M9" s="173"/>
      <c r="N9" s="173"/>
      <c r="O9" s="173"/>
      <c r="P9" s="173"/>
      <c r="Q9" s="173"/>
      <c r="R9" s="173"/>
      <c r="S9" s="173"/>
    </row>
    <row r="10" spans="2:19" ht="14.25" customHeight="1" x14ac:dyDescent="0.4">
      <c r="B10" s="53" t="s">
        <v>111</v>
      </c>
      <c r="C10" s="175">
        <v>112.87632483470331</v>
      </c>
      <c r="D10" s="175">
        <v>562.16785832349785</v>
      </c>
      <c r="E10" s="176">
        <v>675.04418315820112</v>
      </c>
      <c r="F10" s="174"/>
      <c r="G10" s="22"/>
      <c r="I10" s="172"/>
      <c r="J10" s="173"/>
      <c r="K10" s="173"/>
      <c r="L10" s="173"/>
      <c r="M10" s="173"/>
      <c r="N10" s="173"/>
      <c r="O10" s="173"/>
      <c r="P10" s="173"/>
      <c r="Q10" s="173"/>
      <c r="R10" s="173"/>
      <c r="S10" s="173"/>
    </row>
    <row r="11" spans="2:19" ht="14.25" customHeight="1" x14ac:dyDescent="0.4">
      <c r="B11" s="53" t="s">
        <v>112</v>
      </c>
      <c r="C11" s="175">
        <v>149.49870699536743</v>
      </c>
      <c r="D11" s="175">
        <v>643.9536361370657</v>
      </c>
      <c r="E11" s="176">
        <v>793.45234313243316</v>
      </c>
      <c r="F11" s="174"/>
      <c r="G11" s="22"/>
      <c r="I11" s="172"/>
      <c r="J11" s="173"/>
      <c r="K11" s="173"/>
      <c r="L11" s="173"/>
      <c r="M11" s="173"/>
      <c r="N11" s="173"/>
      <c r="O11" s="173"/>
      <c r="P11" s="173"/>
    </row>
    <row r="12" spans="2:19" ht="14.25" customHeight="1" x14ac:dyDescent="0.4">
      <c r="B12" s="53" t="s">
        <v>113</v>
      </c>
      <c r="C12" s="175">
        <v>131.575308886112</v>
      </c>
      <c r="D12" s="175">
        <v>652.39186787090432</v>
      </c>
      <c r="E12" s="176">
        <v>783.96717675701632</v>
      </c>
      <c r="F12" s="174"/>
      <c r="G12" s="22"/>
      <c r="I12" s="172"/>
      <c r="J12" s="173"/>
      <c r="K12" s="173"/>
      <c r="L12" s="173"/>
      <c r="M12" s="173"/>
      <c r="N12" s="173"/>
      <c r="O12" s="173"/>
      <c r="P12" s="173"/>
    </row>
    <row r="13" spans="2:19" ht="14.25" customHeight="1" x14ac:dyDescent="0.4">
      <c r="B13" s="56" t="s">
        <v>85</v>
      </c>
      <c r="C13" s="175">
        <v>128.95602925257666</v>
      </c>
      <c r="D13" s="175">
        <v>582.98451338770462</v>
      </c>
      <c r="E13" s="176">
        <v>711.94054264028091</v>
      </c>
      <c r="F13" s="174"/>
      <c r="G13" s="22"/>
      <c r="I13" s="172"/>
      <c r="J13" s="173"/>
      <c r="K13" s="173"/>
      <c r="L13" s="173"/>
      <c r="M13" s="173"/>
      <c r="N13" s="173"/>
      <c r="O13" s="173"/>
      <c r="P13" s="173"/>
    </row>
    <row r="14" spans="2:19" ht="14.25" customHeight="1" x14ac:dyDescent="0.4">
      <c r="B14" s="53" t="s">
        <v>86</v>
      </c>
      <c r="C14" s="175">
        <v>115.85543300767661</v>
      </c>
      <c r="D14" s="175">
        <v>510.18039676635249</v>
      </c>
      <c r="E14" s="176">
        <v>626.03582977402914</v>
      </c>
      <c r="F14" s="177"/>
      <c r="G14" s="177"/>
      <c r="J14" s="173"/>
      <c r="K14" s="173"/>
      <c r="L14" s="173"/>
      <c r="M14" s="173"/>
      <c r="N14" s="173"/>
      <c r="O14" s="173"/>
      <c r="P14" s="173"/>
    </row>
    <row r="15" spans="2:19" ht="14.25" customHeight="1" x14ac:dyDescent="0.4">
      <c r="B15" s="56" t="s">
        <v>87</v>
      </c>
      <c r="C15" s="175">
        <v>91.286935907140759</v>
      </c>
      <c r="D15" s="175">
        <v>432.09881265327914</v>
      </c>
      <c r="E15" s="176">
        <v>523.38574856041976</v>
      </c>
      <c r="F15" s="177"/>
      <c r="G15" s="177"/>
      <c r="J15" s="173"/>
      <c r="K15" s="173"/>
      <c r="L15" s="173"/>
      <c r="M15" s="173"/>
      <c r="N15" s="173"/>
      <c r="O15" s="173"/>
      <c r="P15" s="173"/>
    </row>
    <row r="16" spans="2:19" ht="14.25" customHeight="1" x14ac:dyDescent="0.4">
      <c r="B16" s="56" t="s">
        <v>88</v>
      </c>
      <c r="C16" s="175">
        <v>94.839399625591795</v>
      </c>
      <c r="D16" s="175">
        <v>434.58487028791558</v>
      </c>
      <c r="E16" s="176">
        <v>529.42426991350715</v>
      </c>
      <c r="F16" s="177"/>
      <c r="G16" s="177"/>
      <c r="J16" s="173"/>
      <c r="K16" s="173"/>
      <c r="L16" s="173"/>
      <c r="M16" s="173"/>
      <c r="N16" s="173"/>
      <c r="O16" s="173"/>
      <c r="P16" s="173"/>
    </row>
    <row r="17" spans="2:16" ht="14.25" customHeight="1" x14ac:dyDescent="0.4">
      <c r="B17" s="56" t="s">
        <v>89</v>
      </c>
      <c r="C17" s="175">
        <v>128.87630717136145</v>
      </c>
      <c r="D17" s="175">
        <v>472.50193118556098</v>
      </c>
      <c r="E17" s="176">
        <v>601.37823835692222</v>
      </c>
      <c r="F17" s="177"/>
      <c r="G17" s="177"/>
      <c r="J17" s="173"/>
      <c r="K17" s="173"/>
      <c r="L17" s="173"/>
      <c r="M17" s="173"/>
      <c r="N17" s="173"/>
      <c r="O17" s="173"/>
      <c r="P17" s="173"/>
    </row>
    <row r="18" spans="2:16" ht="14.25" customHeight="1" x14ac:dyDescent="0.4">
      <c r="B18" s="56" t="s">
        <v>90</v>
      </c>
      <c r="C18" s="175">
        <v>156.11294971510915</v>
      </c>
      <c r="D18" s="175">
        <v>461.06564277586654</v>
      </c>
      <c r="E18" s="176">
        <v>617.1785924909758</v>
      </c>
      <c r="F18" s="177"/>
      <c r="G18" s="177"/>
      <c r="J18" s="173"/>
      <c r="K18" s="173"/>
      <c r="L18" s="173"/>
      <c r="M18" s="173"/>
      <c r="N18" s="173"/>
      <c r="O18" s="173"/>
      <c r="P18" s="173"/>
    </row>
    <row r="19" spans="2:16" ht="14.25" customHeight="1" x14ac:dyDescent="0.4">
      <c r="B19" s="53" t="s">
        <v>91</v>
      </c>
      <c r="C19" s="175">
        <v>125.52942910977281</v>
      </c>
      <c r="D19" s="175">
        <v>438.11527173318626</v>
      </c>
      <c r="E19" s="176">
        <v>563.64470084295908</v>
      </c>
      <c r="F19" s="178"/>
      <c r="G19" s="178"/>
      <c r="J19" s="173"/>
      <c r="K19" s="173"/>
      <c r="L19" s="173"/>
      <c r="M19" s="173"/>
      <c r="N19" s="173"/>
      <c r="O19" s="173"/>
      <c r="P19" s="173"/>
    </row>
    <row r="20" spans="2:16" ht="14.25" customHeight="1" x14ac:dyDescent="0.4">
      <c r="B20" s="53" t="s">
        <v>92</v>
      </c>
      <c r="C20" s="175">
        <v>113.538998564235</v>
      </c>
      <c r="D20" s="175">
        <v>540.06750132934405</v>
      </c>
      <c r="E20" s="176">
        <v>653.6064998935791</v>
      </c>
      <c r="F20" s="178"/>
      <c r="G20" s="178"/>
      <c r="J20" s="173"/>
      <c r="K20" s="173"/>
      <c r="L20" s="173"/>
      <c r="M20" s="173"/>
      <c r="N20" s="173"/>
      <c r="O20" s="173"/>
      <c r="P20" s="173"/>
    </row>
    <row r="21" spans="2:16" ht="13.5" customHeight="1" x14ac:dyDescent="0.4">
      <c r="B21" s="47" t="s">
        <v>93</v>
      </c>
      <c r="C21" s="175">
        <v>107.23723083988058</v>
      </c>
      <c r="D21" s="175">
        <v>564.10529946862505</v>
      </c>
      <c r="E21" s="176">
        <v>671.34253030850562</v>
      </c>
      <c r="F21" s="179"/>
      <c r="G21" s="179"/>
      <c r="H21" s="180"/>
      <c r="J21" s="173"/>
      <c r="K21" s="173"/>
      <c r="L21" s="173"/>
      <c r="M21" s="173"/>
      <c r="N21" s="173"/>
      <c r="O21" s="173"/>
      <c r="P21" s="173"/>
    </row>
    <row r="22" spans="2:16" ht="14.25" customHeight="1" x14ac:dyDescent="0.4">
      <c r="B22" s="47" t="s">
        <v>94</v>
      </c>
      <c r="C22" s="175">
        <v>119.59288249353</v>
      </c>
      <c r="D22" s="175">
        <v>665.18367709602899</v>
      </c>
      <c r="E22" s="176">
        <v>784.77655958955904</v>
      </c>
      <c r="F22" s="181"/>
      <c r="G22" s="182"/>
      <c r="H22" s="127"/>
      <c r="I22" s="172"/>
      <c r="J22" s="183"/>
      <c r="K22" s="183"/>
      <c r="L22" s="184"/>
    </row>
    <row r="23" spans="2:16" ht="14.25" customHeight="1" x14ac:dyDescent="0.4">
      <c r="B23" s="629" t="s">
        <v>95</v>
      </c>
      <c r="C23" s="682">
        <v>126.109167639551</v>
      </c>
      <c r="D23" s="682">
        <v>600.66441163511195</v>
      </c>
      <c r="E23" s="766">
        <v>726.77357927466301</v>
      </c>
      <c r="F23" s="215"/>
      <c r="G23" s="216"/>
      <c r="H23" s="216"/>
      <c r="I23" s="216"/>
      <c r="J23" s="173"/>
      <c r="K23" s="173"/>
    </row>
    <row r="24" spans="2:16" ht="14.25" customHeight="1" x14ac:dyDescent="0.4">
      <c r="B24" s="63"/>
      <c r="C24" s="185"/>
      <c r="D24" s="185"/>
      <c r="E24" s="186" t="s">
        <v>167</v>
      </c>
      <c r="F24" s="181"/>
      <c r="G24" s="182"/>
      <c r="H24" s="127"/>
      <c r="I24" s="172"/>
      <c r="J24" s="183"/>
      <c r="K24" s="183"/>
      <c r="L24" s="184"/>
    </row>
    <row r="25" spans="2:16" ht="14.25" customHeight="1" x14ac:dyDescent="0.4">
      <c r="B25" s="53" t="s">
        <v>185</v>
      </c>
      <c r="C25" s="187">
        <v>17.19292471792637</v>
      </c>
      <c r="D25" s="187">
        <v>82.80707528207364</v>
      </c>
      <c r="E25" s="188">
        <v>100.00000000000001</v>
      </c>
      <c r="F25" s="127"/>
      <c r="G25" s="127"/>
      <c r="H25" s="127"/>
      <c r="P25" s="173"/>
    </row>
    <row r="26" spans="2:16" ht="14.25" customHeight="1" x14ac:dyDescent="0.4">
      <c r="B26" s="53" t="s">
        <v>186</v>
      </c>
      <c r="C26" s="187">
        <v>18.01659438287583</v>
      </c>
      <c r="D26" s="187">
        <v>81.983405617124163</v>
      </c>
      <c r="E26" s="188">
        <v>100</v>
      </c>
      <c r="F26" s="181"/>
      <c r="G26" s="182"/>
      <c r="H26" s="127"/>
      <c r="I26" s="172"/>
      <c r="J26" s="173"/>
      <c r="K26" s="173"/>
      <c r="L26" s="173"/>
      <c r="M26" s="173"/>
      <c r="N26" s="173"/>
      <c r="O26" s="173"/>
      <c r="P26" s="173"/>
    </row>
    <row r="27" spans="2:16" ht="14.25" customHeight="1" x14ac:dyDescent="0.4">
      <c r="B27" s="53" t="s">
        <v>111</v>
      </c>
      <c r="C27" s="187">
        <v>16.721323974174588</v>
      </c>
      <c r="D27" s="187">
        <v>83.278676025825419</v>
      </c>
      <c r="E27" s="188">
        <v>100</v>
      </c>
      <c r="F27" s="181"/>
      <c r="G27" s="182"/>
      <c r="H27" s="127"/>
      <c r="I27" s="172"/>
      <c r="J27" s="173"/>
      <c r="K27" s="173"/>
      <c r="L27" s="173"/>
      <c r="M27" s="173"/>
      <c r="N27" s="173"/>
      <c r="O27" s="173"/>
      <c r="P27" s="173"/>
    </row>
    <row r="28" spans="2:16" ht="14.25" customHeight="1" x14ac:dyDescent="0.4">
      <c r="B28" s="53" t="s">
        <v>112</v>
      </c>
      <c r="C28" s="187">
        <v>18.84154836636672</v>
      </c>
      <c r="D28" s="187">
        <v>81.158451633633277</v>
      </c>
      <c r="E28" s="188">
        <v>100</v>
      </c>
      <c r="F28" s="181"/>
      <c r="G28" s="182"/>
      <c r="H28" s="127"/>
      <c r="I28" s="172"/>
      <c r="J28" s="173"/>
      <c r="K28" s="173"/>
      <c r="L28" s="173"/>
      <c r="M28" s="173"/>
      <c r="N28" s="173"/>
      <c r="O28" s="173"/>
      <c r="P28" s="173"/>
    </row>
    <row r="29" spans="2:16" ht="14.25" customHeight="1" x14ac:dyDescent="0.4">
      <c r="B29" s="53" t="s">
        <v>113</v>
      </c>
      <c r="C29" s="187">
        <v>16.783267563623088</v>
      </c>
      <c r="D29" s="187">
        <v>83.216732436376915</v>
      </c>
      <c r="E29" s="188">
        <v>100</v>
      </c>
      <c r="F29" s="181"/>
      <c r="G29" s="182"/>
      <c r="H29" s="127"/>
      <c r="I29" s="172"/>
      <c r="J29" s="173"/>
      <c r="K29" s="173"/>
      <c r="L29" s="173"/>
      <c r="M29" s="173"/>
      <c r="N29" s="173"/>
      <c r="O29" s="173"/>
      <c r="P29" s="173"/>
    </row>
    <row r="30" spans="2:16" ht="14.25" customHeight="1" x14ac:dyDescent="0.4">
      <c r="B30" s="56" t="s">
        <v>85</v>
      </c>
      <c r="C30" s="187">
        <v>18.113314459425823</v>
      </c>
      <c r="D30" s="187">
        <v>81.886685540574234</v>
      </c>
      <c r="E30" s="188">
        <v>100.00000000000006</v>
      </c>
      <c r="F30" s="181"/>
      <c r="G30" s="182"/>
      <c r="H30" s="127"/>
      <c r="I30" s="172"/>
      <c r="J30" s="173"/>
      <c r="K30" s="173"/>
      <c r="L30" s="173"/>
      <c r="M30" s="173"/>
      <c r="N30" s="173"/>
      <c r="O30" s="173"/>
      <c r="P30" s="173"/>
    </row>
    <row r="31" spans="2:16" ht="14.25" customHeight="1" x14ac:dyDescent="0.4">
      <c r="B31" s="53" t="s">
        <v>86</v>
      </c>
      <c r="C31" s="187">
        <v>18.506198447059369</v>
      </c>
      <c r="D31" s="187">
        <v>81.493801552940624</v>
      </c>
      <c r="E31" s="188">
        <v>100</v>
      </c>
      <c r="F31" s="189"/>
      <c r="G31" s="189"/>
      <c r="H31" s="127"/>
      <c r="J31" s="173"/>
      <c r="K31" s="173"/>
      <c r="L31" s="173"/>
      <c r="M31" s="173"/>
      <c r="N31" s="173"/>
      <c r="O31" s="173"/>
      <c r="P31" s="173"/>
    </row>
    <row r="32" spans="2:16" ht="14.25" customHeight="1" x14ac:dyDescent="0.4">
      <c r="B32" s="56" t="s">
        <v>87</v>
      </c>
      <c r="C32" s="187">
        <v>17.441616658120001</v>
      </c>
      <c r="D32" s="187">
        <v>82.558383341879903</v>
      </c>
      <c r="E32" s="188">
        <v>99.999999999999901</v>
      </c>
      <c r="F32" s="189"/>
      <c r="G32" s="189"/>
      <c r="H32" s="127"/>
      <c r="J32" s="173"/>
      <c r="K32" s="173"/>
      <c r="L32" s="173"/>
      <c r="M32" s="173"/>
      <c r="N32" s="173"/>
      <c r="O32" s="173"/>
      <c r="P32" s="173"/>
    </row>
    <row r="33" spans="2:16" ht="14.25" customHeight="1" x14ac:dyDescent="0.4">
      <c r="B33" s="56" t="s">
        <v>88</v>
      </c>
      <c r="C33" s="187">
        <v>17.91368567993414</v>
      </c>
      <c r="D33" s="187">
        <v>82.086314320065895</v>
      </c>
      <c r="E33" s="188">
        <v>100.00000000000003</v>
      </c>
      <c r="F33" s="189"/>
      <c r="G33" s="189"/>
      <c r="H33" s="127"/>
      <c r="J33" s="173"/>
      <c r="K33" s="173"/>
      <c r="L33" s="173"/>
      <c r="M33" s="173"/>
      <c r="N33" s="173"/>
      <c r="O33" s="173"/>
      <c r="P33" s="173"/>
    </row>
    <row r="34" spans="2:16" ht="14.25" customHeight="1" x14ac:dyDescent="0.4">
      <c r="B34" s="56" t="s">
        <v>89</v>
      </c>
      <c r="C34" s="187">
        <v>21.430158085446458</v>
      </c>
      <c r="D34" s="187">
        <v>78.569841914553578</v>
      </c>
      <c r="E34" s="188">
        <v>100.00000000000003</v>
      </c>
      <c r="F34" s="189"/>
      <c r="G34" s="189"/>
      <c r="H34" s="127"/>
      <c r="J34" s="173"/>
      <c r="K34" s="173"/>
      <c r="L34" s="173"/>
      <c r="M34" s="173"/>
      <c r="N34" s="173"/>
      <c r="O34" s="173"/>
      <c r="P34" s="173"/>
    </row>
    <row r="35" spans="2:16" ht="14.25" customHeight="1" x14ac:dyDescent="0.4">
      <c r="B35" s="56" t="s">
        <v>90</v>
      </c>
      <c r="C35" s="187">
        <v>25.294615142924258</v>
      </c>
      <c r="D35" s="187">
        <v>74.705384857075714</v>
      </c>
      <c r="E35" s="188">
        <v>99.999999999999972</v>
      </c>
      <c r="F35" s="189"/>
      <c r="G35" s="189"/>
      <c r="H35" s="127"/>
      <c r="J35" s="173"/>
      <c r="K35" s="173"/>
      <c r="L35" s="173"/>
      <c r="M35" s="173"/>
      <c r="N35" s="173"/>
      <c r="O35" s="173"/>
      <c r="P35" s="173"/>
    </row>
    <row r="36" spans="2:16" ht="14.25" customHeight="1" x14ac:dyDescent="0.4">
      <c r="B36" s="53" t="s">
        <v>91</v>
      </c>
      <c r="C36" s="187">
        <v>22.271020897036237</v>
      </c>
      <c r="D36" s="187">
        <v>77.728979102963748</v>
      </c>
      <c r="E36" s="188">
        <v>99.999999999999986</v>
      </c>
      <c r="F36" s="190"/>
      <c r="G36" s="190"/>
      <c r="H36" s="127"/>
      <c r="J36" s="173"/>
      <c r="K36" s="173"/>
      <c r="L36" s="173"/>
      <c r="M36" s="173"/>
      <c r="N36" s="173"/>
      <c r="O36" s="173"/>
      <c r="P36" s="173"/>
    </row>
    <row r="37" spans="2:16" ht="14.25" customHeight="1" x14ac:dyDescent="0.4">
      <c r="B37" s="53" t="s">
        <v>92</v>
      </c>
      <c r="C37" s="187">
        <v>17.3711550577789</v>
      </c>
      <c r="D37" s="187">
        <v>82.628844942220994</v>
      </c>
      <c r="E37" s="188">
        <v>99.999999999999886</v>
      </c>
      <c r="F37" s="190"/>
      <c r="G37" s="190"/>
      <c r="H37" s="127"/>
      <c r="J37" s="173"/>
      <c r="K37" s="173"/>
      <c r="L37" s="173"/>
      <c r="M37" s="173"/>
      <c r="N37" s="173"/>
      <c r="O37" s="173"/>
      <c r="P37" s="173"/>
    </row>
    <row r="38" spans="2:16" ht="14.25" customHeight="1" x14ac:dyDescent="0.4">
      <c r="B38" s="47" t="s">
        <v>93</v>
      </c>
      <c r="C38" s="187">
        <v>15.973549417553103</v>
      </c>
      <c r="D38" s="187">
        <v>84.026450582446884</v>
      </c>
      <c r="E38" s="188">
        <v>99.999999999999986</v>
      </c>
      <c r="F38" s="191"/>
      <c r="G38" s="191"/>
      <c r="H38" s="192"/>
      <c r="J38" s="173"/>
      <c r="K38" s="173"/>
      <c r="L38" s="173"/>
      <c r="M38" s="173"/>
      <c r="N38" s="173"/>
      <c r="O38" s="173"/>
      <c r="P38" s="173"/>
    </row>
    <row r="39" spans="2:16" ht="14.25" customHeight="1" x14ac:dyDescent="0.4">
      <c r="B39" s="47" t="s">
        <v>94</v>
      </c>
      <c r="C39" s="187">
        <v>15.2390997198078</v>
      </c>
      <c r="D39" s="187">
        <v>84.760900300000003</v>
      </c>
      <c r="E39" s="188">
        <v>99.999999999999986</v>
      </c>
      <c r="F39" s="181"/>
      <c r="G39" s="182"/>
      <c r="H39" s="127"/>
      <c r="I39" s="172"/>
      <c r="J39" s="183"/>
      <c r="K39" s="183"/>
      <c r="L39" s="184"/>
    </row>
    <row r="40" spans="2:16" ht="14.25" customHeight="1" x14ac:dyDescent="0.4">
      <c r="B40" s="629" t="s">
        <v>95</v>
      </c>
      <c r="C40" s="680">
        <v>17.351919667389499</v>
      </c>
      <c r="D40" s="680">
        <v>82.648080332610405</v>
      </c>
      <c r="E40" s="767">
        <v>100</v>
      </c>
      <c r="F40" s="215"/>
      <c r="G40" s="216"/>
      <c r="H40" s="216"/>
      <c r="I40" s="216"/>
      <c r="J40" s="173"/>
      <c r="K40" s="173"/>
    </row>
    <row r="41" spans="2:16" ht="14.25" customHeight="1" x14ac:dyDescent="0.4">
      <c r="B41" s="63"/>
      <c r="C41" s="185"/>
      <c r="D41" s="185"/>
      <c r="E41" s="193" t="s">
        <v>263</v>
      </c>
      <c r="F41" s="181"/>
      <c r="G41" s="182"/>
      <c r="H41" s="127"/>
      <c r="I41" s="172"/>
      <c r="J41" s="183"/>
      <c r="K41" s="183"/>
      <c r="L41" s="184"/>
    </row>
    <row r="42" spans="2:16" ht="14.25" customHeight="1" x14ac:dyDescent="0.35">
      <c r="B42" s="53" t="s">
        <v>185</v>
      </c>
      <c r="C42" s="193">
        <v>103</v>
      </c>
      <c r="D42" s="193">
        <v>603</v>
      </c>
      <c r="E42" s="193">
        <v>706</v>
      </c>
      <c r="F42" s="127"/>
      <c r="G42" s="127"/>
      <c r="H42" s="127"/>
      <c r="P42" s="173"/>
    </row>
    <row r="43" spans="2:16" ht="14.25" customHeight="1" x14ac:dyDescent="0.35">
      <c r="B43" s="53" t="s">
        <v>186</v>
      </c>
      <c r="C43" s="193">
        <v>94</v>
      </c>
      <c r="D43" s="193">
        <v>515</v>
      </c>
      <c r="E43" s="193">
        <v>609</v>
      </c>
      <c r="F43" s="190"/>
      <c r="G43" s="190"/>
      <c r="H43" s="127"/>
      <c r="I43" s="172"/>
      <c r="J43" s="173"/>
      <c r="K43" s="173"/>
      <c r="L43" s="173"/>
      <c r="M43" s="173"/>
      <c r="N43" s="173"/>
      <c r="O43" s="173"/>
      <c r="P43" s="173"/>
    </row>
    <row r="44" spans="2:16" ht="14.25" customHeight="1" x14ac:dyDescent="0.35">
      <c r="B44" s="53" t="s">
        <v>111</v>
      </c>
      <c r="C44" s="193">
        <v>72</v>
      </c>
      <c r="D44" s="193">
        <v>435</v>
      </c>
      <c r="E44" s="193">
        <v>507</v>
      </c>
      <c r="F44" s="189"/>
      <c r="G44" s="189"/>
      <c r="H44" s="127"/>
      <c r="I44" s="172"/>
      <c r="J44" s="173"/>
      <c r="K44" s="173"/>
      <c r="L44" s="173"/>
      <c r="M44" s="173"/>
      <c r="N44" s="173"/>
      <c r="O44" s="173"/>
      <c r="P44" s="173"/>
    </row>
    <row r="45" spans="2:16" ht="14.25" customHeight="1" x14ac:dyDescent="0.4">
      <c r="B45" s="53" t="s">
        <v>112</v>
      </c>
      <c r="C45" s="193">
        <v>89</v>
      </c>
      <c r="D45" s="193">
        <v>459</v>
      </c>
      <c r="E45" s="193">
        <v>548</v>
      </c>
      <c r="F45" s="181"/>
      <c r="G45" s="182"/>
      <c r="H45" s="127"/>
      <c r="I45" s="172"/>
      <c r="J45" s="173"/>
      <c r="K45" s="173"/>
      <c r="L45" s="173"/>
      <c r="M45" s="173"/>
      <c r="N45" s="173"/>
      <c r="O45" s="173"/>
      <c r="P45" s="173"/>
    </row>
    <row r="46" spans="2:16" ht="14.25" customHeight="1" x14ac:dyDescent="0.4">
      <c r="B46" s="53" t="s">
        <v>113</v>
      </c>
      <c r="C46" s="193">
        <v>71</v>
      </c>
      <c r="D46" s="193">
        <v>414</v>
      </c>
      <c r="E46" s="193">
        <v>485</v>
      </c>
      <c r="F46" s="181"/>
      <c r="G46" s="182"/>
      <c r="H46" s="127"/>
      <c r="I46" s="172"/>
      <c r="J46" s="173"/>
      <c r="K46" s="173"/>
      <c r="L46" s="173"/>
      <c r="M46" s="173"/>
      <c r="N46" s="173"/>
      <c r="O46" s="173"/>
      <c r="P46" s="173"/>
    </row>
    <row r="47" spans="2:16" ht="14.25" customHeight="1" x14ac:dyDescent="0.35">
      <c r="B47" s="56" t="s">
        <v>85</v>
      </c>
      <c r="C47" s="193">
        <v>63</v>
      </c>
      <c r="D47" s="193">
        <v>406</v>
      </c>
      <c r="E47" s="193">
        <v>469</v>
      </c>
      <c r="F47" s="127"/>
      <c r="G47" s="127"/>
      <c r="H47" s="127"/>
      <c r="I47" s="172"/>
      <c r="J47" s="173"/>
      <c r="K47" s="173"/>
      <c r="L47" s="173"/>
      <c r="M47" s="173"/>
      <c r="N47" s="173"/>
      <c r="O47" s="173"/>
      <c r="P47" s="173"/>
    </row>
    <row r="48" spans="2:16" ht="14.25" customHeight="1" x14ac:dyDescent="0.35">
      <c r="B48" s="53" t="s">
        <v>86</v>
      </c>
      <c r="C48" s="193">
        <v>65</v>
      </c>
      <c r="D48" s="193">
        <v>355</v>
      </c>
      <c r="E48" s="193">
        <v>420</v>
      </c>
      <c r="F48" s="190"/>
      <c r="G48" s="190"/>
      <c r="H48" s="127"/>
      <c r="J48" s="173"/>
      <c r="K48" s="173"/>
      <c r="L48" s="173"/>
      <c r="M48" s="173"/>
      <c r="N48" s="173"/>
      <c r="O48" s="173"/>
      <c r="P48" s="173"/>
    </row>
    <row r="49" spans="1:16" ht="14.25" customHeight="1" x14ac:dyDescent="0.35">
      <c r="B49" s="56" t="s">
        <v>87</v>
      </c>
      <c r="C49" s="193">
        <v>51</v>
      </c>
      <c r="D49" s="193">
        <v>294</v>
      </c>
      <c r="E49" s="193">
        <v>345</v>
      </c>
      <c r="F49" s="189"/>
      <c r="G49" s="189"/>
      <c r="H49" s="127"/>
      <c r="J49" s="173"/>
      <c r="K49" s="173"/>
      <c r="L49" s="173"/>
      <c r="M49" s="173"/>
      <c r="N49" s="173"/>
      <c r="O49" s="173"/>
      <c r="P49" s="173"/>
    </row>
    <row r="50" spans="1:16" ht="14.25" customHeight="1" x14ac:dyDescent="0.4">
      <c r="B50" s="56" t="s">
        <v>88</v>
      </c>
      <c r="C50" s="193">
        <v>46</v>
      </c>
      <c r="D50" s="193">
        <v>225</v>
      </c>
      <c r="E50" s="193">
        <v>271</v>
      </c>
      <c r="F50" s="181"/>
      <c r="G50" s="182"/>
      <c r="H50" s="127"/>
      <c r="J50" s="173"/>
      <c r="K50" s="173"/>
      <c r="L50" s="173"/>
      <c r="M50" s="173"/>
      <c r="N50" s="173"/>
      <c r="O50" s="173"/>
      <c r="P50" s="173"/>
    </row>
    <row r="51" spans="1:16" ht="14.25" customHeight="1" x14ac:dyDescent="0.4">
      <c r="B51" s="56" t="s">
        <v>89</v>
      </c>
      <c r="C51" s="193">
        <v>55</v>
      </c>
      <c r="D51" s="193">
        <v>254</v>
      </c>
      <c r="E51" s="193">
        <v>309</v>
      </c>
      <c r="F51" s="181"/>
      <c r="G51" s="182"/>
      <c r="H51" s="127"/>
      <c r="J51" s="173"/>
      <c r="K51" s="173"/>
      <c r="L51" s="173"/>
      <c r="M51" s="173"/>
      <c r="N51" s="173"/>
      <c r="O51" s="173"/>
      <c r="P51" s="173"/>
    </row>
    <row r="52" spans="1:16" ht="14.25" customHeight="1" x14ac:dyDescent="0.35">
      <c r="B52" s="56" t="s">
        <v>90</v>
      </c>
      <c r="C52" s="193">
        <v>57</v>
      </c>
      <c r="D52" s="193">
        <v>269</v>
      </c>
      <c r="E52" s="193">
        <v>326</v>
      </c>
      <c r="F52" s="127"/>
      <c r="G52" s="127"/>
      <c r="H52" s="127"/>
      <c r="J52" s="173"/>
      <c r="K52" s="173"/>
      <c r="L52" s="173"/>
      <c r="M52" s="173"/>
      <c r="N52" s="173"/>
      <c r="O52" s="173"/>
      <c r="P52" s="173"/>
    </row>
    <row r="53" spans="1:16" ht="14.25" customHeight="1" x14ac:dyDescent="0.35">
      <c r="B53" s="53" t="s">
        <v>91</v>
      </c>
      <c r="C53" s="193">
        <v>53</v>
      </c>
      <c r="D53" s="193">
        <v>246</v>
      </c>
      <c r="E53" s="193">
        <v>299</v>
      </c>
      <c r="F53" s="190"/>
      <c r="G53" s="190"/>
      <c r="H53" s="127"/>
      <c r="J53" s="173"/>
      <c r="K53" s="173"/>
      <c r="L53" s="173"/>
      <c r="M53" s="173"/>
      <c r="N53" s="173"/>
      <c r="O53" s="173"/>
      <c r="P53" s="173"/>
    </row>
    <row r="54" spans="1:16" ht="14.25" customHeight="1" x14ac:dyDescent="0.35">
      <c r="B54" s="53" t="s">
        <v>92</v>
      </c>
      <c r="C54" s="193">
        <v>42</v>
      </c>
      <c r="D54" s="193">
        <v>285</v>
      </c>
      <c r="E54" s="193">
        <v>327</v>
      </c>
      <c r="F54" s="190"/>
      <c r="G54" s="190"/>
      <c r="H54" s="127"/>
      <c r="J54" s="173"/>
      <c r="K54" s="173"/>
      <c r="L54" s="173"/>
      <c r="M54" s="173"/>
      <c r="N54" s="173"/>
      <c r="O54" s="173"/>
      <c r="P54" s="173"/>
    </row>
    <row r="55" spans="1:16" ht="14.25" customHeight="1" x14ac:dyDescent="0.35">
      <c r="B55" s="47" t="s">
        <v>93</v>
      </c>
      <c r="C55" s="194">
        <v>42</v>
      </c>
      <c r="D55" s="194">
        <v>296</v>
      </c>
      <c r="E55" s="194">
        <v>338</v>
      </c>
      <c r="F55" s="190"/>
      <c r="G55" s="190"/>
      <c r="H55" s="127"/>
      <c r="J55" s="173"/>
      <c r="K55" s="173"/>
      <c r="L55" s="173"/>
      <c r="M55" s="173"/>
      <c r="N55" s="173"/>
      <c r="O55" s="173"/>
      <c r="P55" s="173"/>
    </row>
    <row r="56" spans="1:16" ht="14.25" customHeight="1" x14ac:dyDescent="0.35">
      <c r="B56" s="47" t="s">
        <v>94</v>
      </c>
      <c r="C56" s="194">
        <v>49</v>
      </c>
      <c r="D56" s="194">
        <v>328</v>
      </c>
      <c r="E56" s="194">
        <v>377</v>
      </c>
      <c r="F56" s="190"/>
      <c r="G56" s="190"/>
      <c r="H56" s="127"/>
      <c r="J56" s="173"/>
      <c r="K56" s="173"/>
      <c r="L56" s="173"/>
      <c r="M56" s="173"/>
      <c r="N56" s="173"/>
      <c r="O56" s="173"/>
      <c r="P56" s="173"/>
    </row>
    <row r="57" spans="1:16" ht="14.25" customHeight="1" x14ac:dyDescent="0.35">
      <c r="B57" s="629" t="s">
        <v>95</v>
      </c>
      <c r="C57" s="695">
        <v>47</v>
      </c>
      <c r="D57" s="695">
        <v>295</v>
      </c>
      <c r="E57" s="695">
        <v>342</v>
      </c>
      <c r="F57" s="195"/>
      <c r="G57" s="195"/>
      <c r="H57" s="196"/>
      <c r="J57" s="173"/>
      <c r="K57" s="173"/>
      <c r="L57" s="173"/>
      <c r="M57" s="173"/>
      <c r="N57" s="173"/>
      <c r="O57" s="173"/>
      <c r="P57" s="173"/>
    </row>
    <row r="58" spans="1:16" s="197" customFormat="1" ht="14.25" customHeight="1" x14ac:dyDescent="0.4">
      <c r="B58" s="198" t="s">
        <v>284</v>
      </c>
      <c r="C58" s="199"/>
      <c r="D58" s="199"/>
      <c r="E58" s="199"/>
      <c r="F58" s="53"/>
      <c r="G58" s="53"/>
      <c r="H58" s="199"/>
      <c r="I58" s="199"/>
      <c r="J58" s="200"/>
      <c r="K58" s="201"/>
      <c r="L58" s="202"/>
      <c r="M58" s="203"/>
      <c r="N58" s="204"/>
    </row>
    <row r="59" spans="1:16" s="197" customFormat="1" ht="14.25" customHeight="1" x14ac:dyDescent="0.4">
      <c r="A59" s="205"/>
      <c r="B59" s="817" t="s">
        <v>116</v>
      </c>
      <c r="C59" s="817"/>
      <c r="D59" s="817"/>
      <c r="E59" s="817"/>
      <c r="F59" s="817"/>
      <c r="G59" s="817"/>
      <c r="H59" s="817"/>
      <c r="I59" s="817"/>
      <c r="J59" s="200"/>
      <c r="K59" s="204"/>
      <c r="L59" s="206"/>
      <c r="M59" s="207"/>
      <c r="N59" s="204"/>
    </row>
    <row r="60" spans="1:16" s="197" customFormat="1" ht="14.25" customHeight="1" x14ac:dyDescent="0.4">
      <c r="A60" s="208"/>
      <c r="B60" s="106" t="s">
        <v>285</v>
      </c>
      <c r="C60" s="107"/>
      <c r="D60" s="107"/>
      <c r="E60" s="107"/>
      <c r="F60" s="107"/>
      <c r="G60" s="107"/>
      <c r="H60" s="107"/>
      <c r="I60" s="107"/>
      <c r="J60" s="200"/>
      <c r="K60" s="204"/>
      <c r="L60" s="206"/>
      <c r="M60" s="207"/>
      <c r="N60" s="204"/>
    </row>
    <row r="61" spans="1:16" s="197" customFormat="1" ht="14.25" customHeight="1" x14ac:dyDescent="0.4">
      <c r="A61" s="208"/>
      <c r="B61" s="57" t="s">
        <v>118</v>
      </c>
      <c r="C61" s="52"/>
      <c r="D61" s="52"/>
      <c r="E61" s="52"/>
      <c r="F61" s="52"/>
      <c r="G61" s="52"/>
      <c r="H61" s="52"/>
      <c r="I61" s="52"/>
      <c r="J61" s="200"/>
      <c r="K61" s="204"/>
      <c r="L61" s="206"/>
      <c r="M61" s="207"/>
      <c r="N61" s="204"/>
    </row>
    <row r="62" spans="1:16" s="197" customFormat="1" ht="13.15" x14ac:dyDescent="0.4">
      <c r="A62" s="208"/>
      <c r="B62" s="208"/>
      <c r="C62" s="208"/>
      <c r="D62" s="208"/>
      <c r="E62" s="208"/>
      <c r="F62" s="208"/>
      <c r="G62" s="208"/>
      <c r="H62" s="209"/>
      <c r="I62" s="210"/>
      <c r="J62" s="200"/>
      <c r="K62" s="204"/>
      <c r="L62" s="206"/>
      <c r="M62" s="207"/>
      <c r="N62" s="204"/>
    </row>
    <row r="63" spans="1:16" s="197" customFormat="1" ht="13.15" x14ac:dyDescent="0.4">
      <c r="A63" s="208"/>
      <c r="B63" s="208"/>
      <c r="C63" s="208"/>
      <c r="D63" s="208"/>
      <c r="E63" s="208"/>
      <c r="F63" s="208"/>
      <c r="G63" s="208"/>
      <c r="H63" s="209"/>
      <c r="I63" s="210"/>
      <c r="J63" s="200"/>
      <c r="K63" s="204"/>
      <c r="L63" s="206"/>
      <c r="M63" s="207"/>
      <c r="N63" s="204"/>
    </row>
    <row r="64" spans="1:16" s="56" customFormat="1" x14ac:dyDescent="0.35"/>
    <row r="65" spans="1:48" s="56" customFormat="1" x14ac:dyDescent="0.35">
      <c r="A65" s="867"/>
      <c r="B65" s="864"/>
      <c r="C65" s="865"/>
      <c r="D65" s="865"/>
      <c r="E65" s="865"/>
      <c r="F65" s="865"/>
      <c r="G65" s="865"/>
      <c r="H65" s="865"/>
      <c r="I65" s="865"/>
      <c r="J65" s="865"/>
      <c r="K65" s="865"/>
      <c r="L65" s="865"/>
      <c r="M65" s="865"/>
      <c r="N65" s="865"/>
      <c r="O65" s="865"/>
      <c r="P65" s="865"/>
      <c r="Q65" s="865"/>
      <c r="R65" s="865"/>
      <c r="S65" s="865"/>
      <c r="T65" s="865"/>
      <c r="U65" s="865"/>
      <c r="V65" s="865"/>
      <c r="W65" s="865"/>
      <c r="X65" s="865"/>
      <c r="Y65" s="865"/>
      <c r="Z65" s="865"/>
      <c r="AA65" s="865"/>
      <c r="AB65" s="865"/>
      <c r="AC65" s="865"/>
      <c r="AD65" s="865"/>
      <c r="AE65" s="865"/>
      <c r="AF65" s="865"/>
      <c r="AG65" s="865"/>
      <c r="AH65" s="865"/>
      <c r="AI65" s="865"/>
      <c r="AJ65" s="865"/>
      <c r="AK65" s="865"/>
      <c r="AL65" s="865"/>
      <c r="AM65" s="865"/>
      <c r="AN65" s="865"/>
      <c r="AO65" s="865"/>
      <c r="AP65" s="865"/>
      <c r="AQ65" s="865"/>
      <c r="AR65" s="865"/>
      <c r="AS65" s="865"/>
      <c r="AT65" s="865"/>
      <c r="AU65" s="865"/>
      <c r="AV65" s="211"/>
    </row>
    <row r="66" spans="1:48" s="56" customFormat="1" x14ac:dyDescent="0.35">
      <c r="A66" s="865"/>
      <c r="B66" s="864"/>
      <c r="C66" s="865"/>
      <c r="D66" s="865"/>
      <c r="E66" s="864"/>
      <c r="F66" s="865"/>
      <c r="G66" s="865"/>
      <c r="H66" s="864"/>
      <c r="I66" s="865"/>
      <c r="J66" s="865"/>
      <c r="K66" s="864"/>
      <c r="L66" s="865"/>
      <c r="M66" s="865"/>
      <c r="N66" s="864"/>
      <c r="O66" s="864"/>
      <c r="P66" s="865"/>
      <c r="Q66" s="865"/>
      <c r="R66" s="864"/>
      <c r="S66" s="865"/>
      <c r="T66" s="865"/>
      <c r="U66" s="864"/>
      <c r="V66" s="865"/>
      <c r="W66" s="865"/>
      <c r="X66" s="864"/>
      <c r="Y66" s="865"/>
      <c r="Z66" s="865"/>
      <c r="AA66" s="864"/>
      <c r="AB66" s="865"/>
      <c r="AC66" s="865"/>
      <c r="AD66" s="864"/>
      <c r="AE66" s="865"/>
      <c r="AF66" s="865"/>
      <c r="AG66" s="864"/>
      <c r="AH66" s="865"/>
      <c r="AI66" s="865"/>
      <c r="AJ66" s="864"/>
      <c r="AK66" s="865"/>
      <c r="AL66" s="865"/>
      <c r="AM66" s="864"/>
      <c r="AN66" s="865"/>
      <c r="AO66" s="865"/>
      <c r="AP66" s="864"/>
      <c r="AQ66" s="865"/>
      <c r="AR66" s="865"/>
      <c r="AS66" s="864"/>
      <c r="AT66" s="865"/>
      <c r="AU66" s="865"/>
      <c r="AV66" s="211"/>
    </row>
    <row r="67" spans="1:48" s="56" customFormat="1" x14ac:dyDescent="0.35">
      <c r="A67" s="865"/>
      <c r="B67" s="820"/>
      <c r="C67" s="820"/>
      <c r="D67" s="820"/>
      <c r="E67" s="820"/>
      <c r="F67" s="820"/>
      <c r="G67" s="820"/>
      <c r="H67" s="820"/>
      <c r="I67" s="820"/>
      <c r="J67" s="820"/>
      <c r="K67" s="820"/>
      <c r="L67" s="820"/>
      <c r="M67" s="820"/>
      <c r="N67" s="820"/>
      <c r="O67" s="820"/>
      <c r="P67" s="820"/>
      <c r="Q67" s="820"/>
      <c r="R67" s="820"/>
      <c r="S67" s="820"/>
      <c r="T67" s="820"/>
      <c r="U67" s="820"/>
      <c r="V67" s="820"/>
      <c r="W67" s="820"/>
      <c r="X67" s="820"/>
      <c r="Y67" s="820"/>
      <c r="Z67" s="820"/>
      <c r="AA67" s="820"/>
      <c r="AB67" s="820"/>
      <c r="AC67" s="820"/>
      <c r="AD67" s="820"/>
      <c r="AE67" s="820"/>
      <c r="AF67" s="820"/>
      <c r="AG67" s="820"/>
      <c r="AH67" s="820"/>
      <c r="AI67" s="820"/>
      <c r="AJ67" s="820"/>
      <c r="AK67" s="820"/>
      <c r="AL67" s="820"/>
      <c r="AM67" s="820"/>
      <c r="AN67" s="820"/>
      <c r="AO67" s="820"/>
      <c r="AP67" s="820"/>
      <c r="AQ67" s="820"/>
      <c r="AR67" s="820"/>
      <c r="AS67" s="820"/>
      <c r="AT67" s="820"/>
      <c r="AU67" s="820"/>
      <c r="AV67" s="211"/>
    </row>
    <row r="68" spans="1:48" s="56" customFormat="1" x14ac:dyDescent="0.35">
      <c r="A68" s="212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1"/>
    </row>
    <row r="69" spans="1:48" s="56" customFormat="1" x14ac:dyDescent="0.35"/>
    <row r="70" spans="1:48" s="56" customFormat="1" x14ac:dyDescent="0.35"/>
    <row r="71" spans="1:48" s="56" customFormat="1" x14ac:dyDescent="0.35"/>
    <row r="72" spans="1:48" s="56" customFormat="1" x14ac:dyDescent="0.35"/>
    <row r="73" spans="1:48" s="56" customFormat="1" x14ac:dyDescent="0.35"/>
  </sheetData>
  <mergeCells count="18">
    <mergeCell ref="X66:Z66"/>
    <mergeCell ref="AA66:AC66"/>
    <mergeCell ref="AD66:AF66"/>
    <mergeCell ref="AG66:AI66"/>
    <mergeCell ref="AJ66:AL66"/>
    <mergeCell ref="B2:E2"/>
    <mergeCell ref="A65:A67"/>
    <mergeCell ref="B65:AU65"/>
    <mergeCell ref="B66:D66"/>
    <mergeCell ref="E66:G66"/>
    <mergeCell ref="H66:J66"/>
    <mergeCell ref="K66:M66"/>
    <mergeCell ref="N66:Q66"/>
    <mergeCell ref="R66:T66"/>
    <mergeCell ref="AM66:AO66"/>
    <mergeCell ref="AP66:AR66"/>
    <mergeCell ref="AS66:AU66"/>
    <mergeCell ref="U66:W66"/>
  </mergeCells>
  <pageMargins left="0.7" right="0.7" top="0.75" bottom="0.75" header="0.3" footer="0.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Y45"/>
  <sheetViews>
    <sheetView zoomScaleNormal="100" workbookViewId="0"/>
  </sheetViews>
  <sheetFormatPr defaultRowHeight="12.75" customHeight="1" x14ac:dyDescent="0.35"/>
  <cols>
    <col min="1" max="21" width="8.88671875" style="289"/>
    <col min="22" max="25" width="9.77734375" style="289" customWidth="1"/>
    <col min="26" max="278" width="8.88671875" style="289"/>
    <col min="279" max="281" width="12.21875" style="289" customWidth="1"/>
    <col min="282" max="534" width="8.88671875" style="289"/>
    <col min="535" max="537" width="12.21875" style="289" customWidth="1"/>
    <col min="538" max="790" width="8.88671875" style="289"/>
    <col min="791" max="793" width="12.21875" style="289" customWidth="1"/>
    <col min="794" max="1046" width="8.88671875" style="289"/>
    <col min="1047" max="1049" width="12.21875" style="289" customWidth="1"/>
    <col min="1050" max="1302" width="8.88671875" style="289"/>
    <col min="1303" max="1305" width="12.21875" style="289" customWidth="1"/>
    <col min="1306" max="1558" width="8.88671875" style="289"/>
    <col min="1559" max="1561" width="12.21875" style="289" customWidth="1"/>
    <col min="1562" max="1814" width="8.88671875" style="289"/>
    <col min="1815" max="1817" width="12.21875" style="289" customWidth="1"/>
    <col min="1818" max="2070" width="8.88671875" style="289"/>
    <col min="2071" max="2073" width="12.21875" style="289" customWidth="1"/>
    <col min="2074" max="2326" width="8.88671875" style="289"/>
    <col min="2327" max="2329" width="12.21875" style="289" customWidth="1"/>
    <col min="2330" max="2582" width="8.88671875" style="289"/>
    <col min="2583" max="2585" width="12.21875" style="289" customWidth="1"/>
    <col min="2586" max="2838" width="8.88671875" style="289"/>
    <col min="2839" max="2841" width="12.21875" style="289" customWidth="1"/>
    <col min="2842" max="3094" width="8.88671875" style="289"/>
    <col min="3095" max="3097" width="12.21875" style="289" customWidth="1"/>
    <col min="3098" max="3350" width="8.88671875" style="289"/>
    <col min="3351" max="3353" width="12.21875" style="289" customWidth="1"/>
    <col min="3354" max="3606" width="8.88671875" style="289"/>
    <col min="3607" max="3609" width="12.21875" style="289" customWidth="1"/>
    <col min="3610" max="3862" width="8.88671875" style="289"/>
    <col min="3863" max="3865" width="12.21875" style="289" customWidth="1"/>
    <col min="3866" max="4118" width="8.88671875" style="289"/>
    <col min="4119" max="4121" width="12.21875" style="289" customWidth="1"/>
    <col min="4122" max="4374" width="8.88671875" style="289"/>
    <col min="4375" max="4377" width="12.21875" style="289" customWidth="1"/>
    <col min="4378" max="4630" width="8.88671875" style="289"/>
    <col min="4631" max="4633" width="12.21875" style="289" customWidth="1"/>
    <col min="4634" max="4886" width="8.88671875" style="289"/>
    <col min="4887" max="4889" width="12.21875" style="289" customWidth="1"/>
    <col min="4890" max="5142" width="8.88671875" style="289"/>
    <col min="5143" max="5145" width="12.21875" style="289" customWidth="1"/>
    <col min="5146" max="5398" width="8.88671875" style="289"/>
    <col min="5399" max="5401" width="12.21875" style="289" customWidth="1"/>
    <col min="5402" max="5654" width="8.88671875" style="289"/>
    <col min="5655" max="5657" width="12.21875" style="289" customWidth="1"/>
    <col min="5658" max="5910" width="8.88671875" style="289"/>
    <col min="5911" max="5913" width="12.21875" style="289" customWidth="1"/>
    <col min="5914" max="6166" width="8.88671875" style="289"/>
    <col min="6167" max="6169" width="12.21875" style="289" customWidth="1"/>
    <col min="6170" max="6422" width="8.88671875" style="289"/>
    <col min="6423" max="6425" width="12.21875" style="289" customWidth="1"/>
    <col min="6426" max="6678" width="8.88671875" style="289"/>
    <col min="6679" max="6681" width="12.21875" style="289" customWidth="1"/>
    <col min="6682" max="6934" width="8.88671875" style="289"/>
    <col min="6935" max="6937" width="12.21875" style="289" customWidth="1"/>
    <col min="6938" max="7190" width="8.88671875" style="289"/>
    <col min="7191" max="7193" width="12.21875" style="289" customWidth="1"/>
    <col min="7194" max="7446" width="8.88671875" style="289"/>
    <col min="7447" max="7449" width="12.21875" style="289" customWidth="1"/>
    <col min="7450" max="7702" width="8.88671875" style="289"/>
    <col min="7703" max="7705" width="12.21875" style="289" customWidth="1"/>
    <col min="7706" max="7958" width="8.88671875" style="289"/>
    <col min="7959" max="7961" width="12.21875" style="289" customWidth="1"/>
    <col min="7962" max="8214" width="8.88671875" style="289"/>
    <col min="8215" max="8217" width="12.21875" style="289" customWidth="1"/>
    <col min="8218" max="8470" width="8.88671875" style="289"/>
    <col min="8471" max="8473" width="12.21875" style="289" customWidth="1"/>
    <col min="8474" max="8726" width="8.88671875" style="289"/>
    <col min="8727" max="8729" width="12.21875" style="289" customWidth="1"/>
    <col min="8730" max="8982" width="8.88671875" style="289"/>
    <col min="8983" max="8985" width="12.21875" style="289" customWidth="1"/>
    <col min="8986" max="9238" width="8.88671875" style="289"/>
    <col min="9239" max="9241" width="12.21875" style="289" customWidth="1"/>
    <col min="9242" max="9494" width="8.88671875" style="289"/>
    <col min="9495" max="9497" width="12.21875" style="289" customWidth="1"/>
    <col min="9498" max="9750" width="8.88671875" style="289"/>
    <col min="9751" max="9753" width="12.21875" style="289" customWidth="1"/>
    <col min="9754" max="10006" width="8.88671875" style="289"/>
    <col min="10007" max="10009" width="12.21875" style="289" customWidth="1"/>
    <col min="10010" max="10262" width="8.88671875" style="289"/>
    <col min="10263" max="10265" width="12.21875" style="289" customWidth="1"/>
    <col min="10266" max="10518" width="8.88671875" style="289"/>
    <col min="10519" max="10521" width="12.21875" style="289" customWidth="1"/>
    <col min="10522" max="10774" width="8.88671875" style="289"/>
    <col min="10775" max="10777" width="12.21875" style="289" customWidth="1"/>
    <col min="10778" max="11030" width="8.88671875" style="289"/>
    <col min="11031" max="11033" width="12.21875" style="289" customWidth="1"/>
    <col min="11034" max="11286" width="8.88671875" style="289"/>
    <col min="11287" max="11289" width="12.21875" style="289" customWidth="1"/>
    <col min="11290" max="11542" width="8.88671875" style="289"/>
    <col min="11543" max="11545" width="12.21875" style="289" customWidth="1"/>
    <col min="11546" max="11798" width="8.88671875" style="289"/>
    <col min="11799" max="11801" width="12.21875" style="289" customWidth="1"/>
    <col min="11802" max="12054" width="8.88671875" style="289"/>
    <col min="12055" max="12057" width="12.21875" style="289" customWidth="1"/>
    <col min="12058" max="12310" width="8.88671875" style="289"/>
    <col min="12311" max="12313" width="12.21875" style="289" customWidth="1"/>
    <col min="12314" max="12566" width="8.88671875" style="289"/>
    <col min="12567" max="12569" width="12.21875" style="289" customWidth="1"/>
    <col min="12570" max="12822" width="8.88671875" style="289"/>
    <col min="12823" max="12825" width="12.21875" style="289" customWidth="1"/>
    <col min="12826" max="13078" width="8.88671875" style="289"/>
    <col min="13079" max="13081" width="12.21875" style="289" customWidth="1"/>
    <col min="13082" max="13334" width="8.88671875" style="289"/>
    <col min="13335" max="13337" width="12.21875" style="289" customWidth="1"/>
    <col min="13338" max="13590" width="8.88671875" style="289"/>
    <col min="13591" max="13593" width="12.21875" style="289" customWidth="1"/>
    <col min="13594" max="13846" width="8.88671875" style="289"/>
    <col min="13847" max="13849" width="12.21875" style="289" customWidth="1"/>
    <col min="13850" max="14102" width="8.88671875" style="289"/>
    <col min="14103" max="14105" width="12.21875" style="289" customWidth="1"/>
    <col min="14106" max="14358" width="8.88671875" style="289"/>
    <col min="14359" max="14361" width="12.21875" style="289" customWidth="1"/>
    <col min="14362" max="14614" width="8.88671875" style="289"/>
    <col min="14615" max="14617" width="12.21875" style="289" customWidth="1"/>
    <col min="14618" max="14870" width="8.88671875" style="289"/>
    <col min="14871" max="14873" width="12.21875" style="289" customWidth="1"/>
    <col min="14874" max="15126" width="8.88671875" style="289"/>
    <col min="15127" max="15129" width="12.21875" style="289" customWidth="1"/>
    <col min="15130" max="15382" width="8.88671875" style="289"/>
    <col min="15383" max="15385" width="12.21875" style="289" customWidth="1"/>
    <col min="15386" max="15638" width="8.88671875" style="289"/>
    <col min="15639" max="15641" width="12.21875" style="289" customWidth="1"/>
    <col min="15642" max="15894" width="8.88671875" style="289"/>
    <col min="15895" max="15897" width="12.21875" style="289" customWidth="1"/>
    <col min="15898" max="16150" width="8.88671875" style="289"/>
    <col min="16151" max="16153" width="12.21875" style="289" customWidth="1"/>
    <col min="16154" max="16384" width="8.88671875" style="289"/>
  </cols>
  <sheetData>
    <row r="1" spans="2:25" ht="14.25" customHeight="1" x14ac:dyDescent="0.35">
      <c r="U1" s="508"/>
      <c r="V1" s="508"/>
      <c r="W1" s="508"/>
      <c r="X1" s="508"/>
    </row>
    <row r="2" spans="2:25" ht="18.75" customHeight="1" x14ac:dyDescent="0.35">
      <c r="B2" s="509" t="s">
        <v>74</v>
      </c>
      <c r="U2" s="510" t="s">
        <v>75</v>
      </c>
      <c r="V2" s="510"/>
      <c r="W2" s="511"/>
      <c r="X2" s="511"/>
      <c r="Y2" s="511"/>
    </row>
    <row r="3" spans="2:25" ht="14.25" customHeight="1" x14ac:dyDescent="0.4">
      <c r="U3" s="512"/>
      <c r="V3" s="512"/>
      <c r="W3" s="513"/>
      <c r="X3" s="513"/>
      <c r="Y3" s="297"/>
    </row>
    <row r="4" spans="2:25" ht="28.5" customHeight="1" x14ac:dyDescent="0.5">
      <c r="G4" s="304"/>
      <c r="H4" s="304"/>
      <c r="I4" s="304"/>
      <c r="J4" s="514"/>
      <c r="U4" s="515"/>
      <c r="V4" s="17" t="s">
        <v>76</v>
      </c>
      <c r="W4" s="516" t="s">
        <v>77</v>
      </c>
      <c r="X4" s="516" t="s">
        <v>78</v>
      </c>
    </row>
    <row r="5" spans="2:25" ht="14.25" customHeight="1" x14ac:dyDescent="0.35">
      <c r="G5" s="304"/>
      <c r="H5" s="304"/>
      <c r="I5" s="304"/>
      <c r="J5" s="304"/>
      <c r="U5" s="517"/>
      <c r="V5" s="25"/>
      <c r="W5" s="518"/>
      <c r="X5" s="519"/>
    </row>
    <row r="6" spans="2:25" ht="14.25" customHeight="1" x14ac:dyDescent="0.35">
      <c r="G6" s="304"/>
      <c r="H6" s="304"/>
      <c r="I6" s="304"/>
      <c r="J6" s="304"/>
      <c r="O6" s="520"/>
      <c r="R6" s="520"/>
      <c r="U6" s="517">
        <v>1980</v>
      </c>
      <c r="V6" s="41">
        <v>56.604876907783172</v>
      </c>
      <c r="W6" s="41">
        <v>11.946669785392668</v>
      </c>
      <c r="X6" s="41">
        <v>31.448453306824163</v>
      </c>
    </row>
    <row r="7" spans="2:25" ht="14.25" customHeight="1" x14ac:dyDescent="0.4">
      <c r="G7" s="521"/>
      <c r="O7" s="520"/>
      <c r="R7" s="520"/>
      <c r="U7" s="517">
        <v>1981</v>
      </c>
      <c r="V7" s="41">
        <v>57.225769007544983</v>
      </c>
      <c r="W7" s="41">
        <v>11.085316308763785</v>
      </c>
      <c r="X7" s="41">
        <v>31.688914683691237</v>
      </c>
    </row>
    <row r="8" spans="2:25" ht="14.25" customHeight="1" x14ac:dyDescent="0.35">
      <c r="O8" s="520"/>
      <c r="P8" s="522"/>
      <c r="Q8" s="522"/>
      <c r="R8" s="520"/>
      <c r="U8" s="517">
        <v>1982</v>
      </c>
      <c r="V8" s="41">
        <v>58.60673399004034</v>
      </c>
      <c r="W8" s="41">
        <v>10.954211407423854</v>
      </c>
      <c r="X8" s="41">
        <v>30.439054602535816</v>
      </c>
    </row>
    <row r="9" spans="2:25" ht="14.25" customHeight="1" x14ac:dyDescent="0.35">
      <c r="O9" s="520"/>
      <c r="R9" s="520"/>
      <c r="U9" s="517">
        <v>1983</v>
      </c>
      <c r="V9" s="41">
        <v>59.950779759192727</v>
      </c>
      <c r="W9" s="41">
        <v>10.826611511557797</v>
      </c>
      <c r="X9" s="41">
        <v>29.222608729249465</v>
      </c>
    </row>
    <row r="10" spans="2:25" ht="14.25" customHeight="1" x14ac:dyDescent="0.35">
      <c r="O10" s="520"/>
      <c r="R10" s="520"/>
      <c r="U10" s="517">
        <v>1984</v>
      </c>
      <c r="V10" s="41">
        <v>61.259754738015602</v>
      </c>
      <c r="W10" s="41">
        <v>10.702341137123746</v>
      </c>
      <c r="X10" s="41">
        <v>28.037904124860646</v>
      </c>
    </row>
    <row r="11" spans="2:25" ht="14.25" customHeight="1" x14ac:dyDescent="0.35">
      <c r="O11" s="520"/>
      <c r="R11" s="520"/>
      <c r="U11" s="517">
        <v>1985</v>
      </c>
      <c r="V11" s="41">
        <v>62.390308515922513</v>
      </c>
      <c r="W11" s="41">
        <v>10.295822065235388</v>
      </c>
      <c r="X11" s="41">
        <v>27.313869418842103</v>
      </c>
    </row>
    <row r="12" spans="2:25" ht="14.25" customHeight="1" x14ac:dyDescent="0.35">
      <c r="O12" s="520"/>
      <c r="R12" s="520"/>
      <c r="U12" s="517">
        <v>1986</v>
      </c>
      <c r="V12" s="41">
        <v>63.498743032025359</v>
      </c>
      <c r="W12" s="41">
        <v>9.8972565307683897</v>
      </c>
      <c r="X12" s="41">
        <v>26.604000437206253</v>
      </c>
    </row>
    <row r="13" spans="2:25" ht="14.25" customHeight="1" x14ac:dyDescent="0.35">
      <c r="O13" s="520"/>
      <c r="R13" s="520"/>
      <c r="U13" s="517">
        <v>1987</v>
      </c>
      <c r="V13" s="41">
        <v>64.585701141960271</v>
      </c>
      <c r="W13" s="41">
        <v>9.5064133787952585</v>
      </c>
      <c r="X13" s="41">
        <v>25.907885479244463</v>
      </c>
    </row>
    <row r="14" spans="2:25" ht="14.25" customHeight="1" x14ac:dyDescent="0.35">
      <c r="O14" s="520"/>
      <c r="R14" s="520"/>
      <c r="U14" s="517">
        <v>1988</v>
      </c>
      <c r="V14" s="41">
        <v>65.651801029159515</v>
      </c>
      <c r="W14" s="41">
        <v>9.1230703259005139</v>
      </c>
      <c r="X14" s="41">
        <v>25.225128644939964</v>
      </c>
    </row>
    <row r="15" spans="2:25" ht="14.25" customHeight="1" x14ac:dyDescent="0.35">
      <c r="O15" s="520"/>
      <c r="R15" s="520"/>
      <c r="U15" s="517">
        <v>1989</v>
      </c>
      <c r="V15" s="41">
        <v>66.309264354118326</v>
      </c>
      <c r="W15" s="41">
        <v>9.2330514361138647</v>
      </c>
      <c r="X15" s="41">
        <v>24.457684209767809</v>
      </c>
    </row>
    <row r="16" spans="2:25" ht="14.25" customHeight="1" x14ac:dyDescent="0.35">
      <c r="O16" s="520"/>
      <c r="R16" s="520"/>
      <c r="U16" s="517">
        <v>1990</v>
      </c>
      <c r="V16" s="41">
        <v>66.951727998816651</v>
      </c>
      <c r="W16" s="41">
        <v>9.3405233850930163</v>
      </c>
      <c r="X16" s="41">
        <v>23.707748616090328</v>
      </c>
    </row>
    <row r="17" spans="1:24" ht="14.25" customHeight="1" x14ac:dyDescent="0.35">
      <c r="O17" s="520"/>
      <c r="R17" s="520"/>
      <c r="U17" s="517">
        <v>1991</v>
      </c>
      <c r="V17" s="41">
        <v>67.581563956499224</v>
      </c>
      <c r="W17" s="41">
        <v>9.4458829621957534</v>
      </c>
      <c r="X17" s="41">
        <v>22.972553081305023</v>
      </c>
    </row>
    <row r="18" spans="1:24" ht="14.25" customHeight="1" x14ac:dyDescent="0.35">
      <c r="O18" s="520"/>
      <c r="R18" s="520"/>
      <c r="U18" s="517">
        <v>1992</v>
      </c>
      <c r="V18" s="41">
        <v>68.197907985460787</v>
      </c>
      <c r="W18" s="41">
        <v>8.9940041235690416</v>
      </c>
      <c r="X18" s="41">
        <v>22.808087890970167</v>
      </c>
    </row>
    <row r="19" spans="1:24" ht="14.25" customHeight="1" x14ac:dyDescent="0.35">
      <c r="B19" s="58" t="s">
        <v>79</v>
      </c>
      <c r="O19" s="520"/>
      <c r="R19" s="520"/>
      <c r="U19" s="517">
        <v>1993</v>
      </c>
      <c r="V19" s="41">
        <v>68.346750358625101</v>
      </c>
      <c r="W19" s="41">
        <v>9.4357799463057024</v>
      </c>
      <c r="X19" s="41">
        <v>22.217469695069187</v>
      </c>
    </row>
    <row r="20" spans="1:24" ht="14.25" customHeight="1" x14ac:dyDescent="0.35">
      <c r="B20" s="309" t="s">
        <v>80</v>
      </c>
      <c r="O20" s="520"/>
      <c r="R20" s="520"/>
      <c r="U20" s="517">
        <v>1994</v>
      </c>
      <c r="V20" s="41">
        <v>68.671681220224301</v>
      </c>
      <c r="W20" s="41">
        <v>9.5588527152809135</v>
      </c>
      <c r="X20" s="41">
        <v>21.769466064494786</v>
      </c>
    </row>
    <row r="21" spans="1:24" ht="14.25" customHeight="1" x14ac:dyDescent="0.35">
      <c r="B21" s="58" t="s">
        <v>81</v>
      </c>
      <c r="O21" s="520"/>
      <c r="R21" s="520"/>
      <c r="U21" s="517">
        <v>1995</v>
      </c>
      <c r="V21" s="41">
        <v>68.52790416006323</v>
      </c>
      <c r="W21" s="41">
        <v>9.8694239574316853</v>
      </c>
      <c r="X21" s="41">
        <v>21.602671882505057</v>
      </c>
    </row>
    <row r="22" spans="1:24" ht="14.25" customHeight="1" x14ac:dyDescent="0.35">
      <c r="A22" s="508"/>
      <c r="B22" s="59" t="s">
        <v>82</v>
      </c>
      <c r="F22" s="508"/>
      <c r="O22" s="520"/>
      <c r="R22" s="520"/>
      <c r="U22" s="517">
        <v>1996</v>
      </c>
      <c r="V22" s="41">
        <v>68.517861667088937</v>
      </c>
      <c r="W22" s="41">
        <v>10.108943501393464</v>
      </c>
      <c r="X22" s="41">
        <v>21.373194831517608</v>
      </c>
    </row>
    <row r="23" spans="1:24" ht="14.25" customHeight="1" x14ac:dyDescent="0.35">
      <c r="A23" s="508"/>
      <c r="B23" s="59" t="s">
        <v>83</v>
      </c>
      <c r="F23" s="508"/>
      <c r="O23" s="520"/>
      <c r="R23" s="520"/>
      <c r="U23" s="517">
        <v>1997</v>
      </c>
      <c r="V23" s="41">
        <f>'[1]AT1.1 '!O25</f>
        <v>68.567439585235761</v>
      </c>
      <c r="W23" s="41">
        <f>'[1]AT1.1 '!P25</f>
        <v>10.453616806777005</v>
      </c>
      <c r="X23" s="41">
        <f>'[1]AT1.1 '!S25</f>
        <v>20.978943607987247</v>
      </c>
    </row>
    <row r="24" spans="1:24" ht="14.25" customHeight="1" x14ac:dyDescent="0.4">
      <c r="A24" s="508"/>
      <c r="B24" s="59" t="s">
        <v>84</v>
      </c>
      <c r="F24" s="523"/>
      <c r="O24" s="520"/>
      <c r="R24" s="520"/>
      <c r="U24" s="517">
        <v>1998</v>
      </c>
      <c r="V24" s="41">
        <v>68.988770331714463</v>
      </c>
      <c r="W24" s="41">
        <v>10.298547764120265</v>
      </c>
      <c r="X24" s="41">
        <v>20.712681904165272</v>
      </c>
    </row>
    <row r="25" spans="1:24" ht="14.25" customHeight="1" x14ac:dyDescent="0.35">
      <c r="A25" s="508"/>
      <c r="G25" s="304"/>
      <c r="O25" s="520"/>
      <c r="R25" s="520"/>
      <c r="U25" s="517">
        <v>1999</v>
      </c>
      <c r="V25" s="41">
        <v>69.884232457656211</v>
      </c>
      <c r="W25" s="41">
        <v>9.9212911317067594</v>
      </c>
      <c r="X25" s="41">
        <v>20.194476410637023</v>
      </c>
    </row>
    <row r="26" spans="1:24" ht="14.25" customHeight="1" x14ac:dyDescent="0.35">
      <c r="A26" s="508"/>
      <c r="O26" s="520"/>
      <c r="R26" s="520"/>
      <c r="U26" s="517">
        <v>2000</v>
      </c>
      <c r="V26" s="41">
        <v>70.567803252119958</v>
      </c>
      <c r="W26" s="41">
        <v>9.9793317658330238</v>
      </c>
      <c r="X26" s="41">
        <v>19.452864982047021</v>
      </c>
    </row>
    <row r="27" spans="1:24" ht="14.25" customHeight="1" x14ac:dyDescent="0.35">
      <c r="F27" s="513"/>
      <c r="O27" s="520"/>
      <c r="R27" s="520"/>
      <c r="U27" s="517">
        <v>2001</v>
      </c>
      <c r="V27" s="41">
        <v>70.374420544187316</v>
      </c>
      <c r="W27" s="41">
        <v>10.1026358104771</v>
      </c>
      <c r="X27" s="41">
        <v>19.522943645335577</v>
      </c>
    </row>
    <row r="28" spans="1:24" ht="14.25" customHeight="1" x14ac:dyDescent="0.35">
      <c r="F28" s="513"/>
      <c r="O28" s="520"/>
      <c r="R28" s="520"/>
      <c r="U28" s="517">
        <v>2002</v>
      </c>
      <c r="V28" s="41">
        <v>70.463754640043192</v>
      </c>
      <c r="W28" s="41">
        <v>10.313141191232718</v>
      </c>
      <c r="X28" s="41">
        <v>19.22310416872411</v>
      </c>
    </row>
    <row r="29" spans="1:24" ht="14.25" customHeight="1" x14ac:dyDescent="0.35">
      <c r="F29" s="524"/>
      <c r="O29" s="520"/>
      <c r="R29" s="520"/>
      <c r="U29" s="517">
        <v>2003</v>
      </c>
      <c r="V29" s="41">
        <v>70.883465735328713</v>
      </c>
      <c r="W29" s="41">
        <v>10.773278321661449</v>
      </c>
      <c r="X29" s="41">
        <v>18.343255943009837</v>
      </c>
    </row>
    <row r="30" spans="1:24" ht="14.25" customHeight="1" x14ac:dyDescent="0.35">
      <c r="F30" s="524"/>
      <c r="O30" s="520"/>
      <c r="R30" s="520"/>
      <c r="U30" s="517">
        <v>2004</v>
      </c>
      <c r="V30" s="41">
        <v>70.708685643783454</v>
      </c>
      <c r="W30" s="41">
        <v>10.998980069804185</v>
      </c>
      <c r="X30" s="41">
        <v>18.292334286412366</v>
      </c>
    </row>
    <row r="31" spans="1:24" ht="12.75" customHeight="1" x14ac:dyDescent="0.35">
      <c r="O31" s="520"/>
      <c r="R31" s="520"/>
      <c r="U31" s="525">
        <v>2005</v>
      </c>
      <c r="V31" s="41">
        <v>70.662775204655404</v>
      </c>
      <c r="W31" s="41">
        <v>11.681401683842095</v>
      </c>
      <c r="X31" s="41">
        <v>17.655823111502492</v>
      </c>
    </row>
    <row r="32" spans="1:24" ht="12.75" customHeight="1" x14ac:dyDescent="0.35">
      <c r="F32" s="297"/>
      <c r="O32" s="520"/>
      <c r="R32" s="520"/>
      <c r="U32" s="517">
        <v>2006</v>
      </c>
      <c r="V32" s="41">
        <v>70.123752581746672</v>
      </c>
      <c r="W32" s="41">
        <v>12.161142265253718</v>
      </c>
      <c r="X32" s="41">
        <v>17.715105152999609</v>
      </c>
    </row>
    <row r="33" spans="6:24" ht="12.75" customHeight="1" x14ac:dyDescent="0.35">
      <c r="F33" s="297"/>
      <c r="O33" s="520"/>
      <c r="R33" s="520"/>
      <c r="U33" s="517">
        <v>2007</v>
      </c>
      <c r="V33" s="41">
        <v>69.564572449786837</v>
      </c>
      <c r="W33" s="41">
        <v>12.705963455337111</v>
      </c>
      <c r="X33" s="41">
        <v>17.72946409487604</v>
      </c>
    </row>
    <row r="34" spans="6:24" ht="12.75" customHeight="1" x14ac:dyDescent="0.35">
      <c r="F34" s="297"/>
      <c r="O34" s="520"/>
      <c r="R34" s="520"/>
      <c r="U34" s="517">
        <v>2008</v>
      </c>
      <c r="V34" s="41">
        <v>68.333523831027847</v>
      </c>
      <c r="W34" s="41">
        <v>13.929953413379764</v>
      </c>
      <c r="X34" s="41">
        <v>17.736522755592393</v>
      </c>
    </row>
    <row r="35" spans="6:24" ht="12.75" customHeight="1" x14ac:dyDescent="0.35">
      <c r="F35" s="297"/>
      <c r="O35" s="520"/>
      <c r="R35" s="520"/>
      <c r="U35" s="517" t="s">
        <v>85</v>
      </c>
      <c r="V35" s="41">
        <v>67.909574196079831</v>
      </c>
      <c r="W35" s="41">
        <v>14.246219792937085</v>
      </c>
      <c r="X35" s="41">
        <v>17.844206010983072</v>
      </c>
    </row>
    <row r="36" spans="6:24" ht="12.75" customHeight="1" x14ac:dyDescent="0.35">
      <c r="F36" s="297"/>
      <c r="O36" s="520"/>
      <c r="R36" s="520"/>
      <c r="U36" s="517" t="s">
        <v>86</v>
      </c>
      <c r="V36" s="41">
        <v>67.385977978383764</v>
      </c>
      <c r="W36" s="41">
        <v>15.564641726662609</v>
      </c>
      <c r="X36" s="41">
        <v>17.049380294953629</v>
      </c>
    </row>
    <row r="37" spans="6:24" ht="12.75" customHeight="1" x14ac:dyDescent="0.35">
      <c r="F37" s="297"/>
      <c r="O37" s="520"/>
      <c r="R37" s="520"/>
      <c r="U37" s="517" t="s">
        <v>87</v>
      </c>
      <c r="V37" s="46">
        <v>66.002799383300697</v>
      </c>
      <c r="W37" s="46">
        <v>16.520924643347701</v>
      </c>
      <c r="X37" s="46">
        <v>17.476275973351601</v>
      </c>
    </row>
    <row r="38" spans="6:24" ht="12.75" customHeight="1" x14ac:dyDescent="0.35">
      <c r="O38" s="520"/>
      <c r="R38" s="520"/>
      <c r="U38" s="517" t="s">
        <v>88</v>
      </c>
      <c r="V38" s="41">
        <v>65.283075849072446</v>
      </c>
      <c r="W38" s="41">
        <v>17.438249807881036</v>
      </c>
      <c r="X38" s="41">
        <v>17.278674343046589</v>
      </c>
    </row>
    <row r="39" spans="6:24" ht="12.75" customHeight="1" x14ac:dyDescent="0.35">
      <c r="O39" s="520"/>
      <c r="R39" s="520"/>
      <c r="U39" s="517" t="s">
        <v>89</v>
      </c>
      <c r="V39" s="41">
        <v>65.235741655769701</v>
      </c>
      <c r="W39" s="41">
        <v>18.001192437509001</v>
      </c>
      <c r="X39" s="41">
        <v>16.763065906720801</v>
      </c>
    </row>
    <row r="40" spans="6:24" ht="12.75" customHeight="1" x14ac:dyDescent="0.35">
      <c r="O40" s="520"/>
      <c r="R40" s="520"/>
      <c r="U40" s="517" t="s">
        <v>90</v>
      </c>
      <c r="V40" s="41">
        <v>63.312546120128374</v>
      </c>
      <c r="W40" s="41">
        <v>19.353928198224164</v>
      </c>
      <c r="X40" s="41">
        <v>17.333525681647618</v>
      </c>
    </row>
    <row r="41" spans="6:24" ht="12.75" customHeight="1" x14ac:dyDescent="0.35">
      <c r="U41" s="517" t="s">
        <v>91</v>
      </c>
      <c r="V41" s="41">
        <v>63.621957628165283</v>
      </c>
      <c r="W41" s="41">
        <v>19.003199239310998</v>
      </c>
      <c r="X41" s="41">
        <v>17.374843132523722</v>
      </c>
    </row>
    <row r="42" spans="6:24" ht="12.75" customHeight="1" x14ac:dyDescent="0.35">
      <c r="U42" s="517" t="s">
        <v>92</v>
      </c>
      <c r="V42" s="41">
        <v>62.91595853224414</v>
      </c>
      <c r="W42" s="41">
        <v>19.880630136666003</v>
      </c>
      <c r="X42" s="41">
        <v>17.203411331089587</v>
      </c>
    </row>
    <row r="43" spans="6:24" ht="12.75" customHeight="1" x14ac:dyDescent="0.35">
      <c r="U43" s="517" t="s">
        <v>93</v>
      </c>
      <c r="V43" s="41">
        <v>62.574218066781654</v>
      </c>
      <c r="W43" s="41">
        <v>20.326870690876483</v>
      </c>
      <c r="X43" s="41">
        <v>17.098911242342073</v>
      </c>
    </row>
    <row r="44" spans="6:24" ht="12.75" customHeight="1" x14ac:dyDescent="0.35">
      <c r="U44" s="517" t="s">
        <v>94</v>
      </c>
      <c r="V44" s="41">
        <v>63.526563037247726</v>
      </c>
      <c r="W44" s="41">
        <v>19.464122145960523</v>
      </c>
      <c r="X44" s="41">
        <v>17.009314816791772</v>
      </c>
    </row>
    <row r="45" spans="6:24" ht="12.75" customHeight="1" x14ac:dyDescent="0.35">
      <c r="U45" s="773" t="s">
        <v>95</v>
      </c>
      <c r="V45" s="531">
        <v>63.817378255051104</v>
      </c>
      <c r="W45" s="531">
        <v>19.3419104481119</v>
      </c>
      <c r="X45" s="531">
        <v>16.840711296836801</v>
      </c>
    </row>
  </sheetData>
  <pageMargins left="0.7" right="0.7" top="0.75" bottom="0.75" header="0.3" footer="0.3"/>
  <pageSetup paperSize="9" scale="83" orientation="portrait" r:id="rId1"/>
  <headerFooter alignWithMargins="0"/>
  <colBreaks count="1" manualBreakCount="1">
    <brk id="15" max="28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6"/>
    <pageSetUpPr fitToPage="1"/>
  </sheetPr>
  <dimension ref="A1:AV57"/>
  <sheetViews>
    <sheetView showGridLines="0" zoomScaleNormal="100" workbookViewId="0"/>
  </sheetViews>
  <sheetFormatPr defaultColWidth="8.88671875" defaultRowHeight="12.75" x14ac:dyDescent="0.35"/>
  <cols>
    <col min="1" max="1" width="6.77734375" style="53" customWidth="1"/>
    <col min="2" max="2" width="21.109375" style="53" customWidth="1"/>
    <col min="3" max="5" width="9.77734375" style="53" customWidth="1"/>
    <col min="6" max="15" width="6.77734375" style="53" customWidth="1"/>
    <col min="16" max="16384" width="8.88671875" style="53"/>
  </cols>
  <sheetData>
    <row r="1" spans="2:16" ht="14.25" customHeight="1" x14ac:dyDescent="0.6">
      <c r="B1" s="1"/>
    </row>
    <row r="2" spans="2:16" s="112" customFormat="1" ht="39.75" customHeight="1" x14ac:dyDescent="0.4">
      <c r="B2" s="868" t="s">
        <v>286</v>
      </c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19"/>
    </row>
    <row r="3" spans="2:16" s="56" customFormat="1" x14ac:dyDescent="0.35"/>
    <row r="4" spans="2:16" s="158" customFormat="1" ht="13.9" x14ac:dyDescent="0.35">
      <c r="B4" s="157" t="s">
        <v>282</v>
      </c>
      <c r="F4" s="159"/>
      <c r="G4" s="159"/>
      <c r="H4" s="160"/>
      <c r="I4" s="161"/>
      <c r="J4" s="159"/>
      <c r="K4" s="162"/>
      <c r="L4" s="163"/>
      <c r="M4" s="164"/>
      <c r="N4" s="162"/>
    </row>
    <row r="5" spans="2:16" ht="38.65" x14ac:dyDescent="0.4">
      <c r="B5" s="165"/>
      <c r="C5" s="214" t="s">
        <v>108</v>
      </c>
      <c r="D5" s="214" t="s">
        <v>212</v>
      </c>
      <c r="E5" s="71" t="s">
        <v>283</v>
      </c>
      <c r="F5" s="167"/>
      <c r="G5" s="168"/>
      <c r="I5" s="169"/>
      <c r="K5" s="170"/>
    </row>
    <row r="6" spans="2:16" ht="14.25" customHeight="1" x14ac:dyDescent="0.35">
      <c r="B6" s="63"/>
      <c r="C6" s="171"/>
      <c r="D6" s="171"/>
      <c r="E6" s="22" t="s">
        <v>287</v>
      </c>
      <c r="I6" s="172"/>
      <c r="J6" s="173"/>
      <c r="K6" s="173"/>
      <c r="L6" s="173"/>
      <c r="M6" s="173"/>
      <c r="N6" s="173"/>
      <c r="O6" s="173"/>
      <c r="P6" s="173"/>
    </row>
    <row r="7" spans="2:16" ht="14.25" customHeight="1" x14ac:dyDescent="0.4">
      <c r="B7" s="63"/>
      <c r="C7" s="171"/>
      <c r="D7" s="171"/>
      <c r="E7" s="175"/>
      <c r="F7" s="174"/>
      <c r="G7" s="22"/>
      <c r="I7" s="172"/>
      <c r="J7" s="173"/>
      <c r="K7" s="173"/>
      <c r="L7" s="173"/>
      <c r="M7" s="173"/>
      <c r="N7" s="173"/>
      <c r="O7" s="173"/>
      <c r="P7" s="173"/>
    </row>
    <row r="8" spans="2:16" ht="14.25" customHeight="1" x14ac:dyDescent="0.35">
      <c r="B8" s="94" t="s">
        <v>185</v>
      </c>
      <c r="C8" s="215">
        <v>31.968336410942818</v>
      </c>
      <c r="D8" s="215">
        <v>31.229379591342322</v>
      </c>
      <c r="E8" s="215">
        <v>31.356427881034236</v>
      </c>
      <c r="F8" s="215"/>
      <c r="G8" s="216"/>
      <c r="H8" s="216"/>
      <c r="I8" s="216"/>
    </row>
    <row r="9" spans="2:16" ht="14.25" customHeight="1" x14ac:dyDescent="0.35">
      <c r="B9" s="94" t="s">
        <v>186</v>
      </c>
      <c r="C9" s="215">
        <v>30.970219224231244</v>
      </c>
      <c r="D9" s="215">
        <v>31.089599393997638</v>
      </c>
      <c r="E9" s="215">
        <v>31.068091153037223</v>
      </c>
      <c r="F9" s="215"/>
      <c r="G9" s="217"/>
      <c r="H9" s="216"/>
      <c r="I9" s="216"/>
    </row>
    <row r="10" spans="2:16" ht="14.25" customHeight="1" x14ac:dyDescent="0.35">
      <c r="B10" s="94" t="s">
        <v>111</v>
      </c>
      <c r="C10" s="215">
        <v>31.950254345383374</v>
      </c>
      <c r="D10" s="215">
        <v>30.608661570068861</v>
      </c>
      <c r="E10" s="215">
        <v>30.832993644443398</v>
      </c>
      <c r="F10" s="215"/>
      <c r="G10" s="217"/>
      <c r="H10" s="216"/>
      <c r="I10" s="216"/>
    </row>
    <row r="11" spans="2:16" ht="14.25" customHeight="1" x14ac:dyDescent="0.35">
      <c r="B11" s="94" t="s">
        <v>112</v>
      </c>
      <c r="C11" s="215">
        <v>33.037451314839998</v>
      </c>
      <c r="D11" s="215">
        <v>29.70361585033638</v>
      </c>
      <c r="E11" s="215">
        <v>30.3317620718359</v>
      </c>
      <c r="F11" s="215"/>
      <c r="G11" s="217"/>
      <c r="H11" s="216"/>
      <c r="I11" s="216"/>
    </row>
    <row r="12" spans="2:16" ht="14.25" customHeight="1" x14ac:dyDescent="0.35">
      <c r="B12" s="94" t="s">
        <v>113</v>
      </c>
      <c r="C12" s="215">
        <v>32.736077518502483</v>
      </c>
      <c r="D12" s="215">
        <v>30.495985114215387</v>
      </c>
      <c r="E12" s="215">
        <v>30.871945816099281</v>
      </c>
      <c r="F12" s="215"/>
      <c r="G12" s="217"/>
      <c r="H12" s="216"/>
      <c r="I12" s="216"/>
    </row>
    <row r="13" spans="2:16" ht="14.25" customHeight="1" x14ac:dyDescent="0.35">
      <c r="B13" s="76" t="s">
        <v>85</v>
      </c>
      <c r="C13" s="215">
        <v>33.600196239749195</v>
      </c>
      <c r="D13" s="215">
        <v>31.278687457962093</v>
      </c>
      <c r="E13" s="215">
        <v>31.699189643810382</v>
      </c>
      <c r="F13" s="215"/>
      <c r="G13" s="217"/>
      <c r="H13" s="216"/>
      <c r="I13" s="216"/>
    </row>
    <row r="14" spans="2:16" ht="14.25" customHeight="1" x14ac:dyDescent="0.35">
      <c r="B14" s="94" t="s">
        <v>86</v>
      </c>
      <c r="C14" s="215">
        <v>32.830965861577809</v>
      </c>
      <c r="D14" s="215">
        <v>31.667782735568739</v>
      </c>
      <c r="E14" s="215">
        <v>31.883043713170615</v>
      </c>
      <c r="F14" s="215"/>
      <c r="G14" s="218"/>
      <c r="H14" s="216"/>
      <c r="I14" s="216"/>
      <c r="J14" s="173"/>
      <c r="K14" s="173"/>
      <c r="L14" s="173"/>
      <c r="M14" s="173"/>
      <c r="N14" s="173"/>
      <c r="O14" s="173"/>
      <c r="P14" s="173"/>
    </row>
    <row r="15" spans="2:16" ht="14.25" customHeight="1" x14ac:dyDescent="0.35">
      <c r="B15" s="76" t="s">
        <v>87</v>
      </c>
      <c r="C15" s="215">
        <v>32.505014534435333</v>
      </c>
      <c r="D15" s="215">
        <v>31.943403855683716</v>
      </c>
      <c r="E15" s="215">
        <v>32.041357837382648</v>
      </c>
      <c r="F15" s="215"/>
      <c r="G15" s="218"/>
      <c r="H15" s="216"/>
      <c r="I15" s="216"/>
      <c r="J15" s="173"/>
      <c r="K15" s="173"/>
      <c r="L15" s="173"/>
      <c r="M15" s="173"/>
      <c r="N15" s="173"/>
      <c r="O15" s="173"/>
      <c r="P15" s="173"/>
    </row>
    <row r="16" spans="2:16" ht="14.25" customHeight="1" x14ac:dyDescent="0.35">
      <c r="B16" s="76" t="s">
        <v>88</v>
      </c>
      <c r="C16" s="215">
        <v>31.567819043943594</v>
      </c>
      <c r="D16" s="215">
        <v>31.555730086590675</v>
      </c>
      <c r="E16" s="215">
        <v>31.557895664412882</v>
      </c>
      <c r="F16" s="215"/>
      <c r="G16" s="218"/>
      <c r="H16" s="216"/>
      <c r="I16" s="216"/>
      <c r="J16" s="173"/>
      <c r="K16" s="173"/>
      <c r="L16" s="173"/>
      <c r="M16" s="173"/>
      <c r="N16" s="173"/>
      <c r="O16" s="173"/>
      <c r="P16" s="173"/>
    </row>
    <row r="17" spans="2:16" ht="14.25" customHeight="1" x14ac:dyDescent="0.35">
      <c r="B17" s="76" t="s">
        <v>89</v>
      </c>
      <c r="C17" s="215">
        <v>32.232727718384488</v>
      </c>
      <c r="D17" s="215">
        <v>32.397019988584375</v>
      </c>
      <c r="E17" s="215">
        <v>32.361811895358379</v>
      </c>
      <c r="F17" s="215"/>
      <c r="G17" s="218"/>
      <c r="H17" s="216"/>
      <c r="I17" s="216"/>
      <c r="J17" s="173"/>
      <c r="K17" s="173"/>
      <c r="L17" s="173"/>
      <c r="M17" s="173"/>
      <c r="N17" s="173"/>
      <c r="O17" s="173"/>
      <c r="P17" s="173"/>
    </row>
    <row r="18" spans="2:16" ht="14.25" customHeight="1" x14ac:dyDescent="0.35">
      <c r="B18" s="76" t="s">
        <v>90</v>
      </c>
      <c r="C18" s="215">
        <v>35.723891617183035</v>
      </c>
      <c r="D18" s="215">
        <v>31.785853267694538</v>
      </c>
      <c r="E18" s="215">
        <v>32.78196491237842</v>
      </c>
      <c r="F18" s="215"/>
      <c r="G18" s="218"/>
      <c r="H18" s="216"/>
      <c r="I18" s="216"/>
      <c r="J18" s="173"/>
      <c r="K18" s="173"/>
    </row>
    <row r="19" spans="2:16" ht="14.25" customHeight="1" x14ac:dyDescent="0.35">
      <c r="B19" s="94" t="s">
        <v>91</v>
      </c>
      <c r="C19" s="215">
        <v>32.859540250007498</v>
      </c>
      <c r="D19" s="215">
        <v>32.457770548083893</v>
      </c>
      <c r="E19" s="215">
        <v>32.547248762357277</v>
      </c>
      <c r="F19" s="215"/>
      <c r="G19" s="216"/>
      <c r="H19" s="216"/>
      <c r="I19" s="216"/>
      <c r="J19" s="173"/>
      <c r="K19" s="173"/>
    </row>
    <row r="20" spans="2:16" ht="14.25" customHeight="1" x14ac:dyDescent="0.35">
      <c r="B20" s="94" t="s">
        <v>92</v>
      </c>
      <c r="C20" s="215">
        <v>32.559373615764258</v>
      </c>
      <c r="D20" s="215">
        <v>32.306380820143453</v>
      </c>
      <c r="E20" s="215">
        <v>32.350328590955804</v>
      </c>
      <c r="F20" s="215"/>
      <c r="G20" s="216"/>
      <c r="H20" s="216"/>
      <c r="I20" s="216"/>
      <c r="J20" s="173"/>
      <c r="K20" s="173"/>
    </row>
    <row r="21" spans="2:16" ht="14.25" customHeight="1" x14ac:dyDescent="0.35">
      <c r="B21" s="47" t="s">
        <v>93</v>
      </c>
      <c r="C21" s="215">
        <v>34.05444085201929</v>
      </c>
      <c r="D21" s="215">
        <v>33.087953463504107</v>
      </c>
      <c r="E21" s="215">
        <v>33.242335804122987</v>
      </c>
      <c r="F21" s="215"/>
      <c r="G21" s="216"/>
      <c r="H21" s="216"/>
      <c r="I21" s="216"/>
      <c r="J21" s="173"/>
      <c r="K21" s="173"/>
    </row>
    <row r="22" spans="2:16" ht="14.25" customHeight="1" x14ac:dyDescent="0.35">
      <c r="B22" s="47" t="s">
        <v>94</v>
      </c>
      <c r="C22" s="215">
        <v>34.512403322760129</v>
      </c>
      <c r="D22" s="215">
        <v>32.601878989374299</v>
      </c>
      <c r="E22" s="215">
        <v>32.893025697710151</v>
      </c>
      <c r="F22" s="215"/>
      <c r="G22" s="216"/>
      <c r="H22" s="216"/>
      <c r="I22" s="216"/>
      <c r="J22" s="173"/>
      <c r="K22" s="173"/>
    </row>
    <row r="23" spans="2:16" ht="14.25" customHeight="1" x14ac:dyDescent="0.35">
      <c r="B23" s="629" t="s">
        <v>95</v>
      </c>
      <c r="C23" s="681">
        <v>36.690713742786301</v>
      </c>
      <c r="D23" s="681">
        <v>32.136580741834798</v>
      </c>
      <c r="E23" s="681">
        <v>32.926810241706001</v>
      </c>
      <c r="F23" s="215"/>
      <c r="G23" s="216"/>
      <c r="H23" s="216"/>
      <c r="I23" s="216"/>
      <c r="J23" s="173"/>
      <c r="K23" s="173"/>
    </row>
    <row r="24" spans="2:16" ht="14.25" customHeight="1" x14ac:dyDescent="0.4">
      <c r="B24" s="63"/>
      <c r="C24" s="171"/>
      <c r="D24" s="171"/>
      <c r="E24" s="22" t="s">
        <v>263</v>
      </c>
      <c r="F24" s="174"/>
      <c r="G24" s="180"/>
      <c r="H24" s="180"/>
      <c r="I24" s="219"/>
      <c r="J24" s="183"/>
    </row>
    <row r="25" spans="2:16" ht="14.25" customHeight="1" x14ac:dyDescent="0.4">
      <c r="B25" s="63"/>
      <c r="C25" s="171"/>
      <c r="D25" s="171"/>
      <c r="E25" s="133"/>
      <c r="F25" s="174"/>
      <c r="G25" s="182"/>
      <c r="H25" s="180"/>
      <c r="I25" s="220"/>
      <c r="J25" s="183"/>
    </row>
    <row r="26" spans="2:16" ht="14.25" customHeight="1" x14ac:dyDescent="0.35">
      <c r="B26" s="53" t="s">
        <v>185</v>
      </c>
      <c r="C26" s="133">
        <v>103</v>
      </c>
      <c r="D26" s="133">
        <v>603</v>
      </c>
      <c r="E26" s="133">
        <v>706</v>
      </c>
      <c r="G26" s="221"/>
      <c r="H26" s="221"/>
      <c r="I26" s="221"/>
      <c r="K26" s="173"/>
    </row>
    <row r="27" spans="2:16" ht="14.25" customHeight="1" x14ac:dyDescent="0.4">
      <c r="B27" s="53" t="s">
        <v>186</v>
      </c>
      <c r="C27" s="133">
        <v>94</v>
      </c>
      <c r="D27" s="133">
        <v>515</v>
      </c>
      <c r="E27" s="133">
        <v>609</v>
      </c>
      <c r="F27" s="174"/>
      <c r="G27" s="222"/>
      <c r="H27" s="221"/>
      <c r="I27" s="220"/>
      <c r="J27" s="173"/>
      <c r="K27" s="173"/>
    </row>
    <row r="28" spans="2:16" ht="14.25" customHeight="1" x14ac:dyDescent="0.4">
      <c r="B28" s="53" t="s">
        <v>111</v>
      </c>
      <c r="C28" s="133">
        <v>72</v>
      </c>
      <c r="D28" s="133">
        <v>435</v>
      </c>
      <c r="E28" s="133">
        <v>507</v>
      </c>
      <c r="F28" s="174"/>
      <c r="G28" s="222"/>
      <c r="H28" s="221"/>
      <c r="I28" s="220"/>
      <c r="J28" s="173"/>
      <c r="K28" s="173"/>
    </row>
    <row r="29" spans="2:16" ht="14.25" customHeight="1" x14ac:dyDescent="0.4">
      <c r="B29" s="53" t="s">
        <v>112</v>
      </c>
      <c r="C29" s="133">
        <v>89</v>
      </c>
      <c r="D29" s="133">
        <v>459</v>
      </c>
      <c r="E29" s="133">
        <v>548</v>
      </c>
      <c r="F29" s="174"/>
      <c r="G29" s="222"/>
      <c r="H29" s="221"/>
      <c r="I29" s="220"/>
      <c r="J29" s="173"/>
      <c r="K29" s="173"/>
    </row>
    <row r="30" spans="2:16" ht="14.25" customHeight="1" x14ac:dyDescent="0.35">
      <c r="B30" s="53" t="s">
        <v>113</v>
      </c>
      <c r="C30" s="133">
        <v>71</v>
      </c>
      <c r="D30" s="133">
        <v>414</v>
      </c>
      <c r="E30" s="133">
        <v>485</v>
      </c>
      <c r="G30" s="222"/>
      <c r="H30" s="221"/>
      <c r="I30" s="220"/>
      <c r="J30" s="173"/>
      <c r="K30" s="173"/>
      <c r="L30" s="173"/>
      <c r="M30" s="173"/>
      <c r="N30" s="173"/>
      <c r="O30" s="173"/>
      <c r="P30" s="173"/>
    </row>
    <row r="31" spans="2:16" ht="14.25" customHeight="1" x14ac:dyDescent="0.35">
      <c r="B31" s="56" t="s">
        <v>85</v>
      </c>
      <c r="C31" s="133">
        <v>63</v>
      </c>
      <c r="D31" s="133">
        <v>406</v>
      </c>
      <c r="E31" s="133">
        <v>469</v>
      </c>
      <c r="F31" s="22"/>
      <c r="G31" s="222"/>
      <c r="H31" s="221"/>
      <c r="I31" s="220"/>
      <c r="J31" s="173"/>
      <c r="K31" s="173"/>
      <c r="L31" s="173"/>
      <c r="M31" s="173"/>
      <c r="N31" s="173"/>
      <c r="O31" s="173"/>
      <c r="P31" s="173"/>
    </row>
    <row r="32" spans="2:16" ht="14.25" customHeight="1" x14ac:dyDescent="0.35">
      <c r="B32" s="53" t="s">
        <v>86</v>
      </c>
      <c r="C32" s="133">
        <v>65</v>
      </c>
      <c r="D32" s="133">
        <v>355</v>
      </c>
      <c r="E32" s="133">
        <v>420</v>
      </c>
      <c r="G32" s="222"/>
      <c r="H32" s="221"/>
      <c r="I32" s="221"/>
      <c r="J32" s="173"/>
      <c r="K32" s="173"/>
      <c r="L32" s="173"/>
      <c r="M32" s="173"/>
      <c r="N32" s="173"/>
      <c r="O32" s="173"/>
      <c r="P32" s="173"/>
    </row>
    <row r="33" spans="1:16" ht="14.25" customHeight="1" x14ac:dyDescent="0.35">
      <c r="B33" s="56" t="s">
        <v>87</v>
      </c>
      <c r="C33" s="133">
        <v>51</v>
      </c>
      <c r="D33" s="133">
        <v>294</v>
      </c>
      <c r="E33" s="133">
        <v>345</v>
      </c>
      <c r="F33" s="22"/>
      <c r="G33" s="222"/>
      <c r="H33" s="221"/>
      <c r="I33" s="221"/>
      <c r="J33" s="173"/>
      <c r="K33" s="173"/>
      <c r="L33" s="173"/>
      <c r="M33" s="173"/>
      <c r="N33" s="173"/>
      <c r="O33" s="173"/>
      <c r="P33" s="173"/>
    </row>
    <row r="34" spans="1:16" ht="14.25" customHeight="1" x14ac:dyDescent="0.35">
      <c r="B34" s="56" t="s">
        <v>88</v>
      </c>
      <c r="C34" s="133">
        <v>46</v>
      </c>
      <c r="D34" s="133">
        <v>225</v>
      </c>
      <c r="E34" s="133">
        <v>271</v>
      </c>
      <c r="G34" s="222"/>
      <c r="H34" s="221"/>
      <c r="I34" s="221"/>
      <c r="J34" s="173"/>
      <c r="K34" s="173"/>
      <c r="L34" s="173"/>
      <c r="M34" s="173"/>
      <c r="N34" s="173"/>
      <c r="O34" s="173"/>
      <c r="P34" s="173"/>
    </row>
    <row r="35" spans="1:16" ht="14.25" customHeight="1" x14ac:dyDescent="0.35">
      <c r="B35" s="56" t="s">
        <v>89</v>
      </c>
      <c r="C35" s="133">
        <v>55</v>
      </c>
      <c r="D35" s="133">
        <v>254</v>
      </c>
      <c r="E35" s="133">
        <v>309</v>
      </c>
      <c r="F35" s="22"/>
      <c r="G35" s="222"/>
      <c r="H35" s="221"/>
      <c r="I35" s="221"/>
      <c r="J35" s="173"/>
      <c r="K35" s="173"/>
      <c r="L35" s="173"/>
      <c r="M35" s="173"/>
      <c r="N35" s="173"/>
      <c r="O35" s="173"/>
      <c r="P35" s="173"/>
    </row>
    <row r="36" spans="1:16" ht="14.25" customHeight="1" x14ac:dyDescent="0.35">
      <c r="B36" s="56" t="s">
        <v>90</v>
      </c>
      <c r="C36" s="133">
        <v>57</v>
      </c>
      <c r="D36" s="133">
        <v>269</v>
      </c>
      <c r="E36" s="133">
        <v>326</v>
      </c>
      <c r="G36" s="222"/>
      <c r="H36" s="221"/>
      <c r="I36" s="221"/>
      <c r="J36" s="173"/>
      <c r="K36" s="173"/>
      <c r="L36" s="173"/>
      <c r="M36" s="173"/>
      <c r="N36" s="173"/>
      <c r="O36" s="173"/>
      <c r="P36" s="173"/>
    </row>
    <row r="37" spans="1:16" ht="14.25" customHeight="1" x14ac:dyDescent="0.35">
      <c r="B37" s="53" t="s">
        <v>91</v>
      </c>
      <c r="C37" s="133">
        <v>53</v>
      </c>
      <c r="D37" s="133">
        <v>246</v>
      </c>
      <c r="E37" s="133">
        <v>299</v>
      </c>
      <c r="F37" s="22"/>
      <c r="G37" s="222"/>
      <c r="H37" s="221"/>
      <c r="I37" s="221"/>
      <c r="J37" s="173"/>
      <c r="K37" s="173"/>
      <c r="L37" s="173"/>
      <c r="M37" s="173"/>
      <c r="N37" s="173"/>
      <c r="O37" s="173"/>
      <c r="P37" s="173"/>
    </row>
    <row r="38" spans="1:16" ht="14.25" customHeight="1" x14ac:dyDescent="0.35">
      <c r="B38" s="53" t="s">
        <v>92</v>
      </c>
      <c r="C38" s="133">
        <v>42</v>
      </c>
      <c r="D38" s="133">
        <v>285</v>
      </c>
      <c r="E38" s="133">
        <v>327</v>
      </c>
      <c r="F38" s="22"/>
      <c r="G38" s="222"/>
      <c r="H38" s="221"/>
      <c r="I38" s="221"/>
      <c r="J38" s="173"/>
      <c r="K38" s="173"/>
      <c r="L38" s="173"/>
      <c r="M38" s="173"/>
      <c r="N38" s="173"/>
      <c r="O38" s="173"/>
      <c r="P38" s="173"/>
    </row>
    <row r="39" spans="1:16" ht="14.25" customHeight="1" x14ac:dyDescent="0.35">
      <c r="B39" s="47" t="s">
        <v>93</v>
      </c>
      <c r="C39" s="194">
        <v>42</v>
      </c>
      <c r="D39" s="194">
        <v>296</v>
      </c>
      <c r="E39" s="194">
        <v>338</v>
      </c>
      <c r="F39" s="22"/>
      <c r="G39" s="222"/>
      <c r="H39" s="221"/>
      <c r="I39" s="221"/>
      <c r="J39" s="173"/>
      <c r="K39" s="173"/>
      <c r="L39" s="173"/>
      <c r="M39" s="173"/>
      <c r="N39" s="173"/>
      <c r="O39" s="173"/>
      <c r="P39" s="173"/>
    </row>
    <row r="40" spans="1:16" ht="14.25" customHeight="1" x14ac:dyDescent="0.35">
      <c r="B40" s="47" t="s">
        <v>94</v>
      </c>
      <c r="C40" s="194">
        <v>49</v>
      </c>
      <c r="D40" s="194">
        <v>328</v>
      </c>
      <c r="E40" s="194">
        <v>377</v>
      </c>
      <c r="G40" s="223"/>
      <c r="H40" s="196"/>
      <c r="I40" s="196"/>
      <c r="J40" s="173"/>
      <c r="K40" s="173"/>
      <c r="L40" s="173"/>
      <c r="M40" s="173"/>
      <c r="N40" s="173"/>
      <c r="O40" s="173"/>
      <c r="P40" s="173"/>
    </row>
    <row r="41" spans="1:16" ht="14.25" customHeight="1" x14ac:dyDescent="0.35">
      <c r="B41" s="629" t="s">
        <v>95</v>
      </c>
      <c r="C41" s="695">
        <v>47</v>
      </c>
      <c r="D41" s="695">
        <v>295</v>
      </c>
      <c r="E41" s="695">
        <v>342</v>
      </c>
      <c r="G41" s="223"/>
      <c r="H41" s="196"/>
      <c r="I41" s="196"/>
      <c r="J41" s="173"/>
      <c r="K41" s="173"/>
      <c r="L41" s="173"/>
      <c r="M41" s="173"/>
      <c r="N41" s="173"/>
      <c r="O41" s="173"/>
      <c r="P41" s="173"/>
    </row>
    <row r="42" spans="1:16" s="197" customFormat="1" ht="14.25" customHeight="1" x14ac:dyDescent="0.4">
      <c r="B42" s="199" t="s">
        <v>288</v>
      </c>
      <c r="C42" s="199"/>
      <c r="D42" s="199"/>
      <c r="E42" s="199"/>
      <c r="G42" s="199"/>
      <c r="H42" s="199"/>
      <c r="I42" s="199"/>
      <c r="J42" s="200"/>
      <c r="K42" s="201"/>
      <c r="L42" s="202"/>
      <c r="M42" s="203"/>
      <c r="N42" s="204"/>
    </row>
    <row r="43" spans="1:16" s="197" customFormat="1" ht="14.25" customHeight="1" x14ac:dyDescent="0.4">
      <c r="A43" s="205"/>
      <c r="B43" s="224" t="s">
        <v>116</v>
      </c>
      <c r="C43" s="224"/>
      <c r="D43" s="224"/>
      <c r="E43" s="224"/>
      <c r="F43" s="224"/>
      <c r="G43" s="224"/>
      <c r="H43" s="224"/>
      <c r="I43" s="224"/>
      <c r="J43" s="200"/>
      <c r="K43" s="204"/>
      <c r="L43" s="206"/>
      <c r="M43" s="207"/>
      <c r="N43" s="204"/>
    </row>
    <row r="44" spans="1:16" s="197" customFormat="1" ht="14.25" customHeight="1" x14ac:dyDescent="0.4">
      <c r="A44" s="208"/>
      <c r="B44" s="106" t="s">
        <v>285</v>
      </c>
      <c r="C44" s="107"/>
      <c r="D44" s="107"/>
      <c r="E44" s="107"/>
      <c r="F44" s="107"/>
      <c r="G44" s="107"/>
      <c r="H44" s="107"/>
      <c r="I44" s="107"/>
      <c r="J44" s="200"/>
      <c r="K44" s="204"/>
      <c r="L44" s="206"/>
      <c r="M44" s="207"/>
      <c r="N44" s="204"/>
    </row>
    <row r="45" spans="1:16" s="197" customFormat="1" ht="14.25" customHeight="1" x14ac:dyDescent="0.4">
      <c r="A45" s="208"/>
      <c r="B45" s="57" t="s">
        <v>118</v>
      </c>
      <c r="C45" s="52"/>
      <c r="D45" s="52"/>
      <c r="E45" s="52"/>
      <c r="F45" s="52"/>
      <c r="G45" s="52"/>
      <c r="H45" s="52"/>
      <c r="I45" s="52"/>
      <c r="J45" s="200"/>
      <c r="K45" s="204"/>
      <c r="L45" s="206"/>
      <c r="M45" s="207"/>
      <c r="N45" s="204"/>
    </row>
    <row r="46" spans="1:16" s="197" customFormat="1" ht="13.15" x14ac:dyDescent="0.4">
      <c r="A46" s="208"/>
      <c r="B46" s="208"/>
      <c r="C46" s="208"/>
      <c r="D46" s="208"/>
      <c r="E46" s="208"/>
      <c r="F46" s="208"/>
      <c r="G46" s="208"/>
      <c r="H46" s="209"/>
      <c r="I46" s="210"/>
      <c r="J46" s="200"/>
      <c r="K46" s="204"/>
      <c r="L46" s="206"/>
      <c r="M46" s="207"/>
      <c r="N46" s="204"/>
    </row>
    <row r="47" spans="1:16" s="197" customFormat="1" ht="13.15" x14ac:dyDescent="0.4">
      <c r="A47" s="208"/>
      <c r="B47" s="208"/>
      <c r="C47" s="208"/>
      <c r="D47" s="208"/>
      <c r="E47" s="208"/>
      <c r="F47" s="208"/>
      <c r="G47" s="208"/>
      <c r="H47" s="209"/>
      <c r="I47" s="210"/>
      <c r="J47" s="200"/>
      <c r="K47" s="204"/>
      <c r="L47" s="206"/>
      <c r="M47" s="207"/>
      <c r="N47" s="204"/>
    </row>
    <row r="48" spans="1:16" s="56" customFormat="1" x14ac:dyDescent="0.35"/>
    <row r="49" spans="1:48" s="56" customFormat="1" x14ac:dyDescent="0.35">
      <c r="A49" s="867"/>
      <c r="B49" s="864"/>
      <c r="C49" s="864"/>
      <c r="D49" s="864"/>
      <c r="E49" s="864"/>
      <c r="F49" s="864"/>
      <c r="G49" s="864"/>
      <c r="H49" s="864"/>
      <c r="I49" s="864"/>
      <c r="J49" s="864"/>
      <c r="K49" s="864"/>
      <c r="L49" s="864"/>
      <c r="M49" s="864"/>
      <c r="N49" s="864"/>
      <c r="O49" s="864"/>
      <c r="P49" s="864"/>
      <c r="Q49" s="864"/>
      <c r="R49" s="864"/>
      <c r="S49" s="864"/>
      <c r="T49" s="864"/>
      <c r="U49" s="864"/>
      <c r="V49" s="864"/>
      <c r="W49" s="864"/>
      <c r="X49" s="864"/>
      <c r="Y49" s="864"/>
      <c r="Z49" s="864"/>
      <c r="AA49" s="864"/>
      <c r="AB49" s="864"/>
      <c r="AC49" s="864"/>
      <c r="AD49" s="864"/>
      <c r="AE49" s="864"/>
      <c r="AF49" s="864"/>
      <c r="AG49" s="864"/>
      <c r="AH49" s="864"/>
      <c r="AI49" s="864"/>
      <c r="AJ49" s="864"/>
      <c r="AK49" s="864"/>
      <c r="AL49" s="864"/>
      <c r="AM49" s="864"/>
      <c r="AN49" s="864"/>
      <c r="AO49" s="864"/>
      <c r="AP49" s="864"/>
      <c r="AQ49" s="864"/>
      <c r="AR49" s="864"/>
      <c r="AS49" s="864"/>
      <c r="AT49" s="864"/>
      <c r="AU49" s="864"/>
      <c r="AV49" s="211"/>
    </row>
    <row r="50" spans="1:48" s="56" customFormat="1" x14ac:dyDescent="0.35">
      <c r="A50" s="865"/>
      <c r="B50" s="864"/>
      <c r="C50" s="864"/>
      <c r="D50" s="864"/>
      <c r="E50" s="864"/>
      <c r="F50" s="864"/>
      <c r="G50" s="864"/>
      <c r="H50" s="864"/>
      <c r="I50" s="864"/>
      <c r="J50" s="864"/>
      <c r="K50" s="864"/>
      <c r="L50" s="864"/>
      <c r="M50" s="864"/>
      <c r="N50" s="864"/>
      <c r="O50" s="864"/>
      <c r="P50" s="864"/>
      <c r="Q50" s="864"/>
      <c r="R50" s="864"/>
      <c r="S50" s="864"/>
      <c r="T50" s="864"/>
      <c r="U50" s="864"/>
      <c r="V50" s="864"/>
      <c r="W50" s="864"/>
      <c r="X50" s="864"/>
      <c r="Y50" s="864"/>
      <c r="Z50" s="864"/>
      <c r="AA50" s="864"/>
      <c r="AB50" s="864"/>
      <c r="AC50" s="864"/>
      <c r="AD50" s="864"/>
      <c r="AE50" s="864"/>
      <c r="AF50" s="864"/>
      <c r="AG50" s="864"/>
      <c r="AH50" s="864"/>
      <c r="AI50" s="864"/>
      <c r="AJ50" s="864"/>
      <c r="AK50" s="864"/>
      <c r="AL50" s="864"/>
      <c r="AM50" s="864"/>
      <c r="AN50" s="864"/>
      <c r="AO50" s="864"/>
      <c r="AP50" s="864"/>
      <c r="AQ50" s="864"/>
      <c r="AR50" s="864"/>
      <c r="AS50" s="864"/>
      <c r="AT50" s="864"/>
      <c r="AU50" s="864"/>
      <c r="AV50" s="211"/>
    </row>
    <row r="51" spans="1:48" s="56" customFormat="1" x14ac:dyDescent="0.35">
      <c r="A51" s="865"/>
      <c r="B51" s="820"/>
      <c r="C51" s="820"/>
      <c r="D51" s="820"/>
      <c r="E51" s="820"/>
      <c r="F51" s="820"/>
      <c r="G51" s="820"/>
      <c r="H51" s="820"/>
      <c r="I51" s="820"/>
      <c r="J51" s="820"/>
      <c r="K51" s="820"/>
      <c r="L51" s="820"/>
      <c r="M51" s="820"/>
      <c r="N51" s="820"/>
      <c r="O51" s="820"/>
      <c r="P51" s="820"/>
      <c r="Q51" s="820"/>
      <c r="R51" s="820"/>
      <c r="S51" s="820"/>
      <c r="T51" s="820"/>
      <c r="U51" s="820"/>
      <c r="V51" s="820"/>
      <c r="W51" s="820"/>
      <c r="X51" s="820"/>
      <c r="Y51" s="820"/>
      <c r="Z51" s="820"/>
      <c r="AA51" s="820"/>
      <c r="AB51" s="820"/>
      <c r="AC51" s="820"/>
      <c r="AD51" s="820"/>
      <c r="AE51" s="820"/>
      <c r="AF51" s="820"/>
      <c r="AG51" s="820"/>
      <c r="AH51" s="820"/>
      <c r="AI51" s="820"/>
      <c r="AJ51" s="820"/>
      <c r="AK51" s="820"/>
      <c r="AL51" s="820"/>
      <c r="AM51" s="820"/>
      <c r="AN51" s="820"/>
      <c r="AO51" s="820"/>
      <c r="AP51" s="820"/>
      <c r="AQ51" s="820"/>
      <c r="AR51" s="820"/>
      <c r="AS51" s="820"/>
      <c r="AT51" s="820"/>
      <c r="AU51" s="820"/>
      <c r="AV51" s="211"/>
    </row>
    <row r="52" spans="1:48" s="56" customFormat="1" x14ac:dyDescent="0.35">
      <c r="A52" s="212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1"/>
    </row>
    <row r="53" spans="1:48" s="56" customFormat="1" x14ac:dyDescent="0.35"/>
    <row r="54" spans="1:48" s="56" customFormat="1" x14ac:dyDescent="0.35"/>
    <row r="55" spans="1:48" s="56" customFormat="1" x14ac:dyDescent="0.35"/>
    <row r="56" spans="1:48" s="56" customFormat="1" x14ac:dyDescent="0.35"/>
    <row r="57" spans="1:48" s="56" customFormat="1" x14ac:dyDescent="0.35">
      <c r="B57" s="76"/>
    </row>
  </sheetData>
  <mergeCells count="20">
    <mergeCell ref="B2:F2"/>
    <mergeCell ref="G2:K2"/>
    <mergeCell ref="L2:N2"/>
    <mergeCell ref="A49:A51"/>
    <mergeCell ref="B49:AU49"/>
    <mergeCell ref="B50:D50"/>
    <mergeCell ref="E50:G50"/>
    <mergeCell ref="H50:J50"/>
    <mergeCell ref="K50:M50"/>
    <mergeCell ref="N50:Q50"/>
    <mergeCell ref="AJ50:AL50"/>
    <mergeCell ref="AM50:AO50"/>
    <mergeCell ref="AP50:AR50"/>
    <mergeCell ref="AS50:AU50"/>
    <mergeCell ref="R50:T50"/>
    <mergeCell ref="U50:W50"/>
    <mergeCell ref="X50:Z50"/>
    <mergeCell ref="AA50:AC50"/>
    <mergeCell ref="AD50:AF50"/>
    <mergeCell ref="AG50:AI50"/>
  </mergeCells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C99FF"/>
    <pageSetUpPr fitToPage="1"/>
  </sheetPr>
  <dimension ref="A1:AS41"/>
  <sheetViews>
    <sheetView showGridLines="0" workbookViewId="0"/>
  </sheetViews>
  <sheetFormatPr defaultColWidth="8.88671875" defaultRowHeight="12.75" x14ac:dyDescent="0.35"/>
  <cols>
    <col min="1" max="1" width="8.88671875" style="76"/>
    <col min="2" max="2" width="24.77734375" style="76" customWidth="1"/>
    <col min="3" max="3" width="12.33203125" style="76" customWidth="1"/>
    <col min="4" max="4" width="13.109375" style="76" customWidth="1"/>
    <col min="5" max="5" width="11.44140625" style="76" bestFit="1" customWidth="1"/>
    <col min="6" max="16384" width="8.88671875" style="76"/>
  </cols>
  <sheetData>
    <row r="1" spans="1:45" ht="14.25" customHeight="1" x14ac:dyDescent="0.6">
      <c r="B1" s="156"/>
    </row>
    <row r="2" spans="1:45" ht="37.5" customHeight="1" x14ac:dyDescent="0.4">
      <c r="B2" s="869" t="s">
        <v>289</v>
      </c>
      <c r="C2" s="870"/>
      <c r="D2" s="870"/>
    </row>
    <row r="3" spans="1:45" ht="14.25" customHeight="1" x14ac:dyDescent="0.4">
      <c r="B3" s="313"/>
      <c r="C3" s="313"/>
      <c r="D3" s="313"/>
    </row>
    <row r="4" spans="1:45" ht="14.25" customHeight="1" x14ac:dyDescent="0.4">
      <c r="B4" s="157" t="s">
        <v>282</v>
      </c>
      <c r="C4" s="313"/>
      <c r="D4" s="313"/>
    </row>
    <row r="5" spans="1:45" s="314" customFormat="1" ht="25.9" x14ac:dyDescent="0.4">
      <c r="B5" s="71"/>
      <c r="C5" s="315" t="s">
        <v>199</v>
      </c>
      <c r="D5" s="315" t="s">
        <v>167</v>
      </c>
    </row>
    <row r="6" spans="1:45" ht="14.25" customHeight="1" x14ac:dyDescent="0.4">
      <c r="B6" s="120"/>
      <c r="G6" s="872"/>
      <c r="H6" s="872"/>
      <c r="I6" s="872"/>
      <c r="J6" s="872"/>
      <c r="K6" s="872"/>
      <c r="L6" s="872"/>
      <c r="M6" s="316"/>
    </row>
    <row r="7" spans="1:45" ht="14.25" customHeight="1" x14ac:dyDescent="0.4">
      <c r="B7" s="120" t="s">
        <v>221</v>
      </c>
      <c r="C7" s="317"/>
      <c r="D7" s="189"/>
      <c r="G7" s="873"/>
      <c r="H7" s="873"/>
      <c r="I7" s="873"/>
      <c r="J7" s="874"/>
      <c r="K7" s="874"/>
      <c r="L7" s="874"/>
      <c r="M7" s="316"/>
    </row>
    <row r="8" spans="1:45" ht="14.25" customHeight="1" x14ac:dyDescent="0.35">
      <c r="B8" s="34" t="s">
        <v>222</v>
      </c>
      <c r="C8" s="683">
        <v>44.1937019272412</v>
      </c>
      <c r="D8" s="650">
        <v>6.0808074464329804</v>
      </c>
      <c r="G8" s="873"/>
      <c r="H8" s="873"/>
      <c r="I8" s="873"/>
      <c r="J8" s="813"/>
      <c r="K8" s="824"/>
      <c r="L8" s="874"/>
      <c r="M8" s="316"/>
    </row>
    <row r="9" spans="1:45" ht="14.25" customHeight="1" x14ac:dyDescent="0.35">
      <c r="B9" s="34" t="s">
        <v>223</v>
      </c>
      <c r="C9" s="683">
        <v>471.92657084893602</v>
      </c>
      <c r="D9" s="650">
        <v>64.934469868859196</v>
      </c>
      <c r="G9" s="875"/>
      <c r="H9" s="875"/>
      <c r="I9" s="875"/>
      <c r="J9" s="875"/>
      <c r="K9" s="875"/>
      <c r="L9" s="875"/>
      <c r="M9" s="318"/>
    </row>
    <row r="10" spans="1:45" ht="14.25" customHeight="1" x14ac:dyDescent="0.35">
      <c r="B10" s="34" t="s">
        <v>224</v>
      </c>
      <c r="C10" s="683">
        <v>147.09993102683299</v>
      </c>
      <c r="D10" s="650">
        <v>20.240131895499299</v>
      </c>
      <c r="E10" s="319"/>
      <c r="G10" s="876"/>
      <c r="H10" s="876"/>
      <c r="I10" s="876"/>
      <c r="J10" s="877"/>
      <c r="K10" s="877"/>
      <c r="L10" s="877"/>
      <c r="M10" s="318"/>
    </row>
    <row r="11" spans="1:45" ht="14.25" customHeight="1" x14ac:dyDescent="0.35">
      <c r="B11" s="320" t="s">
        <v>290</v>
      </c>
      <c r="C11" s="684">
        <v>63.553375471652799</v>
      </c>
      <c r="D11" s="676">
        <v>8.7445907892084591</v>
      </c>
      <c r="E11" s="321"/>
      <c r="G11" s="876"/>
      <c r="H11" s="876"/>
      <c r="I11" s="876"/>
      <c r="J11" s="322"/>
      <c r="K11" s="823"/>
      <c r="L11" s="877"/>
      <c r="M11" s="318"/>
    </row>
    <row r="12" spans="1:45" s="94" customFormat="1" ht="14.25" customHeight="1" x14ac:dyDescent="0.4">
      <c r="A12" s="76"/>
      <c r="B12" s="34"/>
      <c r="C12" s="685"/>
      <c r="D12" s="686"/>
      <c r="E12" s="225"/>
      <c r="G12" s="871"/>
      <c r="H12" s="871"/>
      <c r="I12" s="822"/>
      <c r="J12" s="323"/>
      <c r="K12" s="323"/>
      <c r="L12" s="323"/>
      <c r="M12" s="318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1:45" s="94" customFormat="1" ht="14.25" customHeight="1" x14ac:dyDescent="0.4">
      <c r="A13" s="76"/>
      <c r="B13" s="120" t="s">
        <v>256</v>
      </c>
      <c r="C13" s="685"/>
      <c r="D13" s="686"/>
      <c r="E13" s="225"/>
      <c r="G13" s="871"/>
      <c r="H13" s="871"/>
      <c r="I13" s="822"/>
      <c r="J13" s="324"/>
      <c r="K13" s="324"/>
      <c r="L13" s="324"/>
      <c r="M13" s="318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</row>
    <row r="14" spans="1:45" s="94" customFormat="1" ht="14.25" customHeight="1" x14ac:dyDescent="0.4">
      <c r="A14" s="76"/>
      <c r="B14" s="34" t="s">
        <v>257</v>
      </c>
      <c r="C14" s="687">
        <v>15.6903988302646</v>
      </c>
      <c r="D14" s="650">
        <v>2.1589115616894099</v>
      </c>
      <c r="E14" s="225"/>
      <c r="G14" s="871"/>
      <c r="H14" s="871"/>
      <c r="I14" s="822"/>
      <c r="J14" s="323"/>
      <c r="K14" s="323"/>
      <c r="L14" s="323"/>
      <c r="M14" s="318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</row>
    <row r="15" spans="1:45" s="94" customFormat="1" ht="14.25" customHeight="1" x14ac:dyDescent="0.4">
      <c r="A15" s="76"/>
      <c r="B15" s="34" t="s">
        <v>258</v>
      </c>
      <c r="C15" s="687">
        <v>80.201783708603003</v>
      </c>
      <c r="D15" s="650">
        <v>11.035319113918</v>
      </c>
      <c r="E15" s="225"/>
      <c r="G15" s="871"/>
      <c r="H15" s="871"/>
      <c r="I15" s="822"/>
      <c r="J15" s="324"/>
      <c r="K15" s="324"/>
      <c r="L15" s="324"/>
      <c r="M15" s="318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</row>
    <row r="16" spans="1:45" s="94" customFormat="1" ht="14.25" customHeight="1" x14ac:dyDescent="0.4">
      <c r="A16" s="76"/>
      <c r="B16" s="34" t="s">
        <v>259</v>
      </c>
      <c r="C16" s="687">
        <v>183.32160222844101</v>
      </c>
      <c r="D16" s="650">
        <v>25.224032278581198</v>
      </c>
      <c r="E16" s="225" t="s">
        <v>280</v>
      </c>
      <c r="G16" s="871"/>
      <c r="H16" s="871"/>
      <c r="I16" s="822"/>
      <c r="J16" s="323"/>
      <c r="K16" s="323"/>
      <c r="L16" s="323"/>
      <c r="M16" s="318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</row>
    <row r="17" spans="1:45" s="94" customFormat="1" ht="14.25" customHeight="1" x14ac:dyDescent="0.4">
      <c r="A17" s="76"/>
      <c r="B17" s="34" t="s">
        <v>260</v>
      </c>
      <c r="C17" s="687">
        <v>244.281574572523</v>
      </c>
      <c r="D17" s="650">
        <v>33.611785229771499</v>
      </c>
      <c r="E17" s="225"/>
      <c r="G17" s="871"/>
      <c r="H17" s="871"/>
      <c r="I17" s="822"/>
      <c r="J17" s="324"/>
      <c r="K17" s="324"/>
      <c r="L17" s="324"/>
      <c r="M17" s="318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</row>
    <row r="18" spans="1:45" s="94" customFormat="1" ht="14.25" customHeight="1" x14ac:dyDescent="0.4">
      <c r="A18" s="76"/>
      <c r="B18" s="320" t="s">
        <v>261</v>
      </c>
      <c r="C18" s="688">
        <v>203.27821993483201</v>
      </c>
      <c r="D18" s="676">
        <v>27.969951816039899</v>
      </c>
      <c r="E18" s="76"/>
      <c r="G18" s="871"/>
      <c r="H18" s="871"/>
      <c r="I18" s="822"/>
      <c r="J18" s="323"/>
      <c r="K18" s="323"/>
      <c r="L18" s="323"/>
      <c r="M18" s="318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</row>
    <row r="19" spans="1:45" s="94" customFormat="1" ht="14.25" customHeight="1" x14ac:dyDescent="0.4">
      <c r="A19" s="76"/>
      <c r="B19" s="120"/>
      <c r="C19" s="175"/>
      <c r="D19" s="686"/>
      <c r="F19" s="225"/>
      <c r="G19" s="871"/>
      <c r="H19" s="871"/>
      <c r="I19" s="822"/>
      <c r="J19" s="324"/>
      <c r="K19" s="324"/>
      <c r="L19" s="324"/>
      <c r="M19" s="318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</row>
    <row r="20" spans="1:45" ht="14.25" customHeight="1" x14ac:dyDescent="0.4">
      <c r="B20" s="120" t="s">
        <v>233</v>
      </c>
      <c r="C20" s="175"/>
      <c r="D20" s="686"/>
      <c r="G20" s="871"/>
      <c r="H20" s="871"/>
      <c r="I20" s="822"/>
      <c r="J20" s="323"/>
      <c r="K20" s="323"/>
      <c r="L20" s="323"/>
      <c r="M20" s="318"/>
    </row>
    <row r="21" spans="1:45" ht="14.25" customHeight="1" x14ac:dyDescent="0.35">
      <c r="B21" s="325" t="s">
        <v>235</v>
      </c>
      <c r="C21" s="683">
        <v>611.78098298472798</v>
      </c>
      <c r="D21" s="650">
        <v>84.177658686395702</v>
      </c>
      <c r="G21" s="871"/>
      <c r="H21" s="871"/>
      <c r="I21" s="822"/>
      <c r="J21" s="324"/>
      <c r="K21" s="324"/>
      <c r="L21" s="324"/>
      <c r="M21" s="318"/>
    </row>
    <row r="22" spans="1:45" ht="14.25" customHeight="1" x14ac:dyDescent="0.35">
      <c r="B22" s="326" t="s">
        <v>291</v>
      </c>
      <c r="C22" s="684">
        <v>114.992596289936</v>
      </c>
      <c r="D22" s="676">
        <v>15.8223413136043</v>
      </c>
      <c r="G22" s="871"/>
      <c r="H22" s="871"/>
      <c r="I22" s="822"/>
      <c r="J22" s="323"/>
      <c r="K22" s="323"/>
      <c r="L22" s="323"/>
      <c r="M22" s="318"/>
    </row>
    <row r="23" spans="1:45" ht="14.25" customHeight="1" x14ac:dyDescent="0.4">
      <c r="B23" s="327"/>
      <c r="C23" s="175"/>
      <c r="D23" s="686"/>
      <c r="G23" s="871"/>
      <c r="H23" s="871"/>
      <c r="I23" s="822"/>
      <c r="J23" s="324"/>
      <c r="K23" s="324"/>
      <c r="L23" s="324"/>
      <c r="M23" s="318"/>
    </row>
    <row r="24" spans="1:45" s="94" customFormat="1" ht="14.25" customHeight="1" x14ac:dyDescent="0.4">
      <c r="B24" s="120" t="s">
        <v>241</v>
      </c>
      <c r="C24" s="175"/>
      <c r="D24" s="686"/>
      <c r="E24" s="225"/>
      <c r="F24" s="875"/>
      <c r="G24" s="875"/>
      <c r="H24" s="875"/>
      <c r="I24" s="875"/>
      <c r="J24" s="875"/>
      <c r="K24" s="875"/>
      <c r="L24" s="318"/>
      <c r="M24" s="328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</row>
    <row r="25" spans="1:45" s="94" customFormat="1" ht="14.25" customHeight="1" x14ac:dyDescent="0.4">
      <c r="B25" s="325" t="s">
        <v>292</v>
      </c>
      <c r="C25" s="689">
        <v>316.51954698873601</v>
      </c>
      <c r="D25" s="690">
        <v>43.551328228611503</v>
      </c>
      <c r="E25" s="225"/>
      <c r="F25" s="876"/>
      <c r="G25" s="876"/>
      <c r="H25" s="876"/>
      <c r="I25" s="877"/>
      <c r="J25" s="877"/>
      <c r="K25" s="877"/>
      <c r="L25" s="318"/>
      <c r="M25" s="328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</row>
    <row r="26" spans="1:45" s="94" customFormat="1" ht="14.25" customHeight="1" x14ac:dyDescent="0.4">
      <c r="B26" s="325" t="s">
        <v>243</v>
      </c>
      <c r="C26" s="689">
        <v>203.71531608952799</v>
      </c>
      <c r="D26" s="690">
        <v>28.030093814478001</v>
      </c>
      <c r="E26" s="225"/>
      <c r="F26" s="876"/>
      <c r="G26" s="876"/>
      <c r="H26" s="876"/>
      <c r="I26" s="322"/>
      <c r="J26" s="823"/>
      <c r="K26" s="877"/>
      <c r="L26" s="318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</row>
    <row r="27" spans="1:45" s="94" customFormat="1" ht="14.25" customHeight="1" x14ac:dyDescent="0.4">
      <c r="B27" s="325" t="s">
        <v>246</v>
      </c>
      <c r="C27" s="689">
        <v>15.491107495899501</v>
      </c>
      <c r="D27" s="690">
        <v>2.1314901831406701</v>
      </c>
      <c r="E27" s="225"/>
      <c r="F27" s="875"/>
      <c r="G27" s="875"/>
      <c r="H27" s="875"/>
      <c r="I27" s="875"/>
      <c r="J27" s="875"/>
      <c r="K27" s="875"/>
      <c r="L27" s="318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</row>
    <row r="28" spans="1:45" s="94" customFormat="1" ht="14.25" customHeight="1" x14ac:dyDescent="0.4">
      <c r="B28" s="325" t="s">
        <v>293</v>
      </c>
      <c r="C28" s="689">
        <v>23.251008353331301</v>
      </c>
      <c r="D28" s="690">
        <v>3.1992093571338001</v>
      </c>
      <c r="E28" s="225"/>
      <c r="F28" s="876"/>
      <c r="G28" s="876"/>
      <c r="H28" s="876"/>
      <c r="I28" s="877"/>
      <c r="J28" s="877"/>
      <c r="K28" s="877"/>
      <c r="L28" s="318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</row>
    <row r="29" spans="1:45" s="94" customFormat="1" ht="14.25" customHeight="1" x14ac:dyDescent="0.4">
      <c r="B29" s="326" t="s">
        <v>294</v>
      </c>
      <c r="C29" s="691">
        <v>167.79660034716801</v>
      </c>
      <c r="D29" s="692">
        <v>23.087878416635998</v>
      </c>
      <c r="E29" s="225"/>
      <c r="F29" s="876"/>
      <c r="G29" s="876"/>
      <c r="H29" s="876"/>
      <c r="I29" s="322"/>
      <c r="J29" s="823"/>
      <c r="K29" s="877"/>
      <c r="L29" s="318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</row>
    <row r="30" spans="1:45" ht="14.25" customHeight="1" x14ac:dyDescent="0.35">
      <c r="B30" s="325"/>
      <c r="C30" s="175"/>
      <c r="D30" s="177"/>
      <c r="F30" s="871"/>
      <c r="G30" s="871"/>
      <c r="H30" s="822"/>
      <c r="I30" s="323"/>
      <c r="J30" s="323"/>
      <c r="K30" s="323"/>
      <c r="L30" s="318"/>
    </row>
    <row r="31" spans="1:45" ht="15" x14ac:dyDescent="0.4">
      <c r="B31" s="120" t="s">
        <v>295</v>
      </c>
      <c r="C31" s="693">
        <v>726.77357927466301</v>
      </c>
      <c r="D31" s="694">
        <v>100</v>
      </c>
      <c r="F31" s="871"/>
      <c r="G31" s="871"/>
      <c r="H31" s="822"/>
      <c r="I31" s="324"/>
      <c r="J31" s="324"/>
      <c r="K31" s="324"/>
      <c r="L31" s="318"/>
    </row>
    <row r="32" spans="1:45" ht="13.15" x14ac:dyDescent="0.4">
      <c r="B32" s="120"/>
      <c r="C32" s="175"/>
      <c r="D32" s="177"/>
      <c r="F32" s="871"/>
      <c r="G32" s="871"/>
      <c r="H32" s="822"/>
      <c r="I32" s="323"/>
      <c r="J32" s="323"/>
      <c r="K32" s="323"/>
      <c r="L32" s="318"/>
    </row>
    <row r="33" spans="2:12" x14ac:dyDescent="0.35">
      <c r="B33" s="330" t="s">
        <v>214</v>
      </c>
      <c r="C33" s="695">
        <v>342</v>
      </c>
      <c r="D33" s="630"/>
      <c r="F33" s="871"/>
      <c r="G33" s="871"/>
      <c r="H33" s="822"/>
      <c r="I33" s="324"/>
      <c r="J33" s="324"/>
      <c r="K33" s="324"/>
      <c r="L33" s="318"/>
    </row>
    <row r="34" spans="2:12" ht="14.25" customHeight="1" x14ac:dyDescent="0.35">
      <c r="B34" s="199" t="s">
        <v>288</v>
      </c>
      <c r="C34" s="124"/>
      <c r="D34" s="124"/>
      <c r="F34" s="871"/>
      <c r="G34" s="871"/>
      <c r="H34" s="822"/>
      <c r="I34" s="323"/>
      <c r="J34" s="323"/>
      <c r="K34" s="323"/>
      <c r="L34" s="318"/>
    </row>
    <row r="35" spans="2:12" s="333" customFormat="1" ht="14.25" customHeight="1" x14ac:dyDescent="0.4">
      <c r="B35" s="107" t="s">
        <v>164</v>
      </c>
      <c r="C35" s="331"/>
      <c r="D35" s="332"/>
      <c r="F35" s="871"/>
      <c r="G35" s="871"/>
      <c r="H35" s="822"/>
      <c r="I35" s="324"/>
      <c r="J35" s="324"/>
      <c r="K35" s="324"/>
      <c r="L35" s="318"/>
    </row>
    <row r="36" spans="2:12" x14ac:dyDescent="0.35">
      <c r="F36" s="871"/>
      <c r="G36" s="871"/>
      <c r="H36" s="822"/>
      <c r="I36" s="323"/>
      <c r="J36" s="323"/>
      <c r="K36" s="323"/>
      <c r="L36" s="318"/>
    </row>
    <row r="37" spans="2:12" x14ac:dyDescent="0.35">
      <c r="F37" s="871"/>
      <c r="G37" s="871"/>
      <c r="H37" s="822"/>
      <c r="I37" s="324"/>
      <c r="J37" s="324"/>
      <c r="K37" s="324"/>
      <c r="L37" s="318"/>
    </row>
    <row r="38" spans="2:12" x14ac:dyDescent="0.35">
      <c r="F38" s="871"/>
      <c r="G38" s="871"/>
      <c r="H38" s="822"/>
      <c r="I38" s="323"/>
      <c r="J38" s="323"/>
      <c r="K38" s="323"/>
      <c r="L38" s="318"/>
    </row>
    <row r="39" spans="2:12" x14ac:dyDescent="0.35">
      <c r="F39" s="871"/>
      <c r="G39" s="871"/>
      <c r="H39" s="822"/>
      <c r="I39" s="324"/>
      <c r="J39" s="324"/>
      <c r="K39" s="324"/>
      <c r="L39" s="318"/>
    </row>
    <row r="40" spans="2:12" x14ac:dyDescent="0.35">
      <c r="F40" s="871"/>
      <c r="G40" s="871"/>
      <c r="H40" s="822"/>
      <c r="I40" s="323"/>
      <c r="J40" s="323"/>
      <c r="K40" s="323"/>
      <c r="L40" s="318"/>
    </row>
    <row r="41" spans="2:12" x14ac:dyDescent="0.35">
      <c r="F41" s="871"/>
      <c r="G41" s="871"/>
      <c r="H41" s="822"/>
      <c r="I41" s="324"/>
      <c r="J41" s="324"/>
      <c r="K41" s="324"/>
      <c r="L41" s="318"/>
    </row>
  </sheetData>
  <mergeCells count="31">
    <mergeCell ref="F40:G41"/>
    <mergeCell ref="F24:K24"/>
    <mergeCell ref="F25:H26"/>
    <mergeCell ref="I25:J25"/>
    <mergeCell ref="K25:K26"/>
    <mergeCell ref="F27:K27"/>
    <mergeCell ref="F28:H29"/>
    <mergeCell ref="I28:J28"/>
    <mergeCell ref="K28:K29"/>
    <mergeCell ref="F30:F39"/>
    <mergeCell ref="G30:G31"/>
    <mergeCell ref="G32:G33"/>
    <mergeCell ref="G34:G35"/>
    <mergeCell ref="G36:G37"/>
    <mergeCell ref="G38:G39"/>
    <mergeCell ref="B2:D2"/>
    <mergeCell ref="G22:H23"/>
    <mergeCell ref="G6:L6"/>
    <mergeCell ref="G7:I8"/>
    <mergeCell ref="J7:K7"/>
    <mergeCell ref="L7:L8"/>
    <mergeCell ref="G9:L9"/>
    <mergeCell ref="G10:I11"/>
    <mergeCell ref="J10:K10"/>
    <mergeCell ref="L10:L11"/>
    <mergeCell ref="G12:G21"/>
    <mergeCell ref="H12:H13"/>
    <mergeCell ref="H14:H15"/>
    <mergeCell ref="H16:H17"/>
    <mergeCell ref="H18:H19"/>
    <mergeCell ref="H20:H21"/>
  </mergeCells>
  <pageMargins left="0.7" right="0.7" top="0.75" bottom="0.75" header="0.3" footer="0.3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C99FF"/>
    <pageSetUpPr fitToPage="1"/>
  </sheetPr>
  <dimension ref="B1:AZ294"/>
  <sheetViews>
    <sheetView showGridLines="0" workbookViewId="0"/>
  </sheetViews>
  <sheetFormatPr defaultColWidth="8.88671875" defaultRowHeight="15" x14ac:dyDescent="0.4"/>
  <cols>
    <col min="1" max="1" width="8.88671875" style="53"/>
    <col min="2" max="2" width="34.77734375" style="53" customWidth="1"/>
    <col min="3" max="4" width="10.6640625" style="53" customWidth="1"/>
    <col min="5" max="8" width="8.88671875" style="53"/>
    <col min="9" max="9" width="10.6640625" style="53" bestFit="1" customWidth="1"/>
    <col min="10" max="11" width="8.88671875" style="53"/>
    <col min="12" max="12" width="10.6640625" style="53" bestFit="1" customWidth="1"/>
    <col min="13" max="35" width="8.88671875" style="53"/>
    <col min="36" max="52" width="8.88671875" style="225"/>
    <col min="53" max="16384" width="8.88671875" style="53"/>
  </cols>
  <sheetData>
    <row r="1" spans="2:52" ht="14.25" customHeight="1" x14ac:dyDescent="0.6">
      <c r="B1" s="156"/>
    </row>
    <row r="2" spans="2:52" ht="37.5" customHeight="1" x14ac:dyDescent="0.4">
      <c r="B2" s="869" t="s">
        <v>296</v>
      </c>
      <c r="C2" s="870"/>
      <c r="D2" s="870"/>
    </row>
    <row r="3" spans="2:52" ht="14.25" customHeight="1" x14ac:dyDescent="0.4">
      <c r="B3" s="226"/>
    </row>
    <row r="4" spans="2:52" ht="14.25" customHeight="1" x14ac:dyDescent="0.4">
      <c r="B4" s="157" t="s">
        <v>282</v>
      </c>
      <c r="C4" s="94"/>
      <c r="D4" s="94"/>
      <c r="F4" s="127"/>
    </row>
    <row r="5" spans="2:52" ht="14.25" customHeight="1" x14ac:dyDescent="0.4">
      <c r="B5" s="227"/>
      <c r="C5" s="228" t="s">
        <v>297</v>
      </c>
      <c r="D5" s="229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S5" s="53"/>
      <c r="AT5" s="53"/>
      <c r="AU5" s="53"/>
      <c r="AV5" s="53"/>
      <c r="AW5" s="53"/>
      <c r="AX5" s="53"/>
      <c r="AY5" s="53"/>
      <c r="AZ5" s="53"/>
    </row>
    <row r="6" spans="2:52" x14ac:dyDescent="0.4">
      <c r="B6" s="34" t="s">
        <v>399</v>
      </c>
      <c r="C6" s="833">
        <v>42360.956345142498</v>
      </c>
      <c r="D6" s="230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</row>
    <row r="7" spans="2:52" ht="14.25" customHeight="1" x14ac:dyDescent="0.4">
      <c r="B7" s="34" t="s">
        <v>298</v>
      </c>
      <c r="C7" s="834">
        <v>25000</v>
      </c>
      <c r="D7" s="230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</row>
    <row r="8" spans="2:52" ht="28.5" customHeight="1" x14ac:dyDescent="0.4">
      <c r="B8" s="231"/>
      <c r="C8" s="832" t="s">
        <v>199</v>
      </c>
      <c r="D8" s="232" t="s">
        <v>167</v>
      </c>
      <c r="E8" s="225"/>
      <c r="F8" s="110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</row>
    <row r="9" spans="2:52" ht="14.25" customHeight="1" x14ac:dyDescent="0.4">
      <c r="B9" s="75" t="s">
        <v>402</v>
      </c>
      <c r="D9" s="233"/>
      <c r="E9" s="110"/>
      <c r="F9" s="110"/>
      <c r="G9" s="110"/>
      <c r="H9" s="110"/>
      <c r="I9" s="110"/>
      <c r="J9" s="225"/>
      <c r="K9" s="225"/>
      <c r="L9" s="225"/>
      <c r="M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</row>
    <row r="10" spans="2:52" ht="14.25" customHeight="1" x14ac:dyDescent="0.4">
      <c r="B10" s="804">
        <v>0</v>
      </c>
      <c r="C10" s="835">
        <v>25.649200611417648</v>
      </c>
      <c r="D10" s="838">
        <v>3.8710560770186402</v>
      </c>
      <c r="E10" s="110"/>
      <c r="F10" s="110"/>
      <c r="G10" s="110"/>
      <c r="H10" s="234"/>
      <c r="I10" s="110"/>
      <c r="J10" s="225"/>
      <c r="K10" s="225"/>
      <c r="L10" s="225"/>
      <c r="M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Z10" s="53"/>
    </row>
    <row r="11" spans="2:52" ht="14.25" customHeight="1" x14ac:dyDescent="0.4">
      <c r="B11" s="804" t="s">
        <v>299</v>
      </c>
      <c r="C11" s="835">
        <v>125.07365680963636</v>
      </c>
      <c r="D11" s="838">
        <v>18.8765001530832</v>
      </c>
      <c r="E11" s="110"/>
      <c r="F11" s="110"/>
      <c r="G11" s="110"/>
      <c r="H11" s="110"/>
      <c r="I11" s="110"/>
      <c r="J11" s="225"/>
      <c r="K11" s="225"/>
      <c r="L11" s="225"/>
      <c r="M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Z11" s="53"/>
    </row>
    <row r="12" spans="2:52" ht="14.25" customHeight="1" x14ac:dyDescent="0.4">
      <c r="B12" s="805" t="s">
        <v>300</v>
      </c>
      <c r="C12" s="835">
        <v>299.34558902936112</v>
      </c>
      <c r="D12" s="838">
        <v>45.178155026983703</v>
      </c>
      <c r="E12" s="234"/>
      <c r="F12" s="110"/>
      <c r="G12" s="110"/>
      <c r="H12" s="110"/>
      <c r="I12" s="110"/>
      <c r="J12" s="225"/>
      <c r="K12" s="225"/>
      <c r="L12" s="225"/>
      <c r="M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Z12" s="53"/>
    </row>
    <row r="13" spans="2:52" ht="14.25" customHeight="1" x14ac:dyDescent="0.4">
      <c r="B13" s="804" t="s">
        <v>301</v>
      </c>
      <c r="C13" s="835">
        <v>90.116394042386617</v>
      </c>
      <c r="D13" s="838">
        <v>13.6006427678491</v>
      </c>
      <c r="E13" s="110"/>
      <c r="F13" s="110"/>
      <c r="G13" s="110"/>
      <c r="H13" s="110"/>
      <c r="I13" s="110"/>
      <c r="J13" s="225"/>
      <c r="K13" s="225"/>
      <c r="L13" s="225"/>
      <c r="M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Z13" s="53"/>
    </row>
    <row r="14" spans="2:52" ht="14.25" customHeight="1" x14ac:dyDescent="0.4">
      <c r="B14" s="804" t="s">
        <v>302</v>
      </c>
      <c r="C14" s="835">
        <v>82.432607645334784</v>
      </c>
      <c r="D14" s="838">
        <v>12.4409821422629</v>
      </c>
      <c r="E14" s="110"/>
      <c r="F14" s="110"/>
      <c r="G14" s="110"/>
      <c r="H14" s="110"/>
      <c r="I14" s="110"/>
      <c r="J14" s="225"/>
      <c r="K14" s="225"/>
      <c r="L14" s="225"/>
      <c r="M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Z14" s="53"/>
    </row>
    <row r="15" spans="2:52" ht="14.25" customHeight="1" x14ac:dyDescent="0.4">
      <c r="B15" s="806">
        <v>100</v>
      </c>
      <c r="C15" s="835">
        <v>39.971780772539212</v>
      </c>
      <c r="D15" s="838">
        <v>6.0326638328024904</v>
      </c>
      <c r="E15" s="110"/>
      <c r="F15" s="110"/>
      <c r="G15" s="110"/>
      <c r="H15" s="110"/>
      <c r="I15" s="110"/>
      <c r="J15" s="225"/>
      <c r="K15" s="225"/>
      <c r="L15" s="225"/>
      <c r="M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Z15" s="53"/>
    </row>
    <row r="16" spans="2:52" ht="14.25" customHeight="1" x14ac:dyDescent="0.4">
      <c r="B16" s="807" t="s">
        <v>303</v>
      </c>
      <c r="C16" s="837">
        <v>662.5892289106755</v>
      </c>
      <c r="D16" s="840">
        <v>100</v>
      </c>
      <c r="E16" s="110"/>
      <c r="F16" s="110"/>
      <c r="G16" s="110"/>
      <c r="H16" s="110"/>
      <c r="I16" s="110"/>
      <c r="J16" s="225"/>
      <c r="K16" s="225"/>
      <c r="L16" s="225"/>
      <c r="M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Z16" s="53"/>
    </row>
    <row r="17" spans="2:52" ht="14.25" customHeight="1" x14ac:dyDescent="0.4">
      <c r="B17" s="120"/>
      <c r="C17" s="696"/>
      <c r="D17" s="120"/>
      <c r="E17" s="110"/>
      <c r="F17" s="110"/>
      <c r="G17" s="110"/>
      <c r="H17" s="110"/>
      <c r="I17" s="110"/>
      <c r="J17" s="110"/>
      <c r="K17" s="110"/>
      <c r="L17" s="110"/>
      <c r="M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Z17" s="53"/>
    </row>
    <row r="18" spans="2:52" ht="14.25" customHeight="1" x14ac:dyDescent="0.4">
      <c r="B18" s="120" t="s">
        <v>304</v>
      </c>
      <c r="C18" s="176"/>
      <c r="D18" s="697"/>
      <c r="E18" s="110"/>
      <c r="F18" s="110"/>
      <c r="G18" s="110"/>
      <c r="H18" s="110"/>
      <c r="I18" s="110"/>
      <c r="J18" s="110"/>
      <c r="K18" s="110"/>
      <c r="L18" s="110"/>
      <c r="M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Z18" s="53"/>
    </row>
    <row r="19" spans="2:52" ht="14.25" customHeight="1" x14ac:dyDescent="0.4">
      <c r="B19" s="804" t="s">
        <v>305</v>
      </c>
      <c r="C19" s="835">
        <v>642.50570610812133</v>
      </c>
      <c r="D19" s="838">
        <v>98.494091022809499</v>
      </c>
      <c r="E19" s="110"/>
      <c r="F19" s="110"/>
      <c r="G19" s="110"/>
      <c r="H19" s="110"/>
      <c r="I19" s="110"/>
      <c r="J19" s="110"/>
      <c r="K19" s="110"/>
      <c r="L19" s="110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Z19" s="53"/>
    </row>
    <row r="20" spans="2:52" ht="14.25" customHeight="1" x14ac:dyDescent="0.4">
      <c r="B20" s="806" t="s">
        <v>306</v>
      </c>
      <c r="C20" s="835" t="s">
        <v>265</v>
      </c>
      <c r="D20" s="838" t="s">
        <v>265</v>
      </c>
      <c r="E20" s="110"/>
      <c r="F20" s="110"/>
      <c r="G20" s="110"/>
      <c r="H20" s="110"/>
      <c r="I20" s="110"/>
      <c r="J20" s="110"/>
      <c r="K20" s="110"/>
      <c r="L20" s="110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Z20" s="53"/>
    </row>
    <row r="21" spans="2:52" ht="14.25" customHeight="1" x14ac:dyDescent="0.4">
      <c r="B21" s="807" t="s">
        <v>307</v>
      </c>
      <c r="C21" s="837">
        <v>652.32918994026613</v>
      </c>
      <c r="D21" s="840">
        <v>100</v>
      </c>
      <c r="E21" s="110"/>
      <c r="F21" s="110"/>
      <c r="G21" s="110"/>
      <c r="H21" s="110"/>
      <c r="I21" s="110"/>
      <c r="J21" s="110"/>
      <c r="K21" s="110"/>
      <c r="L21" s="110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Z21" s="53"/>
    </row>
    <row r="22" spans="2:52" ht="14.25" customHeight="1" x14ac:dyDescent="0.4">
      <c r="B22" s="120"/>
      <c r="C22" s="698"/>
      <c r="D22" s="698"/>
      <c r="E22" s="804"/>
      <c r="F22" s="110"/>
      <c r="G22" s="804"/>
      <c r="H22" s="804"/>
      <c r="I22" s="215"/>
      <c r="J22" s="236"/>
      <c r="K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Z22" s="53"/>
    </row>
    <row r="23" spans="2:52" ht="14.25" customHeight="1" x14ac:dyDescent="0.4">
      <c r="B23" s="120" t="s">
        <v>308</v>
      </c>
      <c r="C23" s="699"/>
      <c r="D23" s="698"/>
      <c r="E23" s="237"/>
      <c r="F23" s="110"/>
      <c r="G23" s="804"/>
      <c r="H23" s="804"/>
      <c r="J23" s="804"/>
      <c r="K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Z23" s="53"/>
    </row>
    <row r="24" spans="2:52" ht="14.25" customHeight="1" x14ac:dyDescent="0.4">
      <c r="B24" s="804" t="s">
        <v>309</v>
      </c>
      <c r="C24" s="835">
        <v>39.83488486341961</v>
      </c>
      <c r="D24" s="838">
        <v>6.3107841879307003</v>
      </c>
      <c r="E24" s="236"/>
      <c r="F24" s="110"/>
      <c r="G24" s="225"/>
      <c r="H24" s="225"/>
      <c r="J24" s="225"/>
      <c r="K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Z24" s="53"/>
    </row>
    <row r="25" spans="2:52" ht="14.25" customHeight="1" x14ac:dyDescent="0.4">
      <c r="B25" s="804" t="s">
        <v>310</v>
      </c>
      <c r="C25" s="835">
        <v>306.84597585313094</v>
      </c>
      <c r="D25" s="838">
        <v>48.611631216796503</v>
      </c>
      <c r="E25" s="236"/>
      <c r="F25" s="110"/>
      <c r="G25" s="225"/>
      <c r="H25" s="225"/>
      <c r="I25" s="94"/>
      <c r="J25" s="225"/>
      <c r="K25" s="225"/>
      <c r="L25" s="94"/>
      <c r="M25" s="94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Z25" s="53"/>
    </row>
    <row r="26" spans="2:52" ht="14.25" customHeight="1" x14ac:dyDescent="0.4">
      <c r="B26" s="806" t="s">
        <v>311</v>
      </c>
      <c r="C26" s="835">
        <v>284.5383931378808</v>
      </c>
      <c r="D26" s="838">
        <v>45.077584595272803</v>
      </c>
      <c r="E26" s="236"/>
      <c r="F26" s="110"/>
      <c r="G26" s="94"/>
      <c r="H26" s="225"/>
      <c r="I26" s="94"/>
      <c r="J26" s="225"/>
      <c r="K26" s="225"/>
      <c r="L26" s="94"/>
      <c r="M26" s="94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Z26" s="53"/>
    </row>
    <row r="27" spans="2:52" ht="14.25" customHeight="1" x14ac:dyDescent="0.4">
      <c r="B27" s="807" t="s">
        <v>307</v>
      </c>
      <c r="C27" s="837">
        <v>631.21925385443137</v>
      </c>
      <c r="D27" s="840">
        <v>100</v>
      </c>
      <c r="E27" s="236"/>
      <c r="F27" s="110"/>
      <c r="G27" s="94"/>
      <c r="H27" s="225"/>
      <c r="I27" s="94"/>
      <c r="J27" s="225"/>
      <c r="K27" s="225"/>
      <c r="L27" s="94"/>
      <c r="M27" s="94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Z27" s="53"/>
    </row>
    <row r="28" spans="2:52" ht="14.25" customHeight="1" x14ac:dyDescent="0.4">
      <c r="B28" s="120"/>
      <c r="C28" s="175"/>
      <c r="D28" s="700"/>
      <c r="E28" s="238"/>
      <c r="F28" s="110"/>
      <c r="G28" s="94"/>
      <c r="H28" s="225"/>
      <c r="I28" s="225"/>
      <c r="J28" s="225"/>
      <c r="K28" s="225"/>
      <c r="L28" s="94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Z28" s="53"/>
    </row>
    <row r="29" spans="2:52" ht="15.6" customHeight="1" x14ac:dyDescent="0.4">
      <c r="B29" s="120" t="s">
        <v>400</v>
      </c>
      <c r="C29" s="175"/>
      <c r="D29" s="698"/>
      <c r="E29" s="238"/>
      <c r="F29" s="110"/>
      <c r="G29" s="225"/>
      <c r="H29" s="225"/>
      <c r="I29" s="225"/>
      <c r="J29" s="225"/>
      <c r="K29" s="225"/>
      <c r="L29" s="94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Z29" s="53"/>
    </row>
    <row r="30" spans="2:52" ht="14.25" customHeight="1" x14ac:dyDescent="0.4">
      <c r="B30" s="804" t="s">
        <v>143</v>
      </c>
      <c r="C30" s="835">
        <v>598.39125067410305</v>
      </c>
      <c r="D30" s="838">
        <v>84.853182059180398</v>
      </c>
      <c r="E30" s="238"/>
      <c r="F30" s="110"/>
      <c r="G30" s="225"/>
      <c r="H30" s="225"/>
      <c r="I30" s="225"/>
      <c r="J30" s="225"/>
      <c r="K30" s="225"/>
      <c r="L30" s="94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Z30" s="53"/>
    </row>
    <row r="31" spans="2:52" ht="14.25" customHeight="1" x14ac:dyDescent="0.4">
      <c r="B31" s="804" t="s">
        <v>144</v>
      </c>
      <c r="C31" s="835">
        <v>242.75282652662125</v>
      </c>
      <c r="D31" s="838">
        <v>34.422879280804104</v>
      </c>
      <c r="E31" s="239"/>
      <c r="F31" s="110"/>
      <c r="G31" s="225"/>
      <c r="H31" s="225"/>
      <c r="I31" s="225"/>
      <c r="J31" s="225"/>
      <c r="K31" s="225"/>
      <c r="L31" s="94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Z31" s="53"/>
    </row>
    <row r="32" spans="2:52" ht="14.25" customHeight="1" x14ac:dyDescent="0.4">
      <c r="B32" s="804" t="s">
        <v>145</v>
      </c>
      <c r="C32" s="835">
        <v>41.303357212804066</v>
      </c>
      <c r="D32" s="838">
        <v>5.8569059712775999</v>
      </c>
      <c r="E32" s="238"/>
      <c r="F32" s="110"/>
      <c r="G32" s="225"/>
      <c r="H32" s="225"/>
      <c r="I32" s="225"/>
      <c r="J32" s="225"/>
      <c r="K32" s="225"/>
      <c r="L32" s="94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Z32" s="53"/>
    </row>
    <row r="33" spans="2:52" ht="14.25" customHeight="1" x14ac:dyDescent="0.4">
      <c r="B33" s="235" t="s">
        <v>146</v>
      </c>
      <c r="C33" s="836">
        <v>68.368287582256087</v>
      </c>
      <c r="D33" s="839">
        <v>9.6947720187357405</v>
      </c>
      <c r="E33" s="240"/>
      <c r="F33" s="110"/>
      <c r="G33" s="225"/>
      <c r="H33" s="225"/>
      <c r="I33" s="225"/>
      <c r="J33" s="225"/>
      <c r="K33" s="225"/>
      <c r="L33" s="94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Z33" s="53"/>
    </row>
    <row r="34" spans="2:52" s="237" customFormat="1" ht="14.25" customHeight="1" x14ac:dyDescent="0.35">
      <c r="B34" s="804"/>
      <c r="C34" s="175"/>
      <c r="D34" s="215"/>
      <c r="E34" s="239"/>
    </row>
    <row r="35" spans="2:52" ht="14.25" customHeight="1" x14ac:dyDescent="0.4">
      <c r="B35" s="120" t="s">
        <v>312</v>
      </c>
      <c r="C35" s="175"/>
      <c r="D35" s="215"/>
      <c r="E35" s="238"/>
      <c r="F35" s="225"/>
      <c r="G35" s="225"/>
      <c r="H35" s="225"/>
      <c r="I35" s="225"/>
      <c r="J35" s="225"/>
      <c r="K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Z35" s="53"/>
    </row>
    <row r="36" spans="2:52" ht="14.25" customHeight="1" x14ac:dyDescent="0.4">
      <c r="B36" s="804" t="s">
        <v>313</v>
      </c>
      <c r="C36" s="841">
        <v>339.90146064511788</v>
      </c>
      <c r="D36" s="842">
        <v>46.867565013450402</v>
      </c>
      <c r="E36" s="240"/>
      <c r="F36" s="241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Z36" s="53"/>
    </row>
    <row r="37" spans="2:52" ht="14.25" customHeight="1" x14ac:dyDescent="0.4">
      <c r="B37" s="804" t="s">
        <v>314</v>
      </c>
      <c r="C37" s="841">
        <v>358.55759134454991</v>
      </c>
      <c r="D37" s="842">
        <v>49.439979432604503</v>
      </c>
      <c r="E37" s="240"/>
      <c r="F37" s="225"/>
      <c r="G37" s="225"/>
      <c r="H37" s="225"/>
      <c r="I37" s="225"/>
      <c r="J37" s="225"/>
      <c r="K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Z37" s="53"/>
    </row>
    <row r="38" spans="2:52" ht="14.25" customHeight="1" x14ac:dyDescent="0.4">
      <c r="B38" s="806" t="s">
        <v>239</v>
      </c>
      <c r="C38" s="841">
        <v>26.779096285307709</v>
      </c>
      <c r="D38" s="842">
        <v>3.6924555539450701</v>
      </c>
      <c r="E38" s="240"/>
      <c r="F38" s="225"/>
      <c r="G38" s="242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Z38" s="53"/>
    </row>
    <row r="39" spans="2:52" ht="14.25" customHeight="1" x14ac:dyDescent="0.4">
      <c r="B39" s="807" t="s">
        <v>307</v>
      </c>
      <c r="C39" s="843">
        <v>725.2381482749754</v>
      </c>
      <c r="D39" s="844">
        <v>100</v>
      </c>
      <c r="E39" s="240"/>
      <c r="F39" s="225"/>
      <c r="G39" s="242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Z39" s="53"/>
    </row>
    <row r="40" spans="2:52" ht="14.25" customHeight="1" x14ac:dyDescent="0.4">
      <c r="B40" s="806"/>
      <c r="C40" s="175"/>
      <c r="D40" s="215"/>
      <c r="E40" s="239"/>
      <c r="F40" s="225"/>
      <c r="G40" s="242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Z40" s="53"/>
    </row>
    <row r="41" spans="2:52" ht="15.95" customHeight="1" x14ac:dyDescent="0.4">
      <c r="B41" s="486" t="s">
        <v>295</v>
      </c>
      <c r="C41" s="845">
        <v>726.77357927466301</v>
      </c>
      <c r="D41" s="697"/>
      <c r="E41" s="238"/>
      <c r="F41" s="225"/>
      <c r="G41" s="242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Z41" s="53"/>
    </row>
    <row r="42" spans="2:52" ht="14.25" customHeight="1" x14ac:dyDescent="0.4">
      <c r="B42" s="120"/>
      <c r="C42" s="124"/>
      <c r="D42" s="702" t="s">
        <v>263</v>
      </c>
      <c r="E42" s="240"/>
      <c r="F42" s="225"/>
      <c r="G42" s="242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Z42" s="53"/>
    </row>
    <row r="43" spans="2:52" ht="14.25" customHeight="1" x14ac:dyDescent="0.4">
      <c r="B43" s="120"/>
      <c r="C43" s="124"/>
      <c r="D43" s="215"/>
      <c r="E43" s="240"/>
      <c r="F43" s="225"/>
      <c r="G43" s="242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Z43" s="53"/>
    </row>
    <row r="44" spans="2:52" ht="14.25" customHeight="1" x14ac:dyDescent="0.4">
      <c r="B44" s="264" t="s">
        <v>315</v>
      </c>
      <c r="C44" s="703">
        <v>288</v>
      </c>
      <c r="D44" s="133"/>
      <c r="E44" s="240"/>
      <c r="F44" s="225"/>
      <c r="G44" s="242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Z44" s="53"/>
    </row>
    <row r="45" spans="2:52" ht="14.25" customHeight="1" x14ac:dyDescent="0.4">
      <c r="B45" s="264" t="s">
        <v>402</v>
      </c>
      <c r="C45" s="703">
        <v>320</v>
      </c>
      <c r="D45" s="133"/>
      <c r="E45" s="240"/>
      <c r="F45" s="225"/>
      <c r="G45" s="242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Z45" s="53"/>
    </row>
    <row r="46" spans="2:52" ht="14.25" customHeight="1" x14ac:dyDescent="0.4">
      <c r="B46" s="264" t="s">
        <v>304</v>
      </c>
      <c r="C46" s="704">
        <v>303</v>
      </c>
      <c r="D46" s="133"/>
      <c r="E46" s="240"/>
      <c r="F46" s="225"/>
      <c r="G46" s="242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Z46" s="53"/>
    </row>
    <row r="47" spans="2:52" ht="14.25" customHeight="1" x14ac:dyDescent="0.4">
      <c r="B47" s="264" t="s">
        <v>308</v>
      </c>
      <c r="C47" s="703">
        <v>297</v>
      </c>
      <c r="D47" s="133"/>
      <c r="E47" s="240"/>
      <c r="F47" s="225"/>
      <c r="G47" s="242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Z47" s="53"/>
    </row>
    <row r="48" spans="2:52" ht="14.25" customHeight="1" x14ac:dyDescent="0.4">
      <c r="B48" s="264" t="s">
        <v>316</v>
      </c>
      <c r="C48" s="703">
        <v>341</v>
      </c>
      <c r="D48" s="133"/>
      <c r="E48" s="240"/>
      <c r="F48" s="225"/>
      <c r="G48" s="242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Z48" s="53"/>
    </row>
    <row r="49" spans="2:35" ht="14.25" customHeight="1" x14ac:dyDescent="0.4">
      <c r="B49" s="265" t="s">
        <v>317</v>
      </c>
      <c r="C49" s="705">
        <v>341</v>
      </c>
      <c r="D49" s="136"/>
      <c r="E49" s="240"/>
      <c r="F49" s="225"/>
      <c r="G49" s="94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</row>
    <row r="50" spans="2:35" ht="15" customHeight="1" x14ac:dyDescent="0.4">
      <c r="C50" s="243"/>
      <c r="D50" s="133"/>
      <c r="E50" s="225"/>
      <c r="F50" s="225"/>
      <c r="G50" s="244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</row>
    <row r="51" spans="2:35" s="225" customFormat="1" ht="15" customHeight="1" x14ac:dyDescent="0.4">
      <c r="B51" s="199" t="s">
        <v>288</v>
      </c>
      <c r="C51" s="120"/>
      <c r="D51" s="133"/>
    </row>
    <row r="52" spans="2:35" s="225" customFormat="1" ht="15" customHeight="1" x14ac:dyDescent="0.4">
      <c r="B52" s="199" t="s">
        <v>405</v>
      </c>
      <c r="C52" s="120"/>
      <c r="D52" s="133"/>
    </row>
    <row r="53" spans="2:35" s="225" customFormat="1" ht="15" customHeight="1" x14ac:dyDescent="0.4">
      <c r="B53" s="846" t="s">
        <v>401</v>
      </c>
      <c r="C53" s="120"/>
      <c r="D53" s="133"/>
    </row>
    <row r="54" spans="2:35" s="225" customFormat="1" ht="15" customHeight="1" x14ac:dyDescent="0.4">
      <c r="B54" s="403" t="s">
        <v>103</v>
      </c>
      <c r="C54" s="120"/>
      <c r="D54" s="133"/>
    </row>
    <row r="55" spans="2:35" s="225" customFormat="1" ht="15" customHeight="1" x14ac:dyDescent="0.4">
      <c r="B55" s="106" t="s">
        <v>403</v>
      </c>
      <c r="C55" s="120"/>
      <c r="D55" s="133"/>
    </row>
    <row r="56" spans="2:35" s="225" customFormat="1" ht="14.25" customHeight="1" x14ac:dyDescent="0.4">
      <c r="B56" s="106" t="s">
        <v>404</v>
      </c>
      <c r="C56" s="247"/>
      <c r="D56" s="247"/>
    </row>
    <row r="57" spans="2:35" s="225" customFormat="1" ht="14.25" customHeight="1" x14ac:dyDescent="0.4">
      <c r="B57" s="246" t="s">
        <v>164</v>
      </c>
      <c r="C57" s="248"/>
      <c r="D57" s="248"/>
    </row>
    <row r="58" spans="2:35" s="225" customFormat="1" ht="14.25" customHeight="1" x14ac:dyDescent="0.4">
      <c r="B58" s="249"/>
      <c r="C58" s="53"/>
      <c r="D58" s="53"/>
    </row>
    <row r="59" spans="2:35" s="225" customFormat="1" ht="14.25" customHeight="1" x14ac:dyDescent="0.4">
      <c r="B59" s="250"/>
      <c r="C59" s="243"/>
      <c r="D59" s="243"/>
    </row>
    <row r="60" spans="2:35" s="120" customFormat="1" ht="14.25" customHeight="1" x14ac:dyDescent="0.4"/>
    <row r="61" spans="2:35" s="120" customFormat="1" ht="14.25" customHeight="1" x14ac:dyDescent="0.4"/>
    <row r="62" spans="2:35" s="120" customFormat="1" ht="14.25" customHeight="1" x14ac:dyDescent="0.4"/>
    <row r="63" spans="2:35" s="120" customFormat="1" ht="14.25" customHeight="1" x14ac:dyDescent="0.4"/>
    <row r="64" spans="2:35" s="120" customFormat="1" ht="14.25" customHeight="1" x14ac:dyDescent="0.4"/>
    <row r="65" s="120" customFormat="1" ht="14.25" customHeight="1" x14ac:dyDescent="0.4"/>
    <row r="66" s="120" customFormat="1" ht="14.25" customHeight="1" x14ac:dyDescent="0.4"/>
    <row r="67" s="120" customFormat="1" ht="14.25" customHeight="1" x14ac:dyDescent="0.4"/>
    <row r="68" s="120" customFormat="1" ht="14.25" customHeight="1" x14ac:dyDescent="0.4"/>
    <row r="69" s="120" customFormat="1" ht="14.25" customHeight="1" x14ac:dyDescent="0.4"/>
    <row r="70" s="120" customFormat="1" ht="14.25" customHeight="1" x14ac:dyDescent="0.4"/>
    <row r="71" s="120" customFormat="1" ht="14.25" customHeight="1" x14ac:dyDescent="0.4"/>
    <row r="72" s="120" customFormat="1" ht="14.25" customHeight="1" x14ac:dyDescent="0.4"/>
    <row r="73" s="120" customFormat="1" ht="14.25" customHeight="1" x14ac:dyDescent="0.4"/>
    <row r="74" s="120" customFormat="1" ht="14.25" customHeight="1" x14ac:dyDescent="0.4"/>
    <row r="75" s="120" customFormat="1" ht="14.25" customHeight="1" x14ac:dyDescent="0.4"/>
    <row r="76" s="120" customFormat="1" ht="14.25" customHeight="1" x14ac:dyDescent="0.4"/>
    <row r="77" s="120" customFormat="1" ht="14.25" customHeight="1" x14ac:dyDescent="0.4"/>
    <row r="78" s="120" customFormat="1" ht="14.25" customHeight="1" x14ac:dyDescent="0.4"/>
    <row r="79" s="120" customFormat="1" ht="14.25" customHeight="1" x14ac:dyDescent="0.4"/>
    <row r="80" s="120" customFormat="1" ht="14.25" customHeight="1" x14ac:dyDescent="0.4"/>
    <row r="81" s="120" customFormat="1" ht="14.25" customHeight="1" x14ac:dyDescent="0.4"/>
    <row r="82" s="120" customFormat="1" ht="14.25" customHeight="1" x14ac:dyDescent="0.4"/>
    <row r="83" s="120" customFormat="1" ht="14.25" customHeight="1" x14ac:dyDescent="0.4"/>
    <row r="84" s="120" customFormat="1" ht="14.25" customHeight="1" x14ac:dyDescent="0.4"/>
    <row r="85" s="120" customFormat="1" ht="14.25" customHeight="1" x14ac:dyDescent="0.4"/>
    <row r="86" s="120" customFormat="1" ht="14.25" customHeight="1" x14ac:dyDescent="0.4"/>
    <row r="87" s="120" customFormat="1" ht="14.25" customHeight="1" x14ac:dyDescent="0.4"/>
    <row r="88" s="120" customFormat="1" ht="14.25" customHeight="1" x14ac:dyDescent="0.4"/>
    <row r="89" s="120" customFormat="1" ht="14.25" customHeight="1" x14ac:dyDescent="0.4"/>
    <row r="90" s="120" customFormat="1" ht="14.25" customHeight="1" x14ac:dyDescent="0.4"/>
    <row r="91" s="120" customFormat="1" ht="14.25" customHeight="1" x14ac:dyDescent="0.4"/>
    <row r="92" s="120" customFormat="1" ht="14.25" customHeight="1" x14ac:dyDescent="0.4"/>
    <row r="93" s="120" customFormat="1" ht="14.25" customHeight="1" x14ac:dyDescent="0.4"/>
    <row r="94" s="120" customFormat="1" ht="14.25" customHeight="1" x14ac:dyDescent="0.4"/>
    <row r="95" s="120" customFormat="1" ht="14.25" customHeight="1" x14ac:dyDescent="0.4"/>
    <row r="96" s="120" customFormat="1" ht="14.25" customHeight="1" x14ac:dyDescent="0.4"/>
    <row r="97" s="120" customFormat="1" ht="14.25" customHeight="1" x14ac:dyDescent="0.4"/>
    <row r="98" s="120" customFormat="1" ht="14.25" customHeight="1" x14ac:dyDescent="0.4"/>
    <row r="99" s="120" customFormat="1" ht="14.25" customHeight="1" x14ac:dyDescent="0.4"/>
    <row r="100" s="120" customFormat="1" ht="14.25" customHeight="1" x14ac:dyDescent="0.4"/>
    <row r="101" s="120" customFormat="1" ht="14.25" customHeight="1" x14ac:dyDescent="0.4"/>
    <row r="102" s="120" customFormat="1" ht="14.25" customHeight="1" x14ac:dyDescent="0.4"/>
    <row r="103" s="120" customFormat="1" ht="14.25" customHeight="1" x14ac:dyDescent="0.4"/>
    <row r="104" s="120" customFormat="1" ht="14.25" customHeight="1" x14ac:dyDescent="0.4"/>
    <row r="105" s="120" customFormat="1" ht="14.25" customHeight="1" x14ac:dyDescent="0.4"/>
    <row r="106" s="120" customFormat="1" ht="14.25" customHeight="1" x14ac:dyDescent="0.4"/>
    <row r="107" s="120" customFormat="1" ht="14.25" customHeight="1" x14ac:dyDescent="0.4"/>
    <row r="108" s="120" customFormat="1" ht="14.25" customHeight="1" x14ac:dyDescent="0.4"/>
    <row r="109" s="120" customFormat="1" ht="14.25" customHeight="1" x14ac:dyDescent="0.4"/>
    <row r="110" s="120" customFormat="1" ht="14.25" customHeight="1" x14ac:dyDescent="0.4"/>
    <row r="111" s="120" customFormat="1" ht="14.25" customHeight="1" x14ac:dyDescent="0.4"/>
    <row r="112" s="120" customFormat="1" ht="14.25" customHeight="1" x14ac:dyDescent="0.4"/>
    <row r="113" s="120" customFormat="1" ht="14.25" customHeight="1" x14ac:dyDescent="0.4"/>
    <row r="114" s="120" customFormat="1" ht="14.25" customHeight="1" x14ac:dyDescent="0.4"/>
    <row r="115" s="120" customFormat="1" ht="14.25" customHeight="1" x14ac:dyDescent="0.4"/>
    <row r="116" s="120" customFormat="1" ht="14.25" customHeight="1" x14ac:dyDescent="0.4"/>
    <row r="117" s="120" customFormat="1" ht="14.25" customHeight="1" x14ac:dyDescent="0.4"/>
    <row r="118" s="120" customFormat="1" ht="14.25" customHeight="1" x14ac:dyDescent="0.4"/>
    <row r="119" s="120" customFormat="1" ht="14.25" customHeight="1" x14ac:dyDescent="0.4"/>
    <row r="120" s="120" customFormat="1" ht="14.25" customHeight="1" x14ac:dyDescent="0.4"/>
    <row r="121" s="120" customFormat="1" ht="14.25" customHeight="1" x14ac:dyDescent="0.4"/>
    <row r="122" s="120" customFormat="1" ht="14.25" customHeight="1" x14ac:dyDescent="0.4"/>
    <row r="123" s="120" customFormat="1" ht="14.25" customHeight="1" x14ac:dyDescent="0.4"/>
    <row r="124" s="120" customFormat="1" ht="14.25" customHeight="1" x14ac:dyDescent="0.4"/>
    <row r="125" s="120" customFormat="1" ht="14.25" customHeight="1" x14ac:dyDescent="0.4"/>
    <row r="126" s="120" customFormat="1" ht="14.25" customHeight="1" x14ac:dyDescent="0.4"/>
    <row r="127" s="120" customFormat="1" ht="14.25" customHeight="1" x14ac:dyDescent="0.4"/>
    <row r="128" s="120" customFormat="1" ht="14.25" customHeight="1" x14ac:dyDescent="0.4"/>
    <row r="129" s="120" customFormat="1" ht="14.25" customHeight="1" x14ac:dyDescent="0.4"/>
    <row r="130" s="120" customFormat="1" ht="14.25" customHeight="1" x14ac:dyDescent="0.4"/>
    <row r="131" s="120" customFormat="1" ht="14.25" customHeight="1" x14ac:dyDescent="0.4"/>
    <row r="132" s="120" customFormat="1" ht="14.25" customHeight="1" x14ac:dyDescent="0.4"/>
    <row r="133" s="120" customFormat="1" ht="14.25" customHeight="1" x14ac:dyDescent="0.4"/>
    <row r="134" s="120" customFormat="1" ht="14.25" customHeight="1" x14ac:dyDescent="0.4"/>
    <row r="135" s="120" customFormat="1" ht="14.25" customHeight="1" x14ac:dyDescent="0.4"/>
    <row r="136" s="120" customFormat="1" ht="14.25" customHeight="1" x14ac:dyDescent="0.4"/>
    <row r="137" s="120" customFormat="1" ht="14.25" customHeight="1" x14ac:dyDescent="0.4"/>
    <row r="138" s="120" customFormat="1" ht="14.25" customHeight="1" x14ac:dyDescent="0.4"/>
    <row r="139" s="120" customFormat="1" ht="14.25" customHeight="1" x14ac:dyDescent="0.4"/>
    <row r="140" s="120" customFormat="1" ht="14.25" customHeight="1" x14ac:dyDescent="0.4"/>
    <row r="141" s="120" customFormat="1" ht="14.25" customHeight="1" x14ac:dyDescent="0.4"/>
    <row r="142" s="120" customFormat="1" ht="14.25" customHeight="1" x14ac:dyDescent="0.4"/>
    <row r="143" s="120" customFormat="1" ht="14.25" customHeight="1" x14ac:dyDescent="0.4"/>
    <row r="144" s="120" customFormat="1" ht="14.25" customHeight="1" x14ac:dyDescent="0.4"/>
    <row r="145" s="120" customFormat="1" ht="14.25" customHeight="1" x14ac:dyDescent="0.4"/>
    <row r="146" s="120" customFormat="1" ht="14.25" customHeight="1" x14ac:dyDescent="0.4"/>
    <row r="147" s="120" customFormat="1" ht="14.25" customHeight="1" x14ac:dyDescent="0.4"/>
    <row r="148" s="120" customFormat="1" ht="14.25" customHeight="1" x14ac:dyDescent="0.4"/>
    <row r="149" s="120" customFormat="1" ht="14.25" customHeight="1" x14ac:dyDescent="0.4"/>
    <row r="150" s="120" customFormat="1" ht="14.25" customHeight="1" x14ac:dyDescent="0.4"/>
    <row r="151" s="120" customFormat="1" ht="14.25" customHeight="1" x14ac:dyDescent="0.4"/>
    <row r="152" s="120" customFormat="1" ht="14.25" customHeight="1" x14ac:dyDescent="0.4"/>
    <row r="153" s="120" customFormat="1" ht="14.25" customHeight="1" x14ac:dyDescent="0.4"/>
    <row r="154" s="120" customFormat="1" ht="14.25" customHeight="1" x14ac:dyDescent="0.4"/>
    <row r="155" s="120" customFormat="1" ht="14.25" customHeight="1" x14ac:dyDescent="0.4"/>
    <row r="156" s="120" customFormat="1" ht="14.25" customHeight="1" x14ac:dyDescent="0.4"/>
    <row r="157" s="120" customFormat="1" ht="14.25" customHeight="1" x14ac:dyDescent="0.4"/>
    <row r="158" s="120" customFormat="1" ht="14.25" customHeight="1" x14ac:dyDescent="0.4"/>
    <row r="159" s="120" customFormat="1" ht="14.25" customHeight="1" x14ac:dyDescent="0.4"/>
    <row r="160" s="120" customFormat="1" ht="14.25" customHeight="1" x14ac:dyDescent="0.4"/>
    <row r="161" s="120" customFormat="1" ht="14.25" customHeight="1" x14ac:dyDescent="0.4"/>
    <row r="162" s="120" customFormat="1" ht="14.25" customHeight="1" x14ac:dyDescent="0.4"/>
    <row r="163" s="120" customFormat="1" ht="14.25" customHeight="1" x14ac:dyDescent="0.4"/>
    <row r="164" s="120" customFormat="1" ht="14.25" customHeight="1" x14ac:dyDescent="0.4"/>
    <row r="165" s="120" customFormat="1" ht="14.25" customHeight="1" x14ac:dyDescent="0.4"/>
    <row r="166" s="120" customFormat="1" ht="14.25" customHeight="1" x14ac:dyDescent="0.4"/>
    <row r="167" s="120" customFormat="1" ht="14.25" customHeight="1" x14ac:dyDescent="0.4"/>
    <row r="168" s="120" customFormat="1" ht="14.25" customHeight="1" x14ac:dyDescent="0.4"/>
    <row r="169" s="120" customFormat="1" ht="14.25" customHeight="1" x14ac:dyDescent="0.4"/>
    <row r="170" s="120" customFormat="1" ht="14.25" customHeight="1" x14ac:dyDescent="0.4"/>
    <row r="171" s="120" customFormat="1" ht="14.25" customHeight="1" x14ac:dyDescent="0.4"/>
    <row r="172" s="120" customFormat="1" ht="14.25" customHeight="1" x14ac:dyDescent="0.4"/>
    <row r="173" s="120" customFormat="1" ht="14.25" customHeight="1" x14ac:dyDescent="0.4"/>
    <row r="174" s="120" customFormat="1" ht="14.25" customHeight="1" x14ac:dyDescent="0.4"/>
    <row r="175" s="120" customFormat="1" ht="14.25" customHeight="1" x14ac:dyDescent="0.4"/>
    <row r="176" s="120" customFormat="1" ht="14.25" customHeight="1" x14ac:dyDescent="0.4"/>
    <row r="177" s="120" customFormat="1" ht="14.25" customHeight="1" x14ac:dyDescent="0.4"/>
    <row r="178" s="120" customFormat="1" ht="14.25" customHeight="1" x14ac:dyDescent="0.4"/>
    <row r="179" s="120" customFormat="1" ht="14.25" customHeight="1" x14ac:dyDescent="0.4"/>
    <row r="180" s="120" customFormat="1" ht="14.25" customHeight="1" x14ac:dyDescent="0.4"/>
    <row r="181" s="120" customFormat="1" ht="14.25" customHeight="1" x14ac:dyDescent="0.4"/>
    <row r="182" s="120" customFormat="1" ht="14.25" customHeight="1" x14ac:dyDescent="0.4"/>
    <row r="183" s="120" customFormat="1" ht="14.25" customHeight="1" x14ac:dyDescent="0.4"/>
    <row r="184" s="120" customFormat="1" ht="14.25" customHeight="1" x14ac:dyDescent="0.4"/>
    <row r="185" s="120" customFormat="1" ht="14.25" customHeight="1" x14ac:dyDescent="0.4"/>
    <row r="186" s="120" customFormat="1" ht="14.25" customHeight="1" x14ac:dyDescent="0.4"/>
    <row r="187" s="120" customFormat="1" ht="14.25" customHeight="1" x14ac:dyDescent="0.4"/>
    <row r="188" s="120" customFormat="1" ht="14.25" customHeight="1" x14ac:dyDescent="0.4"/>
    <row r="189" s="120" customFormat="1" ht="14.25" customHeight="1" x14ac:dyDescent="0.4"/>
    <row r="190" s="120" customFormat="1" ht="14.25" customHeight="1" x14ac:dyDescent="0.4"/>
    <row r="191" s="120" customFormat="1" ht="14.25" customHeight="1" x14ac:dyDescent="0.4"/>
    <row r="192" s="120" customFormat="1" ht="14.25" customHeight="1" x14ac:dyDescent="0.4"/>
    <row r="193" s="120" customFormat="1" ht="14.25" customHeight="1" x14ac:dyDescent="0.4"/>
    <row r="194" s="120" customFormat="1" ht="14.25" customHeight="1" x14ac:dyDescent="0.4"/>
    <row r="195" s="120" customFormat="1" ht="14.25" customHeight="1" x14ac:dyDescent="0.4"/>
    <row r="196" s="120" customFormat="1" ht="14.25" customHeight="1" x14ac:dyDescent="0.4"/>
    <row r="197" s="120" customFormat="1" ht="13.15" x14ac:dyDescent="0.4"/>
    <row r="198" s="120" customFormat="1" ht="13.15" x14ac:dyDescent="0.4"/>
    <row r="199" s="120" customFormat="1" ht="13.15" x14ac:dyDescent="0.4"/>
    <row r="200" s="120" customFormat="1" ht="13.15" x14ac:dyDescent="0.4"/>
    <row r="201" s="120" customFormat="1" ht="13.15" x14ac:dyDescent="0.4"/>
    <row r="202" s="120" customFormat="1" ht="13.15" x14ac:dyDescent="0.4"/>
    <row r="203" s="120" customFormat="1" ht="13.15" x14ac:dyDescent="0.4"/>
    <row r="204" s="120" customFormat="1" ht="13.15" x14ac:dyDescent="0.4"/>
    <row r="205" s="120" customFormat="1" ht="13.15" x14ac:dyDescent="0.4"/>
    <row r="206" s="120" customFormat="1" ht="13.15" x14ac:dyDescent="0.4"/>
    <row r="207" s="120" customFormat="1" ht="13.15" x14ac:dyDescent="0.4"/>
    <row r="208" s="120" customFormat="1" ht="13.15" x14ac:dyDescent="0.4"/>
    <row r="209" s="120" customFormat="1" ht="13.15" x14ac:dyDescent="0.4"/>
    <row r="210" s="120" customFormat="1" ht="13.15" x14ac:dyDescent="0.4"/>
    <row r="211" s="120" customFormat="1" ht="13.15" x14ac:dyDescent="0.4"/>
    <row r="212" s="120" customFormat="1" ht="13.15" x14ac:dyDescent="0.4"/>
    <row r="213" s="120" customFormat="1" ht="13.15" x14ac:dyDescent="0.4"/>
    <row r="214" s="120" customFormat="1" ht="13.15" x14ac:dyDescent="0.4"/>
    <row r="215" s="120" customFormat="1" ht="13.15" x14ac:dyDescent="0.4"/>
    <row r="216" s="120" customFormat="1" ht="13.15" x14ac:dyDescent="0.4"/>
    <row r="217" s="120" customFormat="1" ht="13.15" x14ac:dyDescent="0.4"/>
    <row r="218" s="120" customFormat="1" ht="13.15" x14ac:dyDescent="0.4"/>
    <row r="219" s="120" customFormat="1" ht="13.15" x14ac:dyDescent="0.4"/>
    <row r="220" s="120" customFormat="1" ht="13.15" x14ac:dyDescent="0.4"/>
    <row r="221" s="120" customFormat="1" ht="13.15" x14ac:dyDescent="0.4"/>
    <row r="222" s="120" customFormat="1" ht="13.15" x14ac:dyDescent="0.4"/>
    <row r="223" s="120" customFormat="1" ht="13.15" x14ac:dyDescent="0.4"/>
    <row r="224" s="120" customFormat="1" ht="13.15" x14ac:dyDescent="0.4"/>
    <row r="225" s="120" customFormat="1" ht="13.15" x14ac:dyDescent="0.4"/>
    <row r="226" s="120" customFormat="1" ht="13.15" x14ac:dyDescent="0.4"/>
    <row r="227" s="120" customFormat="1" ht="13.15" x14ac:dyDescent="0.4"/>
    <row r="228" s="120" customFormat="1" ht="13.15" x14ac:dyDescent="0.4"/>
    <row r="229" s="120" customFormat="1" ht="13.15" x14ac:dyDescent="0.4"/>
    <row r="230" s="120" customFormat="1" ht="13.15" x14ac:dyDescent="0.4"/>
    <row r="231" s="120" customFormat="1" ht="13.15" x14ac:dyDescent="0.4"/>
    <row r="232" s="120" customFormat="1" ht="13.15" x14ac:dyDescent="0.4"/>
    <row r="233" s="120" customFormat="1" ht="13.15" x14ac:dyDescent="0.4"/>
    <row r="234" s="120" customFormat="1" ht="13.15" x14ac:dyDescent="0.4"/>
    <row r="235" s="120" customFormat="1" ht="13.15" x14ac:dyDescent="0.4"/>
    <row r="236" s="120" customFormat="1" ht="13.15" x14ac:dyDescent="0.4"/>
    <row r="237" s="120" customFormat="1" ht="13.15" x14ac:dyDescent="0.4"/>
    <row r="238" s="120" customFormat="1" ht="13.15" x14ac:dyDescent="0.4"/>
    <row r="239" s="120" customFormat="1" ht="13.15" x14ac:dyDescent="0.4"/>
    <row r="240" s="120" customFormat="1" ht="13.15" x14ac:dyDescent="0.4"/>
    <row r="241" s="120" customFormat="1" ht="13.15" x14ac:dyDescent="0.4"/>
    <row r="242" s="120" customFormat="1" ht="13.15" x14ac:dyDescent="0.4"/>
    <row r="243" s="120" customFormat="1" ht="13.15" x14ac:dyDescent="0.4"/>
    <row r="244" s="120" customFormat="1" ht="13.15" x14ac:dyDescent="0.4"/>
    <row r="245" s="120" customFormat="1" ht="13.15" x14ac:dyDescent="0.4"/>
    <row r="246" s="120" customFormat="1" ht="13.15" x14ac:dyDescent="0.4"/>
    <row r="247" s="120" customFormat="1" ht="13.15" x14ac:dyDescent="0.4"/>
    <row r="248" s="120" customFormat="1" ht="13.15" x14ac:dyDescent="0.4"/>
    <row r="249" s="120" customFormat="1" ht="13.15" x14ac:dyDescent="0.4"/>
    <row r="250" s="120" customFormat="1" ht="13.15" x14ac:dyDescent="0.4"/>
    <row r="251" s="120" customFormat="1" ht="13.15" x14ac:dyDescent="0.4"/>
    <row r="252" s="120" customFormat="1" ht="13.15" x14ac:dyDescent="0.4"/>
    <row r="253" s="120" customFormat="1" ht="13.15" x14ac:dyDescent="0.4"/>
    <row r="254" s="120" customFormat="1" ht="13.15" x14ac:dyDescent="0.4"/>
    <row r="255" s="120" customFormat="1" ht="13.15" x14ac:dyDescent="0.4"/>
    <row r="256" s="120" customFormat="1" ht="13.15" x14ac:dyDescent="0.4"/>
    <row r="257" s="120" customFormat="1" ht="13.15" x14ac:dyDescent="0.4"/>
    <row r="258" s="120" customFormat="1" ht="13.15" x14ac:dyDescent="0.4"/>
    <row r="259" s="120" customFormat="1" ht="13.15" x14ac:dyDescent="0.4"/>
    <row r="260" s="120" customFormat="1" ht="13.15" x14ac:dyDescent="0.4"/>
    <row r="261" s="120" customFormat="1" ht="13.15" x14ac:dyDescent="0.4"/>
    <row r="262" s="120" customFormat="1" ht="13.15" x14ac:dyDescent="0.4"/>
    <row r="263" s="120" customFormat="1" ht="13.15" x14ac:dyDescent="0.4"/>
    <row r="264" s="120" customFormat="1" ht="13.15" x14ac:dyDescent="0.4"/>
    <row r="265" s="120" customFormat="1" ht="13.15" x14ac:dyDescent="0.4"/>
    <row r="266" s="120" customFormat="1" ht="13.15" x14ac:dyDescent="0.4"/>
    <row r="267" s="120" customFormat="1" ht="13.15" x14ac:dyDescent="0.4"/>
    <row r="268" s="120" customFormat="1" ht="13.15" x14ac:dyDescent="0.4"/>
    <row r="269" s="120" customFormat="1" ht="13.15" x14ac:dyDescent="0.4"/>
    <row r="270" s="120" customFormat="1" ht="13.15" x14ac:dyDescent="0.4"/>
    <row r="271" s="120" customFormat="1" ht="13.15" x14ac:dyDescent="0.4"/>
    <row r="272" s="120" customFormat="1" ht="13.15" x14ac:dyDescent="0.4"/>
    <row r="273" s="120" customFormat="1" ht="13.15" x14ac:dyDescent="0.4"/>
    <row r="274" s="120" customFormat="1" ht="13.15" x14ac:dyDescent="0.4"/>
    <row r="275" s="120" customFormat="1" ht="13.15" x14ac:dyDescent="0.4"/>
    <row r="276" s="120" customFormat="1" ht="13.15" x14ac:dyDescent="0.4"/>
    <row r="277" s="120" customFormat="1" ht="13.15" x14ac:dyDescent="0.4"/>
    <row r="278" s="120" customFormat="1" ht="13.15" x14ac:dyDescent="0.4"/>
    <row r="279" s="120" customFormat="1" ht="13.15" x14ac:dyDescent="0.4"/>
    <row r="280" s="120" customFormat="1" ht="13.15" x14ac:dyDescent="0.4"/>
    <row r="281" s="120" customFormat="1" ht="13.15" x14ac:dyDescent="0.4"/>
    <row r="282" s="120" customFormat="1" ht="13.15" x14ac:dyDescent="0.4"/>
    <row r="283" s="120" customFormat="1" ht="13.15" x14ac:dyDescent="0.4"/>
    <row r="284" s="120" customFormat="1" ht="13.15" x14ac:dyDescent="0.4"/>
    <row r="285" s="120" customFormat="1" ht="13.15" x14ac:dyDescent="0.4"/>
    <row r="286" s="120" customFormat="1" ht="13.15" x14ac:dyDescent="0.4"/>
    <row r="287" s="120" customFormat="1" ht="13.15" x14ac:dyDescent="0.4"/>
    <row r="288" s="120" customFormat="1" ht="13.15" x14ac:dyDescent="0.4"/>
    <row r="289" s="120" customFormat="1" ht="13.15" x14ac:dyDescent="0.4"/>
    <row r="290" s="120" customFormat="1" ht="13.15" x14ac:dyDescent="0.4"/>
    <row r="291" s="120" customFormat="1" ht="13.15" x14ac:dyDescent="0.4"/>
    <row r="292" s="120" customFormat="1" ht="13.15" x14ac:dyDescent="0.4"/>
    <row r="293" s="120" customFormat="1" ht="13.15" x14ac:dyDescent="0.4"/>
    <row r="294" s="120" customFormat="1" ht="13.15" x14ac:dyDescent="0.4"/>
  </sheetData>
  <mergeCells count="1">
    <mergeCell ref="B2:D2"/>
  </mergeCells>
  <pageMargins left="0.7" right="0.7" top="0.75" bottom="0.75" header="0.3" footer="0.3"/>
  <pageSetup paperSize="9" scale="84" orientation="portrait" r:id="rId1"/>
  <headerFooter alignWithMargins="0"/>
  <ignoredErrors>
    <ignoredError sqref="B12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C99FF"/>
    <pageSetUpPr fitToPage="1"/>
  </sheetPr>
  <dimension ref="B1:M53"/>
  <sheetViews>
    <sheetView zoomScaleNormal="100" workbookViewId="0"/>
  </sheetViews>
  <sheetFormatPr defaultColWidth="8.88671875" defaultRowHeight="12.75" x14ac:dyDescent="0.35"/>
  <cols>
    <col min="1" max="1" width="8.88671875" style="56"/>
    <col min="2" max="2" width="27.6640625" style="56" customWidth="1"/>
    <col min="3" max="7" width="8.77734375" style="251" customWidth="1"/>
    <col min="8" max="9" width="7.21875" style="56" customWidth="1"/>
    <col min="10" max="16384" width="8.88671875" style="56"/>
  </cols>
  <sheetData>
    <row r="1" spans="2:9" ht="14.25" customHeight="1" x14ac:dyDescent="0.4">
      <c r="B1" s="169"/>
    </row>
    <row r="2" spans="2:9" ht="18.75" customHeight="1" x14ac:dyDescent="0.4">
      <c r="B2" s="252" t="s">
        <v>318</v>
      </c>
    </row>
    <row r="3" spans="2:9" ht="18.75" customHeight="1" x14ac:dyDescent="0.4">
      <c r="B3" s="252"/>
    </row>
    <row r="4" spans="2:9" ht="14.25" customHeight="1" x14ac:dyDescent="0.35">
      <c r="B4" s="11" t="s">
        <v>319</v>
      </c>
      <c r="C4" s="253"/>
      <c r="D4" s="253"/>
      <c r="E4" s="254"/>
      <c r="F4" s="254"/>
      <c r="G4" s="254"/>
      <c r="H4" s="13"/>
      <c r="I4" s="13"/>
    </row>
    <row r="5" spans="2:9" ht="28.5" customHeight="1" x14ac:dyDescent="0.4">
      <c r="B5" s="15"/>
      <c r="C5" s="17" t="s">
        <v>77</v>
      </c>
      <c r="D5" s="16" t="s">
        <v>100</v>
      </c>
      <c r="E5" s="16" t="s">
        <v>101</v>
      </c>
      <c r="F5" s="17" t="s">
        <v>102</v>
      </c>
      <c r="G5" s="17" t="s">
        <v>320</v>
      </c>
    </row>
    <row r="6" spans="2:9" ht="14.25" customHeight="1" x14ac:dyDescent="0.4">
      <c r="B6" s="63"/>
      <c r="C6" s="255"/>
      <c r="D6" s="255"/>
      <c r="E6" s="255"/>
      <c r="F6" s="39"/>
      <c r="G6" s="22" t="s">
        <v>199</v>
      </c>
    </row>
    <row r="7" spans="2:9" ht="14.25" customHeight="1" x14ac:dyDescent="0.4">
      <c r="B7" s="256" t="s">
        <v>321</v>
      </c>
      <c r="C7" s="30"/>
      <c r="D7" s="29"/>
      <c r="E7" s="29"/>
      <c r="F7" s="30"/>
      <c r="G7" s="30"/>
    </row>
    <row r="8" spans="2:9" ht="14.25" customHeight="1" x14ac:dyDescent="0.4">
      <c r="B8" s="257" t="s">
        <v>254</v>
      </c>
      <c r="C8" s="706">
        <v>2416.8072979430299</v>
      </c>
      <c r="D8" s="706">
        <v>404.57473306204901</v>
      </c>
      <c r="E8" s="706">
        <v>652.43083505463096</v>
      </c>
      <c r="F8" s="717">
        <v>1057.00556811668</v>
      </c>
      <c r="G8" s="711">
        <v>3473.8128660597099</v>
      </c>
    </row>
    <row r="9" spans="2:9" ht="14.25" customHeight="1" x14ac:dyDescent="0.4">
      <c r="B9" s="257" t="s">
        <v>255</v>
      </c>
      <c r="C9" s="706">
        <v>1916.5583685316999</v>
      </c>
      <c r="D9" s="706">
        <v>1158.8030773918499</v>
      </c>
      <c r="E9" s="706">
        <v>1668.58757295803</v>
      </c>
      <c r="F9" s="717">
        <v>2827.3906503498802</v>
      </c>
      <c r="G9" s="711">
        <v>4743.9490188815798</v>
      </c>
    </row>
    <row r="10" spans="2:9" ht="14.25" customHeight="1" x14ac:dyDescent="0.4">
      <c r="B10" s="258" t="s">
        <v>322</v>
      </c>
      <c r="C10" s="706">
        <v>4333.3656664747296</v>
      </c>
      <c r="D10" s="706">
        <v>1563.3778104539001</v>
      </c>
      <c r="E10" s="706">
        <v>2321.0184080126601</v>
      </c>
      <c r="F10" s="717">
        <v>3884.3962184665602</v>
      </c>
      <c r="G10" s="711">
        <v>8217.7618849412993</v>
      </c>
    </row>
    <row r="11" spans="2:9" ht="14.25" customHeight="1" x14ac:dyDescent="0.4">
      <c r="B11" s="258"/>
      <c r="C11" s="707"/>
      <c r="D11" s="708"/>
      <c r="E11" s="708"/>
      <c r="F11" s="707"/>
      <c r="G11" s="707"/>
    </row>
    <row r="12" spans="2:9" ht="14.25" customHeight="1" x14ac:dyDescent="0.4">
      <c r="B12" s="259" t="s">
        <v>323</v>
      </c>
      <c r="C12" s="707"/>
      <c r="D12" s="708"/>
      <c r="E12" s="708"/>
      <c r="F12" s="707"/>
      <c r="G12" s="707"/>
      <c r="H12" s="260"/>
    </row>
    <row r="13" spans="2:9" ht="14.25" customHeight="1" x14ac:dyDescent="0.4">
      <c r="B13" s="257" t="s">
        <v>254</v>
      </c>
      <c r="C13" s="706">
        <v>281.89530303363898</v>
      </c>
      <c r="D13" s="706">
        <v>228.35233424295001</v>
      </c>
      <c r="E13" s="706">
        <v>282.37006061264401</v>
      </c>
      <c r="F13" s="717">
        <v>510.72239485559402</v>
      </c>
      <c r="G13" s="711">
        <v>792.61769788923198</v>
      </c>
      <c r="H13" s="260"/>
    </row>
    <row r="14" spans="2:9" ht="14.25" customHeight="1" x14ac:dyDescent="0.4">
      <c r="B14" s="257" t="s">
        <v>255</v>
      </c>
      <c r="C14" s="706">
        <v>2101.4618503306901</v>
      </c>
      <c r="D14" s="706">
        <v>163.41561028803599</v>
      </c>
      <c r="E14" s="706">
        <v>347.968591675315</v>
      </c>
      <c r="F14" s="717">
        <v>511.38420196335102</v>
      </c>
      <c r="G14" s="711">
        <v>2612.84605229405</v>
      </c>
    </row>
    <row r="15" spans="2:9" ht="14.25" customHeight="1" x14ac:dyDescent="0.4">
      <c r="B15" s="258" t="s">
        <v>322</v>
      </c>
      <c r="C15" s="706">
        <v>2383.3571533643299</v>
      </c>
      <c r="D15" s="706">
        <v>391.76794453098699</v>
      </c>
      <c r="E15" s="706">
        <v>630.33865228795901</v>
      </c>
      <c r="F15" s="717">
        <v>1022.10659681894</v>
      </c>
      <c r="G15" s="711">
        <v>3405.4637501832799</v>
      </c>
    </row>
    <row r="16" spans="2:9" ht="14.25" customHeight="1" x14ac:dyDescent="0.4">
      <c r="B16" s="257"/>
      <c r="C16" s="708"/>
      <c r="D16" s="708"/>
      <c r="E16" s="708"/>
      <c r="F16" s="708"/>
      <c r="G16" s="707"/>
    </row>
    <row r="17" spans="2:8" ht="14.25" customHeight="1" x14ac:dyDescent="0.4">
      <c r="B17" s="259" t="s">
        <v>324</v>
      </c>
      <c r="C17" s="708"/>
      <c r="D17" s="708"/>
      <c r="E17" s="708"/>
      <c r="F17" s="708"/>
      <c r="G17" s="707"/>
    </row>
    <row r="18" spans="2:8" ht="14.25" customHeight="1" x14ac:dyDescent="0.4">
      <c r="B18" s="257" t="s">
        <v>325</v>
      </c>
      <c r="C18" s="706">
        <v>635.25557495528994</v>
      </c>
      <c r="D18" s="706">
        <v>74.174999106532894</v>
      </c>
      <c r="E18" s="706">
        <v>116.06185208143</v>
      </c>
      <c r="F18" s="717">
        <v>190.236851187962</v>
      </c>
      <c r="G18" s="711">
        <v>825.49242614325306</v>
      </c>
    </row>
    <row r="19" spans="2:8" ht="14.25" customHeight="1" x14ac:dyDescent="0.4">
      <c r="B19" s="257" t="s">
        <v>326</v>
      </c>
      <c r="C19" s="706">
        <v>770.83539639842604</v>
      </c>
      <c r="D19" s="706">
        <v>109.38378282289401</v>
      </c>
      <c r="E19" s="706">
        <v>151.94889657911801</v>
      </c>
      <c r="F19" s="717">
        <v>261.33267940201199</v>
      </c>
      <c r="G19" s="711">
        <v>1032.16807580044</v>
      </c>
    </row>
    <row r="20" spans="2:8" ht="14.25" customHeight="1" x14ac:dyDescent="0.4">
      <c r="B20" s="482" t="s">
        <v>327</v>
      </c>
      <c r="C20" s="709">
        <v>717.808040643185</v>
      </c>
      <c r="D20" s="709">
        <v>122.53294404326</v>
      </c>
      <c r="E20" s="709">
        <v>225.557525923969</v>
      </c>
      <c r="F20" s="718">
        <v>348.09046996722799</v>
      </c>
      <c r="G20" s="712">
        <v>1065.8985106104101</v>
      </c>
    </row>
    <row r="21" spans="2:8" ht="14.25" customHeight="1" x14ac:dyDescent="0.4">
      <c r="B21" s="257" t="s">
        <v>328</v>
      </c>
      <c r="C21" s="287">
        <v>249.594806515356</v>
      </c>
      <c r="D21" s="287">
        <v>71.596174088875799</v>
      </c>
      <c r="E21" s="287">
        <v>127.43881985352201</v>
      </c>
      <c r="F21" s="287">
        <v>199.03499394239799</v>
      </c>
      <c r="G21" s="642">
        <v>448.62980045775402</v>
      </c>
    </row>
    <row r="22" spans="2:8" ht="14.25" customHeight="1" x14ac:dyDescent="0.4">
      <c r="B22" s="261" t="s">
        <v>322</v>
      </c>
      <c r="C22" s="710">
        <v>2373.4938185122601</v>
      </c>
      <c r="D22" s="710">
        <v>377.68790006156303</v>
      </c>
      <c r="E22" s="710">
        <v>621.00709443803805</v>
      </c>
      <c r="F22" s="710">
        <v>998.69499449959903</v>
      </c>
      <c r="G22" s="713">
        <v>3372.18881301186</v>
      </c>
    </row>
    <row r="23" spans="2:8" ht="14.25" customHeight="1" x14ac:dyDescent="0.4">
      <c r="B23" s="63"/>
      <c r="C23" s="255"/>
      <c r="D23" s="255"/>
      <c r="E23" s="255"/>
      <c r="F23" s="39"/>
      <c r="G23" s="22" t="s">
        <v>167</v>
      </c>
    </row>
    <row r="24" spans="2:8" ht="14.25" customHeight="1" x14ac:dyDescent="0.4">
      <c r="B24" s="256" t="s">
        <v>321</v>
      </c>
      <c r="C24" s="30"/>
      <c r="D24" s="29"/>
      <c r="E24" s="29"/>
      <c r="F24" s="30"/>
      <c r="G24" s="30"/>
    </row>
    <row r="25" spans="2:8" ht="14.25" customHeight="1" x14ac:dyDescent="0.35">
      <c r="B25" s="257" t="s">
        <v>254</v>
      </c>
      <c r="C25" s="650">
        <v>55.772059963477403</v>
      </c>
      <c r="D25" s="650">
        <v>25.8782445520694</v>
      </c>
      <c r="E25" s="650">
        <v>28.109679475281101</v>
      </c>
      <c r="F25" s="650">
        <v>27.211579578098501</v>
      </c>
      <c r="G25" s="650">
        <v>42.272006839542499</v>
      </c>
      <c r="H25" s="479"/>
    </row>
    <row r="26" spans="2:8" ht="14.25" customHeight="1" x14ac:dyDescent="0.35">
      <c r="B26" s="257" t="s">
        <v>255</v>
      </c>
      <c r="C26" s="650">
        <v>44.227940036522497</v>
      </c>
      <c r="D26" s="650">
        <v>74.121755447930695</v>
      </c>
      <c r="E26" s="650">
        <v>71.890320524718902</v>
      </c>
      <c r="F26" s="650">
        <v>72.788420421901506</v>
      </c>
      <c r="G26" s="650">
        <v>57.727993160457302</v>
      </c>
    </row>
    <row r="27" spans="2:8" ht="14.25" customHeight="1" x14ac:dyDescent="0.35">
      <c r="B27" s="258" t="s">
        <v>322</v>
      </c>
      <c r="C27" s="650">
        <v>100</v>
      </c>
      <c r="D27" s="650">
        <v>100</v>
      </c>
      <c r="E27" s="650">
        <v>100</v>
      </c>
      <c r="F27" s="650">
        <v>100</v>
      </c>
      <c r="G27" s="650">
        <v>100</v>
      </c>
    </row>
    <row r="28" spans="2:8" ht="14.25" customHeight="1" x14ac:dyDescent="0.4">
      <c r="B28" s="258"/>
      <c r="C28" s="714"/>
      <c r="D28" s="715"/>
      <c r="E28" s="715"/>
      <c r="F28" s="714"/>
      <c r="G28" s="714"/>
    </row>
    <row r="29" spans="2:8" ht="14.25" customHeight="1" x14ac:dyDescent="0.4">
      <c r="B29" s="259" t="s">
        <v>323</v>
      </c>
      <c r="C29" s="714"/>
      <c r="D29" s="715"/>
      <c r="E29" s="715"/>
      <c r="F29" s="714"/>
      <c r="G29" s="714"/>
    </row>
    <row r="30" spans="2:8" ht="14.25" customHeight="1" x14ac:dyDescent="0.35">
      <c r="B30" s="257" t="s">
        <v>254</v>
      </c>
      <c r="C30" s="650">
        <v>11.8276567419078</v>
      </c>
      <c r="D30" s="650">
        <v>58.287651511745601</v>
      </c>
      <c r="E30" s="650">
        <v>44.796564447970397</v>
      </c>
      <c r="F30" s="650">
        <v>49.967625338207597</v>
      </c>
      <c r="G30" s="650">
        <v>23.274882836341298</v>
      </c>
    </row>
    <row r="31" spans="2:8" ht="14.25" customHeight="1" x14ac:dyDescent="0.35">
      <c r="B31" s="257" t="s">
        <v>255</v>
      </c>
      <c r="C31" s="650">
        <v>88.172343258092098</v>
      </c>
      <c r="D31" s="650">
        <v>41.7123484882543</v>
      </c>
      <c r="E31" s="650">
        <v>55.203435552029497</v>
      </c>
      <c r="F31" s="650">
        <v>50.032374661792502</v>
      </c>
      <c r="G31" s="650">
        <v>76.725117163658695</v>
      </c>
    </row>
    <row r="32" spans="2:8" ht="14.25" customHeight="1" x14ac:dyDescent="0.35">
      <c r="B32" s="258" t="s">
        <v>322</v>
      </c>
      <c r="C32" s="650">
        <v>100</v>
      </c>
      <c r="D32" s="650">
        <v>100</v>
      </c>
      <c r="E32" s="650">
        <v>100</v>
      </c>
      <c r="F32" s="650">
        <v>100</v>
      </c>
      <c r="G32" s="650">
        <v>100</v>
      </c>
    </row>
    <row r="33" spans="2:13" ht="14.25" customHeight="1" x14ac:dyDescent="0.35">
      <c r="B33" s="257"/>
      <c r="C33" s="715"/>
      <c r="D33" s="715"/>
      <c r="E33" s="715"/>
      <c r="F33" s="715"/>
      <c r="G33" s="715"/>
    </row>
    <row r="34" spans="2:13" ht="14.25" customHeight="1" x14ac:dyDescent="0.35">
      <c r="B34" s="259" t="s">
        <v>324</v>
      </c>
      <c r="C34" s="715"/>
      <c r="D34" s="715"/>
      <c r="E34" s="715"/>
      <c r="F34" s="715"/>
      <c r="G34" s="715"/>
    </row>
    <row r="35" spans="2:13" ht="14.25" customHeight="1" x14ac:dyDescent="0.35">
      <c r="B35" s="257" t="s">
        <v>325</v>
      </c>
      <c r="C35" s="650">
        <v>26.764576760241098</v>
      </c>
      <c r="D35" s="650">
        <v>19.639230987924801</v>
      </c>
      <c r="E35" s="650">
        <v>18.689295681308799</v>
      </c>
      <c r="F35" s="650">
        <v>19.0485435729335</v>
      </c>
      <c r="G35" s="650">
        <v>24.479424845905001</v>
      </c>
      <c r="I35" s="479"/>
      <c r="J35" s="479"/>
      <c r="K35" s="479"/>
      <c r="L35" s="479"/>
      <c r="M35" s="479"/>
    </row>
    <row r="36" spans="2:13" ht="14.25" customHeight="1" x14ac:dyDescent="0.35">
      <c r="B36" s="257" t="s">
        <v>326</v>
      </c>
      <c r="C36" s="650">
        <v>32.476823423184499</v>
      </c>
      <c r="D36" s="650">
        <v>28.961421005296899</v>
      </c>
      <c r="E36" s="650">
        <v>24.468141819961001</v>
      </c>
      <c r="F36" s="650">
        <v>26.167416562746901</v>
      </c>
      <c r="G36" s="650">
        <v>30.608252770952099</v>
      </c>
      <c r="I36" s="479"/>
      <c r="J36" s="479"/>
      <c r="K36" s="479"/>
      <c r="L36" s="479"/>
      <c r="M36" s="479"/>
    </row>
    <row r="37" spans="2:13" ht="14.25" customHeight="1" x14ac:dyDescent="0.35">
      <c r="B37" s="482" t="s">
        <v>327</v>
      </c>
      <c r="C37" s="650">
        <v>30.242675799051302</v>
      </c>
      <c r="D37" s="650">
        <v>32.442909614866302</v>
      </c>
      <c r="E37" s="650">
        <v>36.321247847913902</v>
      </c>
      <c r="F37" s="650">
        <v>34.854532353157602</v>
      </c>
      <c r="G37" s="650">
        <v>31.608506217017201</v>
      </c>
      <c r="I37" s="479"/>
      <c r="J37" s="479"/>
      <c r="K37" s="479"/>
      <c r="L37" s="479"/>
      <c r="M37" s="479"/>
    </row>
    <row r="38" spans="2:13" ht="14.25" customHeight="1" x14ac:dyDescent="0.35">
      <c r="B38" s="257" t="s">
        <v>328</v>
      </c>
      <c r="C38" s="650">
        <v>10.515924017523099</v>
      </c>
      <c r="D38" s="650">
        <v>18.956438391911899</v>
      </c>
      <c r="E38" s="650">
        <v>20.5213146508164</v>
      </c>
      <c r="F38" s="650">
        <v>19.9295075111621</v>
      </c>
      <c r="G38" s="650">
        <v>13.303816166125699</v>
      </c>
      <c r="I38" s="479"/>
      <c r="J38" s="479"/>
      <c r="K38" s="479"/>
      <c r="L38" s="479"/>
      <c r="M38" s="479"/>
    </row>
    <row r="39" spans="2:13" ht="14.25" customHeight="1" x14ac:dyDescent="0.35">
      <c r="B39" s="261" t="s">
        <v>322</v>
      </c>
      <c r="C39" s="676">
        <v>100</v>
      </c>
      <c r="D39" s="676">
        <v>100</v>
      </c>
      <c r="E39" s="676">
        <v>100</v>
      </c>
      <c r="F39" s="676">
        <v>100</v>
      </c>
      <c r="G39" s="676">
        <v>100</v>
      </c>
      <c r="M39" s="262"/>
    </row>
    <row r="40" spans="2:13" ht="14.25" customHeight="1" x14ac:dyDescent="0.35">
      <c r="B40" s="258"/>
      <c r="C40" s="263"/>
      <c r="D40" s="263"/>
      <c r="E40" s="263"/>
      <c r="F40" s="263"/>
      <c r="G40" s="22" t="s">
        <v>263</v>
      </c>
    </row>
    <row r="41" spans="2:13" ht="14.25" customHeight="1" x14ac:dyDescent="0.4">
      <c r="C41" s="76"/>
      <c r="D41" s="76"/>
      <c r="E41" s="76"/>
      <c r="F41" s="76"/>
      <c r="G41" s="76"/>
      <c r="H41" s="132"/>
      <c r="I41" s="132"/>
    </row>
    <row r="42" spans="2:13" ht="14.25" customHeight="1" x14ac:dyDescent="0.4">
      <c r="B42" s="264" t="s">
        <v>321</v>
      </c>
      <c r="C42" s="703">
        <v>2364</v>
      </c>
      <c r="D42" s="133">
        <v>1401</v>
      </c>
      <c r="E42" s="133">
        <v>2024</v>
      </c>
      <c r="F42" s="133">
        <v>3425</v>
      </c>
      <c r="G42" s="133">
        <v>5789</v>
      </c>
      <c r="H42" s="132"/>
      <c r="I42" s="132"/>
    </row>
    <row r="43" spans="2:13" ht="14.25" customHeight="1" x14ac:dyDescent="0.4">
      <c r="B43" s="264" t="s">
        <v>323</v>
      </c>
      <c r="C43" s="703">
        <v>1263</v>
      </c>
      <c r="D43" s="133">
        <v>337</v>
      </c>
      <c r="E43" s="133">
        <v>496</v>
      </c>
      <c r="F43" s="133">
        <v>833</v>
      </c>
      <c r="G43" s="133">
        <v>2096</v>
      </c>
      <c r="H43" s="132"/>
      <c r="I43" s="132"/>
    </row>
    <row r="44" spans="2:13" ht="14.25" customHeight="1" x14ac:dyDescent="0.4">
      <c r="B44" s="265" t="s">
        <v>324</v>
      </c>
      <c r="C44" s="716">
        <v>1253</v>
      </c>
      <c r="D44" s="136">
        <v>324</v>
      </c>
      <c r="E44" s="136">
        <v>489</v>
      </c>
      <c r="F44" s="136">
        <v>813</v>
      </c>
      <c r="G44" s="136">
        <v>2066</v>
      </c>
      <c r="H44" s="132"/>
      <c r="I44" s="132"/>
    </row>
    <row r="45" spans="2:13" ht="14.25" customHeight="1" x14ac:dyDescent="0.35">
      <c r="B45" s="52" t="s">
        <v>329</v>
      </c>
    </row>
    <row r="46" spans="2:13" ht="14.25" customHeight="1" x14ac:dyDescent="0.35">
      <c r="B46" s="52" t="s">
        <v>164</v>
      </c>
    </row>
    <row r="53" spans="2:2" x14ac:dyDescent="0.35">
      <c r="B53" s="76"/>
    </row>
  </sheetData>
  <pageMargins left="0.7" right="0.7" top="0.75" bottom="0.75" header="0.3" footer="0.3"/>
  <pageSetup paperSize="9" scale="8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C99FF"/>
    <pageSetUpPr fitToPage="1"/>
  </sheetPr>
  <dimension ref="A1:XFD74"/>
  <sheetViews>
    <sheetView workbookViewId="0"/>
  </sheetViews>
  <sheetFormatPr defaultColWidth="8.88671875" defaultRowHeight="12.75" x14ac:dyDescent="0.35"/>
  <cols>
    <col min="1" max="1" width="8.88671875" style="53"/>
    <col min="2" max="2" width="11.33203125" style="53" customWidth="1"/>
    <col min="3" max="5" width="8.77734375" style="53" customWidth="1"/>
    <col min="6" max="6" width="7.44140625" style="53" customWidth="1"/>
    <col min="7" max="9" width="8.77734375" style="53" customWidth="1"/>
    <col min="10" max="10" width="6.77734375" style="53" customWidth="1"/>
    <col min="11" max="12" width="7.21875" style="53" bestFit="1" customWidth="1"/>
    <col min="13" max="19" width="8.88671875" style="53"/>
    <col min="20" max="27" width="7.21875" style="53" bestFit="1" customWidth="1"/>
    <col min="28" max="28" width="8" style="53" bestFit="1" customWidth="1"/>
    <col min="29" max="30" width="7.21875" style="53" bestFit="1" customWidth="1"/>
    <col min="31" max="16384" width="8.88671875" style="53"/>
  </cols>
  <sheetData>
    <row r="1" spans="2:16" ht="14.25" customHeight="1" x14ac:dyDescent="0.4">
      <c r="B1" s="169"/>
    </row>
    <row r="2" spans="2:16" ht="37.5" customHeight="1" x14ac:dyDescent="0.4">
      <c r="B2" s="878" t="s">
        <v>330</v>
      </c>
      <c r="C2" s="853"/>
      <c r="D2" s="853"/>
      <c r="E2" s="853"/>
      <c r="F2" s="853"/>
      <c r="G2" s="853"/>
    </row>
    <row r="3" spans="2:16" ht="13.15" x14ac:dyDescent="0.4">
      <c r="B3" s="75"/>
      <c r="C3" s="266"/>
      <c r="D3" s="56"/>
      <c r="E3" s="56"/>
      <c r="F3" s="56"/>
      <c r="G3" s="56"/>
      <c r="H3" s="56"/>
      <c r="I3" s="56"/>
      <c r="J3" s="56"/>
    </row>
    <row r="4" spans="2:16" x14ac:dyDescent="0.35">
      <c r="B4" s="267" t="s">
        <v>319</v>
      </c>
      <c r="C4" s="267"/>
      <c r="D4" s="267"/>
      <c r="E4" s="268"/>
      <c r="F4" s="268"/>
      <c r="G4" s="268"/>
      <c r="H4" s="13"/>
      <c r="I4" s="13"/>
      <c r="J4" s="13"/>
      <c r="K4" s="56"/>
    </row>
    <row r="5" spans="2:16" ht="26.25" x14ac:dyDescent="0.4">
      <c r="B5" s="15"/>
      <c r="C5" s="17" t="s">
        <v>77</v>
      </c>
      <c r="D5" s="16" t="s">
        <v>100</v>
      </c>
      <c r="E5" s="16" t="s">
        <v>101</v>
      </c>
      <c r="F5" s="17" t="s">
        <v>102</v>
      </c>
      <c r="G5" s="17" t="s">
        <v>320</v>
      </c>
      <c r="I5" s="169"/>
      <c r="J5" s="172"/>
    </row>
    <row r="6" spans="2:16" ht="13.15" x14ac:dyDescent="0.4">
      <c r="B6" s="63"/>
      <c r="C6" s="171"/>
      <c r="D6" s="171"/>
      <c r="E6" s="171"/>
      <c r="F6" s="174"/>
      <c r="G6" s="22" t="s">
        <v>199</v>
      </c>
      <c r="I6" s="172"/>
      <c r="J6" s="172"/>
    </row>
    <row r="7" spans="2:16" ht="13.15" x14ac:dyDescent="0.4">
      <c r="B7" s="63"/>
      <c r="C7" s="171"/>
      <c r="D7" s="171"/>
      <c r="E7" s="171"/>
      <c r="F7" s="174"/>
      <c r="G7" s="22"/>
      <c r="I7" s="172"/>
      <c r="J7" s="172"/>
    </row>
    <row r="8" spans="2:16" ht="14.25" customHeight="1" x14ac:dyDescent="0.4">
      <c r="B8" s="269" t="s">
        <v>85</v>
      </c>
      <c r="C8" s="43">
        <v>1573.0262011990001</v>
      </c>
      <c r="D8" s="42">
        <v>551.93985903816974</v>
      </c>
      <c r="E8" s="42">
        <v>465.23539309215568</v>
      </c>
      <c r="F8" s="43">
        <v>1017.1752521303257</v>
      </c>
      <c r="G8" s="43">
        <v>2590.2014533293191</v>
      </c>
      <c r="I8" s="172"/>
      <c r="J8" s="172"/>
      <c r="K8" s="47"/>
      <c r="L8" s="287"/>
      <c r="M8" s="288"/>
      <c r="N8" s="288"/>
      <c r="O8" s="288"/>
      <c r="P8" s="287"/>
    </row>
    <row r="9" spans="2:16" ht="14.25" customHeight="1" x14ac:dyDescent="0.4">
      <c r="B9" s="269" t="s">
        <v>86</v>
      </c>
      <c r="C9" s="43">
        <v>1777.4914969086255</v>
      </c>
      <c r="D9" s="42">
        <v>427.83896951121056</v>
      </c>
      <c r="E9" s="42">
        <v>449.77016681707278</v>
      </c>
      <c r="F9" s="43">
        <v>877.60913632828442</v>
      </c>
      <c r="G9" s="43">
        <v>2655.1006332369102</v>
      </c>
      <c r="I9" s="172"/>
      <c r="J9" s="172"/>
    </row>
    <row r="10" spans="2:16" ht="14.25" customHeight="1" x14ac:dyDescent="0.4">
      <c r="B10" s="269" t="s">
        <v>87</v>
      </c>
      <c r="C10" s="43">
        <v>1916.2912005042488</v>
      </c>
      <c r="D10" s="42">
        <v>399.59043858908802</v>
      </c>
      <c r="E10" s="42">
        <v>455.24685598493767</v>
      </c>
      <c r="F10" s="43">
        <v>854.83729457402455</v>
      </c>
      <c r="G10" s="43">
        <v>2771.1284950782688</v>
      </c>
    </row>
    <row r="11" spans="2:16" ht="14.25" customHeight="1" x14ac:dyDescent="0.4">
      <c r="B11" s="47" t="s">
        <v>88</v>
      </c>
      <c r="C11" s="43">
        <v>2162.6566019227371</v>
      </c>
      <c r="D11" s="42">
        <v>377.06968608079859</v>
      </c>
      <c r="E11" s="42">
        <v>385.7077639866672</v>
      </c>
      <c r="F11" s="43">
        <v>762.77745006746602</v>
      </c>
      <c r="G11" s="43">
        <v>2925.4340519901984</v>
      </c>
    </row>
    <row r="12" spans="2:16" ht="14.25" customHeight="1" x14ac:dyDescent="0.4">
      <c r="B12" s="47" t="s">
        <v>89</v>
      </c>
      <c r="C12" s="43">
        <v>2256.1758686250423</v>
      </c>
      <c r="D12" s="42">
        <v>428.74800712897746</v>
      </c>
      <c r="E12" s="42">
        <v>387.21699674148601</v>
      </c>
      <c r="F12" s="43">
        <v>815.96500387046285</v>
      </c>
      <c r="G12" s="43">
        <v>3072.1408724955058</v>
      </c>
    </row>
    <row r="13" spans="2:16" ht="14.25" customHeight="1" x14ac:dyDescent="0.4">
      <c r="B13" s="47" t="s">
        <v>90</v>
      </c>
      <c r="C13" s="43">
        <v>2521.69820337075</v>
      </c>
      <c r="D13" s="42">
        <v>428.88624688672456</v>
      </c>
      <c r="E13" s="42">
        <v>540.64649124336972</v>
      </c>
      <c r="F13" s="43">
        <v>969.53273813009628</v>
      </c>
      <c r="G13" s="43">
        <v>3491.2309415008458</v>
      </c>
    </row>
    <row r="14" spans="2:16" ht="14.25" customHeight="1" x14ac:dyDescent="0.4">
      <c r="B14" s="47" t="s">
        <v>91</v>
      </c>
      <c r="C14" s="43">
        <v>2330.3319917188874</v>
      </c>
      <c r="D14" s="42">
        <v>398.04233131675136</v>
      </c>
      <c r="E14" s="42">
        <v>513.10060487083797</v>
      </c>
      <c r="F14" s="43">
        <v>911.1429361875895</v>
      </c>
      <c r="G14" s="43">
        <v>3241.4749279064745</v>
      </c>
    </row>
    <row r="15" spans="2:16" ht="13.15" x14ac:dyDescent="0.4">
      <c r="B15" s="47" t="s">
        <v>92</v>
      </c>
      <c r="C15" s="43">
        <v>2574.4412016385477</v>
      </c>
      <c r="D15" s="42">
        <v>433.27148071987807</v>
      </c>
      <c r="E15" s="42">
        <v>602.64729371117414</v>
      </c>
      <c r="F15" s="43">
        <v>1035.9187744310525</v>
      </c>
      <c r="G15" s="43">
        <v>3610.3599760695997</v>
      </c>
    </row>
    <row r="16" spans="2:16" ht="13.15" x14ac:dyDescent="0.4">
      <c r="B16" s="47" t="s">
        <v>93</v>
      </c>
      <c r="C16" s="43">
        <v>2679.5531190216711</v>
      </c>
      <c r="D16" s="42">
        <v>469.39678684344938</v>
      </c>
      <c r="E16" s="42">
        <v>689.62784659961687</v>
      </c>
      <c r="F16" s="43">
        <v>1159.0246334430665</v>
      </c>
      <c r="G16" s="43">
        <v>3838.5777524647428</v>
      </c>
    </row>
    <row r="17" spans="2:14" ht="14.25" customHeight="1" x14ac:dyDescent="0.4">
      <c r="B17" s="47" t="s">
        <v>94</v>
      </c>
      <c r="C17" s="43">
        <v>2496.82359794474</v>
      </c>
      <c r="D17" s="42">
        <v>406.43179262249146</v>
      </c>
      <c r="E17" s="42">
        <v>582.3710476211952</v>
      </c>
      <c r="F17" s="43">
        <v>988.802840243687</v>
      </c>
      <c r="G17" s="43">
        <v>3485.6264381884298</v>
      </c>
    </row>
    <row r="18" spans="2:14" ht="14.25" customHeight="1" x14ac:dyDescent="0.4">
      <c r="B18" s="629" t="s">
        <v>95</v>
      </c>
      <c r="C18" s="631">
        <v>2416.8072979430299</v>
      </c>
      <c r="D18" s="630">
        <v>404.57473306204901</v>
      </c>
      <c r="E18" s="630">
        <v>652.43083505463096</v>
      </c>
      <c r="F18" s="631">
        <v>1057.00556811668</v>
      </c>
      <c r="G18" s="631">
        <v>3473.8128660597099</v>
      </c>
    </row>
    <row r="19" spans="2:14" ht="14.25" customHeight="1" x14ac:dyDescent="0.35">
      <c r="G19" s="22" t="s">
        <v>331</v>
      </c>
    </row>
    <row r="20" spans="2:14" ht="14.25" customHeight="1" x14ac:dyDescent="0.4">
      <c r="B20" s="63"/>
      <c r="C20" s="171"/>
      <c r="D20" s="171"/>
      <c r="E20" s="171"/>
      <c r="F20" s="174"/>
      <c r="G20" s="611"/>
      <c r="I20" s="172"/>
      <c r="J20" s="172"/>
    </row>
    <row r="21" spans="2:14" ht="14.25" customHeight="1" x14ac:dyDescent="0.4">
      <c r="B21" s="44" t="s">
        <v>85</v>
      </c>
      <c r="C21" s="329">
        <v>59.194115620665897</v>
      </c>
      <c r="D21" s="177">
        <v>29.81990323270335</v>
      </c>
      <c r="E21" s="177">
        <v>24.493087846115387</v>
      </c>
      <c r="F21" s="329">
        <v>27.1220202847949</v>
      </c>
      <c r="G21" s="329">
        <v>40.422822987817788</v>
      </c>
      <c r="I21" s="172"/>
      <c r="J21" s="172"/>
    </row>
    <row r="22" spans="2:14" ht="14.25" customHeight="1" x14ac:dyDescent="0.4">
      <c r="B22" s="44" t="s">
        <v>86</v>
      </c>
      <c r="C22" s="329">
        <v>60.357508907106983</v>
      </c>
      <c r="D22" s="177">
        <v>25.113265616241303</v>
      </c>
      <c r="E22" s="177">
        <v>23.767848049203586</v>
      </c>
      <c r="F22" s="329">
        <v>24.405254491086247</v>
      </c>
      <c r="G22" s="329">
        <v>40.592141214115429</v>
      </c>
      <c r="I22" s="172"/>
      <c r="J22" s="172"/>
    </row>
    <row r="23" spans="2:14" ht="14.25" customHeight="1" x14ac:dyDescent="0.4">
      <c r="B23" s="44" t="s">
        <v>87</v>
      </c>
      <c r="C23" s="329">
        <v>59.2565252019063</v>
      </c>
      <c r="D23" s="177">
        <v>22.164246963768562</v>
      </c>
      <c r="E23" s="177">
        <v>23.391246594351184</v>
      </c>
      <c r="F23" s="329">
        <v>22.80120731833809</v>
      </c>
      <c r="G23" s="329">
        <v>39.684047590257173</v>
      </c>
    </row>
    <row r="24" spans="2:14" ht="14.25" customHeight="1" x14ac:dyDescent="0.4">
      <c r="B24" s="47" t="s">
        <v>88</v>
      </c>
      <c r="C24" s="329">
        <v>58.984405144855003</v>
      </c>
      <c r="D24" s="177">
        <v>21.448628969841884</v>
      </c>
      <c r="E24" s="177">
        <v>19.294832220022521</v>
      </c>
      <c r="F24" s="329">
        <v>20.302649185349015</v>
      </c>
      <c r="G24" s="329">
        <v>39.407624945648948</v>
      </c>
    </row>
    <row r="25" spans="2:14" ht="14.25" customHeight="1" x14ac:dyDescent="0.4">
      <c r="B25" s="47" t="s">
        <v>89</v>
      </c>
      <c r="C25" s="329">
        <v>60.685797249529358</v>
      </c>
      <c r="D25" s="177">
        <v>26.167668597578299</v>
      </c>
      <c r="E25" s="177">
        <v>19.705213259159056</v>
      </c>
      <c r="F25" s="329">
        <v>22.643597079574295</v>
      </c>
      <c r="G25" s="329">
        <v>41.961616508905877</v>
      </c>
    </row>
    <row r="26" spans="2:14" ht="14.25" customHeight="1" x14ac:dyDescent="0.4">
      <c r="B26" s="47" t="s">
        <v>90</v>
      </c>
      <c r="C26" s="329">
        <v>61.051773935817899</v>
      </c>
      <c r="D26" s="177">
        <v>26.787108732906191</v>
      </c>
      <c r="E26" s="177">
        <v>24.061434454746713</v>
      </c>
      <c r="F26" s="329">
        <v>25.195534404034301</v>
      </c>
      <c r="G26" s="329">
        <v>43.758206832617084</v>
      </c>
    </row>
    <row r="27" spans="2:14" ht="14.25" customHeight="1" x14ac:dyDescent="0.4">
      <c r="B27" s="47" t="s">
        <v>91</v>
      </c>
      <c r="C27" s="329">
        <v>57.123097466019502</v>
      </c>
      <c r="D27" s="177">
        <v>24.772177171006355</v>
      </c>
      <c r="E27" s="177">
        <v>23.173481854602151</v>
      </c>
      <c r="F27" s="329">
        <v>23.845770272824709</v>
      </c>
      <c r="G27" s="329">
        <v>41.028860741732501</v>
      </c>
    </row>
    <row r="28" spans="2:14" ht="14.25" customHeight="1" x14ac:dyDescent="0.4">
      <c r="B28" s="47" t="s">
        <v>92</v>
      </c>
      <c r="C28" s="329">
        <v>59.464258394022231</v>
      </c>
      <c r="D28" s="177">
        <v>27.361619961532966</v>
      </c>
      <c r="E28" s="177">
        <v>26.441079428657453</v>
      </c>
      <c r="F28" s="329">
        <v>26.818451016293459</v>
      </c>
      <c r="G28" s="329">
        <v>44.071229402906447</v>
      </c>
    </row>
    <row r="29" spans="2:14" ht="14.25" customHeight="1" x14ac:dyDescent="0.4">
      <c r="B29" s="47" t="s">
        <v>93</v>
      </c>
      <c r="C29" s="329">
        <v>60.468466429134573</v>
      </c>
      <c r="D29" s="177">
        <v>30.572590757688438</v>
      </c>
      <c r="E29" s="177">
        <v>29.57711572700325</v>
      </c>
      <c r="F29" s="329">
        <v>29.972360856541275</v>
      </c>
      <c r="G29" s="329">
        <v>46.257392408371103</v>
      </c>
    </row>
    <row r="30" spans="2:14" ht="14.25" customHeight="1" x14ac:dyDescent="0.4">
      <c r="B30" s="47" t="s">
        <v>94</v>
      </c>
      <c r="C30" s="329">
        <v>58.010946333069711</v>
      </c>
      <c r="D30" s="177">
        <v>26.221350774694329</v>
      </c>
      <c r="E30" s="177">
        <v>24.907039441904548</v>
      </c>
      <c r="F30" s="329">
        <v>25.430982756585124</v>
      </c>
      <c r="G30" s="329">
        <v>42.547915985034145</v>
      </c>
      <c r="I30" s="47"/>
      <c r="J30" s="147"/>
      <c r="K30" s="147"/>
      <c r="L30" s="147"/>
      <c r="M30" s="147"/>
      <c r="N30" s="147"/>
    </row>
    <row r="31" spans="2:14" ht="14.25" customHeight="1" x14ac:dyDescent="0.4">
      <c r="B31" s="629" t="s">
        <v>95</v>
      </c>
      <c r="C31" s="719">
        <v>55.772059963477403</v>
      </c>
      <c r="D31" s="720">
        <v>25.8782445520694</v>
      </c>
      <c r="E31" s="721">
        <v>28.109679475281101</v>
      </c>
      <c r="F31" s="719">
        <v>27.211579578098501</v>
      </c>
      <c r="G31" s="719">
        <v>42.272006839542499</v>
      </c>
    </row>
    <row r="32" spans="2:14" ht="14.25" customHeight="1" x14ac:dyDescent="0.4">
      <c r="B32" s="63"/>
      <c r="C32" s="171"/>
      <c r="D32" s="171"/>
      <c r="E32" s="171"/>
      <c r="F32" s="174"/>
      <c r="G32" s="22" t="s">
        <v>263</v>
      </c>
      <c r="I32" s="172"/>
      <c r="J32" s="172"/>
    </row>
    <row r="33" spans="2:10" ht="14.25" customHeight="1" x14ac:dyDescent="0.4">
      <c r="B33" s="63"/>
      <c r="C33" s="171"/>
      <c r="D33" s="171"/>
      <c r="E33" s="171"/>
      <c r="F33" s="174"/>
      <c r="G33" s="22"/>
      <c r="I33" s="172"/>
      <c r="J33" s="172"/>
    </row>
    <row r="34" spans="2:10" ht="14.25" customHeight="1" x14ac:dyDescent="0.35">
      <c r="B34" s="44" t="s">
        <v>85</v>
      </c>
      <c r="C34" s="194">
        <v>1936</v>
      </c>
      <c r="D34" s="194">
        <v>1478</v>
      </c>
      <c r="E34" s="194">
        <v>1652</v>
      </c>
      <c r="F34" s="194">
        <v>3130</v>
      </c>
      <c r="G34" s="194">
        <v>5066</v>
      </c>
      <c r="I34" s="172"/>
      <c r="J34" s="172"/>
    </row>
    <row r="35" spans="2:10" ht="14.25" customHeight="1" x14ac:dyDescent="0.35">
      <c r="B35" s="44" t="s">
        <v>86</v>
      </c>
      <c r="C35" s="194">
        <v>2036</v>
      </c>
      <c r="D35" s="194">
        <v>1410</v>
      </c>
      <c r="E35" s="194">
        <v>1613</v>
      </c>
      <c r="F35" s="194">
        <v>3023</v>
      </c>
      <c r="G35" s="194">
        <v>5059</v>
      </c>
      <c r="I35" s="172"/>
      <c r="J35" s="172"/>
    </row>
    <row r="36" spans="2:10" ht="14.25" customHeight="1" x14ac:dyDescent="0.35">
      <c r="B36" s="44" t="s">
        <v>87</v>
      </c>
      <c r="C36" s="194">
        <v>2190</v>
      </c>
      <c r="D36" s="194">
        <v>1434</v>
      </c>
      <c r="E36" s="194">
        <v>1555</v>
      </c>
      <c r="F36" s="194">
        <v>2989</v>
      </c>
      <c r="G36" s="194">
        <v>5179</v>
      </c>
    </row>
    <row r="37" spans="2:10" ht="14.25" customHeight="1" x14ac:dyDescent="0.35">
      <c r="B37" s="47" t="s">
        <v>88</v>
      </c>
      <c r="C37" s="194">
        <v>1979</v>
      </c>
      <c r="D37" s="194">
        <v>1501</v>
      </c>
      <c r="E37" s="194">
        <v>1647</v>
      </c>
      <c r="F37" s="194">
        <v>3148</v>
      </c>
      <c r="G37" s="194">
        <v>5127</v>
      </c>
    </row>
    <row r="38" spans="2:10" ht="14.25" customHeight="1" x14ac:dyDescent="0.35">
      <c r="B38" s="47" t="s">
        <v>89</v>
      </c>
      <c r="C38" s="194">
        <v>1971</v>
      </c>
      <c r="D38" s="194">
        <v>1486</v>
      </c>
      <c r="E38" s="194">
        <v>1712</v>
      </c>
      <c r="F38" s="194">
        <v>3198</v>
      </c>
      <c r="G38" s="194">
        <v>5169</v>
      </c>
    </row>
    <row r="39" spans="2:10" ht="14.25" customHeight="1" x14ac:dyDescent="0.35">
      <c r="B39" s="47" t="s">
        <v>90</v>
      </c>
      <c r="C39" s="194">
        <v>1928</v>
      </c>
      <c r="D39" s="194">
        <v>1424</v>
      </c>
      <c r="E39" s="194">
        <v>1961</v>
      </c>
      <c r="F39" s="194">
        <v>3385</v>
      </c>
      <c r="G39" s="194">
        <v>5313</v>
      </c>
    </row>
    <row r="40" spans="2:10" ht="14.25" customHeight="1" x14ac:dyDescent="0.35">
      <c r="B40" s="47" t="s">
        <v>91</v>
      </c>
      <c r="C40" s="194">
        <v>1981</v>
      </c>
      <c r="D40" s="194">
        <v>1419</v>
      </c>
      <c r="E40" s="194">
        <v>1777</v>
      </c>
      <c r="F40" s="194">
        <v>3196</v>
      </c>
      <c r="G40" s="194">
        <v>5177</v>
      </c>
    </row>
    <row r="41" spans="2:10" ht="14.25" customHeight="1" x14ac:dyDescent="0.35">
      <c r="B41" s="47" t="s">
        <v>92</v>
      </c>
      <c r="C41" s="194">
        <v>1970</v>
      </c>
      <c r="D41" s="194">
        <v>1511</v>
      </c>
      <c r="E41" s="194">
        <v>2090</v>
      </c>
      <c r="F41" s="194">
        <v>3601</v>
      </c>
      <c r="G41" s="194">
        <v>5571</v>
      </c>
    </row>
    <row r="42" spans="2:10" ht="14.25" customHeight="1" x14ac:dyDescent="0.35">
      <c r="B42" s="47" t="s">
        <v>93</v>
      </c>
      <c r="C42" s="194">
        <v>2367</v>
      </c>
      <c r="D42" s="194">
        <v>1253</v>
      </c>
      <c r="E42" s="194">
        <v>1842</v>
      </c>
      <c r="F42" s="194">
        <v>3095</v>
      </c>
      <c r="G42" s="194">
        <v>5462</v>
      </c>
    </row>
    <row r="43" spans="2:10" ht="14.25" customHeight="1" x14ac:dyDescent="0.35">
      <c r="B43" s="47" t="s">
        <v>94</v>
      </c>
      <c r="C43" s="194">
        <v>2275</v>
      </c>
      <c r="D43" s="194">
        <v>1516</v>
      </c>
      <c r="E43" s="194">
        <v>2135</v>
      </c>
      <c r="F43" s="194">
        <v>3651</v>
      </c>
      <c r="G43" s="194">
        <v>5926</v>
      </c>
    </row>
    <row r="44" spans="2:10" ht="14.25" customHeight="1" x14ac:dyDescent="0.35">
      <c r="B44" s="629" t="s">
        <v>95</v>
      </c>
      <c r="C44" s="695">
        <v>2364</v>
      </c>
      <c r="D44" s="695">
        <v>1401</v>
      </c>
      <c r="E44" s="695">
        <v>2024</v>
      </c>
      <c r="F44" s="695">
        <v>3425</v>
      </c>
      <c r="G44" s="695">
        <v>5789</v>
      </c>
    </row>
    <row r="45" spans="2:10" ht="14.25" customHeight="1" x14ac:dyDescent="0.35">
      <c r="B45" s="270" t="s">
        <v>329</v>
      </c>
      <c r="C45" s="177"/>
      <c r="D45" s="177"/>
      <c r="E45" s="177"/>
      <c r="F45" s="177"/>
      <c r="G45" s="177"/>
    </row>
    <row r="46" spans="2:10" ht="14.25" customHeight="1" x14ac:dyDescent="0.35">
      <c r="B46" s="52" t="s">
        <v>164</v>
      </c>
      <c r="C46" s="271"/>
      <c r="D46" s="271"/>
      <c r="E46" s="271"/>
      <c r="F46" s="271"/>
      <c r="G46" s="271"/>
      <c r="H46" s="271"/>
      <c r="I46" s="271"/>
      <c r="J46" s="271"/>
    </row>
    <row r="47" spans="2:10" x14ac:dyDescent="0.35">
      <c r="B47" s="272"/>
      <c r="C47" s="273"/>
      <c r="D47" s="273"/>
      <c r="E47" s="273"/>
      <c r="F47" s="273"/>
      <c r="G47" s="273"/>
      <c r="H47" s="172"/>
      <c r="I47" s="172"/>
      <c r="J47" s="273"/>
    </row>
    <row r="48" spans="2:10" x14ac:dyDescent="0.35">
      <c r="B48" s="274"/>
      <c r="C48" s="273"/>
      <c r="D48" s="273"/>
      <c r="E48" s="273"/>
      <c r="F48" s="273"/>
      <c r="G48" s="273"/>
      <c r="H48" s="172"/>
      <c r="I48" s="172"/>
      <c r="J48" s="273"/>
    </row>
    <row r="49" spans="1:16384" s="56" customFormat="1" x14ac:dyDescent="0.35">
      <c r="B49" s="274"/>
      <c r="C49" s="273"/>
      <c r="D49" s="273"/>
      <c r="E49" s="273"/>
      <c r="F49" s="273"/>
      <c r="G49" s="273"/>
      <c r="H49" s="172"/>
      <c r="I49" s="172"/>
      <c r="J49" s="273"/>
    </row>
    <row r="50" spans="1:16384" x14ac:dyDescent="0.35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  <c r="DK50" s="275"/>
      <c r="DL50" s="275"/>
      <c r="DM50" s="275"/>
      <c r="DN50" s="275"/>
      <c r="DO50" s="275"/>
      <c r="DP50" s="275"/>
      <c r="DQ50" s="275"/>
      <c r="DR50" s="275"/>
      <c r="DS50" s="275"/>
      <c r="DT50" s="275"/>
      <c r="DU50" s="275"/>
      <c r="DV50" s="275"/>
      <c r="DW50" s="275"/>
      <c r="DX50" s="275"/>
      <c r="DY50" s="275"/>
      <c r="DZ50" s="275"/>
      <c r="EA50" s="275"/>
      <c r="EB50" s="275"/>
      <c r="EC50" s="275"/>
      <c r="ED50" s="275"/>
      <c r="EE50" s="275"/>
      <c r="EF50" s="275"/>
      <c r="EG50" s="275"/>
      <c r="EH50" s="275"/>
      <c r="EI50" s="275"/>
      <c r="EJ50" s="275"/>
      <c r="EK50" s="275"/>
      <c r="EL50" s="275"/>
      <c r="EM50" s="275"/>
      <c r="EN50" s="275"/>
      <c r="EO50" s="275"/>
      <c r="EP50" s="275"/>
      <c r="EQ50" s="275"/>
      <c r="ER50" s="275"/>
      <c r="ES50" s="275"/>
      <c r="ET50" s="275"/>
      <c r="EU50" s="275"/>
      <c r="EV50" s="275"/>
      <c r="EW50" s="275"/>
      <c r="EX50" s="275"/>
      <c r="EY50" s="275"/>
      <c r="EZ50" s="275"/>
      <c r="FA50" s="275"/>
      <c r="FB50" s="275"/>
      <c r="FC50" s="275"/>
      <c r="FD50" s="275"/>
      <c r="FE50" s="275"/>
      <c r="FF50" s="275"/>
      <c r="FG50" s="275"/>
      <c r="FH50" s="275"/>
      <c r="FI50" s="275"/>
      <c r="FJ50" s="275"/>
      <c r="FK50" s="275"/>
      <c r="FL50" s="275"/>
      <c r="FM50" s="275"/>
      <c r="FN50" s="275"/>
      <c r="FO50" s="275"/>
      <c r="FP50" s="275"/>
      <c r="FQ50" s="275"/>
      <c r="FR50" s="275"/>
      <c r="FS50" s="275"/>
      <c r="FT50" s="275"/>
      <c r="FU50" s="275"/>
      <c r="FV50" s="275"/>
      <c r="FW50" s="275"/>
      <c r="FX50" s="275"/>
      <c r="FY50" s="275"/>
      <c r="FZ50" s="275"/>
      <c r="GA50" s="275"/>
      <c r="GB50" s="275"/>
      <c r="GC50" s="275"/>
      <c r="GD50" s="275"/>
      <c r="GE50" s="275"/>
      <c r="GF50" s="275"/>
      <c r="GG50" s="275"/>
      <c r="GH50" s="275"/>
      <c r="GI50" s="275"/>
      <c r="GJ50" s="275"/>
      <c r="GK50" s="275"/>
      <c r="GL50" s="275"/>
      <c r="GM50" s="275"/>
      <c r="GN50" s="275"/>
      <c r="GO50" s="275"/>
      <c r="GP50" s="275"/>
      <c r="GQ50" s="275"/>
      <c r="GR50" s="275"/>
      <c r="GS50" s="275"/>
      <c r="GT50" s="275"/>
      <c r="GU50" s="275"/>
      <c r="GV50" s="275"/>
      <c r="GW50" s="275"/>
      <c r="GX50" s="275"/>
      <c r="GY50" s="275"/>
      <c r="GZ50" s="275"/>
      <c r="HA50" s="275"/>
      <c r="HB50" s="275"/>
      <c r="HC50" s="275"/>
      <c r="HD50" s="275"/>
      <c r="HE50" s="275"/>
      <c r="HF50" s="275"/>
      <c r="HG50" s="275"/>
      <c r="HH50" s="275"/>
      <c r="HI50" s="275"/>
      <c r="HJ50" s="275"/>
      <c r="HK50" s="275"/>
      <c r="HL50" s="275"/>
      <c r="HM50" s="275"/>
      <c r="HN50" s="275"/>
      <c r="HO50" s="275"/>
      <c r="HP50" s="275"/>
      <c r="HQ50" s="275"/>
      <c r="HR50" s="275"/>
      <c r="HS50" s="275"/>
      <c r="HT50" s="275"/>
      <c r="HU50" s="275"/>
      <c r="HV50" s="275"/>
      <c r="HW50" s="275"/>
      <c r="HX50" s="275"/>
      <c r="HY50" s="275"/>
      <c r="HZ50" s="275"/>
      <c r="IA50" s="275"/>
      <c r="IB50" s="275"/>
      <c r="IC50" s="275"/>
      <c r="ID50" s="275"/>
      <c r="IE50" s="275"/>
      <c r="IF50" s="275"/>
      <c r="IG50" s="275"/>
      <c r="IH50" s="275"/>
      <c r="II50" s="275"/>
      <c r="IJ50" s="275"/>
      <c r="IK50" s="275"/>
      <c r="IL50" s="275"/>
      <c r="IM50" s="275"/>
      <c r="IN50" s="275"/>
      <c r="IO50" s="275"/>
      <c r="IP50" s="275"/>
      <c r="IQ50" s="275"/>
      <c r="IR50" s="275"/>
      <c r="IS50" s="275"/>
      <c r="IT50" s="275"/>
      <c r="IU50" s="275"/>
      <c r="IV50" s="275"/>
      <c r="IW50" s="275"/>
      <c r="IX50" s="275"/>
      <c r="IY50" s="275"/>
      <c r="IZ50" s="275"/>
      <c r="JA50" s="275"/>
      <c r="JB50" s="275"/>
      <c r="JC50" s="275"/>
      <c r="JD50" s="275"/>
      <c r="JE50" s="275"/>
      <c r="JF50" s="275"/>
      <c r="JG50" s="275"/>
      <c r="JH50" s="275"/>
      <c r="JI50" s="275"/>
      <c r="JJ50" s="275"/>
      <c r="JK50" s="275"/>
      <c r="JL50" s="275"/>
      <c r="JM50" s="275"/>
      <c r="JN50" s="275"/>
      <c r="JO50" s="275"/>
      <c r="JP50" s="275"/>
      <c r="JQ50" s="275"/>
      <c r="JR50" s="275"/>
      <c r="JS50" s="275"/>
      <c r="JT50" s="275"/>
      <c r="JU50" s="275"/>
      <c r="JV50" s="275"/>
      <c r="JW50" s="275"/>
      <c r="JX50" s="275"/>
      <c r="JY50" s="275"/>
      <c r="JZ50" s="275"/>
      <c r="KA50" s="275"/>
      <c r="KB50" s="275"/>
      <c r="KC50" s="275"/>
      <c r="KD50" s="275"/>
      <c r="KE50" s="275"/>
      <c r="KF50" s="275"/>
      <c r="KG50" s="275"/>
      <c r="KH50" s="275"/>
      <c r="KI50" s="275"/>
      <c r="KJ50" s="275"/>
      <c r="KK50" s="275"/>
      <c r="KL50" s="275"/>
      <c r="KM50" s="275"/>
      <c r="KN50" s="275"/>
      <c r="KO50" s="275"/>
      <c r="KP50" s="275"/>
      <c r="KQ50" s="275"/>
      <c r="KR50" s="275"/>
      <c r="KS50" s="275"/>
      <c r="KT50" s="275"/>
      <c r="KU50" s="275"/>
      <c r="KV50" s="275"/>
      <c r="KW50" s="275"/>
      <c r="KX50" s="275"/>
      <c r="KY50" s="275"/>
      <c r="KZ50" s="275"/>
      <c r="LA50" s="275"/>
      <c r="LB50" s="275"/>
      <c r="LC50" s="275"/>
      <c r="LD50" s="275"/>
      <c r="LE50" s="275"/>
      <c r="LF50" s="275"/>
      <c r="LG50" s="275"/>
      <c r="LH50" s="275"/>
      <c r="LI50" s="275"/>
      <c r="LJ50" s="275"/>
      <c r="LK50" s="275"/>
      <c r="LL50" s="275"/>
      <c r="LM50" s="275"/>
      <c r="LN50" s="275"/>
      <c r="LO50" s="275"/>
      <c r="LP50" s="275"/>
      <c r="LQ50" s="275"/>
      <c r="LR50" s="275"/>
      <c r="LS50" s="275"/>
      <c r="LT50" s="275"/>
      <c r="LU50" s="275"/>
      <c r="LV50" s="275"/>
      <c r="LW50" s="275"/>
      <c r="LX50" s="275"/>
      <c r="LY50" s="275"/>
      <c r="LZ50" s="275"/>
      <c r="MA50" s="275"/>
      <c r="MB50" s="275"/>
      <c r="MC50" s="275"/>
      <c r="MD50" s="275"/>
      <c r="ME50" s="275"/>
      <c r="MF50" s="275"/>
      <c r="MG50" s="275"/>
      <c r="MH50" s="275"/>
      <c r="MI50" s="275"/>
      <c r="MJ50" s="275"/>
      <c r="MK50" s="275"/>
      <c r="ML50" s="275"/>
      <c r="MM50" s="275"/>
      <c r="MN50" s="275"/>
      <c r="MO50" s="275"/>
      <c r="MP50" s="275"/>
      <c r="MQ50" s="275"/>
      <c r="MR50" s="275"/>
      <c r="MS50" s="275"/>
      <c r="MT50" s="275"/>
      <c r="MU50" s="275"/>
      <c r="MV50" s="275"/>
      <c r="MW50" s="275"/>
      <c r="MX50" s="275"/>
      <c r="MY50" s="275"/>
      <c r="MZ50" s="275"/>
      <c r="NA50" s="275"/>
      <c r="NB50" s="275"/>
      <c r="NC50" s="275"/>
      <c r="ND50" s="275"/>
      <c r="NE50" s="275"/>
      <c r="NF50" s="275"/>
      <c r="NG50" s="275"/>
      <c r="NH50" s="275"/>
      <c r="NI50" s="275"/>
      <c r="NJ50" s="275"/>
      <c r="NK50" s="275"/>
      <c r="NL50" s="275"/>
      <c r="NM50" s="275"/>
      <c r="NN50" s="275"/>
      <c r="NO50" s="275"/>
      <c r="NP50" s="275"/>
      <c r="NQ50" s="275"/>
      <c r="NR50" s="275"/>
      <c r="NS50" s="275"/>
      <c r="NT50" s="275"/>
      <c r="NU50" s="275"/>
      <c r="NV50" s="275"/>
      <c r="NW50" s="275"/>
      <c r="NX50" s="275"/>
      <c r="NY50" s="275"/>
      <c r="NZ50" s="275"/>
      <c r="OA50" s="275"/>
      <c r="OB50" s="275"/>
      <c r="OC50" s="275"/>
      <c r="OD50" s="275"/>
      <c r="OE50" s="275"/>
      <c r="OF50" s="275"/>
      <c r="OG50" s="275"/>
      <c r="OH50" s="275"/>
      <c r="OI50" s="275"/>
      <c r="OJ50" s="275"/>
      <c r="OK50" s="275"/>
      <c r="OL50" s="275"/>
      <c r="OM50" s="275"/>
      <c r="ON50" s="275"/>
      <c r="OO50" s="275"/>
      <c r="OP50" s="275"/>
      <c r="OQ50" s="275"/>
      <c r="OR50" s="275"/>
      <c r="OS50" s="275"/>
      <c r="OT50" s="275"/>
      <c r="OU50" s="275"/>
      <c r="OV50" s="275"/>
      <c r="OW50" s="275"/>
      <c r="OX50" s="275"/>
      <c r="OY50" s="275"/>
      <c r="OZ50" s="275"/>
      <c r="PA50" s="275"/>
      <c r="PB50" s="275"/>
      <c r="PC50" s="275"/>
      <c r="PD50" s="275"/>
      <c r="PE50" s="275"/>
      <c r="PF50" s="275"/>
      <c r="PG50" s="275"/>
      <c r="PH50" s="275"/>
      <c r="PI50" s="275"/>
      <c r="PJ50" s="275"/>
      <c r="PK50" s="275"/>
      <c r="PL50" s="275"/>
      <c r="PM50" s="275"/>
      <c r="PN50" s="275"/>
      <c r="PO50" s="275"/>
      <c r="PP50" s="275"/>
      <c r="PQ50" s="275"/>
      <c r="PR50" s="275"/>
      <c r="PS50" s="275"/>
      <c r="PT50" s="275"/>
      <c r="PU50" s="275"/>
      <c r="PV50" s="275"/>
      <c r="PW50" s="275"/>
      <c r="PX50" s="275"/>
      <c r="PY50" s="275"/>
      <c r="PZ50" s="275"/>
      <c r="QA50" s="275"/>
      <c r="QB50" s="275"/>
      <c r="QC50" s="275"/>
      <c r="QD50" s="275"/>
      <c r="QE50" s="275"/>
      <c r="QF50" s="275"/>
      <c r="QG50" s="275"/>
      <c r="QH50" s="275"/>
      <c r="QI50" s="275"/>
      <c r="QJ50" s="275"/>
      <c r="QK50" s="275"/>
      <c r="QL50" s="275"/>
      <c r="QM50" s="275"/>
      <c r="QN50" s="275"/>
      <c r="QO50" s="275"/>
      <c r="QP50" s="275"/>
      <c r="QQ50" s="275"/>
      <c r="QR50" s="275"/>
      <c r="QS50" s="275"/>
      <c r="QT50" s="275"/>
      <c r="QU50" s="275"/>
      <c r="QV50" s="275"/>
      <c r="QW50" s="275"/>
      <c r="QX50" s="275"/>
      <c r="QY50" s="275"/>
      <c r="QZ50" s="275"/>
      <c r="RA50" s="275"/>
      <c r="RB50" s="275"/>
      <c r="RC50" s="275"/>
      <c r="RD50" s="275"/>
      <c r="RE50" s="275"/>
      <c r="RF50" s="275"/>
      <c r="RG50" s="275"/>
      <c r="RH50" s="275"/>
      <c r="RI50" s="275"/>
      <c r="RJ50" s="275"/>
      <c r="RK50" s="275"/>
      <c r="RL50" s="275"/>
      <c r="RM50" s="275"/>
      <c r="RN50" s="275"/>
      <c r="RO50" s="275"/>
      <c r="RP50" s="275"/>
      <c r="RQ50" s="275"/>
      <c r="RR50" s="275"/>
      <c r="RS50" s="275"/>
      <c r="RT50" s="275"/>
      <c r="RU50" s="275"/>
      <c r="RV50" s="275"/>
      <c r="RW50" s="275"/>
      <c r="RX50" s="275"/>
      <c r="RY50" s="275"/>
      <c r="RZ50" s="275"/>
      <c r="SA50" s="275"/>
      <c r="SB50" s="275"/>
      <c r="SC50" s="275"/>
      <c r="SD50" s="275"/>
      <c r="SE50" s="275"/>
      <c r="SF50" s="275"/>
      <c r="SG50" s="275"/>
      <c r="SH50" s="275"/>
      <c r="SI50" s="275"/>
      <c r="SJ50" s="275"/>
      <c r="SK50" s="275"/>
      <c r="SL50" s="275"/>
      <c r="SM50" s="275"/>
      <c r="SN50" s="275"/>
      <c r="SO50" s="275"/>
      <c r="SP50" s="275"/>
      <c r="SQ50" s="275"/>
      <c r="SR50" s="275"/>
      <c r="SS50" s="275"/>
      <c r="ST50" s="275"/>
      <c r="SU50" s="275"/>
      <c r="SV50" s="275"/>
      <c r="SW50" s="275"/>
      <c r="SX50" s="275"/>
      <c r="SY50" s="275"/>
      <c r="SZ50" s="275"/>
      <c r="TA50" s="275"/>
      <c r="TB50" s="275"/>
      <c r="TC50" s="275"/>
      <c r="TD50" s="275"/>
      <c r="TE50" s="275"/>
      <c r="TF50" s="275"/>
      <c r="TG50" s="275"/>
      <c r="TH50" s="275"/>
      <c r="TI50" s="275"/>
      <c r="TJ50" s="275"/>
      <c r="TK50" s="275"/>
      <c r="TL50" s="275"/>
      <c r="TM50" s="275"/>
      <c r="TN50" s="275"/>
      <c r="TO50" s="275"/>
      <c r="TP50" s="275"/>
      <c r="TQ50" s="275"/>
      <c r="TR50" s="275"/>
      <c r="TS50" s="275"/>
      <c r="TT50" s="275"/>
      <c r="TU50" s="275"/>
      <c r="TV50" s="275"/>
      <c r="TW50" s="275"/>
      <c r="TX50" s="275"/>
      <c r="TY50" s="275"/>
      <c r="TZ50" s="275"/>
      <c r="UA50" s="275"/>
      <c r="UB50" s="275"/>
      <c r="UC50" s="275"/>
      <c r="UD50" s="275"/>
      <c r="UE50" s="275"/>
      <c r="UF50" s="275"/>
      <c r="UG50" s="275"/>
      <c r="UH50" s="275"/>
      <c r="UI50" s="275"/>
      <c r="UJ50" s="275"/>
      <c r="UK50" s="275"/>
      <c r="UL50" s="275"/>
      <c r="UM50" s="275"/>
      <c r="UN50" s="275"/>
      <c r="UO50" s="275"/>
      <c r="UP50" s="275"/>
      <c r="UQ50" s="275"/>
      <c r="UR50" s="275"/>
      <c r="US50" s="275"/>
      <c r="UT50" s="275"/>
      <c r="UU50" s="275"/>
      <c r="UV50" s="275"/>
      <c r="UW50" s="275"/>
      <c r="UX50" s="275"/>
      <c r="UY50" s="275"/>
      <c r="UZ50" s="275"/>
      <c r="VA50" s="275"/>
      <c r="VB50" s="275"/>
      <c r="VC50" s="275"/>
      <c r="VD50" s="275"/>
      <c r="VE50" s="275"/>
      <c r="VF50" s="275"/>
      <c r="VG50" s="275"/>
      <c r="VH50" s="275"/>
      <c r="VI50" s="275"/>
      <c r="VJ50" s="275"/>
      <c r="VK50" s="275"/>
      <c r="VL50" s="275"/>
      <c r="VM50" s="275"/>
      <c r="VN50" s="275"/>
      <c r="VO50" s="275"/>
      <c r="VP50" s="275"/>
      <c r="VQ50" s="275"/>
      <c r="VR50" s="275"/>
      <c r="VS50" s="275"/>
      <c r="VT50" s="275"/>
      <c r="VU50" s="275"/>
      <c r="VV50" s="275"/>
      <c r="VW50" s="275"/>
      <c r="VX50" s="275"/>
      <c r="VY50" s="275"/>
      <c r="VZ50" s="275"/>
      <c r="WA50" s="275"/>
      <c r="WB50" s="275"/>
      <c r="WC50" s="275"/>
      <c r="WD50" s="275"/>
      <c r="WE50" s="275"/>
      <c r="WF50" s="275"/>
      <c r="WG50" s="275"/>
      <c r="WH50" s="275"/>
      <c r="WI50" s="275"/>
      <c r="WJ50" s="275"/>
      <c r="WK50" s="275"/>
      <c r="WL50" s="275"/>
      <c r="WM50" s="275"/>
      <c r="WN50" s="275"/>
      <c r="WO50" s="275"/>
      <c r="WP50" s="275"/>
      <c r="WQ50" s="275"/>
      <c r="WR50" s="275"/>
      <c r="WS50" s="275"/>
      <c r="WT50" s="275"/>
      <c r="WU50" s="275"/>
      <c r="WV50" s="275"/>
      <c r="WW50" s="275"/>
      <c r="WX50" s="275"/>
      <c r="WY50" s="275"/>
      <c r="WZ50" s="275"/>
      <c r="XA50" s="275"/>
      <c r="XB50" s="275"/>
      <c r="XC50" s="275"/>
      <c r="XD50" s="275"/>
      <c r="XE50" s="275"/>
      <c r="XF50" s="275"/>
      <c r="XG50" s="275"/>
      <c r="XH50" s="275"/>
      <c r="XI50" s="275"/>
      <c r="XJ50" s="275"/>
      <c r="XK50" s="275"/>
      <c r="XL50" s="275"/>
      <c r="XM50" s="275"/>
      <c r="XN50" s="275"/>
      <c r="XO50" s="275"/>
      <c r="XP50" s="275"/>
      <c r="XQ50" s="275"/>
      <c r="XR50" s="275"/>
      <c r="XS50" s="275"/>
      <c r="XT50" s="275"/>
      <c r="XU50" s="275"/>
      <c r="XV50" s="275"/>
      <c r="XW50" s="275"/>
      <c r="XX50" s="275"/>
      <c r="XY50" s="275"/>
      <c r="XZ50" s="275"/>
      <c r="YA50" s="275"/>
      <c r="YB50" s="275"/>
      <c r="YC50" s="275"/>
      <c r="YD50" s="275"/>
      <c r="YE50" s="275"/>
      <c r="YF50" s="275"/>
      <c r="YG50" s="275"/>
      <c r="YH50" s="275"/>
      <c r="YI50" s="275"/>
      <c r="YJ50" s="275"/>
      <c r="YK50" s="275"/>
      <c r="YL50" s="275"/>
      <c r="YM50" s="275"/>
      <c r="YN50" s="275"/>
      <c r="YO50" s="275"/>
      <c r="YP50" s="275"/>
      <c r="YQ50" s="275"/>
      <c r="YR50" s="275"/>
      <c r="YS50" s="275"/>
      <c r="YT50" s="275"/>
      <c r="YU50" s="275"/>
      <c r="YV50" s="275"/>
      <c r="YW50" s="275"/>
      <c r="YX50" s="275"/>
      <c r="YY50" s="275"/>
      <c r="YZ50" s="275"/>
      <c r="ZA50" s="275"/>
      <c r="ZB50" s="275"/>
      <c r="ZC50" s="275"/>
      <c r="ZD50" s="275"/>
      <c r="ZE50" s="275"/>
      <c r="ZF50" s="275"/>
      <c r="ZG50" s="275"/>
      <c r="ZH50" s="275"/>
      <c r="ZI50" s="275"/>
      <c r="ZJ50" s="275"/>
      <c r="ZK50" s="275"/>
      <c r="ZL50" s="275"/>
      <c r="ZM50" s="275"/>
      <c r="ZN50" s="275"/>
      <c r="ZO50" s="275"/>
      <c r="ZP50" s="275"/>
      <c r="ZQ50" s="275"/>
      <c r="ZR50" s="275"/>
      <c r="ZS50" s="275"/>
      <c r="ZT50" s="275"/>
      <c r="ZU50" s="275"/>
      <c r="ZV50" s="275"/>
      <c r="ZW50" s="275"/>
      <c r="ZX50" s="275"/>
      <c r="ZY50" s="275"/>
      <c r="ZZ50" s="275"/>
      <c r="AAA50" s="275"/>
      <c r="AAB50" s="275"/>
      <c r="AAC50" s="275"/>
      <c r="AAD50" s="275"/>
      <c r="AAE50" s="275"/>
      <c r="AAF50" s="275"/>
      <c r="AAG50" s="275"/>
      <c r="AAH50" s="275"/>
      <c r="AAI50" s="275"/>
      <c r="AAJ50" s="275"/>
      <c r="AAK50" s="275"/>
      <c r="AAL50" s="275"/>
      <c r="AAM50" s="275"/>
      <c r="AAN50" s="275"/>
      <c r="AAO50" s="275"/>
      <c r="AAP50" s="275"/>
      <c r="AAQ50" s="275"/>
      <c r="AAR50" s="275"/>
      <c r="AAS50" s="275"/>
      <c r="AAT50" s="275"/>
      <c r="AAU50" s="275"/>
      <c r="AAV50" s="275"/>
      <c r="AAW50" s="275"/>
      <c r="AAX50" s="275"/>
      <c r="AAY50" s="275"/>
      <c r="AAZ50" s="275"/>
      <c r="ABA50" s="275"/>
      <c r="ABB50" s="275"/>
      <c r="ABC50" s="275"/>
      <c r="ABD50" s="275"/>
      <c r="ABE50" s="275"/>
      <c r="ABF50" s="275"/>
      <c r="ABG50" s="275"/>
      <c r="ABH50" s="275"/>
      <c r="ABI50" s="275"/>
      <c r="ABJ50" s="275"/>
      <c r="ABK50" s="275"/>
      <c r="ABL50" s="275"/>
      <c r="ABM50" s="275"/>
      <c r="ABN50" s="275"/>
      <c r="ABO50" s="275"/>
      <c r="ABP50" s="275"/>
      <c r="ABQ50" s="275"/>
      <c r="ABR50" s="275"/>
      <c r="ABS50" s="275"/>
      <c r="ABT50" s="275"/>
      <c r="ABU50" s="275"/>
      <c r="ABV50" s="275"/>
      <c r="ABW50" s="275"/>
      <c r="ABX50" s="275"/>
      <c r="ABY50" s="275"/>
      <c r="ABZ50" s="275"/>
      <c r="ACA50" s="275"/>
      <c r="ACB50" s="275"/>
      <c r="ACC50" s="275"/>
      <c r="ACD50" s="275"/>
      <c r="ACE50" s="275"/>
      <c r="ACF50" s="275"/>
      <c r="ACG50" s="275"/>
      <c r="ACH50" s="275"/>
      <c r="ACI50" s="275"/>
      <c r="ACJ50" s="275"/>
      <c r="ACK50" s="275"/>
      <c r="ACL50" s="275"/>
      <c r="ACM50" s="275"/>
      <c r="ACN50" s="275"/>
      <c r="ACO50" s="275"/>
      <c r="ACP50" s="275"/>
      <c r="ACQ50" s="275"/>
      <c r="ACR50" s="275"/>
      <c r="ACS50" s="275"/>
      <c r="ACT50" s="275"/>
      <c r="ACU50" s="275"/>
      <c r="ACV50" s="275"/>
      <c r="ACW50" s="275"/>
      <c r="ACX50" s="275"/>
      <c r="ACY50" s="275"/>
      <c r="ACZ50" s="275"/>
      <c r="ADA50" s="275"/>
      <c r="ADB50" s="275"/>
      <c r="ADC50" s="275"/>
      <c r="ADD50" s="275"/>
      <c r="ADE50" s="275"/>
      <c r="ADF50" s="275"/>
      <c r="ADG50" s="275"/>
      <c r="ADH50" s="275"/>
      <c r="ADI50" s="275"/>
      <c r="ADJ50" s="275"/>
      <c r="ADK50" s="275"/>
      <c r="ADL50" s="275"/>
      <c r="ADM50" s="275"/>
      <c r="ADN50" s="275"/>
      <c r="ADO50" s="275"/>
      <c r="ADP50" s="275"/>
      <c r="ADQ50" s="275"/>
      <c r="ADR50" s="275"/>
      <c r="ADS50" s="275"/>
      <c r="ADT50" s="275"/>
      <c r="ADU50" s="275"/>
      <c r="ADV50" s="275"/>
      <c r="ADW50" s="275"/>
      <c r="ADX50" s="275"/>
      <c r="ADY50" s="275"/>
      <c r="ADZ50" s="275"/>
      <c r="AEA50" s="275"/>
      <c r="AEB50" s="275"/>
      <c r="AEC50" s="275"/>
      <c r="AED50" s="275"/>
      <c r="AEE50" s="275"/>
      <c r="AEF50" s="275"/>
      <c r="AEG50" s="275"/>
      <c r="AEH50" s="275"/>
      <c r="AEI50" s="275"/>
      <c r="AEJ50" s="275"/>
      <c r="AEK50" s="275"/>
      <c r="AEL50" s="275"/>
      <c r="AEM50" s="275"/>
      <c r="AEN50" s="275"/>
      <c r="AEO50" s="275"/>
      <c r="AEP50" s="275"/>
      <c r="AEQ50" s="275"/>
      <c r="AER50" s="275"/>
      <c r="AES50" s="275"/>
      <c r="AET50" s="275"/>
      <c r="AEU50" s="275"/>
      <c r="AEV50" s="275"/>
      <c r="AEW50" s="275"/>
      <c r="AEX50" s="275"/>
      <c r="AEY50" s="275"/>
      <c r="AEZ50" s="275"/>
      <c r="AFA50" s="275"/>
      <c r="AFB50" s="275"/>
      <c r="AFC50" s="275"/>
      <c r="AFD50" s="275"/>
      <c r="AFE50" s="275"/>
      <c r="AFF50" s="275"/>
      <c r="AFG50" s="275"/>
      <c r="AFH50" s="275"/>
      <c r="AFI50" s="275"/>
      <c r="AFJ50" s="275"/>
      <c r="AFK50" s="275"/>
      <c r="AFL50" s="275"/>
      <c r="AFM50" s="275"/>
      <c r="AFN50" s="275"/>
      <c r="AFO50" s="275"/>
      <c r="AFP50" s="275"/>
      <c r="AFQ50" s="275"/>
      <c r="AFR50" s="275"/>
      <c r="AFS50" s="275"/>
      <c r="AFT50" s="275"/>
      <c r="AFU50" s="275"/>
      <c r="AFV50" s="275"/>
      <c r="AFW50" s="275"/>
      <c r="AFX50" s="275"/>
      <c r="AFY50" s="275"/>
      <c r="AFZ50" s="275"/>
      <c r="AGA50" s="275"/>
      <c r="AGB50" s="275"/>
      <c r="AGC50" s="275"/>
      <c r="AGD50" s="275"/>
      <c r="AGE50" s="275"/>
      <c r="AGF50" s="275"/>
      <c r="AGG50" s="275"/>
      <c r="AGH50" s="275"/>
      <c r="AGI50" s="275"/>
      <c r="AGJ50" s="275"/>
      <c r="AGK50" s="275"/>
      <c r="AGL50" s="275"/>
      <c r="AGM50" s="275"/>
      <c r="AGN50" s="275"/>
      <c r="AGO50" s="275"/>
      <c r="AGP50" s="275"/>
      <c r="AGQ50" s="275"/>
      <c r="AGR50" s="275"/>
      <c r="AGS50" s="275"/>
      <c r="AGT50" s="275"/>
      <c r="AGU50" s="275"/>
      <c r="AGV50" s="275"/>
      <c r="AGW50" s="275"/>
      <c r="AGX50" s="275"/>
      <c r="AGY50" s="275"/>
      <c r="AGZ50" s="275"/>
      <c r="AHA50" s="275"/>
      <c r="AHB50" s="275"/>
      <c r="AHC50" s="275"/>
      <c r="AHD50" s="275"/>
      <c r="AHE50" s="275"/>
      <c r="AHF50" s="275"/>
      <c r="AHG50" s="275"/>
      <c r="AHH50" s="275"/>
      <c r="AHI50" s="275"/>
      <c r="AHJ50" s="275"/>
      <c r="AHK50" s="275"/>
      <c r="AHL50" s="275"/>
      <c r="AHM50" s="275"/>
      <c r="AHN50" s="275"/>
      <c r="AHO50" s="275"/>
      <c r="AHP50" s="275"/>
      <c r="AHQ50" s="275"/>
      <c r="AHR50" s="275"/>
      <c r="AHS50" s="275"/>
      <c r="AHT50" s="275"/>
      <c r="AHU50" s="275"/>
      <c r="AHV50" s="275"/>
      <c r="AHW50" s="275"/>
      <c r="AHX50" s="275"/>
      <c r="AHY50" s="275"/>
      <c r="AHZ50" s="275"/>
      <c r="AIA50" s="275"/>
      <c r="AIB50" s="275"/>
      <c r="AIC50" s="275"/>
      <c r="AID50" s="275"/>
      <c r="AIE50" s="275"/>
      <c r="AIF50" s="275"/>
      <c r="AIG50" s="275"/>
      <c r="AIH50" s="275"/>
      <c r="AII50" s="275"/>
      <c r="AIJ50" s="275"/>
      <c r="AIK50" s="275"/>
      <c r="AIL50" s="275"/>
      <c r="AIM50" s="275"/>
      <c r="AIN50" s="275"/>
      <c r="AIO50" s="275"/>
      <c r="AIP50" s="275"/>
      <c r="AIQ50" s="275"/>
      <c r="AIR50" s="275"/>
      <c r="AIS50" s="275"/>
      <c r="AIT50" s="275"/>
      <c r="AIU50" s="275"/>
      <c r="AIV50" s="275"/>
      <c r="AIW50" s="275"/>
      <c r="AIX50" s="275"/>
      <c r="AIY50" s="275"/>
      <c r="AIZ50" s="275"/>
      <c r="AJA50" s="275"/>
      <c r="AJB50" s="275"/>
      <c r="AJC50" s="275"/>
      <c r="AJD50" s="275"/>
      <c r="AJE50" s="275"/>
      <c r="AJF50" s="275"/>
      <c r="AJG50" s="275"/>
      <c r="AJH50" s="275"/>
      <c r="AJI50" s="275"/>
      <c r="AJJ50" s="275"/>
      <c r="AJK50" s="275"/>
      <c r="AJL50" s="275"/>
      <c r="AJM50" s="275"/>
      <c r="AJN50" s="275"/>
      <c r="AJO50" s="275"/>
      <c r="AJP50" s="275"/>
      <c r="AJQ50" s="275"/>
      <c r="AJR50" s="275"/>
      <c r="AJS50" s="275"/>
      <c r="AJT50" s="275"/>
      <c r="AJU50" s="275"/>
      <c r="AJV50" s="275"/>
      <c r="AJW50" s="275"/>
      <c r="AJX50" s="275"/>
      <c r="AJY50" s="275"/>
      <c r="AJZ50" s="275"/>
      <c r="AKA50" s="275"/>
      <c r="AKB50" s="275"/>
      <c r="AKC50" s="275"/>
      <c r="AKD50" s="275"/>
      <c r="AKE50" s="275"/>
      <c r="AKF50" s="275"/>
      <c r="AKG50" s="275"/>
      <c r="AKH50" s="275"/>
      <c r="AKI50" s="275"/>
      <c r="AKJ50" s="275"/>
      <c r="AKK50" s="275"/>
      <c r="AKL50" s="275"/>
      <c r="AKM50" s="275"/>
      <c r="AKN50" s="275"/>
      <c r="AKO50" s="275"/>
      <c r="AKP50" s="275"/>
      <c r="AKQ50" s="275"/>
      <c r="AKR50" s="275"/>
      <c r="AKS50" s="275"/>
      <c r="AKT50" s="275"/>
      <c r="AKU50" s="275"/>
      <c r="AKV50" s="275"/>
      <c r="AKW50" s="275"/>
      <c r="AKX50" s="275"/>
      <c r="AKY50" s="275"/>
      <c r="AKZ50" s="275"/>
      <c r="ALA50" s="275"/>
      <c r="ALB50" s="275"/>
      <c r="ALC50" s="275"/>
      <c r="ALD50" s="275"/>
      <c r="ALE50" s="275"/>
      <c r="ALF50" s="275"/>
      <c r="ALG50" s="275"/>
      <c r="ALH50" s="275"/>
      <c r="ALI50" s="275"/>
      <c r="ALJ50" s="275"/>
      <c r="ALK50" s="275"/>
      <c r="ALL50" s="275"/>
      <c r="ALM50" s="275"/>
      <c r="ALN50" s="275"/>
      <c r="ALO50" s="275"/>
      <c r="ALP50" s="275"/>
      <c r="ALQ50" s="275"/>
      <c r="ALR50" s="275"/>
      <c r="ALS50" s="275"/>
      <c r="ALT50" s="275"/>
      <c r="ALU50" s="275"/>
      <c r="ALV50" s="275"/>
      <c r="ALW50" s="275"/>
      <c r="ALX50" s="275"/>
      <c r="ALY50" s="275"/>
      <c r="ALZ50" s="275"/>
      <c r="AMA50" s="275"/>
      <c r="AMB50" s="275"/>
      <c r="AMC50" s="275"/>
      <c r="AMD50" s="275"/>
      <c r="AME50" s="275"/>
      <c r="AMF50" s="275"/>
      <c r="AMG50" s="275"/>
      <c r="AMH50" s="275"/>
      <c r="AMI50" s="275"/>
      <c r="AMJ50" s="275"/>
      <c r="AMK50" s="275"/>
      <c r="AML50" s="275"/>
      <c r="AMM50" s="275"/>
      <c r="AMN50" s="275"/>
      <c r="AMO50" s="275"/>
      <c r="AMP50" s="275"/>
      <c r="AMQ50" s="275"/>
      <c r="AMR50" s="275"/>
      <c r="AMS50" s="275"/>
      <c r="AMT50" s="275"/>
      <c r="AMU50" s="275"/>
      <c r="AMV50" s="275"/>
      <c r="AMW50" s="275"/>
      <c r="AMX50" s="275"/>
      <c r="AMY50" s="275"/>
      <c r="AMZ50" s="275"/>
      <c r="ANA50" s="275"/>
      <c r="ANB50" s="275"/>
      <c r="ANC50" s="275"/>
      <c r="AND50" s="275"/>
      <c r="ANE50" s="275"/>
      <c r="ANF50" s="275"/>
      <c r="ANG50" s="275"/>
      <c r="ANH50" s="275"/>
      <c r="ANI50" s="275"/>
      <c r="ANJ50" s="275"/>
      <c r="ANK50" s="275"/>
      <c r="ANL50" s="275"/>
      <c r="ANM50" s="275"/>
      <c r="ANN50" s="275"/>
      <c r="ANO50" s="275"/>
      <c r="ANP50" s="275"/>
      <c r="ANQ50" s="275"/>
      <c r="ANR50" s="275"/>
      <c r="ANS50" s="275"/>
      <c r="ANT50" s="275"/>
      <c r="ANU50" s="275"/>
      <c r="ANV50" s="275"/>
      <c r="ANW50" s="275"/>
      <c r="ANX50" s="275"/>
      <c r="ANY50" s="275"/>
      <c r="ANZ50" s="275"/>
      <c r="AOA50" s="275"/>
      <c r="AOB50" s="275"/>
      <c r="AOC50" s="275"/>
      <c r="AOD50" s="275"/>
      <c r="AOE50" s="275"/>
      <c r="AOF50" s="275"/>
      <c r="AOG50" s="275"/>
      <c r="AOH50" s="275"/>
      <c r="AOI50" s="275"/>
      <c r="AOJ50" s="275"/>
      <c r="AOK50" s="275"/>
      <c r="AOL50" s="275"/>
      <c r="AOM50" s="275"/>
      <c r="AON50" s="275"/>
      <c r="AOO50" s="275"/>
      <c r="AOP50" s="275"/>
      <c r="AOQ50" s="275"/>
      <c r="AOR50" s="275"/>
      <c r="AOS50" s="275"/>
      <c r="AOT50" s="275"/>
      <c r="AOU50" s="275"/>
      <c r="AOV50" s="275"/>
      <c r="AOW50" s="275"/>
      <c r="AOX50" s="275"/>
      <c r="AOY50" s="275"/>
      <c r="AOZ50" s="275"/>
      <c r="APA50" s="275"/>
      <c r="APB50" s="275"/>
      <c r="APC50" s="275"/>
      <c r="APD50" s="275"/>
      <c r="APE50" s="275"/>
      <c r="APF50" s="275"/>
      <c r="APG50" s="275"/>
      <c r="APH50" s="275"/>
      <c r="API50" s="275"/>
      <c r="APJ50" s="275"/>
      <c r="APK50" s="275"/>
      <c r="APL50" s="275"/>
      <c r="APM50" s="275"/>
      <c r="APN50" s="275"/>
      <c r="APO50" s="275"/>
      <c r="APP50" s="275"/>
      <c r="APQ50" s="275"/>
      <c r="APR50" s="275"/>
      <c r="APS50" s="275"/>
      <c r="APT50" s="275"/>
      <c r="APU50" s="275"/>
      <c r="APV50" s="275"/>
      <c r="APW50" s="275"/>
      <c r="APX50" s="275"/>
      <c r="APY50" s="275"/>
      <c r="APZ50" s="275"/>
      <c r="AQA50" s="275"/>
      <c r="AQB50" s="275"/>
      <c r="AQC50" s="275"/>
      <c r="AQD50" s="275"/>
      <c r="AQE50" s="275"/>
      <c r="AQF50" s="275"/>
      <c r="AQG50" s="275"/>
      <c r="AQH50" s="275"/>
      <c r="AQI50" s="275"/>
      <c r="AQJ50" s="275"/>
      <c r="AQK50" s="275"/>
      <c r="AQL50" s="275"/>
      <c r="AQM50" s="275"/>
      <c r="AQN50" s="275"/>
      <c r="AQO50" s="275"/>
      <c r="AQP50" s="275"/>
      <c r="AQQ50" s="275"/>
      <c r="AQR50" s="275"/>
      <c r="AQS50" s="275"/>
      <c r="AQT50" s="275"/>
      <c r="AQU50" s="275"/>
      <c r="AQV50" s="275"/>
      <c r="AQW50" s="275"/>
      <c r="AQX50" s="275"/>
      <c r="AQY50" s="275"/>
      <c r="AQZ50" s="275"/>
      <c r="ARA50" s="275"/>
      <c r="ARB50" s="275"/>
      <c r="ARC50" s="275"/>
      <c r="ARD50" s="275"/>
      <c r="ARE50" s="275"/>
      <c r="ARF50" s="275"/>
      <c r="ARG50" s="275"/>
      <c r="ARH50" s="275"/>
      <c r="ARI50" s="275"/>
      <c r="ARJ50" s="275"/>
      <c r="ARK50" s="275"/>
      <c r="ARL50" s="275"/>
      <c r="ARM50" s="275"/>
      <c r="ARN50" s="275"/>
      <c r="ARO50" s="275"/>
      <c r="ARP50" s="275"/>
      <c r="ARQ50" s="275"/>
      <c r="ARR50" s="275"/>
      <c r="ARS50" s="275"/>
      <c r="ART50" s="275"/>
      <c r="ARU50" s="275"/>
      <c r="ARV50" s="275"/>
      <c r="ARW50" s="275"/>
      <c r="ARX50" s="275"/>
      <c r="ARY50" s="275"/>
      <c r="ARZ50" s="275"/>
      <c r="ASA50" s="275"/>
      <c r="ASB50" s="275"/>
      <c r="ASC50" s="275"/>
      <c r="ASD50" s="275"/>
      <c r="ASE50" s="275"/>
      <c r="ASF50" s="275"/>
      <c r="ASG50" s="275"/>
      <c r="ASH50" s="275"/>
      <c r="ASI50" s="275"/>
      <c r="ASJ50" s="275"/>
      <c r="ASK50" s="275"/>
      <c r="ASL50" s="275"/>
      <c r="ASM50" s="275"/>
      <c r="ASN50" s="275"/>
      <c r="ASO50" s="275"/>
      <c r="ASP50" s="275"/>
      <c r="ASQ50" s="275"/>
      <c r="ASR50" s="275"/>
      <c r="ASS50" s="275"/>
      <c r="AST50" s="275"/>
      <c r="ASU50" s="275"/>
      <c r="ASV50" s="275"/>
      <c r="ASW50" s="275"/>
      <c r="ASX50" s="275"/>
      <c r="ASY50" s="275"/>
      <c r="ASZ50" s="275"/>
      <c r="ATA50" s="275"/>
      <c r="ATB50" s="275"/>
      <c r="ATC50" s="275"/>
      <c r="ATD50" s="275"/>
      <c r="ATE50" s="275"/>
      <c r="ATF50" s="275"/>
      <c r="ATG50" s="275"/>
      <c r="ATH50" s="275"/>
      <c r="ATI50" s="275"/>
      <c r="ATJ50" s="275"/>
      <c r="ATK50" s="275"/>
      <c r="ATL50" s="275"/>
      <c r="ATM50" s="275"/>
      <c r="ATN50" s="275"/>
      <c r="ATO50" s="275"/>
      <c r="ATP50" s="275"/>
      <c r="ATQ50" s="275"/>
      <c r="ATR50" s="275"/>
      <c r="ATS50" s="275"/>
      <c r="ATT50" s="275"/>
      <c r="ATU50" s="275"/>
      <c r="ATV50" s="275"/>
      <c r="ATW50" s="275"/>
      <c r="ATX50" s="275"/>
      <c r="ATY50" s="275"/>
      <c r="ATZ50" s="275"/>
      <c r="AUA50" s="275"/>
      <c r="AUB50" s="275"/>
      <c r="AUC50" s="275"/>
      <c r="AUD50" s="275"/>
      <c r="AUE50" s="275"/>
      <c r="AUF50" s="275"/>
      <c r="AUG50" s="275"/>
      <c r="AUH50" s="275"/>
      <c r="AUI50" s="275"/>
      <c r="AUJ50" s="275"/>
      <c r="AUK50" s="275"/>
      <c r="AUL50" s="275"/>
      <c r="AUM50" s="275"/>
      <c r="AUN50" s="275"/>
      <c r="AUO50" s="275"/>
      <c r="AUP50" s="275"/>
      <c r="AUQ50" s="275"/>
      <c r="AUR50" s="275"/>
      <c r="AUS50" s="275"/>
      <c r="AUT50" s="275"/>
      <c r="AUU50" s="275"/>
      <c r="AUV50" s="275"/>
      <c r="AUW50" s="275"/>
      <c r="AUX50" s="275"/>
      <c r="AUY50" s="275"/>
      <c r="AUZ50" s="275"/>
      <c r="AVA50" s="275"/>
      <c r="AVB50" s="275"/>
      <c r="AVC50" s="275"/>
      <c r="AVD50" s="275"/>
      <c r="AVE50" s="275"/>
      <c r="AVF50" s="275"/>
      <c r="AVG50" s="275"/>
      <c r="AVH50" s="275"/>
      <c r="AVI50" s="275"/>
      <c r="AVJ50" s="275"/>
      <c r="AVK50" s="275"/>
      <c r="AVL50" s="275"/>
      <c r="AVM50" s="275"/>
      <c r="AVN50" s="275"/>
      <c r="AVO50" s="275"/>
      <c r="AVP50" s="275"/>
      <c r="AVQ50" s="275"/>
      <c r="AVR50" s="275"/>
      <c r="AVS50" s="275"/>
      <c r="AVT50" s="275"/>
      <c r="AVU50" s="275"/>
      <c r="AVV50" s="275"/>
      <c r="AVW50" s="275"/>
      <c r="AVX50" s="275"/>
      <c r="AVY50" s="275"/>
      <c r="AVZ50" s="275"/>
      <c r="AWA50" s="275"/>
      <c r="AWB50" s="275"/>
      <c r="AWC50" s="275"/>
      <c r="AWD50" s="275"/>
      <c r="AWE50" s="275"/>
      <c r="AWF50" s="275"/>
      <c r="AWG50" s="275"/>
      <c r="AWH50" s="275"/>
      <c r="AWI50" s="275"/>
      <c r="AWJ50" s="275"/>
      <c r="AWK50" s="275"/>
      <c r="AWL50" s="275"/>
      <c r="AWM50" s="275"/>
      <c r="AWN50" s="275"/>
      <c r="AWO50" s="275"/>
      <c r="AWP50" s="275"/>
      <c r="AWQ50" s="275"/>
      <c r="AWR50" s="275"/>
      <c r="AWS50" s="275"/>
      <c r="AWT50" s="275"/>
      <c r="AWU50" s="275"/>
      <c r="AWV50" s="275"/>
      <c r="AWW50" s="275"/>
      <c r="AWX50" s="275"/>
      <c r="AWY50" s="275"/>
      <c r="AWZ50" s="275"/>
      <c r="AXA50" s="275"/>
      <c r="AXB50" s="275"/>
      <c r="AXC50" s="275"/>
      <c r="AXD50" s="275"/>
      <c r="AXE50" s="275"/>
      <c r="AXF50" s="275"/>
      <c r="AXG50" s="275"/>
      <c r="AXH50" s="275"/>
      <c r="AXI50" s="275"/>
      <c r="AXJ50" s="275"/>
      <c r="AXK50" s="275"/>
      <c r="AXL50" s="275"/>
      <c r="AXM50" s="275"/>
      <c r="AXN50" s="275"/>
      <c r="AXO50" s="275"/>
      <c r="AXP50" s="275"/>
      <c r="AXQ50" s="275"/>
      <c r="AXR50" s="275"/>
      <c r="AXS50" s="275"/>
      <c r="AXT50" s="275"/>
      <c r="AXU50" s="275"/>
      <c r="AXV50" s="275"/>
      <c r="AXW50" s="275"/>
      <c r="AXX50" s="275"/>
      <c r="AXY50" s="275"/>
      <c r="AXZ50" s="275"/>
      <c r="AYA50" s="275"/>
      <c r="AYB50" s="275"/>
      <c r="AYC50" s="275"/>
      <c r="AYD50" s="275"/>
      <c r="AYE50" s="275"/>
      <c r="AYF50" s="275"/>
      <c r="AYG50" s="275"/>
      <c r="AYH50" s="275"/>
      <c r="AYI50" s="275"/>
      <c r="AYJ50" s="275"/>
      <c r="AYK50" s="275"/>
      <c r="AYL50" s="275"/>
      <c r="AYM50" s="275"/>
      <c r="AYN50" s="275"/>
      <c r="AYO50" s="275"/>
      <c r="AYP50" s="275"/>
      <c r="AYQ50" s="275"/>
      <c r="AYR50" s="275"/>
      <c r="AYS50" s="275"/>
      <c r="AYT50" s="275"/>
      <c r="AYU50" s="275"/>
      <c r="AYV50" s="275"/>
      <c r="AYW50" s="275"/>
      <c r="AYX50" s="275"/>
      <c r="AYY50" s="275"/>
      <c r="AYZ50" s="275"/>
      <c r="AZA50" s="275"/>
      <c r="AZB50" s="275"/>
      <c r="AZC50" s="275"/>
      <c r="AZD50" s="275"/>
      <c r="AZE50" s="275"/>
      <c r="AZF50" s="275"/>
      <c r="AZG50" s="275"/>
      <c r="AZH50" s="275"/>
      <c r="AZI50" s="275"/>
      <c r="AZJ50" s="275"/>
      <c r="AZK50" s="275"/>
      <c r="AZL50" s="275"/>
      <c r="AZM50" s="275"/>
      <c r="AZN50" s="275"/>
      <c r="AZO50" s="275"/>
      <c r="AZP50" s="275"/>
      <c r="AZQ50" s="275"/>
      <c r="AZR50" s="275"/>
      <c r="AZS50" s="275"/>
      <c r="AZT50" s="275"/>
      <c r="AZU50" s="275"/>
      <c r="AZV50" s="275"/>
      <c r="AZW50" s="275"/>
      <c r="AZX50" s="275"/>
      <c r="AZY50" s="275"/>
      <c r="AZZ50" s="275"/>
      <c r="BAA50" s="275"/>
      <c r="BAB50" s="275"/>
      <c r="BAC50" s="275"/>
      <c r="BAD50" s="275"/>
      <c r="BAE50" s="275"/>
      <c r="BAF50" s="275"/>
      <c r="BAG50" s="275"/>
      <c r="BAH50" s="275"/>
      <c r="BAI50" s="275"/>
      <c r="BAJ50" s="275"/>
      <c r="BAK50" s="275"/>
      <c r="BAL50" s="275"/>
      <c r="BAM50" s="275"/>
      <c r="BAN50" s="275"/>
      <c r="BAO50" s="275"/>
      <c r="BAP50" s="275"/>
      <c r="BAQ50" s="275"/>
      <c r="BAR50" s="275"/>
      <c r="BAS50" s="275"/>
      <c r="BAT50" s="275"/>
      <c r="BAU50" s="275"/>
      <c r="BAV50" s="275"/>
      <c r="BAW50" s="275"/>
      <c r="BAX50" s="275"/>
      <c r="BAY50" s="275"/>
      <c r="BAZ50" s="275"/>
      <c r="BBA50" s="275"/>
      <c r="BBB50" s="275"/>
      <c r="BBC50" s="275"/>
      <c r="BBD50" s="275"/>
      <c r="BBE50" s="275"/>
      <c r="BBF50" s="275"/>
      <c r="BBG50" s="275"/>
      <c r="BBH50" s="275"/>
      <c r="BBI50" s="275"/>
      <c r="BBJ50" s="275"/>
      <c r="BBK50" s="275"/>
      <c r="BBL50" s="275"/>
      <c r="BBM50" s="275"/>
      <c r="BBN50" s="275"/>
      <c r="BBO50" s="275"/>
      <c r="BBP50" s="275"/>
      <c r="BBQ50" s="275"/>
      <c r="BBR50" s="275"/>
      <c r="BBS50" s="275"/>
      <c r="BBT50" s="275"/>
      <c r="BBU50" s="275"/>
      <c r="BBV50" s="275"/>
      <c r="BBW50" s="275"/>
      <c r="BBX50" s="275"/>
      <c r="BBY50" s="275"/>
      <c r="BBZ50" s="275"/>
      <c r="BCA50" s="275"/>
      <c r="BCB50" s="275"/>
      <c r="BCC50" s="275"/>
      <c r="BCD50" s="275"/>
      <c r="BCE50" s="275"/>
      <c r="BCF50" s="275"/>
      <c r="BCG50" s="275"/>
      <c r="BCH50" s="275"/>
      <c r="BCI50" s="275"/>
      <c r="BCJ50" s="275"/>
      <c r="BCK50" s="275"/>
      <c r="BCL50" s="275"/>
      <c r="BCM50" s="275"/>
      <c r="BCN50" s="275"/>
      <c r="BCO50" s="275"/>
      <c r="BCP50" s="275"/>
      <c r="BCQ50" s="275"/>
      <c r="BCR50" s="275"/>
      <c r="BCS50" s="275"/>
      <c r="BCT50" s="275"/>
      <c r="BCU50" s="275"/>
      <c r="BCV50" s="275"/>
      <c r="BCW50" s="275"/>
      <c r="BCX50" s="275"/>
      <c r="BCY50" s="275"/>
      <c r="BCZ50" s="275"/>
      <c r="BDA50" s="275"/>
      <c r="BDB50" s="275"/>
      <c r="BDC50" s="275"/>
      <c r="BDD50" s="275"/>
      <c r="BDE50" s="275"/>
      <c r="BDF50" s="275"/>
      <c r="BDG50" s="275"/>
      <c r="BDH50" s="275"/>
      <c r="BDI50" s="275"/>
      <c r="BDJ50" s="275"/>
      <c r="BDK50" s="275"/>
      <c r="BDL50" s="275"/>
      <c r="BDM50" s="275"/>
      <c r="BDN50" s="275"/>
      <c r="BDO50" s="275"/>
      <c r="BDP50" s="275"/>
      <c r="BDQ50" s="275"/>
      <c r="BDR50" s="275"/>
      <c r="BDS50" s="275"/>
      <c r="BDT50" s="275"/>
      <c r="BDU50" s="275"/>
      <c r="BDV50" s="275"/>
      <c r="BDW50" s="275"/>
      <c r="BDX50" s="275"/>
      <c r="BDY50" s="275"/>
      <c r="BDZ50" s="275"/>
      <c r="BEA50" s="275"/>
      <c r="BEB50" s="275"/>
      <c r="BEC50" s="275"/>
      <c r="BED50" s="275"/>
      <c r="BEE50" s="275"/>
      <c r="BEF50" s="275"/>
      <c r="BEG50" s="275"/>
      <c r="BEH50" s="275"/>
      <c r="BEI50" s="275"/>
      <c r="BEJ50" s="275"/>
      <c r="BEK50" s="275"/>
      <c r="BEL50" s="275"/>
      <c r="BEM50" s="275"/>
      <c r="BEN50" s="275"/>
      <c r="BEO50" s="275"/>
      <c r="BEP50" s="275"/>
      <c r="BEQ50" s="275"/>
      <c r="BER50" s="275"/>
      <c r="BES50" s="275"/>
      <c r="BET50" s="275"/>
      <c r="BEU50" s="275"/>
      <c r="BEV50" s="275"/>
      <c r="BEW50" s="275"/>
      <c r="BEX50" s="275"/>
      <c r="BEY50" s="275"/>
      <c r="BEZ50" s="275"/>
      <c r="BFA50" s="275"/>
      <c r="BFB50" s="275"/>
      <c r="BFC50" s="275"/>
      <c r="BFD50" s="275"/>
      <c r="BFE50" s="275"/>
      <c r="BFF50" s="275"/>
      <c r="BFG50" s="275"/>
      <c r="BFH50" s="275"/>
      <c r="BFI50" s="275"/>
      <c r="BFJ50" s="275"/>
      <c r="BFK50" s="275"/>
      <c r="BFL50" s="275"/>
      <c r="BFM50" s="275"/>
      <c r="BFN50" s="275"/>
      <c r="BFO50" s="275"/>
      <c r="BFP50" s="275"/>
      <c r="BFQ50" s="275"/>
      <c r="BFR50" s="275"/>
      <c r="BFS50" s="275"/>
      <c r="BFT50" s="275"/>
      <c r="BFU50" s="275"/>
      <c r="BFV50" s="275"/>
      <c r="BFW50" s="275"/>
      <c r="BFX50" s="275"/>
      <c r="BFY50" s="275"/>
      <c r="BFZ50" s="275"/>
      <c r="BGA50" s="275"/>
      <c r="BGB50" s="275"/>
      <c r="BGC50" s="275"/>
      <c r="BGD50" s="275"/>
      <c r="BGE50" s="275"/>
      <c r="BGF50" s="275"/>
      <c r="BGG50" s="275"/>
      <c r="BGH50" s="275"/>
      <c r="BGI50" s="275"/>
      <c r="BGJ50" s="275"/>
      <c r="BGK50" s="275"/>
      <c r="BGL50" s="275"/>
      <c r="BGM50" s="275"/>
      <c r="BGN50" s="275"/>
      <c r="BGO50" s="275"/>
      <c r="BGP50" s="275"/>
      <c r="BGQ50" s="275"/>
      <c r="BGR50" s="275"/>
      <c r="BGS50" s="275"/>
      <c r="BGT50" s="275"/>
      <c r="BGU50" s="275"/>
      <c r="BGV50" s="275"/>
      <c r="BGW50" s="275"/>
      <c r="BGX50" s="275"/>
      <c r="BGY50" s="275"/>
      <c r="BGZ50" s="275"/>
      <c r="BHA50" s="275"/>
      <c r="BHB50" s="275"/>
      <c r="BHC50" s="275"/>
      <c r="BHD50" s="275"/>
      <c r="BHE50" s="275"/>
      <c r="BHF50" s="275"/>
      <c r="BHG50" s="275"/>
      <c r="BHH50" s="275"/>
      <c r="BHI50" s="275"/>
      <c r="BHJ50" s="275"/>
      <c r="BHK50" s="275"/>
      <c r="BHL50" s="275"/>
      <c r="BHM50" s="275"/>
      <c r="BHN50" s="275"/>
      <c r="BHO50" s="275"/>
      <c r="BHP50" s="275"/>
      <c r="BHQ50" s="275"/>
      <c r="BHR50" s="275"/>
      <c r="BHS50" s="275"/>
      <c r="BHT50" s="275"/>
      <c r="BHU50" s="275"/>
      <c r="BHV50" s="275"/>
      <c r="BHW50" s="275"/>
      <c r="BHX50" s="275"/>
      <c r="BHY50" s="275"/>
      <c r="BHZ50" s="275"/>
      <c r="BIA50" s="275"/>
      <c r="BIB50" s="275"/>
      <c r="BIC50" s="275"/>
      <c r="BID50" s="275"/>
      <c r="BIE50" s="275"/>
      <c r="BIF50" s="275"/>
      <c r="BIG50" s="275"/>
      <c r="BIH50" s="275"/>
      <c r="BII50" s="275"/>
      <c r="BIJ50" s="275"/>
      <c r="BIK50" s="275"/>
      <c r="BIL50" s="275"/>
      <c r="BIM50" s="275"/>
      <c r="BIN50" s="275"/>
      <c r="BIO50" s="275"/>
      <c r="BIP50" s="275"/>
      <c r="BIQ50" s="275"/>
      <c r="BIR50" s="275"/>
      <c r="BIS50" s="275"/>
      <c r="BIT50" s="275"/>
      <c r="BIU50" s="275"/>
      <c r="BIV50" s="275"/>
      <c r="BIW50" s="275"/>
      <c r="BIX50" s="275"/>
      <c r="BIY50" s="275"/>
      <c r="BIZ50" s="275"/>
      <c r="BJA50" s="275"/>
      <c r="BJB50" s="275"/>
      <c r="BJC50" s="275"/>
      <c r="BJD50" s="275"/>
      <c r="BJE50" s="275"/>
      <c r="BJF50" s="275"/>
      <c r="BJG50" s="275"/>
      <c r="BJH50" s="275"/>
      <c r="BJI50" s="275"/>
      <c r="BJJ50" s="275"/>
      <c r="BJK50" s="275"/>
      <c r="BJL50" s="275"/>
      <c r="BJM50" s="275"/>
      <c r="BJN50" s="275"/>
      <c r="BJO50" s="275"/>
      <c r="BJP50" s="275"/>
      <c r="BJQ50" s="275"/>
      <c r="BJR50" s="275"/>
      <c r="BJS50" s="275"/>
      <c r="BJT50" s="275"/>
      <c r="BJU50" s="275"/>
      <c r="BJV50" s="275"/>
      <c r="BJW50" s="275"/>
      <c r="BJX50" s="275"/>
      <c r="BJY50" s="275"/>
      <c r="BJZ50" s="275"/>
      <c r="BKA50" s="275"/>
      <c r="BKB50" s="275"/>
      <c r="BKC50" s="275"/>
      <c r="BKD50" s="275"/>
      <c r="BKE50" s="275"/>
      <c r="BKF50" s="275"/>
      <c r="BKG50" s="275"/>
      <c r="BKH50" s="275"/>
      <c r="BKI50" s="275"/>
      <c r="BKJ50" s="275"/>
      <c r="BKK50" s="275"/>
      <c r="BKL50" s="275"/>
      <c r="BKM50" s="275"/>
      <c r="BKN50" s="275"/>
      <c r="BKO50" s="275"/>
      <c r="BKP50" s="275"/>
      <c r="BKQ50" s="275"/>
      <c r="BKR50" s="275"/>
      <c r="BKS50" s="275"/>
      <c r="BKT50" s="275"/>
      <c r="BKU50" s="275"/>
      <c r="BKV50" s="275"/>
      <c r="BKW50" s="275"/>
      <c r="BKX50" s="275"/>
      <c r="BKY50" s="275"/>
      <c r="BKZ50" s="275"/>
      <c r="BLA50" s="275"/>
      <c r="BLB50" s="275"/>
      <c r="BLC50" s="275"/>
      <c r="BLD50" s="275"/>
      <c r="BLE50" s="275"/>
      <c r="BLF50" s="275"/>
      <c r="BLG50" s="275"/>
      <c r="BLH50" s="275"/>
      <c r="BLI50" s="275"/>
      <c r="BLJ50" s="275"/>
      <c r="BLK50" s="275"/>
      <c r="BLL50" s="275"/>
      <c r="BLM50" s="275"/>
      <c r="BLN50" s="275"/>
      <c r="BLO50" s="275"/>
      <c r="BLP50" s="275"/>
      <c r="BLQ50" s="275"/>
      <c r="BLR50" s="275"/>
      <c r="BLS50" s="275"/>
      <c r="BLT50" s="275"/>
      <c r="BLU50" s="275"/>
      <c r="BLV50" s="275"/>
      <c r="BLW50" s="275"/>
      <c r="BLX50" s="275"/>
      <c r="BLY50" s="275"/>
      <c r="BLZ50" s="275"/>
      <c r="BMA50" s="275"/>
      <c r="BMB50" s="275"/>
      <c r="BMC50" s="275"/>
      <c r="BMD50" s="275"/>
      <c r="BME50" s="275"/>
      <c r="BMF50" s="275"/>
      <c r="BMG50" s="275"/>
      <c r="BMH50" s="275"/>
      <c r="BMI50" s="275"/>
      <c r="BMJ50" s="275"/>
      <c r="BMK50" s="275"/>
      <c r="BML50" s="275"/>
      <c r="BMM50" s="275"/>
      <c r="BMN50" s="275"/>
      <c r="BMO50" s="275"/>
      <c r="BMP50" s="275"/>
      <c r="BMQ50" s="275"/>
      <c r="BMR50" s="275"/>
      <c r="BMS50" s="275"/>
      <c r="BMT50" s="275"/>
      <c r="BMU50" s="275"/>
      <c r="BMV50" s="275"/>
      <c r="BMW50" s="275"/>
      <c r="BMX50" s="275"/>
      <c r="BMY50" s="275"/>
      <c r="BMZ50" s="275"/>
      <c r="BNA50" s="275"/>
      <c r="BNB50" s="275"/>
      <c r="BNC50" s="275"/>
      <c r="BND50" s="275"/>
      <c r="BNE50" s="275"/>
      <c r="BNF50" s="275"/>
      <c r="BNG50" s="275"/>
      <c r="BNH50" s="275"/>
      <c r="BNI50" s="275"/>
      <c r="BNJ50" s="275"/>
      <c r="BNK50" s="275"/>
      <c r="BNL50" s="275"/>
      <c r="BNM50" s="275"/>
      <c r="BNN50" s="275"/>
      <c r="BNO50" s="275"/>
      <c r="BNP50" s="275"/>
      <c r="BNQ50" s="275"/>
      <c r="BNR50" s="275"/>
      <c r="BNS50" s="275"/>
      <c r="BNT50" s="275"/>
      <c r="BNU50" s="275"/>
      <c r="BNV50" s="275"/>
      <c r="BNW50" s="275"/>
      <c r="BNX50" s="275"/>
      <c r="BNY50" s="275"/>
      <c r="BNZ50" s="275"/>
      <c r="BOA50" s="275"/>
      <c r="BOB50" s="275"/>
      <c r="BOC50" s="275"/>
      <c r="BOD50" s="275"/>
      <c r="BOE50" s="275"/>
      <c r="BOF50" s="275"/>
      <c r="BOG50" s="275"/>
      <c r="BOH50" s="275"/>
      <c r="BOI50" s="275"/>
      <c r="BOJ50" s="275"/>
      <c r="BOK50" s="275"/>
      <c r="BOL50" s="275"/>
      <c r="BOM50" s="275"/>
      <c r="BON50" s="275"/>
      <c r="BOO50" s="275"/>
      <c r="BOP50" s="275"/>
      <c r="BOQ50" s="275"/>
      <c r="BOR50" s="275"/>
      <c r="BOS50" s="275"/>
      <c r="BOT50" s="275"/>
      <c r="BOU50" s="275"/>
      <c r="BOV50" s="275"/>
      <c r="BOW50" s="275"/>
      <c r="BOX50" s="275"/>
      <c r="BOY50" s="275"/>
      <c r="BOZ50" s="275"/>
      <c r="BPA50" s="275"/>
      <c r="BPB50" s="275"/>
      <c r="BPC50" s="275"/>
      <c r="BPD50" s="275"/>
      <c r="BPE50" s="275"/>
      <c r="BPF50" s="275"/>
      <c r="BPG50" s="275"/>
      <c r="BPH50" s="275"/>
      <c r="BPI50" s="275"/>
      <c r="BPJ50" s="275"/>
      <c r="BPK50" s="275"/>
      <c r="BPL50" s="275"/>
      <c r="BPM50" s="275"/>
      <c r="BPN50" s="275"/>
      <c r="BPO50" s="275"/>
      <c r="BPP50" s="275"/>
      <c r="BPQ50" s="275"/>
      <c r="BPR50" s="275"/>
      <c r="BPS50" s="275"/>
      <c r="BPT50" s="275"/>
      <c r="BPU50" s="275"/>
      <c r="BPV50" s="275"/>
      <c r="BPW50" s="275"/>
      <c r="BPX50" s="275"/>
      <c r="BPY50" s="275"/>
      <c r="BPZ50" s="275"/>
      <c r="BQA50" s="275"/>
      <c r="BQB50" s="275"/>
      <c r="BQC50" s="275"/>
      <c r="BQD50" s="275"/>
      <c r="BQE50" s="275"/>
      <c r="BQF50" s="275"/>
      <c r="BQG50" s="275"/>
      <c r="BQH50" s="275"/>
      <c r="BQI50" s="275"/>
      <c r="BQJ50" s="275"/>
      <c r="BQK50" s="275"/>
      <c r="BQL50" s="275"/>
      <c r="BQM50" s="275"/>
      <c r="BQN50" s="275"/>
      <c r="BQO50" s="275"/>
      <c r="BQP50" s="275"/>
      <c r="BQQ50" s="275"/>
      <c r="BQR50" s="275"/>
      <c r="BQS50" s="275"/>
      <c r="BQT50" s="275"/>
      <c r="BQU50" s="275"/>
      <c r="BQV50" s="275"/>
      <c r="BQW50" s="275"/>
      <c r="BQX50" s="275"/>
      <c r="BQY50" s="275"/>
      <c r="BQZ50" s="275"/>
      <c r="BRA50" s="275"/>
      <c r="BRB50" s="275"/>
      <c r="BRC50" s="275"/>
      <c r="BRD50" s="275"/>
      <c r="BRE50" s="275"/>
      <c r="BRF50" s="275"/>
      <c r="BRG50" s="275"/>
      <c r="BRH50" s="275"/>
      <c r="BRI50" s="275"/>
      <c r="BRJ50" s="275"/>
      <c r="BRK50" s="275"/>
      <c r="BRL50" s="275"/>
      <c r="BRM50" s="275"/>
      <c r="BRN50" s="275"/>
      <c r="BRO50" s="275"/>
      <c r="BRP50" s="275"/>
      <c r="BRQ50" s="275"/>
      <c r="BRR50" s="275"/>
      <c r="BRS50" s="275"/>
      <c r="BRT50" s="275"/>
      <c r="BRU50" s="275"/>
      <c r="BRV50" s="275"/>
      <c r="BRW50" s="275"/>
      <c r="BRX50" s="275"/>
      <c r="BRY50" s="275"/>
      <c r="BRZ50" s="275"/>
      <c r="BSA50" s="275"/>
      <c r="BSB50" s="275"/>
      <c r="BSC50" s="275"/>
      <c r="BSD50" s="275"/>
      <c r="BSE50" s="275"/>
      <c r="BSF50" s="275"/>
      <c r="BSG50" s="275"/>
      <c r="BSH50" s="275"/>
      <c r="BSI50" s="275"/>
      <c r="BSJ50" s="275"/>
      <c r="BSK50" s="275"/>
      <c r="BSL50" s="275"/>
      <c r="BSM50" s="275"/>
      <c r="BSN50" s="275"/>
      <c r="BSO50" s="275"/>
      <c r="BSP50" s="275"/>
      <c r="BSQ50" s="275"/>
      <c r="BSR50" s="275"/>
      <c r="BSS50" s="275"/>
      <c r="BST50" s="275"/>
      <c r="BSU50" s="275"/>
      <c r="BSV50" s="275"/>
      <c r="BSW50" s="275"/>
      <c r="BSX50" s="275"/>
      <c r="BSY50" s="275"/>
      <c r="BSZ50" s="275"/>
      <c r="BTA50" s="275"/>
      <c r="BTB50" s="275"/>
      <c r="BTC50" s="275"/>
      <c r="BTD50" s="275"/>
      <c r="BTE50" s="275"/>
      <c r="BTF50" s="275"/>
      <c r="BTG50" s="275"/>
      <c r="BTH50" s="275"/>
      <c r="BTI50" s="275"/>
      <c r="BTJ50" s="275"/>
      <c r="BTK50" s="275"/>
      <c r="BTL50" s="275"/>
      <c r="BTM50" s="275"/>
      <c r="BTN50" s="275"/>
      <c r="BTO50" s="275"/>
      <c r="BTP50" s="275"/>
      <c r="BTQ50" s="275"/>
      <c r="BTR50" s="275"/>
      <c r="BTS50" s="275"/>
      <c r="BTT50" s="275"/>
      <c r="BTU50" s="275"/>
      <c r="BTV50" s="275"/>
      <c r="BTW50" s="275"/>
      <c r="BTX50" s="275"/>
      <c r="BTY50" s="275"/>
      <c r="BTZ50" s="275"/>
      <c r="BUA50" s="275"/>
      <c r="BUB50" s="275"/>
      <c r="BUC50" s="275"/>
      <c r="BUD50" s="275"/>
      <c r="BUE50" s="275"/>
      <c r="BUF50" s="275"/>
      <c r="BUG50" s="275"/>
      <c r="BUH50" s="275"/>
      <c r="BUI50" s="275"/>
      <c r="BUJ50" s="275"/>
      <c r="BUK50" s="275"/>
      <c r="BUL50" s="275"/>
      <c r="BUM50" s="275"/>
      <c r="BUN50" s="275"/>
      <c r="BUO50" s="275"/>
      <c r="BUP50" s="275"/>
      <c r="BUQ50" s="275"/>
      <c r="BUR50" s="275"/>
      <c r="BUS50" s="275"/>
      <c r="BUT50" s="275"/>
      <c r="BUU50" s="275"/>
      <c r="BUV50" s="275"/>
      <c r="BUW50" s="275"/>
      <c r="BUX50" s="275"/>
      <c r="BUY50" s="275"/>
      <c r="BUZ50" s="275"/>
      <c r="BVA50" s="275"/>
      <c r="BVB50" s="275"/>
      <c r="BVC50" s="275"/>
      <c r="BVD50" s="275"/>
      <c r="BVE50" s="275"/>
      <c r="BVF50" s="275"/>
      <c r="BVG50" s="275"/>
      <c r="BVH50" s="275"/>
      <c r="BVI50" s="275"/>
      <c r="BVJ50" s="275"/>
      <c r="BVK50" s="275"/>
      <c r="BVL50" s="275"/>
      <c r="BVM50" s="275"/>
      <c r="BVN50" s="275"/>
      <c r="BVO50" s="275"/>
      <c r="BVP50" s="275"/>
      <c r="BVQ50" s="275"/>
      <c r="BVR50" s="275"/>
      <c r="BVS50" s="275"/>
      <c r="BVT50" s="275"/>
      <c r="BVU50" s="275"/>
      <c r="BVV50" s="275"/>
      <c r="BVW50" s="275"/>
      <c r="BVX50" s="275"/>
      <c r="BVY50" s="275"/>
      <c r="BVZ50" s="275"/>
      <c r="BWA50" s="275"/>
      <c r="BWB50" s="275"/>
      <c r="BWC50" s="275"/>
      <c r="BWD50" s="275"/>
      <c r="BWE50" s="275"/>
      <c r="BWF50" s="275"/>
      <c r="BWG50" s="275"/>
      <c r="BWH50" s="275"/>
      <c r="BWI50" s="275"/>
      <c r="BWJ50" s="275"/>
      <c r="BWK50" s="275"/>
      <c r="BWL50" s="275"/>
      <c r="BWM50" s="275"/>
      <c r="BWN50" s="275"/>
      <c r="BWO50" s="275"/>
      <c r="BWP50" s="275"/>
      <c r="BWQ50" s="275"/>
      <c r="BWR50" s="275"/>
      <c r="BWS50" s="275"/>
      <c r="BWT50" s="275"/>
      <c r="BWU50" s="275"/>
      <c r="BWV50" s="275"/>
      <c r="BWW50" s="275"/>
      <c r="BWX50" s="275"/>
      <c r="BWY50" s="275"/>
      <c r="BWZ50" s="275"/>
      <c r="BXA50" s="275"/>
      <c r="BXB50" s="275"/>
      <c r="BXC50" s="275"/>
      <c r="BXD50" s="275"/>
      <c r="BXE50" s="275"/>
      <c r="BXF50" s="275"/>
      <c r="BXG50" s="275"/>
      <c r="BXH50" s="275"/>
      <c r="BXI50" s="275"/>
      <c r="BXJ50" s="275"/>
      <c r="BXK50" s="275"/>
      <c r="BXL50" s="275"/>
      <c r="BXM50" s="275"/>
      <c r="BXN50" s="275"/>
      <c r="BXO50" s="275"/>
      <c r="BXP50" s="275"/>
      <c r="BXQ50" s="275"/>
      <c r="BXR50" s="275"/>
      <c r="BXS50" s="275"/>
      <c r="BXT50" s="275"/>
      <c r="BXU50" s="275"/>
      <c r="BXV50" s="275"/>
      <c r="BXW50" s="275"/>
      <c r="BXX50" s="275"/>
      <c r="BXY50" s="275"/>
      <c r="BXZ50" s="275"/>
      <c r="BYA50" s="275"/>
      <c r="BYB50" s="275"/>
      <c r="BYC50" s="275"/>
      <c r="BYD50" s="275"/>
      <c r="BYE50" s="275"/>
      <c r="BYF50" s="275"/>
      <c r="BYG50" s="275"/>
      <c r="BYH50" s="275"/>
      <c r="BYI50" s="275"/>
      <c r="BYJ50" s="275"/>
      <c r="BYK50" s="275"/>
      <c r="BYL50" s="275"/>
      <c r="BYM50" s="275"/>
      <c r="BYN50" s="275"/>
      <c r="BYO50" s="275"/>
      <c r="BYP50" s="275"/>
      <c r="BYQ50" s="275"/>
      <c r="BYR50" s="275"/>
      <c r="BYS50" s="275"/>
      <c r="BYT50" s="275"/>
      <c r="BYU50" s="275"/>
      <c r="BYV50" s="275"/>
      <c r="BYW50" s="275"/>
      <c r="BYX50" s="275"/>
      <c r="BYY50" s="275"/>
      <c r="BYZ50" s="275"/>
      <c r="BZA50" s="275"/>
      <c r="BZB50" s="275"/>
      <c r="BZC50" s="275"/>
      <c r="BZD50" s="275"/>
      <c r="BZE50" s="275"/>
      <c r="BZF50" s="275"/>
      <c r="BZG50" s="275"/>
      <c r="BZH50" s="275"/>
      <c r="BZI50" s="275"/>
      <c r="BZJ50" s="275"/>
      <c r="BZK50" s="275"/>
      <c r="BZL50" s="275"/>
      <c r="BZM50" s="275"/>
      <c r="BZN50" s="275"/>
      <c r="BZO50" s="275"/>
      <c r="BZP50" s="275"/>
      <c r="BZQ50" s="275"/>
      <c r="BZR50" s="275"/>
      <c r="BZS50" s="275"/>
      <c r="BZT50" s="275"/>
      <c r="BZU50" s="275"/>
      <c r="BZV50" s="275"/>
      <c r="BZW50" s="275"/>
      <c r="BZX50" s="275"/>
      <c r="BZY50" s="275"/>
      <c r="BZZ50" s="275"/>
      <c r="CAA50" s="275"/>
      <c r="CAB50" s="275"/>
      <c r="CAC50" s="275"/>
      <c r="CAD50" s="275"/>
      <c r="CAE50" s="275"/>
      <c r="CAF50" s="275"/>
      <c r="CAG50" s="275"/>
      <c r="CAH50" s="275"/>
      <c r="CAI50" s="275"/>
      <c r="CAJ50" s="275"/>
      <c r="CAK50" s="275"/>
      <c r="CAL50" s="275"/>
      <c r="CAM50" s="275"/>
      <c r="CAN50" s="275"/>
      <c r="CAO50" s="275"/>
      <c r="CAP50" s="275"/>
      <c r="CAQ50" s="275"/>
      <c r="CAR50" s="275"/>
      <c r="CAS50" s="275"/>
      <c r="CAT50" s="275"/>
      <c r="CAU50" s="275"/>
      <c r="CAV50" s="275"/>
      <c r="CAW50" s="275"/>
      <c r="CAX50" s="275"/>
      <c r="CAY50" s="275"/>
      <c r="CAZ50" s="275"/>
      <c r="CBA50" s="275"/>
      <c r="CBB50" s="275"/>
      <c r="CBC50" s="275"/>
      <c r="CBD50" s="275"/>
      <c r="CBE50" s="275"/>
      <c r="CBF50" s="275"/>
      <c r="CBG50" s="275"/>
      <c r="CBH50" s="275"/>
      <c r="CBI50" s="275"/>
      <c r="CBJ50" s="275"/>
      <c r="CBK50" s="275"/>
      <c r="CBL50" s="275"/>
      <c r="CBM50" s="275"/>
      <c r="CBN50" s="275"/>
      <c r="CBO50" s="275"/>
      <c r="CBP50" s="275"/>
      <c r="CBQ50" s="275"/>
      <c r="CBR50" s="275"/>
      <c r="CBS50" s="275"/>
      <c r="CBT50" s="275"/>
      <c r="CBU50" s="275"/>
      <c r="CBV50" s="275"/>
      <c r="CBW50" s="275"/>
      <c r="CBX50" s="275"/>
      <c r="CBY50" s="275"/>
      <c r="CBZ50" s="275"/>
      <c r="CCA50" s="275"/>
      <c r="CCB50" s="275"/>
      <c r="CCC50" s="275"/>
      <c r="CCD50" s="275"/>
      <c r="CCE50" s="275"/>
      <c r="CCF50" s="275"/>
      <c r="CCG50" s="275"/>
      <c r="CCH50" s="275"/>
      <c r="CCI50" s="275"/>
      <c r="CCJ50" s="275"/>
      <c r="CCK50" s="275"/>
      <c r="CCL50" s="275"/>
      <c r="CCM50" s="275"/>
      <c r="CCN50" s="275"/>
      <c r="CCO50" s="275"/>
      <c r="CCP50" s="275"/>
      <c r="CCQ50" s="275"/>
      <c r="CCR50" s="275"/>
      <c r="CCS50" s="275"/>
      <c r="CCT50" s="275"/>
      <c r="CCU50" s="275"/>
      <c r="CCV50" s="275"/>
      <c r="CCW50" s="275"/>
      <c r="CCX50" s="275"/>
      <c r="CCY50" s="275"/>
      <c r="CCZ50" s="275"/>
      <c r="CDA50" s="275"/>
      <c r="CDB50" s="275"/>
      <c r="CDC50" s="275"/>
      <c r="CDD50" s="275"/>
      <c r="CDE50" s="275"/>
      <c r="CDF50" s="275"/>
      <c r="CDG50" s="275"/>
      <c r="CDH50" s="275"/>
      <c r="CDI50" s="275"/>
      <c r="CDJ50" s="275"/>
      <c r="CDK50" s="275"/>
      <c r="CDL50" s="275"/>
      <c r="CDM50" s="275"/>
      <c r="CDN50" s="275"/>
      <c r="CDO50" s="275"/>
      <c r="CDP50" s="275"/>
      <c r="CDQ50" s="275"/>
      <c r="CDR50" s="275"/>
      <c r="CDS50" s="275"/>
      <c r="CDT50" s="275"/>
      <c r="CDU50" s="275"/>
      <c r="CDV50" s="275"/>
      <c r="CDW50" s="275"/>
      <c r="CDX50" s="275"/>
      <c r="CDY50" s="275"/>
      <c r="CDZ50" s="275"/>
      <c r="CEA50" s="275"/>
      <c r="CEB50" s="275"/>
      <c r="CEC50" s="275"/>
      <c r="CED50" s="275"/>
      <c r="CEE50" s="275"/>
      <c r="CEF50" s="275"/>
      <c r="CEG50" s="275"/>
      <c r="CEH50" s="275"/>
      <c r="CEI50" s="275"/>
      <c r="CEJ50" s="275"/>
      <c r="CEK50" s="275"/>
      <c r="CEL50" s="275"/>
      <c r="CEM50" s="275"/>
      <c r="CEN50" s="275"/>
      <c r="CEO50" s="275"/>
      <c r="CEP50" s="275"/>
      <c r="CEQ50" s="275"/>
      <c r="CER50" s="275"/>
      <c r="CES50" s="275"/>
      <c r="CET50" s="275"/>
      <c r="CEU50" s="275"/>
      <c r="CEV50" s="275"/>
      <c r="CEW50" s="275"/>
      <c r="CEX50" s="275"/>
      <c r="CEY50" s="275"/>
      <c r="CEZ50" s="275"/>
      <c r="CFA50" s="275"/>
      <c r="CFB50" s="275"/>
      <c r="CFC50" s="275"/>
      <c r="CFD50" s="275"/>
      <c r="CFE50" s="275"/>
      <c r="CFF50" s="275"/>
      <c r="CFG50" s="275"/>
      <c r="CFH50" s="275"/>
      <c r="CFI50" s="275"/>
      <c r="CFJ50" s="275"/>
      <c r="CFK50" s="275"/>
      <c r="CFL50" s="275"/>
      <c r="CFM50" s="275"/>
      <c r="CFN50" s="275"/>
      <c r="CFO50" s="275"/>
      <c r="CFP50" s="275"/>
      <c r="CFQ50" s="275"/>
      <c r="CFR50" s="275"/>
      <c r="CFS50" s="275"/>
      <c r="CFT50" s="275"/>
      <c r="CFU50" s="275"/>
      <c r="CFV50" s="275"/>
      <c r="CFW50" s="275"/>
      <c r="CFX50" s="275"/>
      <c r="CFY50" s="275"/>
      <c r="CFZ50" s="275"/>
      <c r="CGA50" s="275"/>
      <c r="CGB50" s="275"/>
      <c r="CGC50" s="275"/>
      <c r="CGD50" s="275"/>
      <c r="CGE50" s="275"/>
      <c r="CGF50" s="275"/>
      <c r="CGG50" s="275"/>
      <c r="CGH50" s="275"/>
      <c r="CGI50" s="275"/>
      <c r="CGJ50" s="275"/>
      <c r="CGK50" s="275"/>
      <c r="CGL50" s="275"/>
      <c r="CGM50" s="275"/>
      <c r="CGN50" s="275"/>
      <c r="CGO50" s="275"/>
      <c r="CGP50" s="275"/>
      <c r="CGQ50" s="275"/>
      <c r="CGR50" s="275"/>
      <c r="CGS50" s="275"/>
      <c r="CGT50" s="275"/>
      <c r="CGU50" s="275"/>
      <c r="CGV50" s="275"/>
      <c r="CGW50" s="275"/>
      <c r="CGX50" s="275"/>
      <c r="CGY50" s="275"/>
      <c r="CGZ50" s="275"/>
      <c r="CHA50" s="275"/>
      <c r="CHB50" s="275"/>
      <c r="CHC50" s="275"/>
      <c r="CHD50" s="275"/>
      <c r="CHE50" s="275"/>
      <c r="CHF50" s="275"/>
      <c r="CHG50" s="275"/>
      <c r="CHH50" s="275"/>
      <c r="CHI50" s="275"/>
      <c r="CHJ50" s="275"/>
      <c r="CHK50" s="275"/>
      <c r="CHL50" s="275"/>
      <c r="CHM50" s="275"/>
      <c r="CHN50" s="275"/>
      <c r="CHO50" s="275"/>
      <c r="CHP50" s="275"/>
      <c r="CHQ50" s="275"/>
      <c r="CHR50" s="275"/>
      <c r="CHS50" s="275"/>
      <c r="CHT50" s="275"/>
      <c r="CHU50" s="275"/>
      <c r="CHV50" s="275"/>
      <c r="CHW50" s="275"/>
      <c r="CHX50" s="275"/>
      <c r="CHY50" s="275"/>
      <c r="CHZ50" s="275"/>
      <c r="CIA50" s="275"/>
      <c r="CIB50" s="275"/>
      <c r="CIC50" s="275"/>
      <c r="CID50" s="275"/>
      <c r="CIE50" s="275"/>
      <c r="CIF50" s="275"/>
      <c r="CIG50" s="275"/>
      <c r="CIH50" s="275"/>
      <c r="CII50" s="275"/>
      <c r="CIJ50" s="275"/>
      <c r="CIK50" s="275"/>
      <c r="CIL50" s="275"/>
      <c r="CIM50" s="275"/>
      <c r="CIN50" s="275"/>
      <c r="CIO50" s="275"/>
      <c r="CIP50" s="275"/>
      <c r="CIQ50" s="275"/>
      <c r="CIR50" s="275"/>
      <c r="CIS50" s="275"/>
      <c r="CIT50" s="275"/>
      <c r="CIU50" s="275"/>
      <c r="CIV50" s="275"/>
      <c r="CIW50" s="275"/>
      <c r="CIX50" s="275"/>
      <c r="CIY50" s="275"/>
      <c r="CIZ50" s="275"/>
      <c r="CJA50" s="275"/>
      <c r="CJB50" s="275"/>
      <c r="CJC50" s="275"/>
      <c r="CJD50" s="275"/>
      <c r="CJE50" s="275"/>
      <c r="CJF50" s="275"/>
      <c r="CJG50" s="275"/>
      <c r="CJH50" s="275"/>
      <c r="CJI50" s="275"/>
      <c r="CJJ50" s="275"/>
      <c r="CJK50" s="275"/>
      <c r="CJL50" s="275"/>
      <c r="CJM50" s="275"/>
      <c r="CJN50" s="275"/>
      <c r="CJO50" s="275"/>
      <c r="CJP50" s="275"/>
      <c r="CJQ50" s="275"/>
      <c r="CJR50" s="275"/>
      <c r="CJS50" s="275"/>
      <c r="CJT50" s="275"/>
      <c r="CJU50" s="275"/>
      <c r="CJV50" s="275"/>
      <c r="CJW50" s="275"/>
      <c r="CJX50" s="275"/>
      <c r="CJY50" s="275"/>
      <c r="CJZ50" s="275"/>
      <c r="CKA50" s="275"/>
      <c r="CKB50" s="275"/>
      <c r="CKC50" s="275"/>
      <c r="CKD50" s="275"/>
      <c r="CKE50" s="275"/>
      <c r="CKF50" s="275"/>
      <c r="CKG50" s="275"/>
      <c r="CKH50" s="275"/>
      <c r="CKI50" s="275"/>
      <c r="CKJ50" s="275"/>
      <c r="CKK50" s="275"/>
      <c r="CKL50" s="275"/>
      <c r="CKM50" s="275"/>
      <c r="CKN50" s="275"/>
      <c r="CKO50" s="275"/>
      <c r="CKP50" s="275"/>
      <c r="CKQ50" s="275"/>
      <c r="CKR50" s="275"/>
      <c r="CKS50" s="275"/>
      <c r="CKT50" s="275"/>
      <c r="CKU50" s="275"/>
      <c r="CKV50" s="275"/>
      <c r="CKW50" s="275"/>
      <c r="CKX50" s="275"/>
      <c r="CKY50" s="275"/>
      <c r="CKZ50" s="275"/>
      <c r="CLA50" s="275"/>
      <c r="CLB50" s="275"/>
      <c r="CLC50" s="275"/>
      <c r="CLD50" s="275"/>
      <c r="CLE50" s="275"/>
      <c r="CLF50" s="275"/>
      <c r="CLG50" s="275"/>
      <c r="CLH50" s="275"/>
      <c r="CLI50" s="275"/>
      <c r="CLJ50" s="275"/>
      <c r="CLK50" s="275"/>
      <c r="CLL50" s="275"/>
      <c r="CLM50" s="275"/>
      <c r="CLN50" s="275"/>
      <c r="CLO50" s="275"/>
      <c r="CLP50" s="275"/>
      <c r="CLQ50" s="275"/>
      <c r="CLR50" s="275"/>
      <c r="CLS50" s="275"/>
      <c r="CLT50" s="275"/>
      <c r="CLU50" s="275"/>
      <c r="CLV50" s="275"/>
      <c r="CLW50" s="275"/>
      <c r="CLX50" s="275"/>
      <c r="CLY50" s="275"/>
      <c r="CLZ50" s="275"/>
      <c r="CMA50" s="275"/>
      <c r="CMB50" s="275"/>
      <c r="CMC50" s="275"/>
      <c r="CMD50" s="275"/>
      <c r="CME50" s="275"/>
      <c r="CMF50" s="275"/>
      <c r="CMG50" s="275"/>
      <c r="CMH50" s="275"/>
      <c r="CMI50" s="275"/>
      <c r="CMJ50" s="275"/>
      <c r="CMK50" s="275"/>
      <c r="CML50" s="275"/>
      <c r="CMM50" s="275"/>
      <c r="CMN50" s="275"/>
      <c r="CMO50" s="275"/>
      <c r="CMP50" s="275"/>
      <c r="CMQ50" s="275"/>
      <c r="CMR50" s="275"/>
      <c r="CMS50" s="275"/>
      <c r="CMT50" s="275"/>
      <c r="CMU50" s="275"/>
      <c r="CMV50" s="275"/>
      <c r="CMW50" s="275"/>
      <c r="CMX50" s="275"/>
      <c r="CMY50" s="275"/>
      <c r="CMZ50" s="275"/>
      <c r="CNA50" s="275"/>
      <c r="CNB50" s="275"/>
      <c r="CNC50" s="275"/>
      <c r="CND50" s="275"/>
      <c r="CNE50" s="275"/>
      <c r="CNF50" s="275"/>
      <c r="CNG50" s="275"/>
      <c r="CNH50" s="275"/>
      <c r="CNI50" s="275"/>
      <c r="CNJ50" s="275"/>
      <c r="CNK50" s="275"/>
      <c r="CNL50" s="275"/>
      <c r="CNM50" s="275"/>
      <c r="CNN50" s="275"/>
      <c r="CNO50" s="275"/>
      <c r="CNP50" s="275"/>
      <c r="CNQ50" s="275"/>
      <c r="CNR50" s="275"/>
      <c r="CNS50" s="275"/>
      <c r="CNT50" s="275"/>
      <c r="CNU50" s="275"/>
      <c r="CNV50" s="275"/>
      <c r="CNW50" s="275"/>
      <c r="CNX50" s="275"/>
      <c r="CNY50" s="275"/>
      <c r="CNZ50" s="275"/>
      <c r="COA50" s="275"/>
      <c r="COB50" s="275"/>
      <c r="COC50" s="275"/>
      <c r="COD50" s="275"/>
      <c r="COE50" s="275"/>
      <c r="COF50" s="275"/>
      <c r="COG50" s="275"/>
      <c r="COH50" s="275"/>
      <c r="COI50" s="275"/>
      <c r="COJ50" s="275"/>
      <c r="COK50" s="275"/>
      <c r="COL50" s="275"/>
      <c r="COM50" s="275"/>
      <c r="CON50" s="275"/>
      <c r="COO50" s="275"/>
      <c r="COP50" s="275"/>
      <c r="COQ50" s="275"/>
      <c r="COR50" s="275"/>
      <c r="COS50" s="275"/>
      <c r="COT50" s="275"/>
      <c r="COU50" s="275"/>
      <c r="COV50" s="275"/>
      <c r="COW50" s="275"/>
      <c r="COX50" s="275"/>
      <c r="COY50" s="275"/>
      <c r="COZ50" s="275"/>
      <c r="CPA50" s="275"/>
      <c r="CPB50" s="275"/>
      <c r="CPC50" s="275"/>
      <c r="CPD50" s="275"/>
      <c r="CPE50" s="275"/>
      <c r="CPF50" s="275"/>
      <c r="CPG50" s="275"/>
      <c r="CPH50" s="275"/>
      <c r="CPI50" s="275"/>
      <c r="CPJ50" s="275"/>
      <c r="CPK50" s="275"/>
      <c r="CPL50" s="275"/>
      <c r="CPM50" s="275"/>
      <c r="CPN50" s="275"/>
      <c r="CPO50" s="275"/>
      <c r="CPP50" s="275"/>
      <c r="CPQ50" s="275"/>
      <c r="CPR50" s="275"/>
      <c r="CPS50" s="275"/>
      <c r="CPT50" s="275"/>
      <c r="CPU50" s="275"/>
      <c r="CPV50" s="275"/>
      <c r="CPW50" s="275"/>
      <c r="CPX50" s="275"/>
      <c r="CPY50" s="275"/>
      <c r="CPZ50" s="275"/>
      <c r="CQA50" s="275"/>
      <c r="CQB50" s="275"/>
      <c r="CQC50" s="275"/>
      <c r="CQD50" s="275"/>
      <c r="CQE50" s="275"/>
      <c r="CQF50" s="275"/>
      <c r="CQG50" s="275"/>
      <c r="CQH50" s="275"/>
      <c r="CQI50" s="275"/>
      <c r="CQJ50" s="275"/>
      <c r="CQK50" s="275"/>
      <c r="CQL50" s="275"/>
      <c r="CQM50" s="275"/>
      <c r="CQN50" s="275"/>
      <c r="CQO50" s="275"/>
      <c r="CQP50" s="275"/>
      <c r="CQQ50" s="275"/>
      <c r="CQR50" s="275"/>
      <c r="CQS50" s="275"/>
      <c r="CQT50" s="275"/>
      <c r="CQU50" s="275"/>
      <c r="CQV50" s="275"/>
      <c r="CQW50" s="275"/>
      <c r="CQX50" s="275"/>
      <c r="CQY50" s="275"/>
      <c r="CQZ50" s="275"/>
      <c r="CRA50" s="275"/>
      <c r="CRB50" s="275"/>
      <c r="CRC50" s="275"/>
      <c r="CRD50" s="275"/>
      <c r="CRE50" s="275"/>
      <c r="CRF50" s="275"/>
      <c r="CRG50" s="275"/>
      <c r="CRH50" s="275"/>
      <c r="CRI50" s="275"/>
      <c r="CRJ50" s="275"/>
      <c r="CRK50" s="275"/>
      <c r="CRL50" s="275"/>
      <c r="CRM50" s="275"/>
      <c r="CRN50" s="275"/>
      <c r="CRO50" s="275"/>
      <c r="CRP50" s="275"/>
      <c r="CRQ50" s="275"/>
      <c r="CRR50" s="275"/>
      <c r="CRS50" s="275"/>
      <c r="CRT50" s="275"/>
      <c r="CRU50" s="275"/>
      <c r="CRV50" s="275"/>
      <c r="CRW50" s="275"/>
      <c r="CRX50" s="275"/>
      <c r="CRY50" s="275"/>
      <c r="CRZ50" s="275"/>
      <c r="CSA50" s="275"/>
      <c r="CSB50" s="275"/>
      <c r="CSC50" s="275"/>
      <c r="CSD50" s="275"/>
      <c r="CSE50" s="275"/>
      <c r="CSF50" s="275"/>
      <c r="CSG50" s="275"/>
      <c r="CSH50" s="275"/>
      <c r="CSI50" s="275"/>
      <c r="CSJ50" s="275"/>
      <c r="CSK50" s="275"/>
      <c r="CSL50" s="275"/>
      <c r="CSM50" s="275"/>
      <c r="CSN50" s="275"/>
      <c r="CSO50" s="275"/>
      <c r="CSP50" s="275"/>
      <c r="CSQ50" s="275"/>
      <c r="CSR50" s="275"/>
      <c r="CSS50" s="275"/>
      <c r="CST50" s="275"/>
      <c r="CSU50" s="275"/>
      <c r="CSV50" s="275"/>
      <c r="CSW50" s="275"/>
      <c r="CSX50" s="275"/>
      <c r="CSY50" s="275"/>
      <c r="CSZ50" s="275"/>
      <c r="CTA50" s="275"/>
      <c r="CTB50" s="275"/>
      <c r="CTC50" s="275"/>
      <c r="CTD50" s="275"/>
      <c r="CTE50" s="275"/>
      <c r="CTF50" s="275"/>
      <c r="CTG50" s="275"/>
      <c r="CTH50" s="275"/>
      <c r="CTI50" s="275"/>
      <c r="CTJ50" s="275"/>
      <c r="CTK50" s="275"/>
      <c r="CTL50" s="275"/>
      <c r="CTM50" s="275"/>
      <c r="CTN50" s="275"/>
      <c r="CTO50" s="275"/>
      <c r="CTP50" s="275"/>
      <c r="CTQ50" s="275"/>
      <c r="CTR50" s="275"/>
      <c r="CTS50" s="275"/>
      <c r="CTT50" s="275"/>
      <c r="CTU50" s="275"/>
      <c r="CTV50" s="275"/>
      <c r="CTW50" s="275"/>
      <c r="CTX50" s="275"/>
      <c r="CTY50" s="275"/>
      <c r="CTZ50" s="275"/>
      <c r="CUA50" s="275"/>
      <c r="CUB50" s="275"/>
      <c r="CUC50" s="275"/>
      <c r="CUD50" s="275"/>
      <c r="CUE50" s="275"/>
      <c r="CUF50" s="275"/>
      <c r="CUG50" s="275"/>
      <c r="CUH50" s="275"/>
      <c r="CUI50" s="275"/>
      <c r="CUJ50" s="275"/>
      <c r="CUK50" s="275"/>
      <c r="CUL50" s="275"/>
      <c r="CUM50" s="275"/>
      <c r="CUN50" s="275"/>
      <c r="CUO50" s="275"/>
      <c r="CUP50" s="275"/>
      <c r="CUQ50" s="275"/>
      <c r="CUR50" s="275"/>
      <c r="CUS50" s="275"/>
      <c r="CUT50" s="275"/>
      <c r="CUU50" s="275"/>
      <c r="CUV50" s="275"/>
      <c r="CUW50" s="275"/>
      <c r="CUX50" s="275"/>
      <c r="CUY50" s="275"/>
      <c r="CUZ50" s="275"/>
      <c r="CVA50" s="275"/>
      <c r="CVB50" s="275"/>
      <c r="CVC50" s="275"/>
      <c r="CVD50" s="275"/>
      <c r="CVE50" s="275"/>
      <c r="CVF50" s="275"/>
      <c r="CVG50" s="275"/>
      <c r="CVH50" s="275"/>
      <c r="CVI50" s="275"/>
      <c r="CVJ50" s="275"/>
      <c r="CVK50" s="275"/>
      <c r="CVL50" s="275"/>
      <c r="CVM50" s="275"/>
      <c r="CVN50" s="275"/>
      <c r="CVO50" s="275"/>
      <c r="CVP50" s="275"/>
      <c r="CVQ50" s="275"/>
      <c r="CVR50" s="275"/>
      <c r="CVS50" s="275"/>
      <c r="CVT50" s="275"/>
      <c r="CVU50" s="275"/>
      <c r="CVV50" s="275"/>
      <c r="CVW50" s="275"/>
      <c r="CVX50" s="275"/>
      <c r="CVY50" s="275"/>
      <c r="CVZ50" s="275"/>
      <c r="CWA50" s="275"/>
      <c r="CWB50" s="275"/>
      <c r="CWC50" s="275"/>
      <c r="CWD50" s="275"/>
      <c r="CWE50" s="275"/>
      <c r="CWF50" s="275"/>
      <c r="CWG50" s="275"/>
      <c r="CWH50" s="275"/>
      <c r="CWI50" s="275"/>
      <c r="CWJ50" s="275"/>
      <c r="CWK50" s="275"/>
      <c r="CWL50" s="275"/>
      <c r="CWM50" s="275"/>
      <c r="CWN50" s="275"/>
      <c r="CWO50" s="275"/>
      <c r="CWP50" s="275"/>
      <c r="CWQ50" s="275"/>
      <c r="CWR50" s="275"/>
      <c r="CWS50" s="275"/>
      <c r="CWT50" s="275"/>
      <c r="CWU50" s="275"/>
      <c r="CWV50" s="275"/>
      <c r="CWW50" s="275"/>
      <c r="CWX50" s="275"/>
      <c r="CWY50" s="275"/>
      <c r="CWZ50" s="275"/>
      <c r="CXA50" s="275"/>
      <c r="CXB50" s="275"/>
      <c r="CXC50" s="275"/>
      <c r="CXD50" s="275"/>
      <c r="CXE50" s="275"/>
      <c r="CXF50" s="275"/>
      <c r="CXG50" s="275"/>
      <c r="CXH50" s="275"/>
      <c r="CXI50" s="275"/>
      <c r="CXJ50" s="275"/>
      <c r="CXK50" s="275"/>
      <c r="CXL50" s="275"/>
      <c r="CXM50" s="275"/>
      <c r="CXN50" s="275"/>
      <c r="CXO50" s="275"/>
      <c r="CXP50" s="275"/>
      <c r="CXQ50" s="275"/>
      <c r="CXR50" s="275"/>
      <c r="CXS50" s="275"/>
      <c r="CXT50" s="275"/>
      <c r="CXU50" s="275"/>
      <c r="CXV50" s="275"/>
      <c r="CXW50" s="275"/>
      <c r="CXX50" s="275"/>
      <c r="CXY50" s="275"/>
      <c r="CXZ50" s="275"/>
      <c r="CYA50" s="275"/>
      <c r="CYB50" s="275"/>
      <c r="CYC50" s="275"/>
      <c r="CYD50" s="275"/>
      <c r="CYE50" s="275"/>
      <c r="CYF50" s="275"/>
      <c r="CYG50" s="275"/>
      <c r="CYH50" s="275"/>
      <c r="CYI50" s="275"/>
      <c r="CYJ50" s="275"/>
      <c r="CYK50" s="275"/>
      <c r="CYL50" s="275"/>
      <c r="CYM50" s="275"/>
      <c r="CYN50" s="275"/>
      <c r="CYO50" s="275"/>
      <c r="CYP50" s="275"/>
      <c r="CYQ50" s="275"/>
      <c r="CYR50" s="275"/>
      <c r="CYS50" s="275"/>
      <c r="CYT50" s="275"/>
      <c r="CYU50" s="275"/>
      <c r="CYV50" s="275"/>
      <c r="CYW50" s="275"/>
      <c r="CYX50" s="275"/>
      <c r="CYY50" s="275"/>
      <c r="CYZ50" s="275"/>
      <c r="CZA50" s="275"/>
      <c r="CZB50" s="275"/>
      <c r="CZC50" s="275"/>
      <c r="CZD50" s="275"/>
      <c r="CZE50" s="275"/>
      <c r="CZF50" s="275"/>
      <c r="CZG50" s="275"/>
      <c r="CZH50" s="275"/>
      <c r="CZI50" s="275"/>
      <c r="CZJ50" s="275"/>
      <c r="CZK50" s="275"/>
      <c r="CZL50" s="275"/>
      <c r="CZM50" s="275"/>
      <c r="CZN50" s="275"/>
      <c r="CZO50" s="275"/>
      <c r="CZP50" s="275"/>
      <c r="CZQ50" s="275"/>
      <c r="CZR50" s="275"/>
      <c r="CZS50" s="275"/>
      <c r="CZT50" s="275"/>
      <c r="CZU50" s="275"/>
      <c r="CZV50" s="275"/>
      <c r="CZW50" s="275"/>
      <c r="CZX50" s="275"/>
      <c r="CZY50" s="275"/>
      <c r="CZZ50" s="275"/>
      <c r="DAA50" s="275"/>
      <c r="DAB50" s="275"/>
      <c r="DAC50" s="275"/>
      <c r="DAD50" s="275"/>
      <c r="DAE50" s="275"/>
      <c r="DAF50" s="275"/>
      <c r="DAG50" s="275"/>
      <c r="DAH50" s="275"/>
      <c r="DAI50" s="275"/>
      <c r="DAJ50" s="275"/>
      <c r="DAK50" s="275"/>
      <c r="DAL50" s="275"/>
      <c r="DAM50" s="275"/>
      <c r="DAN50" s="275"/>
      <c r="DAO50" s="275"/>
      <c r="DAP50" s="275"/>
      <c r="DAQ50" s="275"/>
      <c r="DAR50" s="275"/>
      <c r="DAS50" s="275"/>
      <c r="DAT50" s="275"/>
      <c r="DAU50" s="275"/>
      <c r="DAV50" s="275"/>
      <c r="DAW50" s="275"/>
      <c r="DAX50" s="275"/>
      <c r="DAY50" s="275"/>
      <c r="DAZ50" s="275"/>
      <c r="DBA50" s="275"/>
      <c r="DBB50" s="275"/>
      <c r="DBC50" s="275"/>
      <c r="DBD50" s="275"/>
      <c r="DBE50" s="275"/>
      <c r="DBF50" s="275"/>
      <c r="DBG50" s="275"/>
      <c r="DBH50" s="275"/>
      <c r="DBI50" s="275"/>
      <c r="DBJ50" s="275"/>
      <c r="DBK50" s="275"/>
      <c r="DBL50" s="275"/>
      <c r="DBM50" s="275"/>
      <c r="DBN50" s="275"/>
      <c r="DBO50" s="275"/>
      <c r="DBP50" s="275"/>
      <c r="DBQ50" s="275"/>
      <c r="DBR50" s="275"/>
      <c r="DBS50" s="275"/>
      <c r="DBT50" s="275"/>
      <c r="DBU50" s="275"/>
      <c r="DBV50" s="275"/>
      <c r="DBW50" s="275"/>
      <c r="DBX50" s="275"/>
      <c r="DBY50" s="275"/>
      <c r="DBZ50" s="275"/>
      <c r="DCA50" s="275"/>
      <c r="DCB50" s="275"/>
      <c r="DCC50" s="275"/>
      <c r="DCD50" s="275"/>
      <c r="DCE50" s="275"/>
      <c r="DCF50" s="275"/>
      <c r="DCG50" s="275"/>
      <c r="DCH50" s="275"/>
      <c r="DCI50" s="275"/>
      <c r="DCJ50" s="275"/>
      <c r="DCK50" s="275"/>
      <c r="DCL50" s="275"/>
      <c r="DCM50" s="275"/>
      <c r="DCN50" s="275"/>
      <c r="DCO50" s="275"/>
      <c r="DCP50" s="275"/>
      <c r="DCQ50" s="275"/>
      <c r="DCR50" s="275"/>
      <c r="DCS50" s="275"/>
      <c r="DCT50" s="275"/>
      <c r="DCU50" s="275"/>
      <c r="DCV50" s="275"/>
      <c r="DCW50" s="275"/>
      <c r="DCX50" s="275"/>
      <c r="DCY50" s="275"/>
      <c r="DCZ50" s="275"/>
      <c r="DDA50" s="275"/>
      <c r="DDB50" s="275"/>
      <c r="DDC50" s="275"/>
      <c r="DDD50" s="275"/>
      <c r="DDE50" s="275"/>
      <c r="DDF50" s="275"/>
      <c r="DDG50" s="275"/>
      <c r="DDH50" s="275"/>
      <c r="DDI50" s="275"/>
      <c r="DDJ50" s="275"/>
      <c r="DDK50" s="275"/>
      <c r="DDL50" s="275"/>
      <c r="DDM50" s="275"/>
      <c r="DDN50" s="275"/>
      <c r="DDO50" s="275"/>
      <c r="DDP50" s="275"/>
      <c r="DDQ50" s="275"/>
      <c r="DDR50" s="275"/>
      <c r="DDS50" s="275"/>
      <c r="DDT50" s="275"/>
      <c r="DDU50" s="275"/>
      <c r="DDV50" s="275"/>
      <c r="DDW50" s="275"/>
      <c r="DDX50" s="275"/>
      <c r="DDY50" s="275"/>
      <c r="DDZ50" s="275"/>
      <c r="DEA50" s="275"/>
      <c r="DEB50" s="275"/>
      <c r="DEC50" s="275"/>
      <c r="DED50" s="275"/>
      <c r="DEE50" s="275"/>
      <c r="DEF50" s="275"/>
      <c r="DEG50" s="275"/>
      <c r="DEH50" s="275"/>
      <c r="DEI50" s="275"/>
      <c r="DEJ50" s="275"/>
      <c r="DEK50" s="275"/>
      <c r="DEL50" s="275"/>
      <c r="DEM50" s="275"/>
      <c r="DEN50" s="275"/>
      <c r="DEO50" s="275"/>
      <c r="DEP50" s="275"/>
      <c r="DEQ50" s="275"/>
      <c r="DER50" s="275"/>
      <c r="DES50" s="275"/>
      <c r="DET50" s="275"/>
      <c r="DEU50" s="275"/>
      <c r="DEV50" s="275"/>
      <c r="DEW50" s="275"/>
      <c r="DEX50" s="275"/>
      <c r="DEY50" s="275"/>
      <c r="DEZ50" s="275"/>
      <c r="DFA50" s="275"/>
      <c r="DFB50" s="275"/>
      <c r="DFC50" s="275"/>
      <c r="DFD50" s="275"/>
      <c r="DFE50" s="275"/>
      <c r="DFF50" s="275"/>
      <c r="DFG50" s="275"/>
      <c r="DFH50" s="275"/>
      <c r="DFI50" s="275"/>
      <c r="DFJ50" s="275"/>
      <c r="DFK50" s="275"/>
      <c r="DFL50" s="275"/>
      <c r="DFM50" s="275"/>
      <c r="DFN50" s="275"/>
      <c r="DFO50" s="275"/>
      <c r="DFP50" s="275"/>
      <c r="DFQ50" s="275"/>
      <c r="DFR50" s="275"/>
      <c r="DFS50" s="275"/>
      <c r="DFT50" s="275"/>
      <c r="DFU50" s="275"/>
      <c r="DFV50" s="275"/>
      <c r="DFW50" s="275"/>
      <c r="DFX50" s="275"/>
      <c r="DFY50" s="275"/>
      <c r="DFZ50" s="275"/>
      <c r="DGA50" s="275"/>
      <c r="DGB50" s="275"/>
      <c r="DGC50" s="275"/>
      <c r="DGD50" s="275"/>
      <c r="DGE50" s="275"/>
      <c r="DGF50" s="275"/>
      <c r="DGG50" s="275"/>
      <c r="DGH50" s="275"/>
      <c r="DGI50" s="275"/>
      <c r="DGJ50" s="275"/>
      <c r="DGK50" s="275"/>
      <c r="DGL50" s="275"/>
      <c r="DGM50" s="275"/>
      <c r="DGN50" s="275"/>
      <c r="DGO50" s="275"/>
      <c r="DGP50" s="275"/>
      <c r="DGQ50" s="275"/>
      <c r="DGR50" s="275"/>
      <c r="DGS50" s="275"/>
      <c r="DGT50" s="275"/>
      <c r="DGU50" s="275"/>
      <c r="DGV50" s="275"/>
      <c r="DGW50" s="275"/>
      <c r="DGX50" s="275"/>
      <c r="DGY50" s="275"/>
      <c r="DGZ50" s="275"/>
      <c r="DHA50" s="275"/>
      <c r="DHB50" s="275"/>
      <c r="DHC50" s="275"/>
      <c r="DHD50" s="275"/>
      <c r="DHE50" s="275"/>
      <c r="DHF50" s="275"/>
      <c r="DHG50" s="275"/>
      <c r="DHH50" s="275"/>
      <c r="DHI50" s="275"/>
      <c r="DHJ50" s="275"/>
      <c r="DHK50" s="275"/>
      <c r="DHL50" s="275"/>
      <c r="DHM50" s="275"/>
      <c r="DHN50" s="275"/>
      <c r="DHO50" s="275"/>
      <c r="DHP50" s="275"/>
      <c r="DHQ50" s="275"/>
      <c r="DHR50" s="275"/>
      <c r="DHS50" s="275"/>
      <c r="DHT50" s="275"/>
      <c r="DHU50" s="275"/>
      <c r="DHV50" s="275"/>
      <c r="DHW50" s="275"/>
      <c r="DHX50" s="275"/>
      <c r="DHY50" s="275"/>
      <c r="DHZ50" s="275"/>
      <c r="DIA50" s="275"/>
      <c r="DIB50" s="275"/>
      <c r="DIC50" s="275"/>
      <c r="DID50" s="275"/>
      <c r="DIE50" s="275"/>
      <c r="DIF50" s="275"/>
      <c r="DIG50" s="275"/>
      <c r="DIH50" s="275"/>
      <c r="DII50" s="275"/>
      <c r="DIJ50" s="275"/>
      <c r="DIK50" s="275"/>
      <c r="DIL50" s="275"/>
      <c r="DIM50" s="275"/>
      <c r="DIN50" s="275"/>
      <c r="DIO50" s="275"/>
      <c r="DIP50" s="275"/>
      <c r="DIQ50" s="275"/>
      <c r="DIR50" s="275"/>
      <c r="DIS50" s="275"/>
      <c r="DIT50" s="275"/>
      <c r="DIU50" s="275"/>
      <c r="DIV50" s="275"/>
      <c r="DIW50" s="275"/>
      <c r="DIX50" s="275"/>
      <c r="DIY50" s="275"/>
      <c r="DIZ50" s="275"/>
      <c r="DJA50" s="275"/>
      <c r="DJB50" s="275"/>
      <c r="DJC50" s="275"/>
      <c r="DJD50" s="275"/>
      <c r="DJE50" s="275"/>
      <c r="DJF50" s="275"/>
      <c r="DJG50" s="275"/>
      <c r="DJH50" s="275"/>
      <c r="DJI50" s="275"/>
      <c r="DJJ50" s="275"/>
      <c r="DJK50" s="275"/>
      <c r="DJL50" s="275"/>
      <c r="DJM50" s="275"/>
      <c r="DJN50" s="275"/>
      <c r="DJO50" s="275"/>
      <c r="DJP50" s="275"/>
      <c r="DJQ50" s="275"/>
      <c r="DJR50" s="275"/>
      <c r="DJS50" s="275"/>
      <c r="DJT50" s="275"/>
      <c r="DJU50" s="275"/>
      <c r="DJV50" s="275"/>
      <c r="DJW50" s="275"/>
      <c r="DJX50" s="275"/>
      <c r="DJY50" s="275"/>
      <c r="DJZ50" s="275"/>
      <c r="DKA50" s="275"/>
      <c r="DKB50" s="275"/>
      <c r="DKC50" s="275"/>
      <c r="DKD50" s="275"/>
      <c r="DKE50" s="275"/>
      <c r="DKF50" s="275"/>
      <c r="DKG50" s="275"/>
      <c r="DKH50" s="275"/>
      <c r="DKI50" s="275"/>
      <c r="DKJ50" s="275"/>
      <c r="DKK50" s="275"/>
      <c r="DKL50" s="275"/>
      <c r="DKM50" s="275"/>
      <c r="DKN50" s="275"/>
      <c r="DKO50" s="275"/>
      <c r="DKP50" s="275"/>
      <c r="DKQ50" s="275"/>
      <c r="DKR50" s="275"/>
      <c r="DKS50" s="275"/>
      <c r="DKT50" s="275"/>
      <c r="DKU50" s="275"/>
      <c r="DKV50" s="275"/>
      <c r="DKW50" s="275"/>
      <c r="DKX50" s="275"/>
      <c r="DKY50" s="275"/>
      <c r="DKZ50" s="275"/>
      <c r="DLA50" s="275"/>
      <c r="DLB50" s="275"/>
      <c r="DLC50" s="275"/>
      <c r="DLD50" s="275"/>
      <c r="DLE50" s="275"/>
      <c r="DLF50" s="275"/>
      <c r="DLG50" s="275"/>
      <c r="DLH50" s="275"/>
      <c r="DLI50" s="275"/>
      <c r="DLJ50" s="275"/>
      <c r="DLK50" s="275"/>
      <c r="DLL50" s="275"/>
      <c r="DLM50" s="275"/>
      <c r="DLN50" s="275"/>
      <c r="DLO50" s="275"/>
      <c r="DLP50" s="275"/>
      <c r="DLQ50" s="275"/>
      <c r="DLR50" s="275"/>
      <c r="DLS50" s="275"/>
      <c r="DLT50" s="275"/>
      <c r="DLU50" s="275"/>
      <c r="DLV50" s="275"/>
      <c r="DLW50" s="275"/>
      <c r="DLX50" s="275"/>
      <c r="DLY50" s="275"/>
      <c r="DLZ50" s="275"/>
      <c r="DMA50" s="275"/>
      <c r="DMB50" s="275"/>
      <c r="DMC50" s="275"/>
      <c r="DMD50" s="275"/>
      <c r="DME50" s="275"/>
      <c r="DMF50" s="275"/>
      <c r="DMG50" s="275"/>
      <c r="DMH50" s="275"/>
      <c r="DMI50" s="275"/>
      <c r="DMJ50" s="275"/>
      <c r="DMK50" s="275"/>
      <c r="DML50" s="275"/>
      <c r="DMM50" s="275"/>
      <c r="DMN50" s="275"/>
      <c r="DMO50" s="275"/>
      <c r="DMP50" s="275"/>
      <c r="DMQ50" s="275"/>
      <c r="DMR50" s="275"/>
      <c r="DMS50" s="275"/>
      <c r="DMT50" s="275"/>
      <c r="DMU50" s="275"/>
      <c r="DMV50" s="275"/>
      <c r="DMW50" s="275"/>
      <c r="DMX50" s="275"/>
      <c r="DMY50" s="275"/>
      <c r="DMZ50" s="275"/>
      <c r="DNA50" s="275"/>
      <c r="DNB50" s="275"/>
      <c r="DNC50" s="275"/>
      <c r="DND50" s="275"/>
      <c r="DNE50" s="275"/>
      <c r="DNF50" s="275"/>
      <c r="DNG50" s="275"/>
      <c r="DNH50" s="275"/>
      <c r="DNI50" s="275"/>
      <c r="DNJ50" s="275"/>
      <c r="DNK50" s="275"/>
      <c r="DNL50" s="275"/>
      <c r="DNM50" s="275"/>
      <c r="DNN50" s="275"/>
      <c r="DNO50" s="275"/>
      <c r="DNP50" s="275"/>
      <c r="DNQ50" s="275"/>
      <c r="DNR50" s="275"/>
      <c r="DNS50" s="275"/>
      <c r="DNT50" s="275"/>
      <c r="DNU50" s="275"/>
      <c r="DNV50" s="275"/>
      <c r="DNW50" s="275"/>
      <c r="DNX50" s="275"/>
      <c r="DNY50" s="275"/>
      <c r="DNZ50" s="275"/>
      <c r="DOA50" s="275"/>
      <c r="DOB50" s="275"/>
      <c r="DOC50" s="275"/>
      <c r="DOD50" s="275"/>
      <c r="DOE50" s="275"/>
      <c r="DOF50" s="275"/>
      <c r="DOG50" s="275"/>
      <c r="DOH50" s="275"/>
      <c r="DOI50" s="275"/>
      <c r="DOJ50" s="275"/>
      <c r="DOK50" s="275"/>
      <c r="DOL50" s="275"/>
      <c r="DOM50" s="275"/>
      <c r="DON50" s="275"/>
      <c r="DOO50" s="275"/>
      <c r="DOP50" s="275"/>
      <c r="DOQ50" s="275"/>
      <c r="DOR50" s="275"/>
      <c r="DOS50" s="275"/>
      <c r="DOT50" s="275"/>
      <c r="DOU50" s="275"/>
      <c r="DOV50" s="275"/>
      <c r="DOW50" s="275"/>
      <c r="DOX50" s="275"/>
      <c r="DOY50" s="275"/>
      <c r="DOZ50" s="275"/>
      <c r="DPA50" s="275"/>
      <c r="DPB50" s="275"/>
      <c r="DPC50" s="275"/>
      <c r="DPD50" s="275"/>
      <c r="DPE50" s="275"/>
      <c r="DPF50" s="275"/>
      <c r="DPG50" s="275"/>
      <c r="DPH50" s="275"/>
      <c r="DPI50" s="275"/>
      <c r="DPJ50" s="275"/>
      <c r="DPK50" s="275"/>
      <c r="DPL50" s="275"/>
      <c r="DPM50" s="275"/>
      <c r="DPN50" s="275"/>
      <c r="DPO50" s="275"/>
      <c r="DPP50" s="275"/>
      <c r="DPQ50" s="275"/>
      <c r="DPR50" s="275"/>
      <c r="DPS50" s="275"/>
      <c r="DPT50" s="275"/>
      <c r="DPU50" s="275"/>
      <c r="DPV50" s="275"/>
      <c r="DPW50" s="275"/>
      <c r="DPX50" s="275"/>
      <c r="DPY50" s="275"/>
      <c r="DPZ50" s="275"/>
      <c r="DQA50" s="275"/>
      <c r="DQB50" s="275"/>
      <c r="DQC50" s="275"/>
      <c r="DQD50" s="275"/>
      <c r="DQE50" s="275"/>
      <c r="DQF50" s="275"/>
      <c r="DQG50" s="275"/>
      <c r="DQH50" s="275"/>
      <c r="DQI50" s="275"/>
      <c r="DQJ50" s="275"/>
      <c r="DQK50" s="275"/>
      <c r="DQL50" s="275"/>
      <c r="DQM50" s="275"/>
      <c r="DQN50" s="275"/>
      <c r="DQO50" s="275"/>
      <c r="DQP50" s="275"/>
      <c r="DQQ50" s="275"/>
      <c r="DQR50" s="275"/>
      <c r="DQS50" s="275"/>
      <c r="DQT50" s="275"/>
      <c r="DQU50" s="275"/>
      <c r="DQV50" s="275"/>
      <c r="DQW50" s="275"/>
      <c r="DQX50" s="275"/>
      <c r="DQY50" s="275"/>
      <c r="DQZ50" s="275"/>
      <c r="DRA50" s="275"/>
      <c r="DRB50" s="275"/>
      <c r="DRC50" s="275"/>
      <c r="DRD50" s="275"/>
      <c r="DRE50" s="275"/>
      <c r="DRF50" s="275"/>
      <c r="DRG50" s="275"/>
      <c r="DRH50" s="275"/>
      <c r="DRI50" s="275"/>
      <c r="DRJ50" s="275"/>
      <c r="DRK50" s="275"/>
      <c r="DRL50" s="275"/>
      <c r="DRM50" s="275"/>
      <c r="DRN50" s="275"/>
      <c r="DRO50" s="275"/>
      <c r="DRP50" s="275"/>
      <c r="DRQ50" s="275"/>
      <c r="DRR50" s="275"/>
      <c r="DRS50" s="275"/>
      <c r="DRT50" s="275"/>
      <c r="DRU50" s="275"/>
      <c r="DRV50" s="275"/>
      <c r="DRW50" s="275"/>
      <c r="DRX50" s="275"/>
      <c r="DRY50" s="275"/>
      <c r="DRZ50" s="275"/>
      <c r="DSA50" s="275"/>
      <c r="DSB50" s="275"/>
      <c r="DSC50" s="275"/>
      <c r="DSD50" s="275"/>
      <c r="DSE50" s="275"/>
      <c r="DSF50" s="275"/>
      <c r="DSG50" s="275"/>
      <c r="DSH50" s="275"/>
      <c r="DSI50" s="275"/>
      <c r="DSJ50" s="275"/>
      <c r="DSK50" s="275"/>
      <c r="DSL50" s="275"/>
      <c r="DSM50" s="275"/>
      <c r="DSN50" s="275"/>
      <c r="DSO50" s="275"/>
      <c r="DSP50" s="275"/>
      <c r="DSQ50" s="275"/>
      <c r="DSR50" s="275"/>
      <c r="DSS50" s="275"/>
      <c r="DST50" s="275"/>
      <c r="DSU50" s="275"/>
      <c r="DSV50" s="275"/>
      <c r="DSW50" s="275"/>
      <c r="DSX50" s="275"/>
      <c r="DSY50" s="275"/>
      <c r="DSZ50" s="275"/>
      <c r="DTA50" s="275"/>
      <c r="DTB50" s="275"/>
      <c r="DTC50" s="275"/>
      <c r="DTD50" s="275"/>
      <c r="DTE50" s="275"/>
      <c r="DTF50" s="275"/>
      <c r="DTG50" s="275"/>
      <c r="DTH50" s="275"/>
      <c r="DTI50" s="275"/>
      <c r="DTJ50" s="275"/>
      <c r="DTK50" s="275"/>
      <c r="DTL50" s="275"/>
      <c r="DTM50" s="275"/>
      <c r="DTN50" s="275"/>
      <c r="DTO50" s="275"/>
      <c r="DTP50" s="275"/>
      <c r="DTQ50" s="275"/>
      <c r="DTR50" s="275"/>
      <c r="DTS50" s="275"/>
      <c r="DTT50" s="275"/>
      <c r="DTU50" s="275"/>
      <c r="DTV50" s="275"/>
      <c r="DTW50" s="275"/>
      <c r="DTX50" s="275"/>
      <c r="DTY50" s="275"/>
      <c r="DTZ50" s="275"/>
      <c r="DUA50" s="275"/>
      <c r="DUB50" s="275"/>
      <c r="DUC50" s="275"/>
      <c r="DUD50" s="275"/>
      <c r="DUE50" s="275"/>
      <c r="DUF50" s="275"/>
      <c r="DUG50" s="275"/>
      <c r="DUH50" s="275"/>
      <c r="DUI50" s="275"/>
      <c r="DUJ50" s="275"/>
      <c r="DUK50" s="275"/>
      <c r="DUL50" s="275"/>
      <c r="DUM50" s="275"/>
      <c r="DUN50" s="275"/>
      <c r="DUO50" s="275"/>
      <c r="DUP50" s="275"/>
      <c r="DUQ50" s="275"/>
      <c r="DUR50" s="275"/>
      <c r="DUS50" s="275"/>
      <c r="DUT50" s="275"/>
      <c r="DUU50" s="275"/>
      <c r="DUV50" s="275"/>
      <c r="DUW50" s="275"/>
      <c r="DUX50" s="275"/>
      <c r="DUY50" s="275"/>
      <c r="DUZ50" s="275"/>
      <c r="DVA50" s="275"/>
      <c r="DVB50" s="275"/>
      <c r="DVC50" s="275"/>
      <c r="DVD50" s="275"/>
      <c r="DVE50" s="275"/>
      <c r="DVF50" s="275"/>
      <c r="DVG50" s="275"/>
      <c r="DVH50" s="275"/>
      <c r="DVI50" s="275"/>
      <c r="DVJ50" s="275"/>
      <c r="DVK50" s="275"/>
      <c r="DVL50" s="275"/>
      <c r="DVM50" s="275"/>
      <c r="DVN50" s="275"/>
      <c r="DVO50" s="275"/>
      <c r="DVP50" s="275"/>
      <c r="DVQ50" s="275"/>
      <c r="DVR50" s="275"/>
      <c r="DVS50" s="275"/>
      <c r="DVT50" s="275"/>
      <c r="DVU50" s="275"/>
      <c r="DVV50" s="275"/>
      <c r="DVW50" s="275"/>
      <c r="DVX50" s="275"/>
      <c r="DVY50" s="275"/>
      <c r="DVZ50" s="275"/>
      <c r="DWA50" s="275"/>
      <c r="DWB50" s="275"/>
      <c r="DWC50" s="275"/>
      <c r="DWD50" s="275"/>
      <c r="DWE50" s="275"/>
      <c r="DWF50" s="275"/>
      <c r="DWG50" s="275"/>
      <c r="DWH50" s="275"/>
      <c r="DWI50" s="275"/>
      <c r="DWJ50" s="275"/>
      <c r="DWK50" s="275"/>
      <c r="DWL50" s="275"/>
      <c r="DWM50" s="275"/>
      <c r="DWN50" s="275"/>
      <c r="DWO50" s="275"/>
      <c r="DWP50" s="275"/>
      <c r="DWQ50" s="275"/>
      <c r="DWR50" s="275"/>
      <c r="DWS50" s="275"/>
      <c r="DWT50" s="275"/>
      <c r="DWU50" s="275"/>
      <c r="DWV50" s="275"/>
      <c r="DWW50" s="275"/>
      <c r="DWX50" s="275"/>
      <c r="DWY50" s="275"/>
      <c r="DWZ50" s="275"/>
      <c r="DXA50" s="275"/>
      <c r="DXB50" s="275"/>
      <c r="DXC50" s="275"/>
      <c r="DXD50" s="275"/>
      <c r="DXE50" s="275"/>
      <c r="DXF50" s="275"/>
      <c r="DXG50" s="275"/>
      <c r="DXH50" s="275"/>
      <c r="DXI50" s="275"/>
      <c r="DXJ50" s="275"/>
      <c r="DXK50" s="275"/>
      <c r="DXL50" s="275"/>
      <c r="DXM50" s="275"/>
      <c r="DXN50" s="275"/>
      <c r="DXO50" s="275"/>
      <c r="DXP50" s="275"/>
      <c r="DXQ50" s="275"/>
      <c r="DXR50" s="275"/>
      <c r="DXS50" s="275"/>
      <c r="DXT50" s="275"/>
      <c r="DXU50" s="275"/>
      <c r="DXV50" s="275"/>
      <c r="DXW50" s="275"/>
      <c r="DXX50" s="275"/>
      <c r="DXY50" s="275"/>
      <c r="DXZ50" s="275"/>
      <c r="DYA50" s="275"/>
      <c r="DYB50" s="275"/>
      <c r="DYC50" s="275"/>
      <c r="DYD50" s="275"/>
      <c r="DYE50" s="275"/>
      <c r="DYF50" s="275"/>
      <c r="DYG50" s="275"/>
      <c r="DYH50" s="275"/>
      <c r="DYI50" s="275"/>
      <c r="DYJ50" s="275"/>
      <c r="DYK50" s="275"/>
      <c r="DYL50" s="275"/>
      <c r="DYM50" s="275"/>
      <c r="DYN50" s="275"/>
      <c r="DYO50" s="275"/>
      <c r="DYP50" s="275"/>
      <c r="DYQ50" s="275"/>
      <c r="DYR50" s="275"/>
      <c r="DYS50" s="275"/>
      <c r="DYT50" s="275"/>
      <c r="DYU50" s="275"/>
      <c r="DYV50" s="275"/>
      <c r="DYW50" s="275"/>
      <c r="DYX50" s="275"/>
      <c r="DYY50" s="275"/>
      <c r="DYZ50" s="275"/>
      <c r="DZA50" s="275"/>
      <c r="DZB50" s="275"/>
      <c r="DZC50" s="275"/>
      <c r="DZD50" s="275"/>
      <c r="DZE50" s="275"/>
      <c r="DZF50" s="275"/>
      <c r="DZG50" s="275"/>
      <c r="DZH50" s="275"/>
      <c r="DZI50" s="275"/>
      <c r="DZJ50" s="275"/>
      <c r="DZK50" s="275"/>
      <c r="DZL50" s="275"/>
      <c r="DZM50" s="275"/>
      <c r="DZN50" s="275"/>
      <c r="DZO50" s="275"/>
      <c r="DZP50" s="275"/>
      <c r="DZQ50" s="275"/>
      <c r="DZR50" s="275"/>
      <c r="DZS50" s="275"/>
      <c r="DZT50" s="275"/>
      <c r="DZU50" s="275"/>
      <c r="DZV50" s="275"/>
      <c r="DZW50" s="275"/>
      <c r="DZX50" s="275"/>
      <c r="DZY50" s="275"/>
      <c r="DZZ50" s="275"/>
      <c r="EAA50" s="275"/>
      <c r="EAB50" s="275"/>
      <c r="EAC50" s="275"/>
      <c r="EAD50" s="275"/>
      <c r="EAE50" s="275"/>
      <c r="EAF50" s="275"/>
      <c r="EAG50" s="275"/>
      <c r="EAH50" s="275"/>
      <c r="EAI50" s="275"/>
      <c r="EAJ50" s="275"/>
      <c r="EAK50" s="275"/>
      <c r="EAL50" s="275"/>
      <c r="EAM50" s="275"/>
      <c r="EAN50" s="275"/>
      <c r="EAO50" s="275"/>
      <c r="EAP50" s="275"/>
      <c r="EAQ50" s="275"/>
      <c r="EAR50" s="275"/>
      <c r="EAS50" s="275"/>
      <c r="EAT50" s="275"/>
      <c r="EAU50" s="275"/>
      <c r="EAV50" s="275"/>
      <c r="EAW50" s="275"/>
      <c r="EAX50" s="275"/>
      <c r="EAY50" s="275"/>
      <c r="EAZ50" s="275"/>
      <c r="EBA50" s="275"/>
      <c r="EBB50" s="275"/>
      <c r="EBC50" s="275"/>
      <c r="EBD50" s="275"/>
      <c r="EBE50" s="275"/>
      <c r="EBF50" s="275"/>
      <c r="EBG50" s="275"/>
      <c r="EBH50" s="275"/>
      <c r="EBI50" s="275"/>
      <c r="EBJ50" s="275"/>
      <c r="EBK50" s="275"/>
      <c r="EBL50" s="275"/>
      <c r="EBM50" s="275"/>
      <c r="EBN50" s="275"/>
      <c r="EBO50" s="275"/>
      <c r="EBP50" s="275"/>
      <c r="EBQ50" s="275"/>
      <c r="EBR50" s="275"/>
      <c r="EBS50" s="275"/>
      <c r="EBT50" s="275"/>
      <c r="EBU50" s="275"/>
      <c r="EBV50" s="275"/>
      <c r="EBW50" s="275"/>
      <c r="EBX50" s="275"/>
      <c r="EBY50" s="275"/>
      <c r="EBZ50" s="275"/>
      <c r="ECA50" s="275"/>
      <c r="ECB50" s="275"/>
      <c r="ECC50" s="275"/>
      <c r="ECD50" s="275"/>
      <c r="ECE50" s="275"/>
      <c r="ECF50" s="275"/>
      <c r="ECG50" s="275"/>
      <c r="ECH50" s="275"/>
      <c r="ECI50" s="275"/>
      <c r="ECJ50" s="275"/>
      <c r="ECK50" s="275"/>
      <c r="ECL50" s="275"/>
      <c r="ECM50" s="275"/>
      <c r="ECN50" s="275"/>
      <c r="ECO50" s="275"/>
      <c r="ECP50" s="275"/>
      <c r="ECQ50" s="275"/>
      <c r="ECR50" s="275"/>
      <c r="ECS50" s="275"/>
      <c r="ECT50" s="275"/>
      <c r="ECU50" s="275"/>
      <c r="ECV50" s="275"/>
      <c r="ECW50" s="275"/>
      <c r="ECX50" s="275"/>
      <c r="ECY50" s="275"/>
      <c r="ECZ50" s="275"/>
      <c r="EDA50" s="275"/>
      <c r="EDB50" s="275"/>
      <c r="EDC50" s="275"/>
      <c r="EDD50" s="275"/>
      <c r="EDE50" s="275"/>
      <c r="EDF50" s="275"/>
      <c r="EDG50" s="275"/>
      <c r="EDH50" s="275"/>
      <c r="EDI50" s="275"/>
      <c r="EDJ50" s="275"/>
      <c r="EDK50" s="275"/>
      <c r="EDL50" s="275"/>
      <c r="EDM50" s="275"/>
      <c r="EDN50" s="275"/>
      <c r="EDO50" s="275"/>
      <c r="EDP50" s="275"/>
      <c r="EDQ50" s="275"/>
      <c r="EDR50" s="275"/>
      <c r="EDS50" s="275"/>
      <c r="EDT50" s="275"/>
      <c r="EDU50" s="275"/>
      <c r="EDV50" s="275"/>
      <c r="EDW50" s="275"/>
      <c r="EDX50" s="275"/>
      <c r="EDY50" s="275"/>
      <c r="EDZ50" s="275"/>
      <c r="EEA50" s="275"/>
      <c r="EEB50" s="275"/>
      <c r="EEC50" s="275"/>
      <c r="EED50" s="275"/>
      <c r="EEE50" s="275"/>
      <c r="EEF50" s="275"/>
      <c r="EEG50" s="275"/>
      <c r="EEH50" s="275"/>
      <c r="EEI50" s="275"/>
      <c r="EEJ50" s="275"/>
      <c r="EEK50" s="275"/>
      <c r="EEL50" s="275"/>
      <c r="EEM50" s="275"/>
      <c r="EEN50" s="275"/>
      <c r="EEO50" s="275"/>
      <c r="EEP50" s="275"/>
      <c r="EEQ50" s="275"/>
      <c r="EER50" s="275"/>
      <c r="EES50" s="275"/>
      <c r="EET50" s="275"/>
      <c r="EEU50" s="275"/>
      <c r="EEV50" s="275"/>
      <c r="EEW50" s="275"/>
      <c r="EEX50" s="275"/>
      <c r="EEY50" s="275"/>
      <c r="EEZ50" s="275"/>
      <c r="EFA50" s="275"/>
      <c r="EFB50" s="275"/>
      <c r="EFC50" s="275"/>
      <c r="EFD50" s="275"/>
      <c r="EFE50" s="275"/>
      <c r="EFF50" s="275"/>
      <c r="EFG50" s="275"/>
      <c r="EFH50" s="275"/>
      <c r="EFI50" s="275"/>
      <c r="EFJ50" s="275"/>
      <c r="EFK50" s="275"/>
      <c r="EFL50" s="275"/>
      <c r="EFM50" s="275"/>
      <c r="EFN50" s="275"/>
      <c r="EFO50" s="275"/>
      <c r="EFP50" s="275"/>
      <c r="EFQ50" s="275"/>
      <c r="EFR50" s="275"/>
      <c r="EFS50" s="275"/>
      <c r="EFT50" s="275"/>
      <c r="EFU50" s="275"/>
      <c r="EFV50" s="275"/>
      <c r="EFW50" s="275"/>
      <c r="EFX50" s="275"/>
      <c r="EFY50" s="275"/>
      <c r="EFZ50" s="275"/>
      <c r="EGA50" s="275"/>
      <c r="EGB50" s="275"/>
      <c r="EGC50" s="275"/>
      <c r="EGD50" s="275"/>
      <c r="EGE50" s="275"/>
      <c r="EGF50" s="275"/>
      <c r="EGG50" s="275"/>
      <c r="EGH50" s="275"/>
      <c r="EGI50" s="275"/>
      <c r="EGJ50" s="275"/>
      <c r="EGK50" s="275"/>
      <c r="EGL50" s="275"/>
      <c r="EGM50" s="275"/>
      <c r="EGN50" s="275"/>
      <c r="EGO50" s="275"/>
      <c r="EGP50" s="275"/>
      <c r="EGQ50" s="275"/>
      <c r="EGR50" s="275"/>
      <c r="EGS50" s="275"/>
      <c r="EGT50" s="275"/>
      <c r="EGU50" s="275"/>
      <c r="EGV50" s="275"/>
      <c r="EGW50" s="275"/>
      <c r="EGX50" s="275"/>
      <c r="EGY50" s="275"/>
      <c r="EGZ50" s="275"/>
      <c r="EHA50" s="275"/>
      <c r="EHB50" s="275"/>
      <c r="EHC50" s="275"/>
      <c r="EHD50" s="275"/>
      <c r="EHE50" s="275"/>
      <c r="EHF50" s="275"/>
      <c r="EHG50" s="275"/>
      <c r="EHH50" s="275"/>
      <c r="EHI50" s="275"/>
      <c r="EHJ50" s="275"/>
      <c r="EHK50" s="275"/>
      <c r="EHL50" s="275"/>
      <c r="EHM50" s="275"/>
      <c r="EHN50" s="275"/>
      <c r="EHO50" s="275"/>
      <c r="EHP50" s="275"/>
      <c r="EHQ50" s="275"/>
      <c r="EHR50" s="275"/>
      <c r="EHS50" s="275"/>
      <c r="EHT50" s="275"/>
      <c r="EHU50" s="275"/>
      <c r="EHV50" s="275"/>
      <c r="EHW50" s="275"/>
      <c r="EHX50" s="275"/>
      <c r="EHY50" s="275"/>
      <c r="EHZ50" s="275"/>
      <c r="EIA50" s="275"/>
      <c r="EIB50" s="275"/>
      <c r="EIC50" s="275"/>
      <c r="EID50" s="275"/>
      <c r="EIE50" s="275"/>
      <c r="EIF50" s="275"/>
      <c r="EIG50" s="275"/>
      <c r="EIH50" s="275"/>
      <c r="EII50" s="275"/>
      <c r="EIJ50" s="275"/>
      <c r="EIK50" s="275"/>
      <c r="EIL50" s="275"/>
      <c r="EIM50" s="275"/>
      <c r="EIN50" s="275"/>
      <c r="EIO50" s="275"/>
      <c r="EIP50" s="275"/>
      <c r="EIQ50" s="275"/>
      <c r="EIR50" s="275"/>
      <c r="EIS50" s="275"/>
      <c r="EIT50" s="275"/>
      <c r="EIU50" s="275"/>
      <c r="EIV50" s="275"/>
      <c r="EIW50" s="275"/>
      <c r="EIX50" s="275"/>
      <c r="EIY50" s="275"/>
      <c r="EIZ50" s="275"/>
      <c r="EJA50" s="275"/>
      <c r="EJB50" s="275"/>
      <c r="EJC50" s="275"/>
      <c r="EJD50" s="275"/>
      <c r="EJE50" s="275"/>
      <c r="EJF50" s="275"/>
      <c r="EJG50" s="275"/>
      <c r="EJH50" s="275"/>
      <c r="EJI50" s="275"/>
      <c r="EJJ50" s="275"/>
      <c r="EJK50" s="275"/>
      <c r="EJL50" s="275"/>
      <c r="EJM50" s="275"/>
      <c r="EJN50" s="275"/>
      <c r="EJO50" s="275"/>
      <c r="EJP50" s="275"/>
      <c r="EJQ50" s="275"/>
      <c r="EJR50" s="275"/>
      <c r="EJS50" s="275"/>
      <c r="EJT50" s="275"/>
      <c r="EJU50" s="275"/>
      <c r="EJV50" s="275"/>
      <c r="EJW50" s="275"/>
      <c r="EJX50" s="275"/>
      <c r="EJY50" s="275"/>
      <c r="EJZ50" s="275"/>
      <c r="EKA50" s="275"/>
      <c r="EKB50" s="275"/>
      <c r="EKC50" s="275"/>
      <c r="EKD50" s="275"/>
      <c r="EKE50" s="275"/>
      <c r="EKF50" s="275"/>
      <c r="EKG50" s="275"/>
      <c r="EKH50" s="275"/>
      <c r="EKI50" s="275"/>
      <c r="EKJ50" s="275"/>
      <c r="EKK50" s="275"/>
      <c r="EKL50" s="275"/>
      <c r="EKM50" s="275"/>
      <c r="EKN50" s="275"/>
      <c r="EKO50" s="275"/>
      <c r="EKP50" s="275"/>
      <c r="EKQ50" s="275"/>
      <c r="EKR50" s="275"/>
      <c r="EKS50" s="275"/>
      <c r="EKT50" s="275"/>
      <c r="EKU50" s="275"/>
      <c r="EKV50" s="275"/>
      <c r="EKW50" s="275"/>
      <c r="EKX50" s="275"/>
      <c r="EKY50" s="275"/>
      <c r="EKZ50" s="275"/>
      <c r="ELA50" s="275"/>
      <c r="ELB50" s="275"/>
      <c r="ELC50" s="275"/>
      <c r="ELD50" s="275"/>
      <c r="ELE50" s="275"/>
      <c r="ELF50" s="275"/>
      <c r="ELG50" s="275"/>
      <c r="ELH50" s="275"/>
      <c r="ELI50" s="275"/>
      <c r="ELJ50" s="275"/>
      <c r="ELK50" s="275"/>
      <c r="ELL50" s="275"/>
      <c r="ELM50" s="275"/>
      <c r="ELN50" s="275"/>
      <c r="ELO50" s="275"/>
      <c r="ELP50" s="275"/>
      <c r="ELQ50" s="275"/>
      <c r="ELR50" s="275"/>
      <c r="ELS50" s="275"/>
      <c r="ELT50" s="275"/>
      <c r="ELU50" s="275"/>
      <c r="ELV50" s="275"/>
      <c r="ELW50" s="275"/>
      <c r="ELX50" s="275"/>
      <c r="ELY50" s="275"/>
      <c r="ELZ50" s="275"/>
      <c r="EMA50" s="275"/>
      <c r="EMB50" s="275"/>
      <c r="EMC50" s="275"/>
      <c r="EMD50" s="275"/>
      <c r="EME50" s="275"/>
      <c r="EMF50" s="275"/>
      <c r="EMG50" s="275"/>
      <c r="EMH50" s="275"/>
      <c r="EMI50" s="275"/>
      <c r="EMJ50" s="275"/>
      <c r="EMK50" s="275"/>
      <c r="EML50" s="275"/>
      <c r="EMM50" s="275"/>
      <c r="EMN50" s="275"/>
      <c r="EMO50" s="275"/>
      <c r="EMP50" s="275"/>
      <c r="EMQ50" s="275"/>
      <c r="EMR50" s="275"/>
      <c r="EMS50" s="275"/>
      <c r="EMT50" s="275"/>
      <c r="EMU50" s="275"/>
      <c r="EMV50" s="275"/>
      <c r="EMW50" s="275"/>
      <c r="EMX50" s="275"/>
      <c r="EMY50" s="275"/>
      <c r="EMZ50" s="275"/>
      <c r="ENA50" s="275"/>
      <c r="ENB50" s="275"/>
      <c r="ENC50" s="275"/>
      <c r="END50" s="275"/>
      <c r="ENE50" s="275"/>
      <c r="ENF50" s="275"/>
      <c r="ENG50" s="275"/>
      <c r="ENH50" s="275"/>
      <c r="ENI50" s="275"/>
      <c r="ENJ50" s="275"/>
      <c r="ENK50" s="275"/>
      <c r="ENL50" s="275"/>
      <c r="ENM50" s="275"/>
      <c r="ENN50" s="275"/>
      <c r="ENO50" s="275"/>
      <c r="ENP50" s="275"/>
      <c r="ENQ50" s="275"/>
      <c r="ENR50" s="275"/>
      <c r="ENS50" s="275"/>
      <c r="ENT50" s="275"/>
      <c r="ENU50" s="275"/>
      <c r="ENV50" s="275"/>
      <c r="ENW50" s="275"/>
      <c r="ENX50" s="275"/>
      <c r="ENY50" s="275"/>
      <c r="ENZ50" s="275"/>
      <c r="EOA50" s="275"/>
      <c r="EOB50" s="275"/>
      <c r="EOC50" s="275"/>
      <c r="EOD50" s="275"/>
      <c r="EOE50" s="275"/>
      <c r="EOF50" s="275"/>
      <c r="EOG50" s="275"/>
      <c r="EOH50" s="275"/>
      <c r="EOI50" s="275"/>
      <c r="EOJ50" s="275"/>
      <c r="EOK50" s="275"/>
      <c r="EOL50" s="275"/>
      <c r="EOM50" s="275"/>
      <c r="EON50" s="275"/>
      <c r="EOO50" s="275"/>
      <c r="EOP50" s="275"/>
      <c r="EOQ50" s="275"/>
      <c r="EOR50" s="275"/>
      <c r="EOS50" s="275"/>
      <c r="EOT50" s="275"/>
      <c r="EOU50" s="275"/>
      <c r="EOV50" s="275"/>
      <c r="EOW50" s="275"/>
      <c r="EOX50" s="275"/>
      <c r="EOY50" s="275"/>
      <c r="EOZ50" s="275"/>
      <c r="EPA50" s="275"/>
      <c r="EPB50" s="275"/>
      <c r="EPC50" s="275"/>
      <c r="EPD50" s="275"/>
      <c r="EPE50" s="275"/>
      <c r="EPF50" s="275"/>
      <c r="EPG50" s="275"/>
      <c r="EPH50" s="275"/>
      <c r="EPI50" s="275"/>
      <c r="EPJ50" s="275"/>
      <c r="EPK50" s="275"/>
      <c r="EPL50" s="275"/>
      <c r="EPM50" s="275"/>
      <c r="EPN50" s="275"/>
      <c r="EPO50" s="275"/>
      <c r="EPP50" s="275"/>
      <c r="EPQ50" s="275"/>
      <c r="EPR50" s="275"/>
      <c r="EPS50" s="275"/>
      <c r="EPT50" s="275"/>
      <c r="EPU50" s="275"/>
      <c r="EPV50" s="275"/>
      <c r="EPW50" s="275"/>
      <c r="EPX50" s="275"/>
      <c r="EPY50" s="275"/>
      <c r="EPZ50" s="275"/>
      <c r="EQA50" s="275"/>
      <c r="EQB50" s="275"/>
      <c r="EQC50" s="275"/>
      <c r="EQD50" s="275"/>
      <c r="EQE50" s="275"/>
      <c r="EQF50" s="275"/>
      <c r="EQG50" s="275"/>
      <c r="EQH50" s="275"/>
      <c r="EQI50" s="275"/>
      <c r="EQJ50" s="275"/>
      <c r="EQK50" s="275"/>
      <c r="EQL50" s="275"/>
      <c r="EQM50" s="275"/>
      <c r="EQN50" s="275"/>
      <c r="EQO50" s="275"/>
      <c r="EQP50" s="275"/>
      <c r="EQQ50" s="275"/>
      <c r="EQR50" s="275"/>
      <c r="EQS50" s="275"/>
      <c r="EQT50" s="275"/>
      <c r="EQU50" s="275"/>
      <c r="EQV50" s="275"/>
      <c r="EQW50" s="275"/>
      <c r="EQX50" s="275"/>
      <c r="EQY50" s="275"/>
      <c r="EQZ50" s="275"/>
      <c r="ERA50" s="275"/>
      <c r="ERB50" s="275"/>
      <c r="ERC50" s="275"/>
      <c r="ERD50" s="275"/>
      <c r="ERE50" s="275"/>
      <c r="ERF50" s="275"/>
      <c r="ERG50" s="275"/>
      <c r="ERH50" s="275"/>
      <c r="ERI50" s="275"/>
      <c r="ERJ50" s="275"/>
      <c r="ERK50" s="275"/>
      <c r="ERL50" s="275"/>
      <c r="ERM50" s="275"/>
      <c r="ERN50" s="275"/>
      <c r="ERO50" s="275"/>
      <c r="ERP50" s="275"/>
      <c r="ERQ50" s="275"/>
      <c r="ERR50" s="275"/>
      <c r="ERS50" s="275"/>
      <c r="ERT50" s="275"/>
      <c r="ERU50" s="275"/>
      <c r="ERV50" s="275"/>
      <c r="ERW50" s="275"/>
      <c r="ERX50" s="275"/>
      <c r="ERY50" s="275"/>
      <c r="ERZ50" s="275"/>
      <c r="ESA50" s="275"/>
      <c r="ESB50" s="275"/>
      <c r="ESC50" s="275"/>
      <c r="ESD50" s="275"/>
      <c r="ESE50" s="275"/>
      <c r="ESF50" s="275"/>
      <c r="ESG50" s="275"/>
      <c r="ESH50" s="275"/>
      <c r="ESI50" s="275"/>
      <c r="ESJ50" s="275"/>
      <c r="ESK50" s="275"/>
      <c r="ESL50" s="275"/>
      <c r="ESM50" s="275"/>
      <c r="ESN50" s="275"/>
      <c r="ESO50" s="275"/>
      <c r="ESP50" s="275"/>
      <c r="ESQ50" s="275"/>
      <c r="ESR50" s="275"/>
      <c r="ESS50" s="275"/>
      <c r="EST50" s="275"/>
      <c r="ESU50" s="275"/>
      <c r="ESV50" s="275"/>
      <c r="ESW50" s="275"/>
      <c r="ESX50" s="275"/>
      <c r="ESY50" s="275"/>
      <c r="ESZ50" s="275"/>
      <c r="ETA50" s="275"/>
      <c r="ETB50" s="275"/>
      <c r="ETC50" s="275"/>
      <c r="ETD50" s="275"/>
      <c r="ETE50" s="275"/>
      <c r="ETF50" s="275"/>
      <c r="ETG50" s="275"/>
      <c r="ETH50" s="275"/>
      <c r="ETI50" s="275"/>
      <c r="ETJ50" s="275"/>
      <c r="ETK50" s="275"/>
      <c r="ETL50" s="275"/>
      <c r="ETM50" s="275"/>
      <c r="ETN50" s="275"/>
      <c r="ETO50" s="275"/>
      <c r="ETP50" s="275"/>
      <c r="ETQ50" s="275"/>
      <c r="ETR50" s="275"/>
      <c r="ETS50" s="275"/>
      <c r="ETT50" s="275"/>
      <c r="ETU50" s="275"/>
      <c r="ETV50" s="275"/>
      <c r="ETW50" s="275"/>
      <c r="ETX50" s="275"/>
      <c r="ETY50" s="275"/>
      <c r="ETZ50" s="275"/>
      <c r="EUA50" s="275"/>
      <c r="EUB50" s="275"/>
      <c r="EUC50" s="275"/>
      <c r="EUD50" s="275"/>
      <c r="EUE50" s="275"/>
      <c r="EUF50" s="275"/>
      <c r="EUG50" s="275"/>
      <c r="EUH50" s="275"/>
      <c r="EUI50" s="275"/>
      <c r="EUJ50" s="275"/>
      <c r="EUK50" s="275"/>
      <c r="EUL50" s="275"/>
      <c r="EUM50" s="275"/>
      <c r="EUN50" s="275"/>
      <c r="EUO50" s="275"/>
      <c r="EUP50" s="275"/>
      <c r="EUQ50" s="275"/>
      <c r="EUR50" s="275"/>
      <c r="EUS50" s="275"/>
      <c r="EUT50" s="275"/>
      <c r="EUU50" s="275"/>
      <c r="EUV50" s="275"/>
      <c r="EUW50" s="275"/>
      <c r="EUX50" s="275"/>
      <c r="EUY50" s="275"/>
      <c r="EUZ50" s="275"/>
      <c r="EVA50" s="275"/>
      <c r="EVB50" s="275"/>
      <c r="EVC50" s="275"/>
      <c r="EVD50" s="275"/>
      <c r="EVE50" s="275"/>
      <c r="EVF50" s="275"/>
      <c r="EVG50" s="275"/>
      <c r="EVH50" s="275"/>
      <c r="EVI50" s="275"/>
      <c r="EVJ50" s="275"/>
      <c r="EVK50" s="275"/>
      <c r="EVL50" s="275"/>
      <c r="EVM50" s="275"/>
      <c r="EVN50" s="275"/>
      <c r="EVO50" s="275"/>
      <c r="EVP50" s="275"/>
      <c r="EVQ50" s="275"/>
      <c r="EVR50" s="275"/>
      <c r="EVS50" s="275"/>
      <c r="EVT50" s="275"/>
      <c r="EVU50" s="275"/>
      <c r="EVV50" s="275"/>
      <c r="EVW50" s="275"/>
      <c r="EVX50" s="275"/>
      <c r="EVY50" s="275"/>
      <c r="EVZ50" s="275"/>
      <c r="EWA50" s="275"/>
      <c r="EWB50" s="275"/>
      <c r="EWC50" s="275"/>
      <c r="EWD50" s="275"/>
      <c r="EWE50" s="275"/>
      <c r="EWF50" s="275"/>
      <c r="EWG50" s="275"/>
      <c r="EWH50" s="275"/>
      <c r="EWI50" s="275"/>
      <c r="EWJ50" s="275"/>
      <c r="EWK50" s="275"/>
      <c r="EWL50" s="275"/>
      <c r="EWM50" s="275"/>
      <c r="EWN50" s="275"/>
      <c r="EWO50" s="275"/>
      <c r="EWP50" s="275"/>
      <c r="EWQ50" s="275"/>
      <c r="EWR50" s="275"/>
      <c r="EWS50" s="275"/>
      <c r="EWT50" s="275"/>
      <c r="EWU50" s="275"/>
      <c r="EWV50" s="275"/>
      <c r="EWW50" s="275"/>
      <c r="EWX50" s="275"/>
      <c r="EWY50" s="275"/>
      <c r="EWZ50" s="275"/>
      <c r="EXA50" s="275"/>
      <c r="EXB50" s="275"/>
      <c r="EXC50" s="275"/>
      <c r="EXD50" s="275"/>
      <c r="EXE50" s="275"/>
      <c r="EXF50" s="275"/>
      <c r="EXG50" s="275"/>
      <c r="EXH50" s="275"/>
      <c r="EXI50" s="275"/>
      <c r="EXJ50" s="275"/>
      <c r="EXK50" s="275"/>
      <c r="EXL50" s="275"/>
      <c r="EXM50" s="275"/>
      <c r="EXN50" s="275"/>
      <c r="EXO50" s="275"/>
      <c r="EXP50" s="275"/>
      <c r="EXQ50" s="275"/>
      <c r="EXR50" s="275"/>
      <c r="EXS50" s="275"/>
      <c r="EXT50" s="275"/>
      <c r="EXU50" s="275"/>
      <c r="EXV50" s="275"/>
      <c r="EXW50" s="275"/>
      <c r="EXX50" s="275"/>
      <c r="EXY50" s="275"/>
      <c r="EXZ50" s="275"/>
      <c r="EYA50" s="275"/>
      <c r="EYB50" s="275"/>
      <c r="EYC50" s="275"/>
      <c r="EYD50" s="275"/>
      <c r="EYE50" s="275"/>
      <c r="EYF50" s="275"/>
      <c r="EYG50" s="275"/>
      <c r="EYH50" s="275"/>
      <c r="EYI50" s="275"/>
      <c r="EYJ50" s="275"/>
      <c r="EYK50" s="275"/>
      <c r="EYL50" s="275"/>
      <c r="EYM50" s="275"/>
      <c r="EYN50" s="275"/>
      <c r="EYO50" s="275"/>
      <c r="EYP50" s="275"/>
      <c r="EYQ50" s="275"/>
      <c r="EYR50" s="275"/>
      <c r="EYS50" s="275"/>
      <c r="EYT50" s="275"/>
      <c r="EYU50" s="275"/>
      <c r="EYV50" s="275"/>
      <c r="EYW50" s="275"/>
      <c r="EYX50" s="275"/>
      <c r="EYY50" s="275"/>
      <c r="EYZ50" s="275"/>
      <c r="EZA50" s="275"/>
      <c r="EZB50" s="275"/>
      <c r="EZC50" s="275"/>
      <c r="EZD50" s="275"/>
      <c r="EZE50" s="275"/>
      <c r="EZF50" s="275"/>
      <c r="EZG50" s="275"/>
      <c r="EZH50" s="275"/>
      <c r="EZI50" s="275"/>
      <c r="EZJ50" s="275"/>
      <c r="EZK50" s="275"/>
      <c r="EZL50" s="275"/>
      <c r="EZM50" s="275"/>
      <c r="EZN50" s="275"/>
      <c r="EZO50" s="275"/>
      <c r="EZP50" s="275"/>
      <c r="EZQ50" s="275"/>
      <c r="EZR50" s="275"/>
      <c r="EZS50" s="275"/>
      <c r="EZT50" s="275"/>
      <c r="EZU50" s="275"/>
      <c r="EZV50" s="275"/>
      <c r="EZW50" s="275"/>
      <c r="EZX50" s="275"/>
      <c r="EZY50" s="275"/>
      <c r="EZZ50" s="275"/>
      <c r="FAA50" s="275"/>
      <c r="FAB50" s="275"/>
      <c r="FAC50" s="275"/>
      <c r="FAD50" s="275"/>
      <c r="FAE50" s="275"/>
      <c r="FAF50" s="275"/>
      <c r="FAG50" s="275"/>
      <c r="FAH50" s="275"/>
      <c r="FAI50" s="275"/>
      <c r="FAJ50" s="275"/>
      <c r="FAK50" s="275"/>
      <c r="FAL50" s="275"/>
      <c r="FAM50" s="275"/>
      <c r="FAN50" s="275"/>
      <c r="FAO50" s="275"/>
      <c r="FAP50" s="275"/>
      <c r="FAQ50" s="275"/>
      <c r="FAR50" s="275"/>
      <c r="FAS50" s="275"/>
      <c r="FAT50" s="275"/>
      <c r="FAU50" s="275"/>
      <c r="FAV50" s="275"/>
      <c r="FAW50" s="275"/>
      <c r="FAX50" s="275"/>
      <c r="FAY50" s="275"/>
      <c r="FAZ50" s="275"/>
      <c r="FBA50" s="275"/>
      <c r="FBB50" s="275"/>
      <c r="FBC50" s="275"/>
      <c r="FBD50" s="275"/>
      <c r="FBE50" s="275"/>
      <c r="FBF50" s="275"/>
      <c r="FBG50" s="275"/>
      <c r="FBH50" s="275"/>
      <c r="FBI50" s="275"/>
      <c r="FBJ50" s="275"/>
      <c r="FBK50" s="275"/>
      <c r="FBL50" s="275"/>
      <c r="FBM50" s="275"/>
      <c r="FBN50" s="275"/>
      <c r="FBO50" s="275"/>
      <c r="FBP50" s="275"/>
      <c r="FBQ50" s="275"/>
      <c r="FBR50" s="275"/>
      <c r="FBS50" s="275"/>
      <c r="FBT50" s="275"/>
      <c r="FBU50" s="275"/>
      <c r="FBV50" s="275"/>
      <c r="FBW50" s="275"/>
      <c r="FBX50" s="275"/>
      <c r="FBY50" s="275"/>
      <c r="FBZ50" s="275"/>
      <c r="FCA50" s="275"/>
      <c r="FCB50" s="275"/>
      <c r="FCC50" s="275"/>
      <c r="FCD50" s="275"/>
      <c r="FCE50" s="275"/>
      <c r="FCF50" s="275"/>
      <c r="FCG50" s="275"/>
      <c r="FCH50" s="275"/>
      <c r="FCI50" s="275"/>
      <c r="FCJ50" s="275"/>
      <c r="FCK50" s="275"/>
      <c r="FCL50" s="275"/>
      <c r="FCM50" s="275"/>
      <c r="FCN50" s="275"/>
      <c r="FCO50" s="275"/>
      <c r="FCP50" s="275"/>
      <c r="FCQ50" s="275"/>
      <c r="FCR50" s="275"/>
      <c r="FCS50" s="275"/>
      <c r="FCT50" s="275"/>
      <c r="FCU50" s="275"/>
      <c r="FCV50" s="275"/>
      <c r="FCW50" s="275"/>
      <c r="FCX50" s="275"/>
      <c r="FCY50" s="275"/>
      <c r="FCZ50" s="275"/>
      <c r="FDA50" s="275"/>
      <c r="FDB50" s="275"/>
      <c r="FDC50" s="275"/>
      <c r="FDD50" s="275"/>
      <c r="FDE50" s="275"/>
      <c r="FDF50" s="275"/>
      <c r="FDG50" s="275"/>
      <c r="FDH50" s="275"/>
      <c r="FDI50" s="275"/>
      <c r="FDJ50" s="275"/>
      <c r="FDK50" s="275"/>
      <c r="FDL50" s="275"/>
      <c r="FDM50" s="275"/>
      <c r="FDN50" s="275"/>
      <c r="FDO50" s="275"/>
      <c r="FDP50" s="275"/>
      <c r="FDQ50" s="275"/>
      <c r="FDR50" s="275"/>
      <c r="FDS50" s="275"/>
      <c r="FDT50" s="275"/>
      <c r="FDU50" s="275"/>
      <c r="FDV50" s="275"/>
      <c r="FDW50" s="275"/>
      <c r="FDX50" s="275"/>
      <c r="FDY50" s="275"/>
      <c r="FDZ50" s="275"/>
      <c r="FEA50" s="275"/>
      <c r="FEB50" s="275"/>
      <c r="FEC50" s="275"/>
      <c r="FED50" s="275"/>
      <c r="FEE50" s="275"/>
      <c r="FEF50" s="275"/>
      <c r="FEG50" s="275"/>
      <c r="FEH50" s="275"/>
      <c r="FEI50" s="275"/>
      <c r="FEJ50" s="275"/>
      <c r="FEK50" s="275"/>
      <c r="FEL50" s="275"/>
      <c r="FEM50" s="275"/>
      <c r="FEN50" s="275"/>
      <c r="FEO50" s="275"/>
      <c r="FEP50" s="275"/>
      <c r="FEQ50" s="275"/>
      <c r="FER50" s="275"/>
      <c r="FES50" s="275"/>
      <c r="FET50" s="275"/>
      <c r="FEU50" s="275"/>
      <c r="FEV50" s="275"/>
      <c r="FEW50" s="275"/>
      <c r="FEX50" s="275"/>
      <c r="FEY50" s="275"/>
      <c r="FEZ50" s="275"/>
      <c r="FFA50" s="275"/>
      <c r="FFB50" s="275"/>
      <c r="FFC50" s="275"/>
      <c r="FFD50" s="275"/>
      <c r="FFE50" s="275"/>
      <c r="FFF50" s="275"/>
      <c r="FFG50" s="275"/>
      <c r="FFH50" s="275"/>
      <c r="FFI50" s="275"/>
      <c r="FFJ50" s="275"/>
      <c r="FFK50" s="275"/>
      <c r="FFL50" s="275"/>
      <c r="FFM50" s="275"/>
      <c r="FFN50" s="275"/>
      <c r="FFO50" s="275"/>
      <c r="FFP50" s="275"/>
      <c r="FFQ50" s="275"/>
      <c r="FFR50" s="275"/>
      <c r="FFS50" s="275"/>
      <c r="FFT50" s="275"/>
      <c r="FFU50" s="275"/>
      <c r="FFV50" s="275"/>
      <c r="FFW50" s="275"/>
      <c r="FFX50" s="275"/>
      <c r="FFY50" s="275"/>
      <c r="FFZ50" s="275"/>
      <c r="FGA50" s="275"/>
      <c r="FGB50" s="275"/>
      <c r="FGC50" s="275"/>
      <c r="FGD50" s="275"/>
      <c r="FGE50" s="275"/>
      <c r="FGF50" s="275"/>
      <c r="FGG50" s="275"/>
      <c r="FGH50" s="275"/>
      <c r="FGI50" s="275"/>
      <c r="FGJ50" s="275"/>
      <c r="FGK50" s="275"/>
      <c r="FGL50" s="275"/>
      <c r="FGM50" s="275"/>
      <c r="FGN50" s="275"/>
      <c r="FGO50" s="275"/>
      <c r="FGP50" s="275"/>
      <c r="FGQ50" s="275"/>
      <c r="FGR50" s="275"/>
      <c r="FGS50" s="275"/>
      <c r="FGT50" s="275"/>
      <c r="FGU50" s="275"/>
      <c r="FGV50" s="275"/>
      <c r="FGW50" s="275"/>
      <c r="FGX50" s="275"/>
      <c r="FGY50" s="275"/>
      <c r="FGZ50" s="275"/>
      <c r="FHA50" s="275"/>
      <c r="FHB50" s="275"/>
      <c r="FHC50" s="275"/>
      <c r="FHD50" s="275"/>
      <c r="FHE50" s="275"/>
      <c r="FHF50" s="275"/>
      <c r="FHG50" s="275"/>
      <c r="FHH50" s="275"/>
      <c r="FHI50" s="275"/>
      <c r="FHJ50" s="275"/>
      <c r="FHK50" s="275"/>
      <c r="FHL50" s="275"/>
      <c r="FHM50" s="275"/>
      <c r="FHN50" s="275"/>
      <c r="FHO50" s="275"/>
      <c r="FHP50" s="275"/>
      <c r="FHQ50" s="275"/>
      <c r="FHR50" s="275"/>
      <c r="FHS50" s="275"/>
      <c r="FHT50" s="275"/>
      <c r="FHU50" s="275"/>
      <c r="FHV50" s="275"/>
      <c r="FHW50" s="275"/>
      <c r="FHX50" s="275"/>
      <c r="FHY50" s="275"/>
      <c r="FHZ50" s="275"/>
      <c r="FIA50" s="275"/>
      <c r="FIB50" s="275"/>
      <c r="FIC50" s="275"/>
      <c r="FID50" s="275"/>
      <c r="FIE50" s="275"/>
      <c r="FIF50" s="275"/>
      <c r="FIG50" s="275"/>
      <c r="FIH50" s="275"/>
      <c r="FII50" s="275"/>
      <c r="FIJ50" s="275"/>
      <c r="FIK50" s="275"/>
      <c r="FIL50" s="275"/>
      <c r="FIM50" s="275"/>
      <c r="FIN50" s="275"/>
      <c r="FIO50" s="275"/>
      <c r="FIP50" s="275"/>
      <c r="FIQ50" s="275"/>
      <c r="FIR50" s="275"/>
      <c r="FIS50" s="275"/>
      <c r="FIT50" s="275"/>
      <c r="FIU50" s="275"/>
      <c r="FIV50" s="275"/>
      <c r="FIW50" s="275"/>
      <c r="FIX50" s="275"/>
      <c r="FIY50" s="275"/>
      <c r="FIZ50" s="275"/>
      <c r="FJA50" s="275"/>
      <c r="FJB50" s="275"/>
      <c r="FJC50" s="275"/>
      <c r="FJD50" s="275"/>
      <c r="FJE50" s="275"/>
      <c r="FJF50" s="275"/>
      <c r="FJG50" s="275"/>
      <c r="FJH50" s="275"/>
      <c r="FJI50" s="275"/>
      <c r="FJJ50" s="275"/>
      <c r="FJK50" s="275"/>
      <c r="FJL50" s="275"/>
      <c r="FJM50" s="275"/>
      <c r="FJN50" s="275"/>
      <c r="FJO50" s="275"/>
      <c r="FJP50" s="275"/>
      <c r="FJQ50" s="275"/>
      <c r="FJR50" s="275"/>
      <c r="FJS50" s="275"/>
      <c r="FJT50" s="275"/>
      <c r="FJU50" s="275"/>
      <c r="FJV50" s="275"/>
      <c r="FJW50" s="275"/>
      <c r="FJX50" s="275"/>
      <c r="FJY50" s="275"/>
      <c r="FJZ50" s="275"/>
      <c r="FKA50" s="275"/>
      <c r="FKB50" s="275"/>
      <c r="FKC50" s="275"/>
      <c r="FKD50" s="275"/>
      <c r="FKE50" s="275"/>
      <c r="FKF50" s="275"/>
      <c r="FKG50" s="275"/>
      <c r="FKH50" s="275"/>
      <c r="FKI50" s="275"/>
      <c r="FKJ50" s="275"/>
      <c r="FKK50" s="275"/>
      <c r="FKL50" s="275"/>
      <c r="FKM50" s="275"/>
      <c r="FKN50" s="275"/>
      <c r="FKO50" s="275"/>
      <c r="FKP50" s="275"/>
      <c r="FKQ50" s="275"/>
      <c r="FKR50" s="275"/>
      <c r="FKS50" s="275"/>
      <c r="FKT50" s="275"/>
      <c r="FKU50" s="275"/>
      <c r="FKV50" s="275"/>
      <c r="FKW50" s="275"/>
      <c r="FKX50" s="275"/>
      <c r="FKY50" s="275"/>
      <c r="FKZ50" s="275"/>
      <c r="FLA50" s="275"/>
      <c r="FLB50" s="275"/>
      <c r="FLC50" s="275"/>
      <c r="FLD50" s="275"/>
      <c r="FLE50" s="275"/>
      <c r="FLF50" s="275"/>
      <c r="FLG50" s="275"/>
      <c r="FLH50" s="275"/>
      <c r="FLI50" s="275"/>
      <c r="FLJ50" s="275"/>
      <c r="FLK50" s="275"/>
      <c r="FLL50" s="275"/>
      <c r="FLM50" s="275"/>
      <c r="FLN50" s="275"/>
      <c r="FLO50" s="275"/>
      <c r="FLP50" s="275"/>
      <c r="FLQ50" s="275"/>
      <c r="FLR50" s="275"/>
      <c r="FLS50" s="275"/>
      <c r="FLT50" s="275"/>
      <c r="FLU50" s="275"/>
      <c r="FLV50" s="275"/>
      <c r="FLW50" s="275"/>
      <c r="FLX50" s="275"/>
      <c r="FLY50" s="275"/>
      <c r="FLZ50" s="275"/>
      <c r="FMA50" s="275"/>
      <c r="FMB50" s="275"/>
      <c r="FMC50" s="275"/>
      <c r="FMD50" s="275"/>
      <c r="FME50" s="275"/>
      <c r="FMF50" s="275"/>
      <c r="FMG50" s="275"/>
      <c r="FMH50" s="275"/>
      <c r="FMI50" s="275"/>
      <c r="FMJ50" s="275"/>
      <c r="FMK50" s="275"/>
      <c r="FML50" s="275"/>
      <c r="FMM50" s="275"/>
      <c r="FMN50" s="275"/>
      <c r="FMO50" s="275"/>
      <c r="FMP50" s="275"/>
      <c r="FMQ50" s="275"/>
      <c r="FMR50" s="275"/>
      <c r="FMS50" s="275"/>
      <c r="FMT50" s="275"/>
      <c r="FMU50" s="275"/>
      <c r="FMV50" s="275"/>
      <c r="FMW50" s="275"/>
      <c r="FMX50" s="275"/>
      <c r="FMY50" s="275"/>
      <c r="FMZ50" s="275"/>
      <c r="FNA50" s="275"/>
      <c r="FNB50" s="275"/>
      <c r="FNC50" s="275"/>
      <c r="FND50" s="275"/>
      <c r="FNE50" s="275"/>
      <c r="FNF50" s="275"/>
      <c r="FNG50" s="275"/>
      <c r="FNH50" s="275"/>
      <c r="FNI50" s="275"/>
      <c r="FNJ50" s="275"/>
      <c r="FNK50" s="275"/>
      <c r="FNL50" s="275"/>
      <c r="FNM50" s="275"/>
      <c r="FNN50" s="275"/>
      <c r="FNO50" s="275"/>
      <c r="FNP50" s="275"/>
      <c r="FNQ50" s="275"/>
      <c r="FNR50" s="275"/>
      <c r="FNS50" s="275"/>
      <c r="FNT50" s="275"/>
      <c r="FNU50" s="275"/>
      <c r="FNV50" s="275"/>
      <c r="FNW50" s="275"/>
      <c r="FNX50" s="275"/>
      <c r="FNY50" s="275"/>
      <c r="FNZ50" s="275"/>
      <c r="FOA50" s="275"/>
      <c r="FOB50" s="275"/>
      <c r="FOC50" s="275"/>
      <c r="FOD50" s="275"/>
      <c r="FOE50" s="275"/>
      <c r="FOF50" s="275"/>
      <c r="FOG50" s="275"/>
      <c r="FOH50" s="275"/>
      <c r="FOI50" s="275"/>
      <c r="FOJ50" s="275"/>
      <c r="FOK50" s="275"/>
      <c r="FOL50" s="275"/>
      <c r="FOM50" s="275"/>
      <c r="FON50" s="275"/>
      <c r="FOO50" s="275"/>
      <c r="FOP50" s="275"/>
      <c r="FOQ50" s="275"/>
      <c r="FOR50" s="275"/>
      <c r="FOS50" s="275"/>
      <c r="FOT50" s="275"/>
      <c r="FOU50" s="275"/>
      <c r="FOV50" s="275"/>
      <c r="FOW50" s="275"/>
      <c r="FOX50" s="275"/>
      <c r="FOY50" s="275"/>
      <c r="FOZ50" s="275"/>
      <c r="FPA50" s="275"/>
      <c r="FPB50" s="275"/>
      <c r="FPC50" s="275"/>
      <c r="FPD50" s="275"/>
      <c r="FPE50" s="275"/>
      <c r="FPF50" s="275"/>
      <c r="FPG50" s="275"/>
      <c r="FPH50" s="275"/>
      <c r="FPI50" s="275"/>
      <c r="FPJ50" s="275"/>
      <c r="FPK50" s="275"/>
      <c r="FPL50" s="275"/>
      <c r="FPM50" s="275"/>
      <c r="FPN50" s="275"/>
      <c r="FPO50" s="275"/>
      <c r="FPP50" s="275"/>
      <c r="FPQ50" s="275"/>
      <c r="FPR50" s="275"/>
      <c r="FPS50" s="275"/>
      <c r="FPT50" s="275"/>
      <c r="FPU50" s="275"/>
      <c r="FPV50" s="275"/>
      <c r="FPW50" s="275"/>
      <c r="FPX50" s="275"/>
      <c r="FPY50" s="275"/>
      <c r="FPZ50" s="275"/>
      <c r="FQA50" s="275"/>
      <c r="FQB50" s="275"/>
      <c r="FQC50" s="275"/>
      <c r="FQD50" s="275"/>
      <c r="FQE50" s="275"/>
      <c r="FQF50" s="275"/>
      <c r="FQG50" s="275"/>
      <c r="FQH50" s="275"/>
      <c r="FQI50" s="275"/>
      <c r="FQJ50" s="275"/>
      <c r="FQK50" s="275"/>
      <c r="FQL50" s="275"/>
      <c r="FQM50" s="275"/>
      <c r="FQN50" s="275"/>
      <c r="FQO50" s="275"/>
      <c r="FQP50" s="275"/>
      <c r="FQQ50" s="275"/>
      <c r="FQR50" s="275"/>
      <c r="FQS50" s="275"/>
      <c r="FQT50" s="275"/>
      <c r="FQU50" s="275"/>
      <c r="FQV50" s="275"/>
      <c r="FQW50" s="275"/>
      <c r="FQX50" s="275"/>
      <c r="FQY50" s="275"/>
      <c r="FQZ50" s="275"/>
      <c r="FRA50" s="275"/>
      <c r="FRB50" s="275"/>
      <c r="FRC50" s="275"/>
      <c r="FRD50" s="275"/>
      <c r="FRE50" s="275"/>
      <c r="FRF50" s="275"/>
      <c r="FRG50" s="275"/>
      <c r="FRH50" s="275"/>
      <c r="FRI50" s="275"/>
      <c r="FRJ50" s="275"/>
      <c r="FRK50" s="275"/>
      <c r="FRL50" s="275"/>
      <c r="FRM50" s="275"/>
      <c r="FRN50" s="275"/>
      <c r="FRO50" s="275"/>
      <c r="FRP50" s="275"/>
      <c r="FRQ50" s="275"/>
      <c r="FRR50" s="275"/>
      <c r="FRS50" s="275"/>
      <c r="FRT50" s="275"/>
      <c r="FRU50" s="275"/>
      <c r="FRV50" s="275"/>
      <c r="FRW50" s="275"/>
      <c r="FRX50" s="275"/>
      <c r="FRY50" s="275"/>
      <c r="FRZ50" s="275"/>
      <c r="FSA50" s="275"/>
      <c r="FSB50" s="275"/>
      <c r="FSC50" s="275"/>
      <c r="FSD50" s="275"/>
      <c r="FSE50" s="275"/>
      <c r="FSF50" s="275"/>
      <c r="FSG50" s="275"/>
      <c r="FSH50" s="275"/>
      <c r="FSI50" s="275"/>
      <c r="FSJ50" s="275"/>
      <c r="FSK50" s="275"/>
      <c r="FSL50" s="275"/>
      <c r="FSM50" s="275"/>
      <c r="FSN50" s="275"/>
      <c r="FSO50" s="275"/>
      <c r="FSP50" s="275"/>
      <c r="FSQ50" s="275"/>
      <c r="FSR50" s="275"/>
      <c r="FSS50" s="275"/>
      <c r="FST50" s="275"/>
      <c r="FSU50" s="275"/>
      <c r="FSV50" s="275"/>
      <c r="FSW50" s="275"/>
      <c r="FSX50" s="275"/>
      <c r="FSY50" s="275"/>
      <c r="FSZ50" s="275"/>
      <c r="FTA50" s="275"/>
      <c r="FTB50" s="275"/>
      <c r="FTC50" s="275"/>
      <c r="FTD50" s="275"/>
      <c r="FTE50" s="275"/>
      <c r="FTF50" s="275"/>
      <c r="FTG50" s="275"/>
      <c r="FTH50" s="275"/>
      <c r="FTI50" s="275"/>
      <c r="FTJ50" s="275"/>
      <c r="FTK50" s="275"/>
      <c r="FTL50" s="275"/>
      <c r="FTM50" s="275"/>
      <c r="FTN50" s="275"/>
      <c r="FTO50" s="275"/>
      <c r="FTP50" s="275"/>
      <c r="FTQ50" s="275"/>
      <c r="FTR50" s="275"/>
      <c r="FTS50" s="275"/>
      <c r="FTT50" s="275"/>
      <c r="FTU50" s="275"/>
      <c r="FTV50" s="275"/>
      <c r="FTW50" s="275"/>
      <c r="FTX50" s="275"/>
      <c r="FTY50" s="275"/>
      <c r="FTZ50" s="275"/>
      <c r="FUA50" s="275"/>
      <c r="FUB50" s="275"/>
      <c r="FUC50" s="275"/>
      <c r="FUD50" s="275"/>
      <c r="FUE50" s="275"/>
      <c r="FUF50" s="275"/>
      <c r="FUG50" s="275"/>
      <c r="FUH50" s="275"/>
      <c r="FUI50" s="275"/>
      <c r="FUJ50" s="275"/>
      <c r="FUK50" s="275"/>
      <c r="FUL50" s="275"/>
      <c r="FUM50" s="275"/>
      <c r="FUN50" s="275"/>
      <c r="FUO50" s="275"/>
      <c r="FUP50" s="275"/>
      <c r="FUQ50" s="275"/>
      <c r="FUR50" s="275"/>
      <c r="FUS50" s="275"/>
      <c r="FUT50" s="275"/>
      <c r="FUU50" s="275"/>
      <c r="FUV50" s="275"/>
      <c r="FUW50" s="275"/>
      <c r="FUX50" s="275"/>
      <c r="FUY50" s="275"/>
      <c r="FUZ50" s="275"/>
      <c r="FVA50" s="275"/>
      <c r="FVB50" s="275"/>
      <c r="FVC50" s="275"/>
      <c r="FVD50" s="275"/>
      <c r="FVE50" s="275"/>
      <c r="FVF50" s="275"/>
      <c r="FVG50" s="275"/>
      <c r="FVH50" s="275"/>
      <c r="FVI50" s="275"/>
      <c r="FVJ50" s="275"/>
      <c r="FVK50" s="275"/>
      <c r="FVL50" s="275"/>
      <c r="FVM50" s="275"/>
      <c r="FVN50" s="275"/>
      <c r="FVO50" s="275"/>
      <c r="FVP50" s="275"/>
      <c r="FVQ50" s="275"/>
      <c r="FVR50" s="275"/>
      <c r="FVS50" s="275"/>
      <c r="FVT50" s="275"/>
      <c r="FVU50" s="275"/>
      <c r="FVV50" s="275"/>
      <c r="FVW50" s="275"/>
      <c r="FVX50" s="275"/>
      <c r="FVY50" s="275"/>
      <c r="FVZ50" s="275"/>
      <c r="FWA50" s="275"/>
      <c r="FWB50" s="275"/>
      <c r="FWC50" s="275"/>
      <c r="FWD50" s="275"/>
      <c r="FWE50" s="275"/>
      <c r="FWF50" s="275"/>
      <c r="FWG50" s="275"/>
      <c r="FWH50" s="275"/>
      <c r="FWI50" s="275"/>
      <c r="FWJ50" s="275"/>
      <c r="FWK50" s="275"/>
      <c r="FWL50" s="275"/>
      <c r="FWM50" s="275"/>
      <c r="FWN50" s="275"/>
      <c r="FWO50" s="275"/>
      <c r="FWP50" s="275"/>
      <c r="FWQ50" s="275"/>
      <c r="FWR50" s="275"/>
      <c r="FWS50" s="275"/>
      <c r="FWT50" s="275"/>
      <c r="FWU50" s="275"/>
      <c r="FWV50" s="275"/>
      <c r="FWW50" s="275"/>
      <c r="FWX50" s="275"/>
      <c r="FWY50" s="275"/>
      <c r="FWZ50" s="275"/>
      <c r="FXA50" s="275"/>
      <c r="FXB50" s="275"/>
      <c r="FXC50" s="275"/>
      <c r="FXD50" s="275"/>
      <c r="FXE50" s="275"/>
      <c r="FXF50" s="275"/>
      <c r="FXG50" s="275"/>
      <c r="FXH50" s="275"/>
      <c r="FXI50" s="275"/>
      <c r="FXJ50" s="275"/>
      <c r="FXK50" s="275"/>
      <c r="FXL50" s="275"/>
      <c r="FXM50" s="275"/>
      <c r="FXN50" s="275"/>
      <c r="FXO50" s="275"/>
      <c r="FXP50" s="275"/>
      <c r="FXQ50" s="275"/>
      <c r="FXR50" s="275"/>
      <c r="FXS50" s="275"/>
      <c r="FXT50" s="275"/>
      <c r="FXU50" s="275"/>
      <c r="FXV50" s="275"/>
      <c r="FXW50" s="275"/>
      <c r="FXX50" s="275"/>
      <c r="FXY50" s="275"/>
      <c r="FXZ50" s="275"/>
      <c r="FYA50" s="275"/>
      <c r="FYB50" s="275"/>
      <c r="FYC50" s="275"/>
      <c r="FYD50" s="275"/>
      <c r="FYE50" s="275"/>
      <c r="FYF50" s="275"/>
      <c r="FYG50" s="275"/>
      <c r="FYH50" s="275"/>
      <c r="FYI50" s="275"/>
      <c r="FYJ50" s="275"/>
      <c r="FYK50" s="275"/>
      <c r="FYL50" s="275"/>
      <c r="FYM50" s="275"/>
      <c r="FYN50" s="275"/>
      <c r="FYO50" s="275"/>
      <c r="FYP50" s="275"/>
      <c r="FYQ50" s="275"/>
      <c r="FYR50" s="275"/>
      <c r="FYS50" s="275"/>
      <c r="FYT50" s="275"/>
      <c r="FYU50" s="275"/>
      <c r="FYV50" s="275"/>
      <c r="FYW50" s="275"/>
      <c r="FYX50" s="275"/>
      <c r="FYY50" s="275"/>
      <c r="FYZ50" s="275"/>
      <c r="FZA50" s="275"/>
      <c r="FZB50" s="275"/>
      <c r="FZC50" s="275"/>
      <c r="FZD50" s="275"/>
      <c r="FZE50" s="275"/>
      <c r="FZF50" s="275"/>
      <c r="FZG50" s="275"/>
      <c r="FZH50" s="275"/>
      <c r="FZI50" s="275"/>
      <c r="FZJ50" s="275"/>
      <c r="FZK50" s="275"/>
      <c r="FZL50" s="275"/>
      <c r="FZM50" s="275"/>
      <c r="FZN50" s="275"/>
      <c r="FZO50" s="275"/>
      <c r="FZP50" s="275"/>
      <c r="FZQ50" s="275"/>
      <c r="FZR50" s="275"/>
      <c r="FZS50" s="275"/>
      <c r="FZT50" s="275"/>
      <c r="FZU50" s="275"/>
      <c r="FZV50" s="275"/>
      <c r="FZW50" s="275"/>
      <c r="FZX50" s="275"/>
      <c r="FZY50" s="275"/>
      <c r="FZZ50" s="275"/>
      <c r="GAA50" s="275"/>
      <c r="GAB50" s="275"/>
      <c r="GAC50" s="275"/>
      <c r="GAD50" s="275"/>
      <c r="GAE50" s="275"/>
      <c r="GAF50" s="275"/>
      <c r="GAG50" s="275"/>
      <c r="GAH50" s="275"/>
      <c r="GAI50" s="275"/>
      <c r="GAJ50" s="275"/>
      <c r="GAK50" s="275"/>
      <c r="GAL50" s="275"/>
      <c r="GAM50" s="275"/>
      <c r="GAN50" s="275"/>
      <c r="GAO50" s="275"/>
      <c r="GAP50" s="275"/>
      <c r="GAQ50" s="275"/>
      <c r="GAR50" s="275"/>
      <c r="GAS50" s="275"/>
      <c r="GAT50" s="275"/>
      <c r="GAU50" s="275"/>
      <c r="GAV50" s="275"/>
      <c r="GAW50" s="275"/>
      <c r="GAX50" s="275"/>
      <c r="GAY50" s="275"/>
      <c r="GAZ50" s="275"/>
      <c r="GBA50" s="275"/>
      <c r="GBB50" s="275"/>
      <c r="GBC50" s="275"/>
      <c r="GBD50" s="275"/>
      <c r="GBE50" s="275"/>
      <c r="GBF50" s="275"/>
      <c r="GBG50" s="275"/>
      <c r="GBH50" s="275"/>
      <c r="GBI50" s="275"/>
      <c r="GBJ50" s="275"/>
      <c r="GBK50" s="275"/>
      <c r="GBL50" s="275"/>
      <c r="GBM50" s="275"/>
      <c r="GBN50" s="275"/>
      <c r="GBO50" s="275"/>
      <c r="GBP50" s="275"/>
      <c r="GBQ50" s="275"/>
      <c r="GBR50" s="275"/>
      <c r="GBS50" s="275"/>
      <c r="GBT50" s="275"/>
      <c r="GBU50" s="275"/>
      <c r="GBV50" s="275"/>
      <c r="GBW50" s="275"/>
      <c r="GBX50" s="275"/>
      <c r="GBY50" s="275"/>
      <c r="GBZ50" s="275"/>
      <c r="GCA50" s="275"/>
      <c r="GCB50" s="275"/>
      <c r="GCC50" s="275"/>
      <c r="GCD50" s="275"/>
      <c r="GCE50" s="275"/>
      <c r="GCF50" s="275"/>
      <c r="GCG50" s="275"/>
      <c r="GCH50" s="275"/>
      <c r="GCI50" s="275"/>
      <c r="GCJ50" s="275"/>
      <c r="GCK50" s="275"/>
      <c r="GCL50" s="275"/>
      <c r="GCM50" s="275"/>
      <c r="GCN50" s="275"/>
      <c r="GCO50" s="275"/>
      <c r="GCP50" s="275"/>
      <c r="GCQ50" s="275"/>
      <c r="GCR50" s="275"/>
      <c r="GCS50" s="275"/>
      <c r="GCT50" s="275"/>
      <c r="GCU50" s="275"/>
      <c r="GCV50" s="275"/>
      <c r="GCW50" s="275"/>
      <c r="GCX50" s="275"/>
      <c r="GCY50" s="275"/>
      <c r="GCZ50" s="275"/>
      <c r="GDA50" s="275"/>
      <c r="GDB50" s="275"/>
      <c r="GDC50" s="275"/>
      <c r="GDD50" s="275"/>
      <c r="GDE50" s="275"/>
      <c r="GDF50" s="275"/>
      <c r="GDG50" s="275"/>
      <c r="GDH50" s="275"/>
      <c r="GDI50" s="275"/>
      <c r="GDJ50" s="275"/>
      <c r="GDK50" s="275"/>
      <c r="GDL50" s="275"/>
      <c r="GDM50" s="275"/>
      <c r="GDN50" s="275"/>
      <c r="GDO50" s="275"/>
      <c r="GDP50" s="275"/>
      <c r="GDQ50" s="275"/>
      <c r="GDR50" s="275"/>
      <c r="GDS50" s="275"/>
      <c r="GDT50" s="275"/>
      <c r="GDU50" s="275"/>
      <c r="GDV50" s="275"/>
      <c r="GDW50" s="275"/>
      <c r="GDX50" s="275"/>
      <c r="GDY50" s="275"/>
      <c r="GDZ50" s="275"/>
      <c r="GEA50" s="275"/>
      <c r="GEB50" s="275"/>
      <c r="GEC50" s="275"/>
      <c r="GED50" s="275"/>
      <c r="GEE50" s="275"/>
      <c r="GEF50" s="275"/>
      <c r="GEG50" s="275"/>
      <c r="GEH50" s="275"/>
      <c r="GEI50" s="275"/>
      <c r="GEJ50" s="275"/>
      <c r="GEK50" s="275"/>
      <c r="GEL50" s="275"/>
      <c r="GEM50" s="275"/>
      <c r="GEN50" s="275"/>
      <c r="GEO50" s="275"/>
      <c r="GEP50" s="275"/>
      <c r="GEQ50" s="275"/>
      <c r="GER50" s="275"/>
      <c r="GES50" s="275"/>
      <c r="GET50" s="275"/>
      <c r="GEU50" s="275"/>
      <c r="GEV50" s="275"/>
      <c r="GEW50" s="275"/>
      <c r="GEX50" s="275"/>
      <c r="GEY50" s="275"/>
      <c r="GEZ50" s="275"/>
      <c r="GFA50" s="275"/>
      <c r="GFB50" s="275"/>
      <c r="GFC50" s="275"/>
      <c r="GFD50" s="275"/>
      <c r="GFE50" s="275"/>
      <c r="GFF50" s="275"/>
      <c r="GFG50" s="275"/>
      <c r="GFH50" s="275"/>
      <c r="GFI50" s="275"/>
      <c r="GFJ50" s="275"/>
      <c r="GFK50" s="275"/>
      <c r="GFL50" s="275"/>
      <c r="GFM50" s="275"/>
      <c r="GFN50" s="275"/>
      <c r="GFO50" s="275"/>
      <c r="GFP50" s="275"/>
      <c r="GFQ50" s="275"/>
      <c r="GFR50" s="275"/>
      <c r="GFS50" s="275"/>
      <c r="GFT50" s="275"/>
      <c r="GFU50" s="275"/>
      <c r="GFV50" s="275"/>
      <c r="GFW50" s="275"/>
      <c r="GFX50" s="275"/>
      <c r="GFY50" s="275"/>
      <c r="GFZ50" s="275"/>
      <c r="GGA50" s="275"/>
      <c r="GGB50" s="275"/>
      <c r="GGC50" s="275"/>
      <c r="GGD50" s="275"/>
      <c r="GGE50" s="275"/>
      <c r="GGF50" s="275"/>
      <c r="GGG50" s="275"/>
      <c r="GGH50" s="275"/>
      <c r="GGI50" s="275"/>
      <c r="GGJ50" s="275"/>
      <c r="GGK50" s="275"/>
      <c r="GGL50" s="275"/>
      <c r="GGM50" s="275"/>
      <c r="GGN50" s="275"/>
      <c r="GGO50" s="275"/>
      <c r="GGP50" s="275"/>
      <c r="GGQ50" s="275"/>
      <c r="GGR50" s="275"/>
      <c r="GGS50" s="275"/>
      <c r="GGT50" s="275"/>
      <c r="GGU50" s="275"/>
      <c r="GGV50" s="275"/>
      <c r="GGW50" s="275"/>
      <c r="GGX50" s="275"/>
      <c r="GGY50" s="275"/>
      <c r="GGZ50" s="275"/>
      <c r="GHA50" s="275"/>
      <c r="GHB50" s="275"/>
      <c r="GHC50" s="275"/>
      <c r="GHD50" s="275"/>
      <c r="GHE50" s="275"/>
      <c r="GHF50" s="275"/>
      <c r="GHG50" s="275"/>
      <c r="GHH50" s="275"/>
      <c r="GHI50" s="275"/>
      <c r="GHJ50" s="275"/>
      <c r="GHK50" s="275"/>
      <c r="GHL50" s="275"/>
      <c r="GHM50" s="275"/>
      <c r="GHN50" s="275"/>
      <c r="GHO50" s="275"/>
      <c r="GHP50" s="275"/>
      <c r="GHQ50" s="275"/>
      <c r="GHR50" s="275"/>
      <c r="GHS50" s="275"/>
      <c r="GHT50" s="275"/>
      <c r="GHU50" s="275"/>
      <c r="GHV50" s="275"/>
      <c r="GHW50" s="275"/>
      <c r="GHX50" s="275"/>
      <c r="GHY50" s="275"/>
      <c r="GHZ50" s="275"/>
      <c r="GIA50" s="275"/>
      <c r="GIB50" s="275"/>
      <c r="GIC50" s="275"/>
      <c r="GID50" s="275"/>
      <c r="GIE50" s="275"/>
      <c r="GIF50" s="275"/>
      <c r="GIG50" s="275"/>
      <c r="GIH50" s="275"/>
      <c r="GII50" s="275"/>
      <c r="GIJ50" s="275"/>
      <c r="GIK50" s="275"/>
      <c r="GIL50" s="275"/>
      <c r="GIM50" s="275"/>
      <c r="GIN50" s="275"/>
      <c r="GIO50" s="275"/>
      <c r="GIP50" s="275"/>
      <c r="GIQ50" s="275"/>
      <c r="GIR50" s="275"/>
      <c r="GIS50" s="275"/>
      <c r="GIT50" s="275"/>
      <c r="GIU50" s="275"/>
      <c r="GIV50" s="275"/>
      <c r="GIW50" s="275"/>
      <c r="GIX50" s="275"/>
      <c r="GIY50" s="275"/>
      <c r="GIZ50" s="275"/>
      <c r="GJA50" s="275"/>
      <c r="GJB50" s="275"/>
      <c r="GJC50" s="275"/>
      <c r="GJD50" s="275"/>
      <c r="GJE50" s="275"/>
      <c r="GJF50" s="275"/>
      <c r="GJG50" s="275"/>
      <c r="GJH50" s="275"/>
      <c r="GJI50" s="275"/>
      <c r="GJJ50" s="275"/>
      <c r="GJK50" s="275"/>
      <c r="GJL50" s="275"/>
      <c r="GJM50" s="275"/>
      <c r="GJN50" s="275"/>
      <c r="GJO50" s="275"/>
      <c r="GJP50" s="275"/>
      <c r="GJQ50" s="275"/>
      <c r="GJR50" s="275"/>
      <c r="GJS50" s="275"/>
      <c r="GJT50" s="275"/>
      <c r="GJU50" s="275"/>
      <c r="GJV50" s="275"/>
      <c r="GJW50" s="275"/>
      <c r="GJX50" s="275"/>
      <c r="GJY50" s="275"/>
      <c r="GJZ50" s="275"/>
      <c r="GKA50" s="275"/>
      <c r="GKB50" s="275"/>
      <c r="GKC50" s="275"/>
      <c r="GKD50" s="275"/>
      <c r="GKE50" s="275"/>
      <c r="GKF50" s="275"/>
      <c r="GKG50" s="275"/>
      <c r="GKH50" s="275"/>
      <c r="GKI50" s="275"/>
      <c r="GKJ50" s="275"/>
      <c r="GKK50" s="275"/>
      <c r="GKL50" s="275"/>
      <c r="GKM50" s="275"/>
      <c r="GKN50" s="275"/>
      <c r="GKO50" s="275"/>
      <c r="GKP50" s="275"/>
      <c r="GKQ50" s="275"/>
      <c r="GKR50" s="275"/>
      <c r="GKS50" s="275"/>
      <c r="GKT50" s="275"/>
      <c r="GKU50" s="275"/>
      <c r="GKV50" s="275"/>
      <c r="GKW50" s="275"/>
      <c r="GKX50" s="275"/>
      <c r="GKY50" s="275"/>
      <c r="GKZ50" s="275"/>
      <c r="GLA50" s="275"/>
      <c r="GLB50" s="275"/>
      <c r="GLC50" s="275"/>
      <c r="GLD50" s="275"/>
      <c r="GLE50" s="275"/>
      <c r="GLF50" s="275"/>
      <c r="GLG50" s="275"/>
      <c r="GLH50" s="275"/>
      <c r="GLI50" s="275"/>
      <c r="GLJ50" s="275"/>
      <c r="GLK50" s="275"/>
      <c r="GLL50" s="275"/>
      <c r="GLM50" s="275"/>
      <c r="GLN50" s="275"/>
      <c r="GLO50" s="275"/>
      <c r="GLP50" s="275"/>
      <c r="GLQ50" s="275"/>
      <c r="GLR50" s="275"/>
      <c r="GLS50" s="275"/>
      <c r="GLT50" s="275"/>
      <c r="GLU50" s="275"/>
      <c r="GLV50" s="275"/>
      <c r="GLW50" s="275"/>
      <c r="GLX50" s="275"/>
      <c r="GLY50" s="275"/>
      <c r="GLZ50" s="275"/>
      <c r="GMA50" s="275"/>
      <c r="GMB50" s="275"/>
      <c r="GMC50" s="275"/>
      <c r="GMD50" s="275"/>
      <c r="GME50" s="275"/>
      <c r="GMF50" s="275"/>
      <c r="GMG50" s="275"/>
      <c r="GMH50" s="275"/>
      <c r="GMI50" s="275"/>
      <c r="GMJ50" s="275"/>
      <c r="GMK50" s="275"/>
      <c r="GML50" s="275"/>
      <c r="GMM50" s="275"/>
      <c r="GMN50" s="275"/>
      <c r="GMO50" s="275"/>
      <c r="GMP50" s="275"/>
      <c r="GMQ50" s="275"/>
      <c r="GMR50" s="275"/>
      <c r="GMS50" s="275"/>
      <c r="GMT50" s="275"/>
      <c r="GMU50" s="275"/>
      <c r="GMV50" s="275"/>
      <c r="GMW50" s="275"/>
      <c r="GMX50" s="275"/>
      <c r="GMY50" s="275"/>
      <c r="GMZ50" s="275"/>
      <c r="GNA50" s="275"/>
      <c r="GNB50" s="275"/>
      <c r="GNC50" s="275"/>
      <c r="GND50" s="275"/>
      <c r="GNE50" s="275"/>
      <c r="GNF50" s="275"/>
      <c r="GNG50" s="275"/>
      <c r="GNH50" s="275"/>
      <c r="GNI50" s="275"/>
      <c r="GNJ50" s="275"/>
      <c r="GNK50" s="275"/>
      <c r="GNL50" s="275"/>
      <c r="GNM50" s="275"/>
      <c r="GNN50" s="275"/>
      <c r="GNO50" s="275"/>
      <c r="GNP50" s="275"/>
      <c r="GNQ50" s="275"/>
      <c r="GNR50" s="275"/>
      <c r="GNS50" s="275"/>
      <c r="GNT50" s="275"/>
      <c r="GNU50" s="275"/>
      <c r="GNV50" s="275"/>
      <c r="GNW50" s="275"/>
      <c r="GNX50" s="275"/>
      <c r="GNY50" s="275"/>
      <c r="GNZ50" s="275"/>
      <c r="GOA50" s="275"/>
      <c r="GOB50" s="275"/>
      <c r="GOC50" s="275"/>
      <c r="GOD50" s="275"/>
      <c r="GOE50" s="275"/>
      <c r="GOF50" s="275"/>
      <c r="GOG50" s="275"/>
      <c r="GOH50" s="275"/>
      <c r="GOI50" s="275"/>
      <c r="GOJ50" s="275"/>
      <c r="GOK50" s="275"/>
      <c r="GOL50" s="275"/>
      <c r="GOM50" s="275"/>
      <c r="GON50" s="275"/>
      <c r="GOO50" s="275"/>
      <c r="GOP50" s="275"/>
      <c r="GOQ50" s="275"/>
      <c r="GOR50" s="275"/>
      <c r="GOS50" s="275"/>
      <c r="GOT50" s="275"/>
      <c r="GOU50" s="275"/>
      <c r="GOV50" s="275"/>
      <c r="GOW50" s="275"/>
      <c r="GOX50" s="275"/>
      <c r="GOY50" s="275"/>
      <c r="GOZ50" s="275"/>
      <c r="GPA50" s="275"/>
      <c r="GPB50" s="275"/>
      <c r="GPC50" s="275"/>
      <c r="GPD50" s="275"/>
      <c r="GPE50" s="275"/>
      <c r="GPF50" s="275"/>
      <c r="GPG50" s="275"/>
      <c r="GPH50" s="275"/>
      <c r="GPI50" s="275"/>
      <c r="GPJ50" s="275"/>
      <c r="GPK50" s="275"/>
      <c r="GPL50" s="275"/>
      <c r="GPM50" s="275"/>
      <c r="GPN50" s="275"/>
      <c r="GPO50" s="275"/>
      <c r="GPP50" s="275"/>
      <c r="GPQ50" s="275"/>
      <c r="GPR50" s="275"/>
      <c r="GPS50" s="275"/>
      <c r="GPT50" s="275"/>
      <c r="GPU50" s="275"/>
      <c r="GPV50" s="275"/>
      <c r="GPW50" s="275"/>
      <c r="GPX50" s="275"/>
      <c r="GPY50" s="275"/>
      <c r="GPZ50" s="275"/>
      <c r="GQA50" s="275"/>
      <c r="GQB50" s="275"/>
      <c r="GQC50" s="275"/>
      <c r="GQD50" s="275"/>
      <c r="GQE50" s="275"/>
      <c r="GQF50" s="275"/>
      <c r="GQG50" s="275"/>
      <c r="GQH50" s="275"/>
      <c r="GQI50" s="275"/>
      <c r="GQJ50" s="275"/>
      <c r="GQK50" s="275"/>
      <c r="GQL50" s="275"/>
      <c r="GQM50" s="275"/>
      <c r="GQN50" s="275"/>
      <c r="GQO50" s="275"/>
      <c r="GQP50" s="275"/>
      <c r="GQQ50" s="275"/>
      <c r="GQR50" s="275"/>
      <c r="GQS50" s="275"/>
      <c r="GQT50" s="275"/>
      <c r="GQU50" s="275"/>
      <c r="GQV50" s="275"/>
      <c r="GQW50" s="275"/>
      <c r="GQX50" s="275"/>
      <c r="GQY50" s="275"/>
      <c r="GQZ50" s="275"/>
      <c r="GRA50" s="275"/>
      <c r="GRB50" s="275"/>
      <c r="GRC50" s="275"/>
      <c r="GRD50" s="275"/>
      <c r="GRE50" s="275"/>
      <c r="GRF50" s="275"/>
      <c r="GRG50" s="275"/>
      <c r="GRH50" s="275"/>
      <c r="GRI50" s="275"/>
      <c r="GRJ50" s="275"/>
      <c r="GRK50" s="275"/>
      <c r="GRL50" s="275"/>
      <c r="GRM50" s="275"/>
      <c r="GRN50" s="275"/>
      <c r="GRO50" s="275"/>
      <c r="GRP50" s="275"/>
      <c r="GRQ50" s="275"/>
      <c r="GRR50" s="275"/>
      <c r="GRS50" s="275"/>
      <c r="GRT50" s="275"/>
      <c r="GRU50" s="275"/>
      <c r="GRV50" s="275"/>
      <c r="GRW50" s="275"/>
      <c r="GRX50" s="275"/>
      <c r="GRY50" s="275"/>
      <c r="GRZ50" s="275"/>
      <c r="GSA50" s="275"/>
      <c r="GSB50" s="275"/>
      <c r="GSC50" s="275"/>
      <c r="GSD50" s="275"/>
      <c r="GSE50" s="275"/>
      <c r="GSF50" s="275"/>
      <c r="GSG50" s="275"/>
      <c r="GSH50" s="275"/>
      <c r="GSI50" s="275"/>
      <c r="GSJ50" s="275"/>
      <c r="GSK50" s="275"/>
      <c r="GSL50" s="275"/>
      <c r="GSM50" s="275"/>
      <c r="GSN50" s="275"/>
      <c r="GSO50" s="275"/>
      <c r="GSP50" s="275"/>
      <c r="GSQ50" s="275"/>
      <c r="GSR50" s="275"/>
      <c r="GSS50" s="275"/>
      <c r="GST50" s="275"/>
      <c r="GSU50" s="275"/>
      <c r="GSV50" s="275"/>
      <c r="GSW50" s="275"/>
      <c r="GSX50" s="275"/>
      <c r="GSY50" s="275"/>
      <c r="GSZ50" s="275"/>
      <c r="GTA50" s="275"/>
      <c r="GTB50" s="275"/>
      <c r="GTC50" s="275"/>
      <c r="GTD50" s="275"/>
      <c r="GTE50" s="275"/>
      <c r="GTF50" s="275"/>
      <c r="GTG50" s="275"/>
      <c r="GTH50" s="275"/>
      <c r="GTI50" s="275"/>
      <c r="GTJ50" s="275"/>
      <c r="GTK50" s="275"/>
      <c r="GTL50" s="275"/>
      <c r="GTM50" s="275"/>
      <c r="GTN50" s="275"/>
      <c r="GTO50" s="275"/>
      <c r="GTP50" s="275"/>
      <c r="GTQ50" s="275"/>
      <c r="GTR50" s="275"/>
      <c r="GTS50" s="275"/>
      <c r="GTT50" s="275"/>
      <c r="GTU50" s="275"/>
      <c r="GTV50" s="275"/>
      <c r="GTW50" s="275"/>
      <c r="GTX50" s="275"/>
      <c r="GTY50" s="275"/>
      <c r="GTZ50" s="275"/>
      <c r="GUA50" s="275"/>
      <c r="GUB50" s="275"/>
      <c r="GUC50" s="275"/>
      <c r="GUD50" s="275"/>
      <c r="GUE50" s="275"/>
      <c r="GUF50" s="275"/>
      <c r="GUG50" s="275"/>
      <c r="GUH50" s="275"/>
      <c r="GUI50" s="275"/>
      <c r="GUJ50" s="275"/>
      <c r="GUK50" s="275"/>
      <c r="GUL50" s="275"/>
      <c r="GUM50" s="275"/>
      <c r="GUN50" s="275"/>
      <c r="GUO50" s="275"/>
      <c r="GUP50" s="275"/>
      <c r="GUQ50" s="275"/>
      <c r="GUR50" s="275"/>
      <c r="GUS50" s="275"/>
      <c r="GUT50" s="275"/>
      <c r="GUU50" s="275"/>
      <c r="GUV50" s="275"/>
      <c r="GUW50" s="275"/>
      <c r="GUX50" s="275"/>
      <c r="GUY50" s="275"/>
      <c r="GUZ50" s="275"/>
      <c r="GVA50" s="275"/>
      <c r="GVB50" s="275"/>
      <c r="GVC50" s="275"/>
      <c r="GVD50" s="275"/>
      <c r="GVE50" s="275"/>
      <c r="GVF50" s="275"/>
      <c r="GVG50" s="275"/>
      <c r="GVH50" s="275"/>
      <c r="GVI50" s="275"/>
      <c r="GVJ50" s="275"/>
      <c r="GVK50" s="275"/>
      <c r="GVL50" s="275"/>
      <c r="GVM50" s="275"/>
      <c r="GVN50" s="275"/>
      <c r="GVO50" s="275"/>
      <c r="GVP50" s="275"/>
      <c r="GVQ50" s="275"/>
      <c r="GVR50" s="275"/>
      <c r="GVS50" s="275"/>
      <c r="GVT50" s="275"/>
      <c r="GVU50" s="275"/>
      <c r="GVV50" s="275"/>
      <c r="GVW50" s="275"/>
      <c r="GVX50" s="275"/>
      <c r="GVY50" s="275"/>
      <c r="GVZ50" s="275"/>
      <c r="GWA50" s="275"/>
      <c r="GWB50" s="275"/>
      <c r="GWC50" s="275"/>
      <c r="GWD50" s="275"/>
      <c r="GWE50" s="275"/>
      <c r="GWF50" s="275"/>
      <c r="GWG50" s="275"/>
      <c r="GWH50" s="275"/>
      <c r="GWI50" s="275"/>
      <c r="GWJ50" s="275"/>
      <c r="GWK50" s="275"/>
      <c r="GWL50" s="275"/>
      <c r="GWM50" s="275"/>
      <c r="GWN50" s="275"/>
      <c r="GWO50" s="275"/>
      <c r="GWP50" s="275"/>
      <c r="GWQ50" s="275"/>
      <c r="GWR50" s="275"/>
      <c r="GWS50" s="275"/>
      <c r="GWT50" s="275"/>
      <c r="GWU50" s="275"/>
      <c r="GWV50" s="275"/>
      <c r="GWW50" s="275"/>
      <c r="GWX50" s="275"/>
      <c r="GWY50" s="275"/>
      <c r="GWZ50" s="275"/>
      <c r="GXA50" s="275"/>
      <c r="GXB50" s="275"/>
      <c r="GXC50" s="275"/>
      <c r="GXD50" s="275"/>
      <c r="GXE50" s="275"/>
      <c r="GXF50" s="275"/>
      <c r="GXG50" s="275"/>
      <c r="GXH50" s="275"/>
      <c r="GXI50" s="275"/>
      <c r="GXJ50" s="275"/>
      <c r="GXK50" s="275"/>
      <c r="GXL50" s="275"/>
      <c r="GXM50" s="275"/>
      <c r="GXN50" s="275"/>
      <c r="GXO50" s="275"/>
      <c r="GXP50" s="275"/>
      <c r="GXQ50" s="275"/>
      <c r="GXR50" s="275"/>
      <c r="GXS50" s="275"/>
      <c r="GXT50" s="275"/>
      <c r="GXU50" s="275"/>
      <c r="GXV50" s="275"/>
      <c r="GXW50" s="275"/>
      <c r="GXX50" s="275"/>
      <c r="GXY50" s="275"/>
      <c r="GXZ50" s="275"/>
      <c r="GYA50" s="275"/>
      <c r="GYB50" s="275"/>
      <c r="GYC50" s="275"/>
      <c r="GYD50" s="275"/>
      <c r="GYE50" s="275"/>
      <c r="GYF50" s="275"/>
      <c r="GYG50" s="275"/>
      <c r="GYH50" s="275"/>
      <c r="GYI50" s="275"/>
      <c r="GYJ50" s="275"/>
      <c r="GYK50" s="275"/>
      <c r="GYL50" s="275"/>
      <c r="GYM50" s="275"/>
      <c r="GYN50" s="275"/>
      <c r="GYO50" s="275"/>
      <c r="GYP50" s="275"/>
      <c r="GYQ50" s="275"/>
      <c r="GYR50" s="275"/>
      <c r="GYS50" s="275"/>
      <c r="GYT50" s="275"/>
      <c r="GYU50" s="275"/>
      <c r="GYV50" s="275"/>
      <c r="GYW50" s="275"/>
      <c r="GYX50" s="275"/>
      <c r="GYY50" s="275"/>
      <c r="GYZ50" s="275"/>
      <c r="GZA50" s="275"/>
      <c r="GZB50" s="275"/>
      <c r="GZC50" s="275"/>
      <c r="GZD50" s="275"/>
      <c r="GZE50" s="275"/>
      <c r="GZF50" s="275"/>
      <c r="GZG50" s="275"/>
      <c r="GZH50" s="275"/>
      <c r="GZI50" s="275"/>
      <c r="GZJ50" s="275"/>
      <c r="GZK50" s="275"/>
      <c r="GZL50" s="275"/>
      <c r="GZM50" s="275"/>
      <c r="GZN50" s="275"/>
      <c r="GZO50" s="275"/>
      <c r="GZP50" s="275"/>
      <c r="GZQ50" s="275"/>
      <c r="GZR50" s="275"/>
      <c r="GZS50" s="275"/>
      <c r="GZT50" s="275"/>
      <c r="GZU50" s="275"/>
      <c r="GZV50" s="275"/>
      <c r="GZW50" s="275"/>
      <c r="GZX50" s="275"/>
      <c r="GZY50" s="275"/>
      <c r="GZZ50" s="275"/>
      <c r="HAA50" s="275"/>
      <c r="HAB50" s="275"/>
      <c r="HAC50" s="275"/>
      <c r="HAD50" s="275"/>
      <c r="HAE50" s="275"/>
      <c r="HAF50" s="275"/>
      <c r="HAG50" s="275"/>
      <c r="HAH50" s="275"/>
      <c r="HAI50" s="275"/>
      <c r="HAJ50" s="275"/>
      <c r="HAK50" s="275"/>
      <c r="HAL50" s="275"/>
      <c r="HAM50" s="275"/>
      <c r="HAN50" s="275"/>
      <c r="HAO50" s="275"/>
      <c r="HAP50" s="275"/>
      <c r="HAQ50" s="275"/>
      <c r="HAR50" s="275"/>
      <c r="HAS50" s="275"/>
      <c r="HAT50" s="275"/>
      <c r="HAU50" s="275"/>
      <c r="HAV50" s="275"/>
      <c r="HAW50" s="275"/>
      <c r="HAX50" s="275"/>
      <c r="HAY50" s="275"/>
      <c r="HAZ50" s="275"/>
      <c r="HBA50" s="275"/>
      <c r="HBB50" s="275"/>
      <c r="HBC50" s="275"/>
      <c r="HBD50" s="275"/>
      <c r="HBE50" s="275"/>
      <c r="HBF50" s="275"/>
      <c r="HBG50" s="275"/>
      <c r="HBH50" s="275"/>
      <c r="HBI50" s="275"/>
      <c r="HBJ50" s="275"/>
      <c r="HBK50" s="275"/>
      <c r="HBL50" s="275"/>
      <c r="HBM50" s="275"/>
      <c r="HBN50" s="275"/>
      <c r="HBO50" s="275"/>
      <c r="HBP50" s="275"/>
      <c r="HBQ50" s="275"/>
      <c r="HBR50" s="275"/>
      <c r="HBS50" s="275"/>
      <c r="HBT50" s="275"/>
      <c r="HBU50" s="275"/>
      <c r="HBV50" s="275"/>
      <c r="HBW50" s="275"/>
      <c r="HBX50" s="275"/>
      <c r="HBY50" s="275"/>
      <c r="HBZ50" s="275"/>
      <c r="HCA50" s="275"/>
      <c r="HCB50" s="275"/>
      <c r="HCC50" s="275"/>
      <c r="HCD50" s="275"/>
      <c r="HCE50" s="275"/>
      <c r="HCF50" s="275"/>
      <c r="HCG50" s="275"/>
      <c r="HCH50" s="275"/>
      <c r="HCI50" s="275"/>
      <c r="HCJ50" s="275"/>
      <c r="HCK50" s="275"/>
      <c r="HCL50" s="275"/>
      <c r="HCM50" s="275"/>
      <c r="HCN50" s="275"/>
      <c r="HCO50" s="275"/>
      <c r="HCP50" s="275"/>
      <c r="HCQ50" s="275"/>
      <c r="HCR50" s="275"/>
      <c r="HCS50" s="275"/>
      <c r="HCT50" s="275"/>
      <c r="HCU50" s="275"/>
      <c r="HCV50" s="275"/>
      <c r="HCW50" s="275"/>
      <c r="HCX50" s="275"/>
      <c r="HCY50" s="275"/>
      <c r="HCZ50" s="275"/>
      <c r="HDA50" s="275"/>
      <c r="HDB50" s="275"/>
      <c r="HDC50" s="275"/>
      <c r="HDD50" s="275"/>
      <c r="HDE50" s="275"/>
      <c r="HDF50" s="275"/>
      <c r="HDG50" s="275"/>
      <c r="HDH50" s="275"/>
      <c r="HDI50" s="275"/>
      <c r="HDJ50" s="275"/>
      <c r="HDK50" s="275"/>
      <c r="HDL50" s="275"/>
      <c r="HDM50" s="275"/>
      <c r="HDN50" s="275"/>
      <c r="HDO50" s="275"/>
      <c r="HDP50" s="275"/>
      <c r="HDQ50" s="275"/>
      <c r="HDR50" s="275"/>
      <c r="HDS50" s="275"/>
      <c r="HDT50" s="275"/>
      <c r="HDU50" s="275"/>
      <c r="HDV50" s="275"/>
      <c r="HDW50" s="275"/>
      <c r="HDX50" s="275"/>
      <c r="HDY50" s="275"/>
      <c r="HDZ50" s="275"/>
      <c r="HEA50" s="275"/>
      <c r="HEB50" s="275"/>
      <c r="HEC50" s="275"/>
      <c r="HED50" s="275"/>
      <c r="HEE50" s="275"/>
      <c r="HEF50" s="275"/>
      <c r="HEG50" s="275"/>
      <c r="HEH50" s="275"/>
      <c r="HEI50" s="275"/>
      <c r="HEJ50" s="275"/>
      <c r="HEK50" s="275"/>
      <c r="HEL50" s="275"/>
      <c r="HEM50" s="275"/>
      <c r="HEN50" s="275"/>
      <c r="HEO50" s="275"/>
      <c r="HEP50" s="275"/>
      <c r="HEQ50" s="275"/>
      <c r="HER50" s="275"/>
      <c r="HES50" s="275"/>
      <c r="HET50" s="275"/>
      <c r="HEU50" s="275"/>
      <c r="HEV50" s="275"/>
      <c r="HEW50" s="275"/>
      <c r="HEX50" s="275"/>
      <c r="HEY50" s="275"/>
      <c r="HEZ50" s="275"/>
      <c r="HFA50" s="275"/>
      <c r="HFB50" s="275"/>
      <c r="HFC50" s="275"/>
      <c r="HFD50" s="275"/>
      <c r="HFE50" s="275"/>
      <c r="HFF50" s="275"/>
      <c r="HFG50" s="275"/>
      <c r="HFH50" s="275"/>
      <c r="HFI50" s="275"/>
      <c r="HFJ50" s="275"/>
      <c r="HFK50" s="275"/>
      <c r="HFL50" s="275"/>
      <c r="HFM50" s="275"/>
      <c r="HFN50" s="275"/>
      <c r="HFO50" s="275"/>
      <c r="HFP50" s="275"/>
      <c r="HFQ50" s="275"/>
      <c r="HFR50" s="275"/>
      <c r="HFS50" s="275"/>
      <c r="HFT50" s="275"/>
      <c r="HFU50" s="275"/>
      <c r="HFV50" s="275"/>
      <c r="HFW50" s="275"/>
      <c r="HFX50" s="275"/>
      <c r="HFY50" s="275"/>
      <c r="HFZ50" s="275"/>
      <c r="HGA50" s="275"/>
      <c r="HGB50" s="275"/>
      <c r="HGC50" s="275"/>
      <c r="HGD50" s="275"/>
      <c r="HGE50" s="275"/>
      <c r="HGF50" s="275"/>
      <c r="HGG50" s="275"/>
      <c r="HGH50" s="275"/>
      <c r="HGI50" s="275"/>
      <c r="HGJ50" s="275"/>
      <c r="HGK50" s="275"/>
      <c r="HGL50" s="275"/>
      <c r="HGM50" s="275"/>
      <c r="HGN50" s="275"/>
      <c r="HGO50" s="275"/>
      <c r="HGP50" s="275"/>
      <c r="HGQ50" s="275"/>
      <c r="HGR50" s="275"/>
      <c r="HGS50" s="275"/>
      <c r="HGT50" s="275"/>
      <c r="HGU50" s="275"/>
      <c r="HGV50" s="275"/>
      <c r="HGW50" s="275"/>
      <c r="HGX50" s="275"/>
      <c r="HGY50" s="275"/>
      <c r="HGZ50" s="275"/>
      <c r="HHA50" s="275"/>
      <c r="HHB50" s="275"/>
      <c r="HHC50" s="275"/>
      <c r="HHD50" s="275"/>
      <c r="HHE50" s="275"/>
      <c r="HHF50" s="275"/>
      <c r="HHG50" s="275"/>
      <c r="HHH50" s="275"/>
      <c r="HHI50" s="275"/>
      <c r="HHJ50" s="275"/>
      <c r="HHK50" s="275"/>
      <c r="HHL50" s="275"/>
      <c r="HHM50" s="275"/>
      <c r="HHN50" s="275"/>
      <c r="HHO50" s="275"/>
      <c r="HHP50" s="275"/>
      <c r="HHQ50" s="275"/>
      <c r="HHR50" s="275"/>
      <c r="HHS50" s="275"/>
      <c r="HHT50" s="275"/>
      <c r="HHU50" s="275"/>
      <c r="HHV50" s="275"/>
      <c r="HHW50" s="275"/>
      <c r="HHX50" s="275"/>
      <c r="HHY50" s="275"/>
      <c r="HHZ50" s="275"/>
      <c r="HIA50" s="275"/>
      <c r="HIB50" s="275"/>
      <c r="HIC50" s="275"/>
      <c r="HID50" s="275"/>
      <c r="HIE50" s="275"/>
      <c r="HIF50" s="275"/>
      <c r="HIG50" s="275"/>
      <c r="HIH50" s="275"/>
      <c r="HII50" s="275"/>
      <c r="HIJ50" s="275"/>
      <c r="HIK50" s="275"/>
      <c r="HIL50" s="275"/>
      <c r="HIM50" s="275"/>
      <c r="HIN50" s="275"/>
      <c r="HIO50" s="275"/>
      <c r="HIP50" s="275"/>
      <c r="HIQ50" s="275"/>
      <c r="HIR50" s="275"/>
      <c r="HIS50" s="275"/>
      <c r="HIT50" s="275"/>
      <c r="HIU50" s="275"/>
      <c r="HIV50" s="275"/>
      <c r="HIW50" s="275"/>
      <c r="HIX50" s="275"/>
      <c r="HIY50" s="275"/>
      <c r="HIZ50" s="275"/>
      <c r="HJA50" s="275"/>
      <c r="HJB50" s="275"/>
      <c r="HJC50" s="275"/>
      <c r="HJD50" s="275"/>
      <c r="HJE50" s="275"/>
      <c r="HJF50" s="275"/>
      <c r="HJG50" s="275"/>
      <c r="HJH50" s="275"/>
      <c r="HJI50" s="275"/>
      <c r="HJJ50" s="275"/>
      <c r="HJK50" s="275"/>
      <c r="HJL50" s="275"/>
      <c r="HJM50" s="275"/>
      <c r="HJN50" s="275"/>
      <c r="HJO50" s="275"/>
      <c r="HJP50" s="275"/>
      <c r="HJQ50" s="275"/>
      <c r="HJR50" s="275"/>
      <c r="HJS50" s="275"/>
      <c r="HJT50" s="275"/>
      <c r="HJU50" s="275"/>
      <c r="HJV50" s="275"/>
      <c r="HJW50" s="275"/>
      <c r="HJX50" s="275"/>
      <c r="HJY50" s="275"/>
      <c r="HJZ50" s="275"/>
      <c r="HKA50" s="275"/>
      <c r="HKB50" s="275"/>
      <c r="HKC50" s="275"/>
      <c r="HKD50" s="275"/>
      <c r="HKE50" s="275"/>
      <c r="HKF50" s="275"/>
      <c r="HKG50" s="275"/>
      <c r="HKH50" s="275"/>
      <c r="HKI50" s="275"/>
      <c r="HKJ50" s="275"/>
      <c r="HKK50" s="275"/>
      <c r="HKL50" s="275"/>
      <c r="HKM50" s="275"/>
      <c r="HKN50" s="275"/>
      <c r="HKO50" s="275"/>
      <c r="HKP50" s="275"/>
      <c r="HKQ50" s="275"/>
      <c r="HKR50" s="275"/>
      <c r="HKS50" s="275"/>
      <c r="HKT50" s="275"/>
      <c r="HKU50" s="275"/>
      <c r="HKV50" s="275"/>
      <c r="HKW50" s="275"/>
      <c r="HKX50" s="275"/>
      <c r="HKY50" s="275"/>
      <c r="HKZ50" s="275"/>
      <c r="HLA50" s="275"/>
      <c r="HLB50" s="275"/>
      <c r="HLC50" s="275"/>
      <c r="HLD50" s="275"/>
      <c r="HLE50" s="275"/>
      <c r="HLF50" s="275"/>
      <c r="HLG50" s="275"/>
      <c r="HLH50" s="275"/>
      <c r="HLI50" s="275"/>
      <c r="HLJ50" s="275"/>
      <c r="HLK50" s="275"/>
      <c r="HLL50" s="275"/>
      <c r="HLM50" s="275"/>
      <c r="HLN50" s="275"/>
      <c r="HLO50" s="275"/>
      <c r="HLP50" s="275"/>
      <c r="HLQ50" s="275"/>
      <c r="HLR50" s="275"/>
      <c r="HLS50" s="275"/>
      <c r="HLT50" s="275"/>
      <c r="HLU50" s="275"/>
      <c r="HLV50" s="275"/>
      <c r="HLW50" s="275"/>
      <c r="HLX50" s="275"/>
      <c r="HLY50" s="275"/>
      <c r="HLZ50" s="275"/>
      <c r="HMA50" s="275"/>
      <c r="HMB50" s="275"/>
      <c r="HMC50" s="275"/>
      <c r="HMD50" s="275"/>
      <c r="HME50" s="275"/>
      <c r="HMF50" s="275"/>
      <c r="HMG50" s="275"/>
      <c r="HMH50" s="275"/>
      <c r="HMI50" s="275"/>
      <c r="HMJ50" s="275"/>
      <c r="HMK50" s="275"/>
      <c r="HML50" s="275"/>
      <c r="HMM50" s="275"/>
      <c r="HMN50" s="275"/>
      <c r="HMO50" s="275"/>
      <c r="HMP50" s="275"/>
      <c r="HMQ50" s="275"/>
      <c r="HMR50" s="275"/>
      <c r="HMS50" s="275"/>
      <c r="HMT50" s="275"/>
      <c r="HMU50" s="275"/>
      <c r="HMV50" s="275"/>
      <c r="HMW50" s="275"/>
      <c r="HMX50" s="275"/>
      <c r="HMY50" s="275"/>
      <c r="HMZ50" s="275"/>
      <c r="HNA50" s="275"/>
      <c r="HNB50" s="275"/>
      <c r="HNC50" s="275"/>
      <c r="HND50" s="275"/>
      <c r="HNE50" s="275"/>
      <c r="HNF50" s="275"/>
      <c r="HNG50" s="275"/>
      <c r="HNH50" s="275"/>
      <c r="HNI50" s="275"/>
      <c r="HNJ50" s="275"/>
      <c r="HNK50" s="275"/>
      <c r="HNL50" s="275"/>
      <c r="HNM50" s="275"/>
      <c r="HNN50" s="275"/>
      <c r="HNO50" s="275"/>
      <c r="HNP50" s="275"/>
      <c r="HNQ50" s="275"/>
      <c r="HNR50" s="275"/>
      <c r="HNS50" s="275"/>
      <c r="HNT50" s="275"/>
      <c r="HNU50" s="275"/>
      <c r="HNV50" s="275"/>
      <c r="HNW50" s="275"/>
      <c r="HNX50" s="275"/>
      <c r="HNY50" s="275"/>
      <c r="HNZ50" s="275"/>
      <c r="HOA50" s="275"/>
      <c r="HOB50" s="275"/>
      <c r="HOC50" s="275"/>
      <c r="HOD50" s="275"/>
      <c r="HOE50" s="275"/>
      <c r="HOF50" s="275"/>
      <c r="HOG50" s="275"/>
      <c r="HOH50" s="275"/>
      <c r="HOI50" s="275"/>
      <c r="HOJ50" s="275"/>
      <c r="HOK50" s="275"/>
      <c r="HOL50" s="275"/>
      <c r="HOM50" s="275"/>
      <c r="HON50" s="275"/>
      <c r="HOO50" s="275"/>
      <c r="HOP50" s="275"/>
      <c r="HOQ50" s="275"/>
      <c r="HOR50" s="275"/>
      <c r="HOS50" s="275"/>
      <c r="HOT50" s="275"/>
      <c r="HOU50" s="275"/>
      <c r="HOV50" s="275"/>
      <c r="HOW50" s="275"/>
      <c r="HOX50" s="275"/>
      <c r="HOY50" s="275"/>
      <c r="HOZ50" s="275"/>
      <c r="HPA50" s="275"/>
      <c r="HPB50" s="275"/>
      <c r="HPC50" s="275"/>
      <c r="HPD50" s="275"/>
      <c r="HPE50" s="275"/>
      <c r="HPF50" s="275"/>
      <c r="HPG50" s="275"/>
      <c r="HPH50" s="275"/>
      <c r="HPI50" s="275"/>
      <c r="HPJ50" s="275"/>
      <c r="HPK50" s="275"/>
      <c r="HPL50" s="275"/>
      <c r="HPM50" s="275"/>
      <c r="HPN50" s="275"/>
      <c r="HPO50" s="275"/>
      <c r="HPP50" s="275"/>
      <c r="HPQ50" s="275"/>
      <c r="HPR50" s="275"/>
      <c r="HPS50" s="275"/>
      <c r="HPT50" s="275"/>
      <c r="HPU50" s="275"/>
      <c r="HPV50" s="275"/>
      <c r="HPW50" s="275"/>
      <c r="HPX50" s="275"/>
      <c r="HPY50" s="275"/>
      <c r="HPZ50" s="275"/>
      <c r="HQA50" s="275"/>
      <c r="HQB50" s="275"/>
      <c r="HQC50" s="275"/>
      <c r="HQD50" s="275"/>
      <c r="HQE50" s="275"/>
      <c r="HQF50" s="275"/>
      <c r="HQG50" s="275"/>
      <c r="HQH50" s="275"/>
      <c r="HQI50" s="275"/>
      <c r="HQJ50" s="275"/>
      <c r="HQK50" s="275"/>
      <c r="HQL50" s="275"/>
      <c r="HQM50" s="275"/>
      <c r="HQN50" s="275"/>
      <c r="HQO50" s="275"/>
      <c r="HQP50" s="275"/>
      <c r="HQQ50" s="275"/>
      <c r="HQR50" s="275"/>
      <c r="HQS50" s="275"/>
      <c r="HQT50" s="275"/>
      <c r="HQU50" s="275"/>
      <c r="HQV50" s="275"/>
      <c r="HQW50" s="275"/>
      <c r="HQX50" s="275"/>
      <c r="HQY50" s="275"/>
      <c r="HQZ50" s="275"/>
      <c r="HRA50" s="275"/>
      <c r="HRB50" s="275"/>
      <c r="HRC50" s="275"/>
      <c r="HRD50" s="275"/>
      <c r="HRE50" s="275"/>
      <c r="HRF50" s="275"/>
      <c r="HRG50" s="275"/>
      <c r="HRH50" s="275"/>
      <c r="HRI50" s="275"/>
      <c r="HRJ50" s="275"/>
      <c r="HRK50" s="275"/>
      <c r="HRL50" s="275"/>
      <c r="HRM50" s="275"/>
      <c r="HRN50" s="275"/>
      <c r="HRO50" s="275"/>
      <c r="HRP50" s="275"/>
      <c r="HRQ50" s="275"/>
      <c r="HRR50" s="275"/>
      <c r="HRS50" s="275"/>
      <c r="HRT50" s="275"/>
      <c r="HRU50" s="275"/>
      <c r="HRV50" s="275"/>
      <c r="HRW50" s="275"/>
      <c r="HRX50" s="275"/>
      <c r="HRY50" s="275"/>
      <c r="HRZ50" s="275"/>
      <c r="HSA50" s="275"/>
      <c r="HSB50" s="275"/>
      <c r="HSC50" s="275"/>
      <c r="HSD50" s="275"/>
      <c r="HSE50" s="275"/>
      <c r="HSF50" s="275"/>
      <c r="HSG50" s="275"/>
      <c r="HSH50" s="275"/>
      <c r="HSI50" s="275"/>
      <c r="HSJ50" s="275"/>
      <c r="HSK50" s="275"/>
      <c r="HSL50" s="275"/>
      <c r="HSM50" s="275"/>
      <c r="HSN50" s="275"/>
      <c r="HSO50" s="275"/>
      <c r="HSP50" s="275"/>
      <c r="HSQ50" s="275"/>
      <c r="HSR50" s="275"/>
      <c r="HSS50" s="275"/>
      <c r="HST50" s="275"/>
      <c r="HSU50" s="275"/>
      <c r="HSV50" s="275"/>
      <c r="HSW50" s="275"/>
      <c r="HSX50" s="275"/>
      <c r="HSY50" s="275"/>
      <c r="HSZ50" s="275"/>
      <c r="HTA50" s="275"/>
      <c r="HTB50" s="275"/>
      <c r="HTC50" s="275"/>
      <c r="HTD50" s="275"/>
      <c r="HTE50" s="275"/>
      <c r="HTF50" s="275"/>
      <c r="HTG50" s="275"/>
      <c r="HTH50" s="275"/>
      <c r="HTI50" s="275"/>
      <c r="HTJ50" s="275"/>
      <c r="HTK50" s="275"/>
      <c r="HTL50" s="275"/>
      <c r="HTM50" s="275"/>
      <c r="HTN50" s="275"/>
      <c r="HTO50" s="275"/>
      <c r="HTP50" s="275"/>
      <c r="HTQ50" s="275"/>
      <c r="HTR50" s="275"/>
      <c r="HTS50" s="275"/>
      <c r="HTT50" s="275"/>
      <c r="HTU50" s="275"/>
      <c r="HTV50" s="275"/>
      <c r="HTW50" s="275"/>
      <c r="HTX50" s="275"/>
      <c r="HTY50" s="275"/>
      <c r="HTZ50" s="275"/>
      <c r="HUA50" s="275"/>
      <c r="HUB50" s="275"/>
      <c r="HUC50" s="275"/>
      <c r="HUD50" s="275"/>
      <c r="HUE50" s="275"/>
      <c r="HUF50" s="275"/>
      <c r="HUG50" s="275"/>
      <c r="HUH50" s="275"/>
      <c r="HUI50" s="275"/>
      <c r="HUJ50" s="275"/>
      <c r="HUK50" s="275"/>
      <c r="HUL50" s="275"/>
      <c r="HUM50" s="275"/>
      <c r="HUN50" s="275"/>
      <c r="HUO50" s="275"/>
      <c r="HUP50" s="275"/>
      <c r="HUQ50" s="275"/>
      <c r="HUR50" s="275"/>
      <c r="HUS50" s="275"/>
      <c r="HUT50" s="275"/>
      <c r="HUU50" s="275"/>
      <c r="HUV50" s="275"/>
      <c r="HUW50" s="275"/>
      <c r="HUX50" s="275"/>
      <c r="HUY50" s="275"/>
      <c r="HUZ50" s="275"/>
      <c r="HVA50" s="275"/>
      <c r="HVB50" s="275"/>
      <c r="HVC50" s="275"/>
      <c r="HVD50" s="275"/>
      <c r="HVE50" s="275"/>
      <c r="HVF50" s="275"/>
      <c r="HVG50" s="275"/>
      <c r="HVH50" s="275"/>
      <c r="HVI50" s="275"/>
      <c r="HVJ50" s="275"/>
      <c r="HVK50" s="275"/>
      <c r="HVL50" s="275"/>
      <c r="HVM50" s="275"/>
      <c r="HVN50" s="275"/>
      <c r="HVO50" s="275"/>
      <c r="HVP50" s="275"/>
      <c r="HVQ50" s="275"/>
      <c r="HVR50" s="275"/>
      <c r="HVS50" s="275"/>
      <c r="HVT50" s="275"/>
      <c r="HVU50" s="275"/>
      <c r="HVV50" s="275"/>
      <c r="HVW50" s="275"/>
      <c r="HVX50" s="275"/>
      <c r="HVY50" s="275"/>
      <c r="HVZ50" s="275"/>
      <c r="HWA50" s="275"/>
      <c r="HWB50" s="275"/>
      <c r="HWC50" s="275"/>
      <c r="HWD50" s="275"/>
      <c r="HWE50" s="275"/>
      <c r="HWF50" s="275"/>
      <c r="HWG50" s="275"/>
      <c r="HWH50" s="275"/>
      <c r="HWI50" s="275"/>
      <c r="HWJ50" s="275"/>
      <c r="HWK50" s="275"/>
      <c r="HWL50" s="275"/>
      <c r="HWM50" s="275"/>
      <c r="HWN50" s="275"/>
      <c r="HWO50" s="275"/>
      <c r="HWP50" s="275"/>
      <c r="HWQ50" s="275"/>
      <c r="HWR50" s="275"/>
      <c r="HWS50" s="275"/>
      <c r="HWT50" s="275"/>
      <c r="HWU50" s="275"/>
      <c r="HWV50" s="275"/>
      <c r="HWW50" s="275"/>
      <c r="HWX50" s="275"/>
      <c r="HWY50" s="275"/>
      <c r="HWZ50" s="275"/>
      <c r="HXA50" s="275"/>
      <c r="HXB50" s="275"/>
      <c r="HXC50" s="275"/>
      <c r="HXD50" s="275"/>
      <c r="HXE50" s="275"/>
      <c r="HXF50" s="275"/>
      <c r="HXG50" s="275"/>
      <c r="HXH50" s="275"/>
      <c r="HXI50" s="275"/>
      <c r="HXJ50" s="275"/>
      <c r="HXK50" s="275"/>
      <c r="HXL50" s="275"/>
      <c r="HXM50" s="275"/>
      <c r="HXN50" s="275"/>
      <c r="HXO50" s="275"/>
      <c r="HXP50" s="275"/>
      <c r="HXQ50" s="275"/>
      <c r="HXR50" s="275"/>
      <c r="HXS50" s="275"/>
      <c r="HXT50" s="275"/>
      <c r="HXU50" s="275"/>
      <c r="HXV50" s="275"/>
      <c r="HXW50" s="275"/>
      <c r="HXX50" s="275"/>
      <c r="HXY50" s="275"/>
      <c r="HXZ50" s="275"/>
      <c r="HYA50" s="275"/>
      <c r="HYB50" s="275"/>
      <c r="HYC50" s="275"/>
      <c r="HYD50" s="275"/>
      <c r="HYE50" s="275"/>
      <c r="HYF50" s="275"/>
      <c r="HYG50" s="275"/>
      <c r="HYH50" s="275"/>
      <c r="HYI50" s="275"/>
      <c r="HYJ50" s="275"/>
      <c r="HYK50" s="275"/>
      <c r="HYL50" s="275"/>
      <c r="HYM50" s="275"/>
      <c r="HYN50" s="275"/>
      <c r="HYO50" s="275"/>
      <c r="HYP50" s="275"/>
      <c r="HYQ50" s="275"/>
      <c r="HYR50" s="275"/>
      <c r="HYS50" s="275"/>
      <c r="HYT50" s="275"/>
      <c r="HYU50" s="275"/>
      <c r="HYV50" s="275"/>
      <c r="HYW50" s="275"/>
      <c r="HYX50" s="275"/>
      <c r="HYY50" s="275"/>
      <c r="HYZ50" s="275"/>
      <c r="HZA50" s="275"/>
      <c r="HZB50" s="275"/>
      <c r="HZC50" s="275"/>
      <c r="HZD50" s="275"/>
      <c r="HZE50" s="275"/>
      <c r="HZF50" s="275"/>
      <c r="HZG50" s="275"/>
      <c r="HZH50" s="275"/>
      <c r="HZI50" s="275"/>
      <c r="HZJ50" s="275"/>
      <c r="HZK50" s="275"/>
      <c r="HZL50" s="275"/>
      <c r="HZM50" s="275"/>
      <c r="HZN50" s="275"/>
      <c r="HZO50" s="275"/>
      <c r="HZP50" s="275"/>
      <c r="HZQ50" s="275"/>
      <c r="HZR50" s="275"/>
      <c r="HZS50" s="275"/>
      <c r="HZT50" s="275"/>
      <c r="HZU50" s="275"/>
      <c r="HZV50" s="275"/>
      <c r="HZW50" s="275"/>
      <c r="HZX50" s="275"/>
      <c r="HZY50" s="275"/>
      <c r="HZZ50" s="275"/>
      <c r="IAA50" s="275"/>
      <c r="IAB50" s="275"/>
      <c r="IAC50" s="275"/>
      <c r="IAD50" s="275"/>
      <c r="IAE50" s="275"/>
      <c r="IAF50" s="275"/>
      <c r="IAG50" s="275"/>
      <c r="IAH50" s="275"/>
      <c r="IAI50" s="275"/>
      <c r="IAJ50" s="275"/>
      <c r="IAK50" s="275"/>
      <c r="IAL50" s="275"/>
      <c r="IAM50" s="275"/>
      <c r="IAN50" s="275"/>
      <c r="IAO50" s="275"/>
      <c r="IAP50" s="275"/>
      <c r="IAQ50" s="275"/>
      <c r="IAR50" s="275"/>
      <c r="IAS50" s="275"/>
      <c r="IAT50" s="275"/>
      <c r="IAU50" s="275"/>
      <c r="IAV50" s="275"/>
      <c r="IAW50" s="275"/>
      <c r="IAX50" s="275"/>
      <c r="IAY50" s="275"/>
      <c r="IAZ50" s="275"/>
      <c r="IBA50" s="275"/>
      <c r="IBB50" s="275"/>
      <c r="IBC50" s="275"/>
      <c r="IBD50" s="275"/>
      <c r="IBE50" s="275"/>
      <c r="IBF50" s="275"/>
      <c r="IBG50" s="275"/>
      <c r="IBH50" s="275"/>
      <c r="IBI50" s="275"/>
      <c r="IBJ50" s="275"/>
      <c r="IBK50" s="275"/>
      <c r="IBL50" s="275"/>
      <c r="IBM50" s="275"/>
      <c r="IBN50" s="275"/>
      <c r="IBO50" s="275"/>
      <c r="IBP50" s="275"/>
      <c r="IBQ50" s="275"/>
      <c r="IBR50" s="275"/>
      <c r="IBS50" s="275"/>
      <c r="IBT50" s="275"/>
      <c r="IBU50" s="275"/>
      <c r="IBV50" s="275"/>
      <c r="IBW50" s="275"/>
      <c r="IBX50" s="275"/>
      <c r="IBY50" s="275"/>
      <c r="IBZ50" s="275"/>
      <c r="ICA50" s="275"/>
      <c r="ICB50" s="275"/>
      <c r="ICC50" s="275"/>
      <c r="ICD50" s="275"/>
      <c r="ICE50" s="275"/>
      <c r="ICF50" s="275"/>
      <c r="ICG50" s="275"/>
      <c r="ICH50" s="275"/>
      <c r="ICI50" s="275"/>
      <c r="ICJ50" s="275"/>
      <c r="ICK50" s="275"/>
      <c r="ICL50" s="275"/>
      <c r="ICM50" s="275"/>
      <c r="ICN50" s="275"/>
      <c r="ICO50" s="275"/>
      <c r="ICP50" s="275"/>
      <c r="ICQ50" s="275"/>
      <c r="ICR50" s="275"/>
      <c r="ICS50" s="275"/>
      <c r="ICT50" s="275"/>
      <c r="ICU50" s="275"/>
      <c r="ICV50" s="275"/>
      <c r="ICW50" s="275"/>
      <c r="ICX50" s="275"/>
      <c r="ICY50" s="275"/>
      <c r="ICZ50" s="275"/>
      <c r="IDA50" s="275"/>
      <c r="IDB50" s="275"/>
      <c r="IDC50" s="275"/>
      <c r="IDD50" s="275"/>
      <c r="IDE50" s="275"/>
      <c r="IDF50" s="275"/>
      <c r="IDG50" s="275"/>
      <c r="IDH50" s="275"/>
      <c r="IDI50" s="275"/>
      <c r="IDJ50" s="275"/>
      <c r="IDK50" s="275"/>
      <c r="IDL50" s="275"/>
      <c r="IDM50" s="275"/>
      <c r="IDN50" s="275"/>
      <c r="IDO50" s="275"/>
      <c r="IDP50" s="275"/>
      <c r="IDQ50" s="275"/>
      <c r="IDR50" s="275"/>
      <c r="IDS50" s="275"/>
      <c r="IDT50" s="275"/>
      <c r="IDU50" s="275"/>
      <c r="IDV50" s="275"/>
      <c r="IDW50" s="275"/>
      <c r="IDX50" s="275"/>
      <c r="IDY50" s="275"/>
      <c r="IDZ50" s="275"/>
      <c r="IEA50" s="275"/>
      <c r="IEB50" s="275"/>
      <c r="IEC50" s="275"/>
      <c r="IED50" s="275"/>
      <c r="IEE50" s="275"/>
      <c r="IEF50" s="275"/>
      <c r="IEG50" s="275"/>
      <c r="IEH50" s="275"/>
      <c r="IEI50" s="275"/>
      <c r="IEJ50" s="275"/>
      <c r="IEK50" s="275"/>
      <c r="IEL50" s="275"/>
      <c r="IEM50" s="275"/>
      <c r="IEN50" s="275"/>
      <c r="IEO50" s="275"/>
      <c r="IEP50" s="275"/>
      <c r="IEQ50" s="275"/>
      <c r="IER50" s="275"/>
      <c r="IES50" s="275"/>
      <c r="IET50" s="275"/>
      <c r="IEU50" s="275"/>
      <c r="IEV50" s="275"/>
      <c r="IEW50" s="275"/>
      <c r="IEX50" s="275"/>
      <c r="IEY50" s="275"/>
      <c r="IEZ50" s="275"/>
      <c r="IFA50" s="275"/>
      <c r="IFB50" s="275"/>
      <c r="IFC50" s="275"/>
      <c r="IFD50" s="275"/>
      <c r="IFE50" s="275"/>
      <c r="IFF50" s="275"/>
      <c r="IFG50" s="275"/>
      <c r="IFH50" s="275"/>
      <c r="IFI50" s="275"/>
      <c r="IFJ50" s="275"/>
      <c r="IFK50" s="275"/>
      <c r="IFL50" s="275"/>
      <c r="IFM50" s="275"/>
      <c r="IFN50" s="275"/>
      <c r="IFO50" s="275"/>
      <c r="IFP50" s="275"/>
      <c r="IFQ50" s="275"/>
      <c r="IFR50" s="275"/>
      <c r="IFS50" s="275"/>
      <c r="IFT50" s="275"/>
      <c r="IFU50" s="275"/>
      <c r="IFV50" s="275"/>
      <c r="IFW50" s="275"/>
      <c r="IFX50" s="275"/>
      <c r="IFY50" s="275"/>
      <c r="IFZ50" s="275"/>
      <c r="IGA50" s="275"/>
      <c r="IGB50" s="275"/>
      <c r="IGC50" s="275"/>
      <c r="IGD50" s="275"/>
      <c r="IGE50" s="275"/>
      <c r="IGF50" s="275"/>
      <c r="IGG50" s="275"/>
      <c r="IGH50" s="275"/>
      <c r="IGI50" s="275"/>
      <c r="IGJ50" s="275"/>
      <c r="IGK50" s="275"/>
      <c r="IGL50" s="275"/>
      <c r="IGM50" s="275"/>
      <c r="IGN50" s="275"/>
      <c r="IGO50" s="275"/>
      <c r="IGP50" s="275"/>
      <c r="IGQ50" s="275"/>
      <c r="IGR50" s="275"/>
      <c r="IGS50" s="275"/>
      <c r="IGT50" s="275"/>
      <c r="IGU50" s="275"/>
      <c r="IGV50" s="275"/>
      <c r="IGW50" s="275"/>
      <c r="IGX50" s="275"/>
      <c r="IGY50" s="275"/>
      <c r="IGZ50" s="275"/>
      <c r="IHA50" s="275"/>
      <c r="IHB50" s="275"/>
      <c r="IHC50" s="275"/>
      <c r="IHD50" s="275"/>
      <c r="IHE50" s="275"/>
      <c r="IHF50" s="275"/>
      <c r="IHG50" s="275"/>
      <c r="IHH50" s="275"/>
      <c r="IHI50" s="275"/>
      <c r="IHJ50" s="275"/>
      <c r="IHK50" s="275"/>
      <c r="IHL50" s="275"/>
      <c r="IHM50" s="275"/>
      <c r="IHN50" s="275"/>
      <c r="IHO50" s="275"/>
      <c r="IHP50" s="275"/>
      <c r="IHQ50" s="275"/>
      <c r="IHR50" s="275"/>
      <c r="IHS50" s="275"/>
      <c r="IHT50" s="275"/>
      <c r="IHU50" s="275"/>
      <c r="IHV50" s="275"/>
      <c r="IHW50" s="275"/>
      <c r="IHX50" s="275"/>
      <c r="IHY50" s="275"/>
      <c r="IHZ50" s="275"/>
      <c r="IIA50" s="275"/>
      <c r="IIB50" s="275"/>
      <c r="IIC50" s="275"/>
      <c r="IID50" s="275"/>
      <c r="IIE50" s="275"/>
      <c r="IIF50" s="275"/>
      <c r="IIG50" s="275"/>
      <c r="IIH50" s="275"/>
      <c r="III50" s="275"/>
      <c r="IIJ50" s="275"/>
      <c r="IIK50" s="275"/>
      <c r="IIL50" s="275"/>
      <c r="IIM50" s="275"/>
      <c r="IIN50" s="275"/>
      <c r="IIO50" s="275"/>
      <c r="IIP50" s="275"/>
      <c r="IIQ50" s="275"/>
      <c r="IIR50" s="275"/>
      <c r="IIS50" s="275"/>
      <c r="IIT50" s="275"/>
      <c r="IIU50" s="275"/>
      <c r="IIV50" s="275"/>
      <c r="IIW50" s="275"/>
      <c r="IIX50" s="275"/>
      <c r="IIY50" s="275"/>
      <c r="IIZ50" s="275"/>
      <c r="IJA50" s="275"/>
      <c r="IJB50" s="275"/>
      <c r="IJC50" s="275"/>
      <c r="IJD50" s="275"/>
      <c r="IJE50" s="275"/>
      <c r="IJF50" s="275"/>
      <c r="IJG50" s="275"/>
      <c r="IJH50" s="275"/>
      <c r="IJI50" s="275"/>
      <c r="IJJ50" s="275"/>
      <c r="IJK50" s="275"/>
      <c r="IJL50" s="275"/>
      <c r="IJM50" s="275"/>
      <c r="IJN50" s="275"/>
      <c r="IJO50" s="275"/>
      <c r="IJP50" s="275"/>
      <c r="IJQ50" s="275"/>
      <c r="IJR50" s="275"/>
      <c r="IJS50" s="275"/>
      <c r="IJT50" s="275"/>
      <c r="IJU50" s="275"/>
      <c r="IJV50" s="275"/>
      <c r="IJW50" s="275"/>
      <c r="IJX50" s="275"/>
      <c r="IJY50" s="275"/>
      <c r="IJZ50" s="275"/>
      <c r="IKA50" s="275"/>
      <c r="IKB50" s="275"/>
      <c r="IKC50" s="275"/>
      <c r="IKD50" s="275"/>
      <c r="IKE50" s="275"/>
      <c r="IKF50" s="275"/>
      <c r="IKG50" s="275"/>
      <c r="IKH50" s="275"/>
      <c r="IKI50" s="275"/>
      <c r="IKJ50" s="275"/>
      <c r="IKK50" s="275"/>
      <c r="IKL50" s="275"/>
      <c r="IKM50" s="275"/>
      <c r="IKN50" s="275"/>
      <c r="IKO50" s="275"/>
      <c r="IKP50" s="275"/>
      <c r="IKQ50" s="275"/>
      <c r="IKR50" s="275"/>
      <c r="IKS50" s="275"/>
      <c r="IKT50" s="275"/>
      <c r="IKU50" s="275"/>
      <c r="IKV50" s="275"/>
      <c r="IKW50" s="275"/>
      <c r="IKX50" s="275"/>
      <c r="IKY50" s="275"/>
      <c r="IKZ50" s="275"/>
      <c r="ILA50" s="275"/>
      <c r="ILB50" s="275"/>
      <c r="ILC50" s="275"/>
      <c r="ILD50" s="275"/>
      <c r="ILE50" s="275"/>
      <c r="ILF50" s="275"/>
      <c r="ILG50" s="275"/>
      <c r="ILH50" s="275"/>
      <c r="ILI50" s="275"/>
      <c r="ILJ50" s="275"/>
      <c r="ILK50" s="275"/>
      <c r="ILL50" s="275"/>
      <c r="ILM50" s="275"/>
      <c r="ILN50" s="275"/>
      <c r="ILO50" s="275"/>
      <c r="ILP50" s="275"/>
      <c r="ILQ50" s="275"/>
      <c r="ILR50" s="275"/>
      <c r="ILS50" s="275"/>
      <c r="ILT50" s="275"/>
      <c r="ILU50" s="275"/>
      <c r="ILV50" s="275"/>
      <c r="ILW50" s="275"/>
      <c r="ILX50" s="275"/>
      <c r="ILY50" s="275"/>
      <c r="ILZ50" s="275"/>
      <c r="IMA50" s="275"/>
      <c r="IMB50" s="275"/>
      <c r="IMC50" s="275"/>
      <c r="IMD50" s="275"/>
      <c r="IME50" s="275"/>
      <c r="IMF50" s="275"/>
      <c r="IMG50" s="275"/>
      <c r="IMH50" s="275"/>
      <c r="IMI50" s="275"/>
      <c r="IMJ50" s="275"/>
      <c r="IMK50" s="275"/>
      <c r="IML50" s="275"/>
      <c r="IMM50" s="275"/>
      <c r="IMN50" s="275"/>
      <c r="IMO50" s="275"/>
      <c r="IMP50" s="275"/>
      <c r="IMQ50" s="275"/>
      <c r="IMR50" s="275"/>
      <c r="IMS50" s="275"/>
      <c r="IMT50" s="275"/>
      <c r="IMU50" s="275"/>
      <c r="IMV50" s="275"/>
      <c r="IMW50" s="275"/>
      <c r="IMX50" s="275"/>
      <c r="IMY50" s="275"/>
      <c r="IMZ50" s="275"/>
      <c r="INA50" s="275"/>
      <c r="INB50" s="275"/>
      <c r="INC50" s="275"/>
      <c r="IND50" s="275"/>
      <c r="INE50" s="275"/>
      <c r="INF50" s="275"/>
      <c r="ING50" s="275"/>
      <c r="INH50" s="275"/>
      <c r="INI50" s="275"/>
      <c r="INJ50" s="275"/>
      <c r="INK50" s="275"/>
      <c r="INL50" s="275"/>
      <c r="INM50" s="275"/>
      <c r="INN50" s="275"/>
      <c r="INO50" s="275"/>
      <c r="INP50" s="275"/>
      <c r="INQ50" s="275"/>
      <c r="INR50" s="275"/>
      <c r="INS50" s="275"/>
      <c r="INT50" s="275"/>
      <c r="INU50" s="275"/>
      <c r="INV50" s="275"/>
      <c r="INW50" s="275"/>
      <c r="INX50" s="275"/>
      <c r="INY50" s="275"/>
      <c r="INZ50" s="275"/>
      <c r="IOA50" s="275"/>
      <c r="IOB50" s="275"/>
      <c r="IOC50" s="275"/>
      <c r="IOD50" s="275"/>
      <c r="IOE50" s="275"/>
      <c r="IOF50" s="275"/>
      <c r="IOG50" s="275"/>
      <c r="IOH50" s="275"/>
      <c r="IOI50" s="275"/>
      <c r="IOJ50" s="275"/>
      <c r="IOK50" s="275"/>
      <c r="IOL50" s="275"/>
      <c r="IOM50" s="275"/>
      <c r="ION50" s="275"/>
      <c r="IOO50" s="275"/>
      <c r="IOP50" s="275"/>
      <c r="IOQ50" s="275"/>
      <c r="IOR50" s="275"/>
      <c r="IOS50" s="275"/>
      <c r="IOT50" s="275"/>
      <c r="IOU50" s="275"/>
      <c r="IOV50" s="275"/>
      <c r="IOW50" s="275"/>
      <c r="IOX50" s="275"/>
      <c r="IOY50" s="275"/>
      <c r="IOZ50" s="275"/>
      <c r="IPA50" s="275"/>
      <c r="IPB50" s="275"/>
      <c r="IPC50" s="275"/>
      <c r="IPD50" s="275"/>
      <c r="IPE50" s="275"/>
      <c r="IPF50" s="275"/>
      <c r="IPG50" s="275"/>
      <c r="IPH50" s="275"/>
      <c r="IPI50" s="275"/>
      <c r="IPJ50" s="275"/>
      <c r="IPK50" s="275"/>
      <c r="IPL50" s="275"/>
      <c r="IPM50" s="275"/>
      <c r="IPN50" s="275"/>
      <c r="IPO50" s="275"/>
      <c r="IPP50" s="275"/>
      <c r="IPQ50" s="275"/>
      <c r="IPR50" s="275"/>
      <c r="IPS50" s="275"/>
      <c r="IPT50" s="275"/>
      <c r="IPU50" s="275"/>
      <c r="IPV50" s="275"/>
      <c r="IPW50" s="275"/>
      <c r="IPX50" s="275"/>
      <c r="IPY50" s="275"/>
      <c r="IPZ50" s="275"/>
      <c r="IQA50" s="275"/>
      <c r="IQB50" s="275"/>
      <c r="IQC50" s="275"/>
      <c r="IQD50" s="275"/>
      <c r="IQE50" s="275"/>
      <c r="IQF50" s="275"/>
      <c r="IQG50" s="275"/>
      <c r="IQH50" s="275"/>
      <c r="IQI50" s="275"/>
      <c r="IQJ50" s="275"/>
      <c r="IQK50" s="275"/>
      <c r="IQL50" s="275"/>
      <c r="IQM50" s="275"/>
      <c r="IQN50" s="275"/>
      <c r="IQO50" s="275"/>
      <c r="IQP50" s="275"/>
      <c r="IQQ50" s="275"/>
      <c r="IQR50" s="275"/>
      <c r="IQS50" s="275"/>
      <c r="IQT50" s="275"/>
      <c r="IQU50" s="275"/>
      <c r="IQV50" s="275"/>
      <c r="IQW50" s="275"/>
      <c r="IQX50" s="275"/>
      <c r="IQY50" s="275"/>
      <c r="IQZ50" s="275"/>
      <c r="IRA50" s="275"/>
      <c r="IRB50" s="275"/>
      <c r="IRC50" s="275"/>
      <c r="IRD50" s="275"/>
      <c r="IRE50" s="275"/>
      <c r="IRF50" s="275"/>
      <c r="IRG50" s="275"/>
      <c r="IRH50" s="275"/>
      <c r="IRI50" s="275"/>
      <c r="IRJ50" s="275"/>
      <c r="IRK50" s="275"/>
      <c r="IRL50" s="275"/>
      <c r="IRM50" s="275"/>
      <c r="IRN50" s="275"/>
      <c r="IRO50" s="275"/>
      <c r="IRP50" s="275"/>
      <c r="IRQ50" s="275"/>
      <c r="IRR50" s="275"/>
      <c r="IRS50" s="275"/>
      <c r="IRT50" s="275"/>
      <c r="IRU50" s="275"/>
      <c r="IRV50" s="275"/>
      <c r="IRW50" s="275"/>
      <c r="IRX50" s="275"/>
      <c r="IRY50" s="275"/>
      <c r="IRZ50" s="275"/>
      <c r="ISA50" s="275"/>
      <c r="ISB50" s="275"/>
      <c r="ISC50" s="275"/>
      <c r="ISD50" s="275"/>
      <c r="ISE50" s="275"/>
      <c r="ISF50" s="275"/>
      <c r="ISG50" s="275"/>
      <c r="ISH50" s="275"/>
      <c r="ISI50" s="275"/>
      <c r="ISJ50" s="275"/>
      <c r="ISK50" s="275"/>
      <c r="ISL50" s="275"/>
      <c r="ISM50" s="275"/>
      <c r="ISN50" s="275"/>
      <c r="ISO50" s="275"/>
      <c r="ISP50" s="275"/>
      <c r="ISQ50" s="275"/>
      <c r="ISR50" s="275"/>
      <c r="ISS50" s="275"/>
      <c r="IST50" s="275"/>
      <c r="ISU50" s="275"/>
      <c r="ISV50" s="275"/>
      <c r="ISW50" s="275"/>
      <c r="ISX50" s="275"/>
      <c r="ISY50" s="275"/>
      <c r="ISZ50" s="275"/>
      <c r="ITA50" s="275"/>
      <c r="ITB50" s="275"/>
      <c r="ITC50" s="275"/>
      <c r="ITD50" s="275"/>
      <c r="ITE50" s="275"/>
      <c r="ITF50" s="275"/>
      <c r="ITG50" s="275"/>
      <c r="ITH50" s="275"/>
      <c r="ITI50" s="275"/>
      <c r="ITJ50" s="275"/>
      <c r="ITK50" s="275"/>
      <c r="ITL50" s="275"/>
      <c r="ITM50" s="275"/>
      <c r="ITN50" s="275"/>
      <c r="ITO50" s="275"/>
      <c r="ITP50" s="275"/>
      <c r="ITQ50" s="275"/>
      <c r="ITR50" s="275"/>
      <c r="ITS50" s="275"/>
      <c r="ITT50" s="275"/>
      <c r="ITU50" s="275"/>
      <c r="ITV50" s="275"/>
      <c r="ITW50" s="275"/>
      <c r="ITX50" s="275"/>
      <c r="ITY50" s="275"/>
      <c r="ITZ50" s="275"/>
      <c r="IUA50" s="275"/>
      <c r="IUB50" s="275"/>
      <c r="IUC50" s="275"/>
      <c r="IUD50" s="275"/>
      <c r="IUE50" s="275"/>
      <c r="IUF50" s="275"/>
      <c r="IUG50" s="275"/>
      <c r="IUH50" s="275"/>
      <c r="IUI50" s="275"/>
      <c r="IUJ50" s="275"/>
      <c r="IUK50" s="275"/>
      <c r="IUL50" s="275"/>
      <c r="IUM50" s="275"/>
      <c r="IUN50" s="275"/>
      <c r="IUO50" s="275"/>
      <c r="IUP50" s="275"/>
      <c r="IUQ50" s="275"/>
      <c r="IUR50" s="275"/>
      <c r="IUS50" s="275"/>
      <c r="IUT50" s="275"/>
      <c r="IUU50" s="275"/>
      <c r="IUV50" s="275"/>
      <c r="IUW50" s="275"/>
      <c r="IUX50" s="275"/>
      <c r="IUY50" s="275"/>
      <c r="IUZ50" s="275"/>
      <c r="IVA50" s="275"/>
      <c r="IVB50" s="275"/>
      <c r="IVC50" s="275"/>
      <c r="IVD50" s="275"/>
      <c r="IVE50" s="275"/>
      <c r="IVF50" s="275"/>
      <c r="IVG50" s="275"/>
      <c r="IVH50" s="275"/>
      <c r="IVI50" s="275"/>
      <c r="IVJ50" s="275"/>
      <c r="IVK50" s="275"/>
      <c r="IVL50" s="275"/>
      <c r="IVM50" s="275"/>
      <c r="IVN50" s="275"/>
      <c r="IVO50" s="275"/>
      <c r="IVP50" s="275"/>
      <c r="IVQ50" s="275"/>
      <c r="IVR50" s="275"/>
      <c r="IVS50" s="275"/>
      <c r="IVT50" s="275"/>
      <c r="IVU50" s="275"/>
      <c r="IVV50" s="275"/>
      <c r="IVW50" s="275"/>
      <c r="IVX50" s="275"/>
      <c r="IVY50" s="275"/>
      <c r="IVZ50" s="275"/>
      <c r="IWA50" s="275"/>
      <c r="IWB50" s="275"/>
      <c r="IWC50" s="275"/>
      <c r="IWD50" s="275"/>
      <c r="IWE50" s="275"/>
      <c r="IWF50" s="275"/>
      <c r="IWG50" s="275"/>
      <c r="IWH50" s="275"/>
      <c r="IWI50" s="275"/>
      <c r="IWJ50" s="275"/>
      <c r="IWK50" s="275"/>
      <c r="IWL50" s="275"/>
      <c r="IWM50" s="275"/>
      <c r="IWN50" s="275"/>
      <c r="IWO50" s="275"/>
      <c r="IWP50" s="275"/>
      <c r="IWQ50" s="275"/>
      <c r="IWR50" s="275"/>
      <c r="IWS50" s="275"/>
      <c r="IWT50" s="275"/>
      <c r="IWU50" s="275"/>
      <c r="IWV50" s="275"/>
      <c r="IWW50" s="275"/>
      <c r="IWX50" s="275"/>
      <c r="IWY50" s="275"/>
      <c r="IWZ50" s="275"/>
      <c r="IXA50" s="275"/>
      <c r="IXB50" s="275"/>
      <c r="IXC50" s="275"/>
      <c r="IXD50" s="275"/>
      <c r="IXE50" s="275"/>
      <c r="IXF50" s="275"/>
      <c r="IXG50" s="275"/>
      <c r="IXH50" s="275"/>
      <c r="IXI50" s="275"/>
      <c r="IXJ50" s="275"/>
      <c r="IXK50" s="275"/>
      <c r="IXL50" s="275"/>
      <c r="IXM50" s="275"/>
      <c r="IXN50" s="275"/>
      <c r="IXO50" s="275"/>
      <c r="IXP50" s="275"/>
      <c r="IXQ50" s="275"/>
      <c r="IXR50" s="275"/>
      <c r="IXS50" s="275"/>
      <c r="IXT50" s="275"/>
      <c r="IXU50" s="275"/>
      <c r="IXV50" s="275"/>
      <c r="IXW50" s="275"/>
      <c r="IXX50" s="275"/>
      <c r="IXY50" s="275"/>
      <c r="IXZ50" s="275"/>
      <c r="IYA50" s="275"/>
      <c r="IYB50" s="275"/>
      <c r="IYC50" s="275"/>
      <c r="IYD50" s="275"/>
      <c r="IYE50" s="275"/>
      <c r="IYF50" s="275"/>
      <c r="IYG50" s="275"/>
      <c r="IYH50" s="275"/>
      <c r="IYI50" s="275"/>
      <c r="IYJ50" s="275"/>
      <c r="IYK50" s="275"/>
      <c r="IYL50" s="275"/>
      <c r="IYM50" s="275"/>
      <c r="IYN50" s="275"/>
      <c r="IYO50" s="275"/>
      <c r="IYP50" s="275"/>
      <c r="IYQ50" s="275"/>
      <c r="IYR50" s="275"/>
      <c r="IYS50" s="275"/>
      <c r="IYT50" s="275"/>
      <c r="IYU50" s="275"/>
      <c r="IYV50" s="275"/>
      <c r="IYW50" s="275"/>
      <c r="IYX50" s="275"/>
      <c r="IYY50" s="275"/>
      <c r="IYZ50" s="275"/>
      <c r="IZA50" s="275"/>
      <c r="IZB50" s="275"/>
      <c r="IZC50" s="275"/>
      <c r="IZD50" s="275"/>
      <c r="IZE50" s="275"/>
      <c r="IZF50" s="275"/>
      <c r="IZG50" s="275"/>
      <c r="IZH50" s="275"/>
      <c r="IZI50" s="275"/>
      <c r="IZJ50" s="275"/>
      <c r="IZK50" s="275"/>
      <c r="IZL50" s="275"/>
      <c r="IZM50" s="275"/>
      <c r="IZN50" s="275"/>
      <c r="IZO50" s="275"/>
      <c r="IZP50" s="275"/>
      <c r="IZQ50" s="275"/>
      <c r="IZR50" s="275"/>
      <c r="IZS50" s="275"/>
      <c r="IZT50" s="275"/>
      <c r="IZU50" s="275"/>
      <c r="IZV50" s="275"/>
      <c r="IZW50" s="275"/>
      <c r="IZX50" s="275"/>
      <c r="IZY50" s="275"/>
      <c r="IZZ50" s="275"/>
      <c r="JAA50" s="275"/>
      <c r="JAB50" s="275"/>
      <c r="JAC50" s="275"/>
      <c r="JAD50" s="275"/>
      <c r="JAE50" s="275"/>
      <c r="JAF50" s="275"/>
      <c r="JAG50" s="275"/>
      <c r="JAH50" s="275"/>
      <c r="JAI50" s="275"/>
      <c r="JAJ50" s="275"/>
      <c r="JAK50" s="275"/>
      <c r="JAL50" s="275"/>
      <c r="JAM50" s="275"/>
      <c r="JAN50" s="275"/>
      <c r="JAO50" s="275"/>
      <c r="JAP50" s="275"/>
      <c r="JAQ50" s="275"/>
      <c r="JAR50" s="275"/>
      <c r="JAS50" s="275"/>
      <c r="JAT50" s="275"/>
      <c r="JAU50" s="275"/>
      <c r="JAV50" s="275"/>
      <c r="JAW50" s="275"/>
      <c r="JAX50" s="275"/>
      <c r="JAY50" s="275"/>
      <c r="JAZ50" s="275"/>
      <c r="JBA50" s="275"/>
      <c r="JBB50" s="275"/>
      <c r="JBC50" s="275"/>
      <c r="JBD50" s="275"/>
      <c r="JBE50" s="275"/>
      <c r="JBF50" s="275"/>
      <c r="JBG50" s="275"/>
      <c r="JBH50" s="275"/>
      <c r="JBI50" s="275"/>
      <c r="JBJ50" s="275"/>
      <c r="JBK50" s="275"/>
      <c r="JBL50" s="275"/>
      <c r="JBM50" s="275"/>
      <c r="JBN50" s="275"/>
      <c r="JBO50" s="275"/>
      <c r="JBP50" s="275"/>
      <c r="JBQ50" s="275"/>
      <c r="JBR50" s="275"/>
      <c r="JBS50" s="275"/>
      <c r="JBT50" s="275"/>
      <c r="JBU50" s="275"/>
      <c r="JBV50" s="275"/>
      <c r="JBW50" s="275"/>
      <c r="JBX50" s="275"/>
      <c r="JBY50" s="275"/>
      <c r="JBZ50" s="275"/>
      <c r="JCA50" s="275"/>
      <c r="JCB50" s="275"/>
      <c r="JCC50" s="275"/>
      <c r="JCD50" s="275"/>
      <c r="JCE50" s="275"/>
      <c r="JCF50" s="275"/>
      <c r="JCG50" s="275"/>
      <c r="JCH50" s="275"/>
      <c r="JCI50" s="275"/>
      <c r="JCJ50" s="275"/>
      <c r="JCK50" s="275"/>
      <c r="JCL50" s="275"/>
      <c r="JCM50" s="275"/>
      <c r="JCN50" s="275"/>
      <c r="JCO50" s="275"/>
      <c r="JCP50" s="275"/>
      <c r="JCQ50" s="275"/>
      <c r="JCR50" s="275"/>
      <c r="JCS50" s="275"/>
      <c r="JCT50" s="275"/>
      <c r="JCU50" s="275"/>
      <c r="JCV50" s="275"/>
      <c r="JCW50" s="275"/>
      <c r="JCX50" s="275"/>
      <c r="JCY50" s="275"/>
      <c r="JCZ50" s="275"/>
      <c r="JDA50" s="275"/>
      <c r="JDB50" s="275"/>
      <c r="JDC50" s="275"/>
      <c r="JDD50" s="275"/>
      <c r="JDE50" s="275"/>
      <c r="JDF50" s="275"/>
      <c r="JDG50" s="275"/>
      <c r="JDH50" s="275"/>
      <c r="JDI50" s="275"/>
      <c r="JDJ50" s="275"/>
      <c r="JDK50" s="275"/>
      <c r="JDL50" s="275"/>
      <c r="JDM50" s="275"/>
      <c r="JDN50" s="275"/>
      <c r="JDO50" s="275"/>
      <c r="JDP50" s="275"/>
      <c r="JDQ50" s="275"/>
      <c r="JDR50" s="275"/>
      <c r="JDS50" s="275"/>
      <c r="JDT50" s="275"/>
      <c r="JDU50" s="275"/>
      <c r="JDV50" s="275"/>
      <c r="JDW50" s="275"/>
      <c r="JDX50" s="275"/>
      <c r="JDY50" s="275"/>
      <c r="JDZ50" s="275"/>
      <c r="JEA50" s="275"/>
      <c r="JEB50" s="275"/>
      <c r="JEC50" s="275"/>
      <c r="JED50" s="275"/>
      <c r="JEE50" s="275"/>
      <c r="JEF50" s="275"/>
      <c r="JEG50" s="275"/>
      <c r="JEH50" s="275"/>
      <c r="JEI50" s="275"/>
      <c r="JEJ50" s="275"/>
      <c r="JEK50" s="275"/>
      <c r="JEL50" s="275"/>
      <c r="JEM50" s="275"/>
      <c r="JEN50" s="275"/>
      <c r="JEO50" s="275"/>
      <c r="JEP50" s="275"/>
      <c r="JEQ50" s="275"/>
      <c r="JER50" s="275"/>
      <c r="JES50" s="275"/>
      <c r="JET50" s="275"/>
      <c r="JEU50" s="275"/>
      <c r="JEV50" s="275"/>
      <c r="JEW50" s="275"/>
      <c r="JEX50" s="275"/>
      <c r="JEY50" s="275"/>
      <c r="JEZ50" s="275"/>
      <c r="JFA50" s="275"/>
      <c r="JFB50" s="275"/>
      <c r="JFC50" s="275"/>
      <c r="JFD50" s="275"/>
      <c r="JFE50" s="275"/>
      <c r="JFF50" s="275"/>
      <c r="JFG50" s="275"/>
      <c r="JFH50" s="275"/>
      <c r="JFI50" s="275"/>
      <c r="JFJ50" s="275"/>
      <c r="JFK50" s="275"/>
      <c r="JFL50" s="275"/>
      <c r="JFM50" s="275"/>
      <c r="JFN50" s="275"/>
      <c r="JFO50" s="275"/>
      <c r="JFP50" s="275"/>
      <c r="JFQ50" s="275"/>
      <c r="JFR50" s="275"/>
      <c r="JFS50" s="275"/>
      <c r="JFT50" s="275"/>
      <c r="JFU50" s="275"/>
      <c r="JFV50" s="275"/>
      <c r="JFW50" s="275"/>
      <c r="JFX50" s="275"/>
      <c r="JFY50" s="275"/>
      <c r="JFZ50" s="275"/>
      <c r="JGA50" s="275"/>
      <c r="JGB50" s="275"/>
      <c r="JGC50" s="275"/>
      <c r="JGD50" s="275"/>
      <c r="JGE50" s="275"/>
      <c r="JGF50" s="275"/>
      <c r="JGG50" s="275"/>
      <c r="JGH50" s="275"/>
      <c r="JGI50" s="275"/>
      <c r="JGJ50" s="275"/>
      <c r="JGK50" s="275"/>
      <c r="JGL50" s="275"/>
      <c r="JGM50" s="275"/>
      <c r="JGN50" s="275"/>
      <c r="JGO50" s="275"/>
      <c r="JGP50" s="275"/>
      <c r="JGQ50" s="275"/>
      <c r="JGR50" s="275"/>
      <c r="JGS50" s="275"/>
      <c r="JGT50" s="275"/>
      <c r="JGU50" s="275"/>
      <c r="JGV50" s="275"/>
      <c r="JGW50" s="275"/>
      <c r="JGX50" s="275"/>
      <c r="JGY50" s="275"/>
      <c r="JGZ50" s="275"/>
      <c r="JHA50" s="275"/>
      <c r="JHB50" s="275"/>
      <c r="JHC50" s="275"/>
      <c r="JHD50" s="275"/>
      <c r="JHE50" s="275"/>
      <c r="JHF50" s="275"/>
      <c r="JHG50" s="275"/>
      <c r="JHH50" s="275"/>
      <c r="JHI50" s="275"/>
      <c r="JHJ50" s="275"/>
      <c r="JHK50" s="275"/>
      <c r="JHL50" s="275"/>
      <c r="JHM50" s="275"/>
      <c r="JHN50" s="275"/>
      <c r="JHO50" s="275"/>
      <c r="JHP50" s="275"/>
      <c r="JHQ50" s="275"/>
      <c r="JHR50" s="275"/>
      <c r="JHS50" s="275"/>
      <c r="JHT50" s="275"/>
      <c r="JHU50" s="275"/>
      <c r="JHV50" s="275"/>
      <c r="JHW50" s="275"/>
      <c r="JHX50" s="275"/>
      <c r="JHY50" s="275"/>
      <c r="JHZ50" s="275"/>
      <c r="JIA50" s="275"/>
      <c r="JIB50" s="275"/>
      <c r="JIC50" s="275"/>
      <c r="JID50" s="275"/>
      <c r="JIE50" s="275"/>
      <c r="JIF50" s="275"/>
      <c r="JIG50" s="275"/>
      <c r="JIH50" s="275"/>
      <c r="JII50" s="275"/>
      <c r="JIJ50" s="275"/>
      <c r="JIK50" s="275"/>
      <c r="JIL50" s="275"/>
      <c r="JIM50" s="275"/>
      <c r="JIN50" s="275"/>
      <c r="JIO50" s="275"/>
      <c r="JIP50" s="275"/>
      <c r="JIQ50" s="275"/>
      <c r="JIR50" s="275"/>
      <c r="JIS50" s="275"/>
      <c r="JIT50" s="275"/>
      <c r="JIU50" s="275"/>
      <c r="JIV50" s="275"/>
      <c r="JIW50" s="275"/>
      <c r="JIX50" s="275"/>
      <c r="JIY50" s="275"/>
      <c r="JIZ50" s="275"/>
      <c r="JJA50" s="275"/>
      <c r="JJB50" s="275"/>
      <c r="JJC50" s="275"/>
      <c r="JJD50" s="275"/>
      <c r="JJE50" s="275"/>
      <c r="JJF50" s="275"/>
      <c r="JJG50" s="275"/>
      <c r="JJH50" s="275"/>
      <c r="JJI50" s="275"/>
      <c r="JJJ50" s="275"/>
      <c r="JJK50" s="275"/>
      <c r="JJL50" s="275"/>
      <c r="JJM50" s="275"/>
      <c r="JJN50" s="275"/>
      <c r="JJO50" s="275"/>
      <c r="JJP50" s="275"/>
      <c r="JJQ50" s="275"/>
      <c r="JJR50" s="275"/>
      <c r="JJS50" s="275"/>
      <c r="JJT50" s="275"/>
      <c r="JJU50" s="275"/>
      <c r="JJV50" s="275"/>
      <c r="JJW50" s="275"/>
      <c r="JJX50" s="275"/>
      <c r="JJY50" s="275"/>
      <c r="JJZ50" s="275"/>
      <c r="JKA50" s="275"/>
      <c r="JKB50" s="275"/>
      <c r="JKC50" s="275"/>
      <c r="JKD50" s="275"/>
      <c r="JKE50" s="275"/>
      <c r="JKF50" s="275"/>
      <c r="JKG50" s="275"/>
      <c r="JKH50" s="275"/>
      <c r="JKI50" s="275"/>
      <c r="JKJ50" s="275"/>
      <c r="JKK50" s="275"/>
      <c r="JKL50" s="275"/>
      <c r="JKM50" s="275"/>
      <c r="JKN50" s="275"/>
      <c r="JKO50" s="275"/>
      <c r="JKP50" s="275"/>
      <c r="JKQ50" s="275"/>
      <c r="JKR50" s="275"/>
      <c r="JKS50" s="275"/>
      <c r="JKT50" s="275"/>
      <c r="JKU50" s="275"/>
      <c r="JKV50" s="275"/>
      <c r="JKW50" s="275"/>
      <c r="JKX50" s="275"/>
      <c r="JKY50" s="275"/>
      <c r="JKZ50" s="275"/>
      <c r="JLA50" s="275"/>
      <c r="JLB50" s="275"/>
      <c r="JLC50" s="275"/>
      <c r="JLD50" s="275"/>
      <c r="JLE50" s="275"/>
      <c r="JLF50" s="275"/>
      <c r="JLG50" s="275"/>
      <c r="JLH50" s="275"/>
      <c r="JLI50" s="275"/>
      <c r="JLJ50" s="275"/>
      <c r="JLK50" s="275"/>
      <c r="JLL50" s="275"/>
      <c r="JLM50" s="275"/>
      <c r="JLN50" s="275"/>
      <c r="JLO50" s="275"/>
      <c r="JLP50" s="275"/>
      <c r="JLQ50" s="275"/>
      <c r="JLR50" s="275"/>
      <c r="JLS50" s="275"/>
      <c r="JLT50" s="275"/>
      <c r="JLU50" s="275"/>
      <c r="JLV50" s="275"/>
      <c r="JLW50" s="275"/>
      <c r="JLX50" s="275"/>
      <c r="JLY50" s="275"/>
      <c r="JLZ50" s="275"/>
      <c r="JMA50" s="275"/>
      <c r="JMB50" s="275"/>
      <c r="JMC50" s="275"/>
      <c r="JMD50" s="275"/>
      <c r="JME50" s="275"/>
      <c r="JMF50" s="275"/>
      <c r="JMG50" s="275"/>
      <c r="JMH50" s="275"/>
      <c r="JMI50" s="275"/>
      <c r="JMJ50" s="275"/>
      <c r="JMK50" s="275"/>
      <c r="JML50" s="275"/>
      <c r="JMM50" s="275"/>
      <c r="JMN50" s="275"/>
      <c r="JMO50" s="275"/>
      <c r="JMP50" s="275"/>
      <c r="JMQ50" s="275"/>
      <c r="JMR50" s="275"/>
      <c r="JMS50" s="275"/>
      <c r="JMT50" s="275"/>
      <c r="JMU50" s="275"/>
      <c r="JMV50" s="275"/>
      <c r="JMW50" s="275"/>
      <c r="JMX50" s="275"/>
      <c r="JMY50" s="275"/>
      <c r="JMZ50" s="275"/>
      <c r="JNA50" s="275"/>
      <c r="JNB50" s="275"/>
      <c r="JNC50" s="275"/>
      <c r="JND50" s="275"/>
      <c r="JNE50" s="275"/>
      <c r="JNF50" s="275"/>
      <c r="JNG50" s="275"/>
      <c r="JNH50" s="275"/>
      <c r="JNI50" s="275"/>
      <c r="JNJ50" s="275"/>
      <c r="JNK50" s="275"/>
      <c r="JNL50" s="275"/>
      <c r="JNM50" s="275"/>
      <c r="JNN50" s="275"/>
      <c r="JNO50" s="275"/>
      <c r="JNP50" s="275"/>
      <c r="JNQ50" s="275"/>
      <c r="JNR50" s="275"/>
      <c r="JNS50" s="275"/>
      <c r="JNT50" s="275"/>
      <c r="JNU50" s="275"/>
      <c r="JNV50" s="275"/>
      <c r="JNW50" s="275"/>
      <c r="JNX50" s="275"/>
      <c r="JNY50" s="275"/>
      <c r="JNZ50" s="275"/>
      <c r="JOA50" s="275"/>
      <c r="JOB50" s="275"/>
      <c r="JOC50" s="275"/>
      <c r="JOD50" s="275"/>
      <c r="JOE50" s="275"/>
      <c r="JOF50" s="275"/>
      <c r="JOG50" s="275"/>
      <c r="JOH50" s="275"/>
      <c r="JOI50" s="275"/>
      <c r="JOJ50" s="275"/>
      <c r="JOK50" s="275"/>
      <c r="JOL50" s="275"/>
      <c r="JOM50" s="275"/>
      <c r="JON50" s="275"/>
      <c r="JOO50" s="275"/>
      <c r="JOP50" s="275"/>
      <c r="JOQ50" s="275"/>
      <c r="JOR50" s="275"/>
      <c r="JOS50" s="275"/>
      <c r="JOT50" s="275"/>
      <c r="JOU50" s="275"/>
      <c r="JOV50" s="275"/>
      <c r="JOW50" s="275"/>
      <c r="JOX50" s="275"/>
      <c r="JOY50" s="275"/>
      <c r="JOZ50" s="275"/>
      <c r="JPA50" s="275"/>
      <c r="JPB50" s="275"/>
      <c r="JPC50" s="275"/>
      <c r="JPD50" s="275"/>
      <c r="JPE50" s="275"/>
      <c r="JPF50" s="275"/>
      <c r="JPG50" s="275"/>
      <c r="JPH50" s="275"/>
      <c r="JPI50" s="275"/>
      <c r="JPJ50" s="275"/>
      <c r="JPK50" s="275"/>
      <c r="JPL50" s="275"/>
      <c r="JPM50" s="275"/>
      <c r="JPN50" s="275"/>
      <c r="JPO50" s="275"/>
      <c r="JPP50" s="275"/>
      <c r="JPQ50" s="275"/>
      <c r="JPR50" s="275"/>
      <c r="JPS50" s="275"/>
      <c r="JPT50" s="275"/>
      <c r="JPU50" s="275"/>
      <c r="JPV50" s="275"/>
      <c r="JPW50" s="275"/>
      <c r="JPX50" s="275"/>
      <c r="JPY50" s="275"/>
      <c r="JPZ50" s="275"/>
      <c r="JQA50" s="275"/>
      <c r="JQB50" s="275"/>
      <c r="JQC50" s="275"/>
      <c r="JQD50" s="275"/>
      <c r="JQE50" s="275"/>
      <c r="JQF50" s="275"/>
      <c r="JQG50" s="275"/>
      <c r="JQH50" s="275"/>
      <c r="JQI50" s="275"/>
      <c r="JQJ50" s="275"/>
      <c r="JQK50" s="275"/>
      <c r="JQL50" s="275"/>
      <c r="JQM50" s="275"/>
      <c r="JQN50" s="275"/>
      <c r="JQO50" s="275"/>
      <c r="JQP50" s="275"/>
      <c r="JQQ50" s="275"/>
      <c r="JQR50" s="275"/>
      <c r="JQS50" s="275"/>
      <c r="JQT50" s="275"/>
      <c r="JQU50" s="275"/>
      <c r="JQV50" s="275"/>
      <c r="JQW50" s="275"/>
      <c r="JQX50" s="275"/>
      <c r="JQY50" s="275"/>
      <c r="JQZ50" s="275"/>
      <c r="JRA50" s="275"/>
      <c r="JRB50" s="275"/>
      <c r="JRC50" s="275"/>
      <c r="JRD50" s="275"/>
      <c r="JRE50" s="275"/>
      <c r="JRF50" s="275"/>
      <c r="JRG50" s="275"/>
      <c r="JRH50" s="275"/>
      <c r="JRI50" s="275"/>
      <c r="JRJ50" s="275"/>
      <c r="JRK50" s="275"/>
      <c r="JRL50" s="275"/>
      <c r="JRM50" s="275"/>
      <c r="JRN50" s="275"/>
      <c r="JRO50" s="275"/>
      <c r="JRP50" s="275"/>
      <c r="JRQ50" s="275"/>
      <c r="JRR50" s="275"/>
      <c r="JRS50" s="275"/>
      <c r="JRT50" s="275"/>
      <c r="JRU50" s="275"/>
      <c r="JRV50" s="275"/>
      <c r="JRW50" s="275"/>
      <c r="JRX50" s="275"/>
      <c r="JRY50" s="275"/>
      <c r="JRZ50" s="275"/>
      <c r="JSA50" s="275"/>
      <c r="JSB50" s="275"/>
      <c r="JSC50" s="275"/>
      <c r="JSD50" s="275"/>
      <c r="JSE50" s="275"/>
      <c r="JSF50" s="275"/>
      <c r="JSG50" s="275"/>
      <c r="JSH50" s="275"/>
      <c r="JSI50" s="275"/>
      <c r="JSJ50" s="275"/>
      <c r="JSK50" s="275"/>
      <c r="JSL50" s="275"/>
      <c r="JSM50" s="275"/>
      <c r="JSN50" s="275"/>
      <c r="JSO50" s="275"/>
      <c r="JSP50" s="275"/>
      <c r="JSQ50" s="275"/>
      <c r="JSR50" s="275"/>
      <c r="JSS50" s="275"/>
      <c r="JST50" s="275"/>
      <c r="JSU50" s="275"/>
      <c r="JSV50" s="275"/>
      <c r="JSW50" s="275"/>
      <c r="JSX50" s="275"/>
      <c r="JSY50" s="275"/>
      <c r="JSZ50" s="275"/>
      <c r="JTA50" s="275"/>
      <c r="JTB50" s="275"/>
      <c r="JTC50" s="275"/>
      <c r="JTD50" s="275"/>
      <c r="JTE50" s="275"/>
      <c r="JTF50" s="275"/>
      <c r="JTG50" s="275"/>
      <c r="JTH50" s="275"/>
      <c r="JTI50" s="275"/>
      <c r="JTJ50" s="275"/>
      <c r="JTK50" s="275"/>
      <c r="JTL50" s="275"/>
      <c r="JTM50" s="275"/>
      <c r="JTN50" s="275"/>
      <c r="JTO50" s="275"/>
      <c r="JTP50" s="275"/>
      <c r="JTQ50" s="275"/>
      <c r="JTR50" s="275"/>
      <c r="JTS50" s="275"/>
      <c r="JTT50" s="275"/>
      <c r="JTU50" s="275"/>
      <c r="JTV50" s="275"/>
      <c r="JTW50" s="275"/>
      <c r="JTX50" s="275"/>
      <c r="JTY50" s="275"/>
      <c r="JTZ50" s="275"/>
      <c r="JUA50" s="275"/>
      <c r="JUB50" s="275"/>
      <c r="JUC50" s="275"/>
      <c r="JUD50" s="275"/>
      <c r="JUE50" s="275"/>
      <c r="JUF50" s="275"/>
      <c r="JUG50" s="275"/>
      <c r="JUH50" s="275"/>
      <c r="JUI50" s="275"/>
      <c r="JUJ50" s="275"/>
      <c r="JUK50" s="275"/>
      <c r="JUL50" s="275"/>
      <c r="JUM50" s="275"/>
      <c r="JUN50" s="275"/>
      <c r="JUO50" s="275"/>
      <c r="JUP50" s="275"/>
      <c r="JUQ50" s="275"/>
      <c r="JUR50" s="275"/>
      <c r="JUS50" s="275"/>
      <c r="JUT50" s="275"/>
      <c r="JUU50" s="275"/>
      <c r="JUV50" s="275"/>
      <c r="JUW50" s="275"/>
      <c r="JUX50" s="275"/>
      <c r="JUY50" s="275"/>
      <c r="JUZ50" s="275"/>
      <c r="JVA50" s="275"/>
      <c r="JVB50" s="275"/>
      <c r="JVC50" s="275"/>
      <c r="JVD50" s="275"/>
      <c r="JVE50" s="275"/>
      <c r="JVF50" s="275"/>
      <c r="JVG50" s="275"/>
      <c r="JVH50" s="275"/>
      <c r="JVI50" s="275"/>
      <c r="JVJ50" s="275"/>
      <c r="JVK50" s="275"/>
      <c r="JVL50" s="275"/>
      <c r="JVM50" s="275"/>
      <c r="JVN50" s="275"/>
      <c r="JVO50" s="275"/>
      <c r="JVP50" s="275"/>
      <c r="JVQ50" s="275"/>
      <c r="JVR50" s="275"/>
      <c r="JVS50" s="275"/>
      <c r="JVT50" s="275"/>
      <c r="JVU50" s="275"/>
      <c r="JVV50" s="275"/>
      <c r="JVW50" s="275"/>
      <c r="JVX50" s="275"/>
      <c r="JVY50" s="275"/>
      <c r="JVZ50" s="275"/>
      <c r="JWA50" s="275"/>
      <c r="JWB50" s="275"/>
      <c r="JWC50" s="275"/>
      <c r="JWD50" s="275"/>
      <c r="JWE50" s="275"/>
      <c r="JWF50" s="275"/>
      <c r="JWG50" s="275"/>
      <c r="JWH50" s="275"/>
      <c r="JWI50" s="275"/>
      <c r="JWJ50" s="275"/>
      <c r="JWK50" s="275"/>
      <c r="JWL50" s="275"/>
      <c r="JWM50" s="275"/>
      <c r="JWN50" s="275"/>
      <c r="JWO50" s="275"/>
      <c r="JWP50" s="275"/>
      <c r="JWQ50" s="275"/>
      <c r="JWR50" s="275"/>
      <c r="JWS50" s="275"/>
      <c r="JWT50" s="275"/>
      <c r="JWU50" s="275"/>
      <c r="JWV50" s="275"/>
      <c r="JWW50" s="275"/>
      <c r="JWX50" s="275"/>
      <c r="JWY50" s="275"/>
      <c r="JWZ50" s="275"/>
      <c r="JXA50" s="275"/>
      <c r="JXB50" s="275"/>
      <c r="JXC50" s="275"/>
      <c r="JXD50" s="275"/>
      <c r="JXE50" s="275"/>
      <c r="JXF50" s="275"/>
      <c r="JXG50" s="275"/>
      <c r="JXH50" s="275"/>
      <c r="JXI50" s="275"/>
      <c r="JXJ50" s="275"/>
      <c r="JXK50" s="275"/>
      <c r="JXL50" s="275"/>
      <c r="JXM50" s="275"/>
      <c r="JXN50" s="275"/>
      <c r="JXO50" s="275"/>
      <c r="JXP50" s="275"/>
      <c r="JXQ50" s="275"/>
      <c r="JXR50" s="275"/>
      <c r="JXS50" s="275"/>
      <c r="JXT50" s="275"/>
      <c r="JXU50" s="275"/>
      <c r="JXV50" s="275"/>
      <c r="JXW50" s="275"/>
      <c r="JXX50" s="275"/>
      <c r="JXY50" s="275"/>
      <c r="JXZ50" s="275"/>
      <c r="JYA50" s="275"/>
      <c r="JYB50" s="275"/>
      <c r="JYC50" s="275"/>
      <c r="JYD50" s="275"/>
      <c r="JYE50" s="275"/>
      <c r="JYF50" s="275"/>
      <c r="JYG50" s="275"/>
      <c r="JYH50" s="275"/>
      <c r="JYI50" s="275"/>
      <c r="JYJ50" s="275"/>
      <c r="JYK50" s="275"/>
      <c r="JYL50" s="275"/>
      <c r="JYM50" s="275"/>
      <c r="JYN50" s="275"/>
      <c r="JYO50" s="275"/>
      <c r="JYP50" s="275"/>
      <c r="JYQ50" s="275"/>
      <c r="JYR50" s="275"/>
      <c r="JYS50" s="275"/>
      <c r="JYT50" s="275"/>
      <c r="JYU50" s="275"/>
      <c r="JYV50" s="275"/>
      <c r="JYW50" s="275"/>
      <c r="JYX50" s="275"/>
      <c r="JYY50" s="275"/>
      <c r="JYZ50" s="275"/>
      <c r="JZA50" s="275"/>
      <c r="JZB50" s="275"/>
      <c r="JZC50" s="275"/>
      <c r="JZD50" s="275"/>
      <c r="JZE50" s="275"/>
      <c r="JZF50" s="275"/>
      <c r="JZG50" s="275"/>
      <c r="JZH50" s="275"/>
      <c r="JZI50" s="275"/>
      <c r="JZJ50" s="275"/>
      <c r="JZK50" s="275"/>
      <c r="JZL50" s="275"/>
      <c r="JZM50" s="275"/>
      <c r="JZN50" s="275"/>
      <c r="JZO50" s="275"/>
      <c r="JZP50" s="275"/>
      <c r="JZQ50" s="275"/>
      <c r="JZR50" s="275"/>
      <c r="JZS50" s="275"/>
      <c r="JZT50" s="275"/>
      <c r="JZU50" s="275"/>
      <c r="JZV50" s="275"/>
      <c r="JZW50" s="275"/>
      <c r="JZX50" s="275"/>
      <c r="JZY50" s="275"/>
      <c r="JZZ50" s="275"/>
      <c r="KAA50" s="275"/>
      <c r="KAB50" s="275"/>
      <c r="KAC50" s="275"/>
      <c r="KAD50" s="275"/>
      <c r="KAE50" s="275"/>
      <c r="KAF50" s="275"/>
      <c r="KAG50" s="275"/>
      <c r="KAH50" s="275"/>
      <c r="KAI50" s="275"/>
      <c r="KAJ50" s="275"/>
      <c r="KAK50" s="275"/>
      <c r="KAL50" s="275"/>
      <c r="KAM50" s="275"/>
      <c r="KAN50" s="275"/>
      <c r="KAO50" s="275"/>
      <c r="KAP50" s="275"/>
      <c r="KAQ50" s="275"/>
      <c r="KAR50" s="275"/>
      <c r="KAS50" s="275"/>
      <c r="KAT50" s="275"/>
      <c r="KAU50" s="275"/>
      <c r="KAV50" s="275"/>
      <c r="KAW50" s="275"/>
      <c r="KAX50" s="275"/>
      <c r="KAY50" s="275"/>
      <c r="KAZ50" s="275"/>
      <c r="KBA50" s="275"/>
      <c r="KBB50" s="275"/>
      <c r="KBC50" s="275"/>
      <c r="KBD50" s="275"/>
      <c r="KBE50" s="275"/>
      <c r="KBF50" s="275"/>
      <c r="KBG50" s="275"/>
      <c r="KBH50" s="275"/>
      <c r="KBI50" s="275"/>
      <c r="KBJ50" s="275"/>
      <c r="KBK50" s="275"/>
      <c r="KBL50" s="275"/>
      <c r="KBM50" s="275"/>
      <c r="KBN50" s="275"/>
      <c r="KBO50" s="275"/>
      <c r="KBP50" s="275"/>
      <c r="KBQ50" s="275"/>
      <c r="KBR50" s="275"/>
      <c r="KBS50" s="275"/>
      <c r="KBT50" s="275"/>
      <c r="KBU50" s="275"/>
      <c r="KBV50" s="275"/>
      <c r="KBW50" s="275"/>
      <c r="KBX50" s="275"/>
      <c r="KBY50" s="275"/>
      <c r="KBZ50" s="275"/>
      <c r="KCA50" s="275"/>
      <c r="KCB50" s="275"/>
      <c r="KCC50" s="275"/>
      <c r="KCD50" s="275"/>
      <c r="KCE50" s="275"/>
      <c r="KCF50" s="275"/>
      <c r="KCG50" s="275"/>
      <c r="KCH50" s="275"/>
      <c r="KCI50" s="275"/>
      <c r="KCJ50" s="275"/>
      <c r="KCK50" s="275"/>
      <c r="KCL50" s="275"/>
      <c r="KCM50" s="275"/>
      <c r="KCN50" s="275"/>
      <c r="KCO50" s="275"/>
      <c r="KCP50" s="275"/>
      <c r="KCQ50" s="275"/>
      <c r="KCR50" s="275"/>
      <c r="KCS50" s="275"/>
      <c r="KCT50" s="275"/>
      <c r="KCU50" s="275"/>
      <c r="KCV50" s="275"/>
      <c r="KCW50" s="275"/>
      <c r="KCX50" s="275"/>
      <c r="KCY50" s="275"/>
      <c r="KCZ50" s="275"/>
      <c r="KDA50" s="275"/>
      <c r="KDB50" s="275"/>
      <c r="KDC50" s="275"/>
      <c r="KDD50" s="275"/>
      <c r="KDE50" s="275"/>
      <c r="KDF50" s="275"/>
      <c r="KDG50" s="275"/>
      <c r="KDH50" s="275"/>
      <c r="KDI50" s="275"/>
      <c r="KDJ50" s="275"/>
      <c r="KDK50" s="275"/>
      <c r="KDL50" s="275"/>
      <c r="KDM50" s="275"/>
      <c r="KDN50" s="275"/>
      <c r="KDO50" s="275"/>
      <c r="KDP50" s="275"/>
      <c r="KDQ50" s="275"/>
      <c r="KDR50" s="275"/>
      <c r="KDS50" s="275"/>
      <c r="KDT50" s="275"/>
      <c r="KDU50" s="275"/>
      <c r="KDV50" s="275"/>
      <c r="KDW50" s="275"/>
      <c r="KDX50" s="275"/>
      <c r="KDY50" s="275"/>
      <c r="KDZ50" s="275"/>
      <c r="KEA50" s="275"/>
      <c r="KEB50" s="275"/>
      <c r="KEC50" s="275"/>
      <c r="KED50" s="275"/>
      <c r="KEE50" s="275"/>
      <c r="KEF50" s="275"/>
      <c r="KEG50" s="275"/>
      <c r="KEH50" s="275"/>
      <c r="KEI50" s="275"/>
      <c r="KEJ50" s="275"/>
      <c r="KEK50" s="275"/>
      <c r="KEL50" s="275"/>
      <c r="KEM50" s="275"/>
      <c r="KEN50" s="275"/>
      <c r="KEO50" s="275"/>
      <c r="KEP50" s="275"/>
      <c r="KEQ50" s="275"/>
      <c r="KER50" s="275"/>
      <c r="KES50" s="275"/>
      <c r="KET50" s="275"/>
      <c r="KEU50" s="275"/>
      <c r="KEV50" s="275"/>
      <c r="KEW50" s="275"/>
      <c r="KEX50" s="275"/>
      <c r="KEY50" s="275"/>
      <c r="KEZ50" s="275"/>
      <c r="KFA50" s="275"/>
      <c r="KFB50" s="275"/>
      <c r="KFC50" s="275"/>
      <c r="KFD50" s="275"/>
      <c r="KFE50" s="275"/>
      <c r="KFF50" s="275"/>
      <c r="KFG50" s="275"/>
      <c r="KFH50" s="275"/>
      <c r="KFI50" s="275"/>
      <c r="KFJ50" s="275"/>
      <c r="KFK50" s="275"/>
      <c r="KFL50" s="275"/>
      <c r="KFM50" s="275"/>
      <c r="KFN50" s="275"/>
      <c r="KFO50" s="275"/>
      <c r="KFP50" s="275"/>
      <c r="KFQ50" s="275"/>
      <c r="KFR50" s="275"/>
      <c r="KFS50" s="275"/>
      <c r="KFT50" s="275"/>
      <c r="KFU50" s="275"/>
      <c r="KFV50" s="275"/>
      <c r="KFW50" s="275"/>
      <c r="KFX50" s="275"/>
      <c r="KFY50" s="275"/>
      <c r="KFZ50" s="275"/>
      <c r="KGA50" s="275"/>
      <c r="KGB50" s="275"/>
      <c r="KGC50" s="275"/>
      <c r="KGD50" s="275"/>
      <c r="KGE50" s="275"/>
      <c r="KGF50" s="275"/>
      <c r="KGG50" s="275"/>
      <c r="KGH50" s="275"/>
      <c r="KGI50" s="275"/>
      <c r="KGJ50" s="275"/>
      <c r="KGK50" s="275"/>
      <c r="KGL50" s="275"/>
      <c r="KGM50" s="275"/>
      <c r="KGN50" s="275"/>
      <c r="KGO50" s="275"/>
      <c r="KGP50" s="275"/>
      <c r="KGQ50" s="275"/>
      <c r="KGR50" s="275"/>
      <c r="KGS50" s="275"/>
      <c r="KGT50" s="275"/>
      <c r="KGU50" s="275"/>
      <c r="KGV50" s="275"/>
      <c r="KGW50" s="275"/>
      <c r="KGX50" s="275"/>
      <c r="KGY50" s="275"/>
      <c r="KGZ50" s="275"/>
      <c r="KHA50" s="275"/>
      <c r="KHB50" s="275"/>
      <c r="KHC50" s="275"/>
      <c r="KHD50" s="275"/>
      <c r="KHE50" s="275"/>
      <c r="KHF50" s="275"/>
      <c r="KHG50" s="275"/>
      <c r="KHH50" s="275"/>
      <c r="KHI50" s="275"/>
      <c r="KHJ50" s="275"/>
      <c r="KHK50" s="275"/>
      <c r="KHL50" s="275"/>
      <c r="KHM50" s="275"/>
      <c r="KHN50" s="275"/>
      <c r="KHO50" s="275"/>
      <c r="KHP50" s="275"/>
      <c r="KHQ50" s="275"/>
      <c r="KHR50" s="275"/>
      <c r="KHS50" s="275"/>
      <c r="KHT50" s="275"/>
      <c r="KHU50" s="275"/>
      <c r="KHV50" s="275"/>
      <c r="KHW50" s="275"/>
      <c r="KHX50" s="275"/>
      <c r="KHY50" s="275"/>
      <c r="KHZ50" s="275"/>
      <c r="KIA50" s="275"/>
      <c r="KIB50" s="275"/>
      <c r="KIC50" s="275"/>
      <c r="KID50" s="275"/>
      <c r="KIE50" s="275"/>
      <c r="KIF50" s="275"/>
      <c r="KIG50" s="275"/>
      <c r="KIH50" s="275"/>
      <c r="KII50" s="275"/>
      <c r="KIJ50" s="275"/>
      <c r="KIK50" s="275"/>
      <c r="KIL50" s="275"/>
      <c r="KIM50" s="275"/>
      <c r="KIN50" s="275"/>
      <c r="KIO50" s="275"/>
      <c r="KIP50" s="275"/>
      <c r="KIQ50" s="275"/>
      <c r="KIR50" s="275"/>
      <c r="KIS50" s="275"/>
      <c r="KIT50" s="275"/>
      <c r="KIU50" s="275"/>
      <c r="KIV50" s="275"/>
      <c r="KIW50" s="275"/>
      <c r="KIX50" s="275"/>
      <c r="KIY50" s="275"/>
      <c r="KIZ50" s="275"/>
      <c r="KJA50" s="275"/>
      <c r="KJB50" s="275"/>
      <c r="KJC50" s="275"/>
      <c r="KJD50" s="275"/>
      <c r="KJE50" s="275"/>
      <c r="KJF50" s="275"/>
      <c r="KJG50" s="275"/>
      <c r="KJH50" s="275"/>
      <c r="KJI50" s="275"/>
      <c r="KJJ50" s="275"/>
      <c r="KJK50" s="275"/>
      <c r="KJL50" s="275"/>
      <c r="KJM50" s="275"/>
      <c r="KJN50" s="275"/>
      <c r="KJO50" s="275"/>
      <c r="KJP50" s="275"/>
      <c r="KJQ50" s="275"/>
      <c r="KJR50" s="275"/>
      <c r="KJS50" s="275"/>
      <c r="KJT50" s="275"/>
      <c r="KJU50" s="275"/>
      <c r="KJV50" s="275"/>
      <c r="KJW50" s="275"/>
      <c r="KJX50" s="275"/>
      <c r="KJY50" s="275"/>
      <c r="KJZ50" s="275"/>
      <c r="KKA50" s="275"/>
      <c r="KKB50" s="275"/>
      <c r="KKC50" s="275"/>
      <c r="KKD50" s="275"/>
      <c r="KKE50" s="275"/>
      <c r="KKF50" s="275"/>
      <c r="KKG50" s="275"/>
      <c r="KKH50" s="275"/>
      <c r="KKI50" s="275"/>
      <c r="KKJ50" s="275"/>
      <c r="KKK50" s="275"/>
      <c r="KKL50" s="275"/>
      <c r="KKM50" s="275"/>
      <c r="KKN50" s="275"/>
      <c r="KKO50" s="275"/>
      <c r="KKP50" s="275"/>
      <c r="KKQ50" s="275"/>
      <c r="KKR50" s="275"/>
      <c r="KKS50" s="275"/>
      <c r="KKT50" s="275"/>
      <c r="KKU50" s="275"/>
      <c r="KKV50" s="275"/>
      <c r="KKW50" s="275"/>
      <c r="KKX50" s="275"/>
      <c r="KKY50" s="275"/>
      <c r="KKZ50" s="275"/>
      <c r="KLA50" s="275"/>
      <c r="KLB50" s="275"/>
      <c r="KLC50" s="275"/>
      <c r="KLD50" s="275"/>
      <c r="KLE50" s="275"/>
      <c r="KLF50" s="275"/>
      <c r="KLG50" s="275"/>
      <c r="KLH50" s="275"/>
      <c r="KLI50" s="275"/>
      <c r="KLJ50" s="275"/>
      <c r="KLK50" s="275"/>
      <c r="KLL50" s="275"/>
      <c r="KLM50" s="275"/>
      <c r="KLN50" s="275"/>
      <c r="KLO50" s="275"/>
      <c r="KLP50" s="275"/>
      <c r="KLQ50" s="275"/>
      <c r="KLR50" s="275"/>
      <c r="KLS50" s="275"/>
      <c r="KLT50" s="275"/>
      <c r="KLU50" s="275"/>
      <c r="KLV50" s="275"/>
      <c r="KLW50" s="275"/>
      <c r="KLX50" s="275"/>
      <c r="KLY50" s="275"/>
      <c r="KLZ50" s="275"/>
      <c r="KMA50" s="275"/>
      <c r="KMB50" s="275"/>
      <c r="KMC50" s="275"/>
      <c r="KMD50" s="275"/>
      <c r="KME50" s="275"/>
      <c r="KMF50" s="275"/>
      <c r="KMG50" s="275"/>
      <c r="KMH50" s="275"/>
      <c r="KMI50" s="275"/>
      <c r="KMJ50" s="275"/>
      <c r="KMK50" s="275"/>
      <c r="KML50" s="275"/>
      <c r="KMM50" s="275"/>
      <c r="KMN50" s="275"/>
      <c r="KMO50" s="275"/>
      <c r="KMP50" s="275"/>
      <c r="KMQ50" s="275"/>
      <c r="KMR50" s="275"/>
      <c r="KMS50" s="275"/>
      <c r="KMT50" s="275"/>
      <c r="KMU50" s="275"/>
      <c r="KMV50" s="275"/>
      <c r="KMW50" s="275"/>
      <c r="KMX50" s="275"/>
      <c r="KMY50" s="275"/>
      <c r="KMZ50" s="275"/>
      <c r="KNA50" s="275"/>
      <c r="KNB50" s="275"/>
      <c r="KNC50" s="275"/>
      <c r="KND50" s="275"/>
      <c r="KNE50" s="275"/>
      <c r="KNF50" s="275"/>
      <c r="KNG50" s="275"/>
      <c r="KNH50" s="275"/>
      <c r="KNI50" s="275"/>
      <c r="KNJ50" s="275"/>
      <c r="KNK50" s="275"/>
      <c r="KNL50" s="275"/>
      <c r="KNM50" s="275"/>
      <c r="KNN50" s="275"/>
      <c r="KNO50" s="275"/>
      <c r="KNP50" s="275"/>
      <c r="KNQ50" s="275"/>
      <c r="KNR50" s="275"/>
      <c r="KNS50" s="275"/>
      <c r="KNT50" s="275"/>
      <c r="KNU50" s="275"/>
      <c r="KNV50" s="275"/>
      <c r="KNW50" s="275"/>
      <c r="KNX50" s="275"/>
      <c r="KNY50" s="275"/>
      <c r="KNZ50" s="275"/>
      <c r="KOA50" s="275"/>
      <c r="KOB50" s="275"/>
      <c r="KOC50" s="275"/>
      <c r="KOD50" s="275"/>
      <c r="KOE50" s="275"/>
      <c r="KOF50" s="275"/>
      <c r="KOG50" s="275"/>
      <c r="KOH50" s="275"/>
      <c r="KOI50" s="275"/>
      <c r="KOJ50" s="275"/>
      <c r="KOK50" s="275"/>
      <c r="KOL50" s="275"/>
      <c r="KOM50" s="275"/>
      <c r="KON50" s="275"/>
      <c r="KOO50" s="275"/>
      <c r="KOP50" s="275"/>
      <c r="KOQ50" s="275"/>
      <c r="KOR50" s="275"/>
      <c r="KOS50" s="275"/>
      <c r="KOT50" s="275"/>
      <c r="KOU50" s="275"/>
      <c r="KOV50" s="275"/>
      <c r="KOW50" s="275"/>
      <c r="KOX50" s="275"/>
      <c r="KOY50" s="275"/>
      <c r="KOZ50" s="275"/>
      <c r="KPA50" s="275"/>
      <c r="KPB50" s="275"/>
      <c r="KPC50" s="275"/>
      <c r="KPD50" s="275"/>
      <c r="KPE50" s="275"/>
      <c r="KPF50" s="275"/>
      <c r="KPG50" s="275"/>
      <c r="KPH50" s="275"/>
      <c r="KPI50" s="275"/>
      <c r="KPJ50" s="275"/>
      <c r="KPK50" s="275"/>
      <c r="KPL50" s="275"/>
      <c r="KPM50" s="275"/>
      <c r="KPN50" s="275"/>
      <c r="KPO50" s="275"/>
      <c r="KPP50" s="275"/>
      <c r="KPQ50" s="275"/>
      <c r="KPR50" s="275"/>
      <c r="KPS50" s="275"/>
      <c r="KPT50" s="275"/>
      <c r="KPU50" s="275"/>
      <c r="KPV50" s="275"/>
      <c r="KPW50" s="275"/>
      <c r="KPX50" s="275"/>
      <c r="KPY50" s="275"/>
      <c r="KPZ50" s="275"/>
      <c r="KQA50" s="275"/>
      <c r="KQB50" s="275"/>
      <c r="KQC50" s="275"/>
      <c r="KQD50" s="275"/>
      <c r="KQE50" s="275"/>
      <c r="KQF50" s="275"/>
      <c r="KQG50" s="275"/>
      <c r="KQH50" s="275"/>
      <c r="KQI50" s="275"/>
      <c r="KQJ50" s="275"/>
      <c r="KQK50" s="275"/>
      <c r="KQL50" s="275"/>
      <c r="KQM50" s="275"/>
      <c r="KQN50" s="275"/>
      <c r="KQO50" s="275"/>
      <c r="KQP50" s="275"/>
      <c r="KQQ50" s="275"/>
      <c r="KQR50" s="275"/>
      <c r="KQS50" s="275"/>
      <c r="KQT50" s="275"/>
      <c r="KQU50" s="275"/>
      <c r="KQV50" s="275"/>
      <c r="KQW50" s="275"/>
      <c r="KQX50" s="275"/>
      <c r="KQY50" s="275"/>
      <c r="KQZ50" s="275"/>
      <c r="KRA50" s="275"/>
      <c r="KRB50" s="275"/>
      <c r="KRC50" s="275"/>
      <c r="KRD50" s="275"/>
      <c r="KRE50" s="275"/>
      <c r="KRF50" s="275"/>
      <c r="KRG50" s="275"/>
      <c r="KRH50" s="275"/>
      <c r="KRI50" s="275"/>
      <c r="KRJ50" s="275"/>
      <c r="KRK50" s="275"/>
      <c r="KRL50" s="275"/>
      <c r="KRM50" s="275"/>
      <c r="KRN50" s="275"/>
      <c r="KRO50" s="275"/>
      <c r="KRP50" s="275"/>
      <c r="KRQ50" s="275"/>
      <c r="KRR50" s="275"/>
      <c r="KRS50" s="275"/>
      <c r="KRT50" s="275"/>
      <c r="KRU50" s="275"/>
      <c r="KRV50" s="275"/>
      <c r="KRW50" s="275"/>
      <c r="KRX50" s="275"/>
      <c r="KRY50" s="275"/>
      <c r="KRZ50" s="275"/>
      <c r="KSA50" s="275"/>
      <c r="KSB50" s="275"/>
      <c r="KSC50" s="275"/>
      <c r="KSD50" s="275"/>
      <c r="KSE50" s="275"/>
      <c r="KSF50" s="275"/>
      <c r="KSG50" s="275"/>
      <c r="KSH50" s="275"/>
      <c r="KSI50" s="275"/>
      <c r="KSJ50" s="275"/>
      <c r="KSK50" s="275"/>
      <c r="KSL50" s="275"/>
      <c r="KSM50" s="275"/>
      <c r="KSN50" s="275"/>
      <c r="KSO50" s="275"/>
      <c r="KSP50" s="275"/>
      <c r="KSQ50" s="275"/>
      <c r="KSR50" s="275"/>
      <c r="KSS50" s="275"/>
      <c r="KST50" s="275"/>
      <c r="KSU50" s="275"/>
      <c r="KSV50" s="275"/>
      <c r="KSW50" s="275"/>
      <c r="KSX50" s="275"/>
      <c r="KSY50" s="275"/>
      <c r="KSZ50" s="275"/>
      <c r="KTA50" s="275"/>
      <c r="KTB50" s="275"/>
      <c r="KTC50" s="275"/>
      <c r="KTD50" s="275"/>
      <c r="KTE50" s="275"/>
      <c r="KTF50" s="275"/>
      <c r="KTG50" s="275"/>
      <c r="KTH50" s="275"/>
      <c r="KTI50" s="275"/>
      <c r="KTJ50" s="275"/>
      <c r="KTK50" s="275"/>
      <c r="KTL50" s="275"/>
      <c r="KTM50" s="275"/>
      <c r="KTN50" s="275"/>
      <c r="KTO50" s="275"/>
      <c r="KTP50" s="275"/>
      <c r="KTQ50" s="275"/>
      <c r="KTR50" s="275"/>
      <c r="KTS50" s="275"/>
      <c r="KTT50" s="275"/>
      <c r="KTU50" s="275"/>
      <c r="KTV50" s="275"/>
      <c r="KTW50" s="275"/>
      <c r="KTX50" s="275"/>
      <c r="KTY50" s="275"/>
      <c r="KTZ50" s="275"/>
      <c r="KUA50" s="275"/>
      <c r="KUB50" s="275"/>
      <c r="KUC50" s="275"/>
      <c r="KUD50" s="275"/>
      <c r="KUE50" s="275"/>
      <c r="KUF50" s="275"/>
      <c r="KUG50" s="275"/>
      <c r="KUH50" s="275"/>
      <c r="KUI50" s="275"/>
      <c r="KUJ50" s="275"/>
      <c r="KUK50" s="275"/>
      <c r="KUL50" s="275"/>
      <c r="KUM50" s="275"/>
      <c r="KUN50" s="275"/>
      <c r="KUO50" s="275"/>
      <c r="KUP50" s="275"/>
      <c r="KUQ50" s="275"/>
      <c r="KUR50" s="275"/>
      <c r="KUS50" s="275"/>
      <c r="KUT50" s="275"/>
      <c r="KUU50" s="275"/>
      <c r="KUV50" s="275"/>
      <c r="KUW50" s="275"/>
      <c r="KUX50" s="275"/>
      <c r="KUY50" s="275"/>
      <c r="KUZ50" s="275"/>
      <c r="KVA50" s="275"/>
      <c r="KVB50" s="275"/>
      <c r="KVC50" s="275"/>
      <c r="KVD50" s="275"/>
      <c r="KVE50" s="275"/>
      <c r="KVF50" s="275"/>
      <c r="KVG50" s="275"/>
      <c r="KVH50" s="275"/>
      <c r="KVI50" s="275"/>
      <c r="KVJ50" s="275"/>
      <c r="KVK50" s="275"/>
      <c r="KVL50" s="275"/>
      <c r="KVM50" s="275"/>
      <c r="KVN50" s="275"/>
      <c r="KVO50" s="275"/>
      <c r="KVP50" s="275"/>
      <c r="KVQ50" s="275"/>
      <c r="KVR50" s="275"/>
      <c r="KVS50" s="275"/>
      <c r="KVT50" s="275"/>
      <c r="KVU50" s="275"/>
      <c r="KVV50" s="275"/>
      <c r="KVW50" s="275"/>
      <c r="KVX50" s="275"/>
      <c r="KVY50" s="275"/>
      <c r="KVZ50" s="275"/>
      <c r="KWA50" s="275"/>
      <c r="KWB50" s="275"/>
      <c r="KWC50" s="275"/>
      <c r="KWD50" s="275"/>
      <c r="KWE50" s="275"/>
      <c r="KWF50" s="275"/>
      <c r="KWG50" s="275"/>
      <c r="KWH50" s="275"/>
      <c r="KWI50" s="275"/>
      <c r="KWJ50" s="275"/>
      <c r="KWK50" s="275"/>
      <c r="KWL50" s="275"/>
      <c r="KWM50" s="275"/>
      <c r="KWN50" s="275"/>
      <c r="KWO50" s="275"/>
      <c r="KWP50" s="275"/>
      <c r="KWQ50" s="275"/>
      <c r="KWR50" s="275"/>
      <c r="KWS50" s="275"/>
      <c r="KWT50" s="275"/>
      <c r="KWU50" s="275"/>
      <c r="KWV50" s="275"/>
      <c r="KWW50" s="275"/>
      <c r="KWX50" s="275"/>
      <c r="KWY50" s="275"/>
      <c r="KWZ50" s="275"/>
      <c r="KXA50" s="275"/>
      <c r="KXB50" s="275"/>
      <c r="KXC50" s="275"/>
      <c r="KXD50" s="275"/>
      <c r="KXE50" s="275"/>
      <c r="KXF50" s="275"/>
      <c r="KXG50" s="275"/>
      <c r="KXH50" s="275"/>
      <c r="KXI50" s="275"/>
      <c r="KXJ50" s="275"/>
      <c r="KXK50" s="275"/>
      <c r="KXL50" s="275"/>
      <c r="KXM50" s="275"/>
      <c r="KXN50" s="275"/>
      <c r="KXO50" s="275"/>
      <c r="KXP50" s="275"/>
      <c r="KXQ50" s="275"/>
      <c r="KXR50" s="275"/>
      <c r="KXS50" s="275"/>
      <c r="KXT50" s="275"/>
      <c r="KXU50" s="275"/>
      <c r="KXV50" s="275"/>
      <c r="KXW50" s="275"/>
      <c r="KXX50" s="275"/>
      <c r="KXY50" s="275"/>
      <c r="KXZ50" s="275"/>
      <c r="KYA50" s="275"/>
      <c r="KYB50" s="275"/>
      <c r="KYC50" s="275"/>
      <c r="KYD50" s="275"/>
      <c r="KYE50" s="275"/>
      <c r="KYF50" s="275"/>
      <c r="KYG50" s="275"/>
      <c r="KYH50" s="275"/>
      <c r="KYI50" s="275"/>
      <c r="KYJ50" s="275"/>
      <c r="KYK50" s="275"/>
      <c r="KYL50" s="275"/>
      <c r="KYM50" s="275"/>
      <c r="KYN50" s="275"/>
      <c r="KYO50" s="275"/>
      <c r="KYP50" s="275"/>
      <c r="KYQ50" s="275"/>
      <c r="KYR50" s="275"/>
      <c r="KYS50" s="275"/>
      <c r="KYT50" s="275"/>
      <c r="KYU50" s="275"/>
      <c r="KYV50" s="275"/>
      <c r="KYW50" s="275"/>
      <c r="KYX50" s="275"/>
      <c r="KYY50" s="275"/>
      <c r="KYZ50" s="275"/>
      <c r="KZA50" s="275"/>
      <c r="KZB50" s="275"/>
      <c r="KZC50" s="275"/>
      <c r="KZD50" s="275"/>
      <c r="KZE50" s="275"/>
      <c r="KZF50" s="275"/>
      <c r="KZG50" s="275"/>
      <c r="KZH50" s="275"/>
      <c r="KZI50" s="275"/>
      <c r="KZJ50" s="275"/>
      <c r="KZK50" s="275"/>
      <c r="KZL50" s="275"/>
      <c r="KZM50" s="275"/>
      <c r="KZN50" s="275"/>
      <c r="KZO50" s="275"/>
      <c r="KZP50" s="275"/>
      <c r="KZQ50" s="275"/>
      <c r="KZR50" s="275"/>
      <c r="KZS50" s="275"/>
      <c r="KZT50" s="275"/>
      <c r="KZU50" s="275"/>
      <c r="KZV50" s="275"/>
      <c r="KZW50" s="275"/>
      <c r="KZX50" s="275"/>
      <c r="KZY50" s="275"/>
      <c r="KZZ50" s="275"/>
      <c r="LAA50" s="275"/>
      <c r="LAB50" s="275"/>
      <c r="LAC50" s="275"/>
      <c r="LAD50" s="275"/>
      <c r="LAE50" s="275"/>
      <c r="LAF50" s="275"/>
      <c r="LAG50" s="275"/>
      <c r="LAH50" s="275"/>
      <c r="LAI50" s="275"/>
      <c r="LAJ50" s="275"/>
      <c r="LAK50" s="275"/>
      <c r="LAL50" s="275"/>
      <c r="LAM50" s="275"/>
      <c r="LAN50" s="275"/>
      <c r="LAO50" s="275"/>
      <c r="LAP50" s="275"/>
      <c r="LAQ50" s="275"/>
      <c r="LAR50" s="275"/>
      <c r="LAS50" s="275"/>
      <c r="LAT50" s="275"/>
      <c r="LAU50" s="275"/>
      <c r="LAV50" s="275"/>
      <c r="LAW50" s="275"/>
      <c r="LAX50" s="275"/>
      <c r="LAY50" s="275"/>
      <c r="LAZ50" s="275"/>
      <c r="LBA50" s="275"/>
      <c r="LBB50" s="275"/>
      <c r="LBC50" s="275"/>
      <c r="LBD50" s="275"/>
      <c r="LBE50" s="275"/>
      <c r="LBF50" s="275"/>
      <c r="LBG50" s="275"/>
      <c r="LBH50" s="275"/>
      <c r="LBI50" s="275"/>
      <c r="LBJ50" s="275"/>
      <c r="LBK50" s="275"/>
      <c r="LBL50" s="275"/>
      <c r="LBM50" s="275"/>
      <c r="LBN50" s="275"/>
      <c r="LBO50" s="275"/>
      <c r="LBP50" s="275"/>
      <c r="LBQ50" s="275"/>
      <c r="LBR50" s="275"/>
      <c r="LBS50" s="275"/>
      <c r="LBT50" s="275"/>
      <c r="LBU50" s="275"/>
      <c r="LBV50" s="275"/>
      <c r="LBW50" s="275"/>
      <c r="LBX50" s="275"/>
      <c r="LBY50" s="275"/>
      <c r="LBZ50" s="275"/>
      <c r="LCA50" s="275"/>
      <c r="LCB50" s="275"/>
      <c r="LCC50" s="275"/>
      <c r="LCD50" s="275"/>
      <c r="LCE50" s="275"/>
      <c r="LCF50" s="275"/>
      <c r="LCG50" s="275"/>
      <c r="LCH50" s="275"/>
      <c r="LCI50" s="275"/>
      <c r="LCJ50" s="275"/>
      <c r="LCK50" s="275"/>
      <c r="LCL50" s="275"/>
      <c r="LCM50" s="275"/>
      <c r="LCN50" s="275"/>
      <c r="LCO50" s="275"/>
      <c r="LCP50" s="275"/>
      <c r="LCQ50" s="275"/>
      <c r="LCR50" s="275"/>
      <c r="LCS50" s="275"/>
      <c r="LCT50" s="275"/>
      <c r="LCU50" s="275"/>
      <c r="LCV50" s="275"/>
      <c r="LCW50" s="275"/>
      <c r="LCX50" s="275"/>
      <c r="LCY50" s="275"/>
      <c r="LCZ50" s="275"/>
      <c r="LDA50" s="275"/>
      <c r="LDB50" s="275"/>
      <c r="LDC50" s="275"/>
      <c r="LDD50" s="275"/>
      <c r="LDE50" s="275"/>
      <c r="LDF50" s="275"/>
      <c r="LDG50" s="275"/>
      <c r="LDH50" s="275"/>
      <c r="LDI50" s="275"/>
      <c r="LDJ50" s="275"/>
      <c r="LDK50" s="275"/>
      <c r="LDL50" s="275"/>
      <c r="LDM50" s="275"/>
      <c r="LDN50" s="275"/>
      <c r="LDO50" s="275"/>
      <c r="LDP50" s="275"/>
      <c r="LDQ50" s="275"/>
      <c r="LDR50" s="275"/>
      <c r="LDS50" s="275"/>
      <c r="LDT50" s="275"/>
      <c r="LDU50" s="275"/>
      <c r="LDV50" s="275"/>
      <c r="LDW50" s="275"/>
      <c r="LDX50" s="275"/>
      <c r="LDY50" s="275"/>
      <c r="LDZ50" s="275"/>
      <c r="LEA50" s="275"/>
      <c r="LEB50" s="275"/>
      <c r="LEC50" s="275"/>
      <c r="LED50" s="275"/>
      <c r="LEE50" s="275"/>
      <c r="LEF50" s="275"/>
      <c r="LEG50" s="275"/>
      <c r="LEH50" s="275"/>
      <c r="LEI50" s="275"/>
      <c r="LEJ50" s="275"/>
      <c r="LEK50" s="275"/>
      <c r="LEL50" s="275"/>
      <c r="LEM50" s="275"/>
      <c r="LEN50" s="275"/>
      <c r="LEO50" s="275"/>
      <c r="LEP50" s="275"/>
      <c r="LEQ50" s="275"/>
      <c r="LER50" s="275"/>
      <c r="LES50" s="275"/>
      <c r="LET50" s="275"/>
      <c r="LEU50" s="275"/>
      <c r="LEV50" s="275"/>
      <c r="LEW50" s="275"/>
      <c r="LEX50" s="275"/>
      <c r="LEY50" s="275"/>
      <c r="LEZ50" s="275"/>
      <c r="LFA50" s="275"/>
      <c r="LFB50" s="275"/>
      <c r="LFC50" s="275"/>
      <c r="LFD50" s="275"/>
      <c r="LFE50" s="275"/>
      <c r="LFF50" s="275"/>
      <c r="LFG50" s="275"/>
      <c r="LFH50" s="275"/>
      <c r="LFI50" s="275"/>
      <c r="LFJ50" s="275"/>
      <c r="LFK50" s="275"/>
      <c r="LFL50" s="275"/>
      <c r="LFM50" s="275"/>
      <c r="LFN50" s="275"/>
      <c r="LFO50" s="275"/>
      <c r="LFP50" s="275"/>
      <c r="LFQ50" s="275"/>
      <c r="LFR50" s="275"/>
      <c r="LFS50" s="275"/>
      <c r="LFT50" s="275"/>
      <c r="LFU50" s="275"/>
      <c r="LFV50" s="275"/>
      <c r="LFW50" s="275"/>
      <c r="LFX50" s="275"/>
      <c r="LFY50" s="275"/>
      <c r="LFZ50" s="275"/>
      <c r="LGA50" s="275"/>
      <c r="LGB50" s="275"/>
      <c r="LGC50" s="275"/>
      <c r="LGD50" s="275"/>
      <c r="LGE50" s="275"/>
      <c r="LGF50" s="275"/>
      <c r="LGG50" s="275"/>
      <c r="LGH50" s="275"/>
      <c r="LGI50" s="275"/>
      <c r="LGJ50" s="275"/>
      <c r="LGK50" s="275"/>
      <c r="LGL50" s="275"/>
      <c r="LGM50" s="275"/>
      <c r="LGN50" s="275"/>
      <c r="LGO50" s="275"/>
      <c r="LGP50" s="275"/>
      <c r="LGQ50" s="275"/>
      <c r="LGR50" s="275"/>
      <c r="LGS50" s="275"/>
      <c r="LGT50" s="275"/>
      <c r="LGU50" s="275"/>
      <c r="LGV50" s="275"/>
      <c r="LGW50" s="275"/>
      <c r="LGX50" s="275"/>
      <c r="LGY50" s="275"/>
      <c r="LGZ50" s="275"/>
      <c r="LHA50" s="275"/>
      <c r="LHB50" s="275"/>
      <c r="LHC50" s="275"/>
      <c r="LHD50" s="275"/>
      <c r="LHE50" s="275"/>
      <c r="LHF50" s="275"/>
      <c r="LHG50" s="275"/>
      <c r="LHH50" s="275"/>
      <c r="LHI50" s="275"/>
      <c r="LHJ50" s="275"/>
      <c r="LHK50" s="275"/>
      <c r="LHL50" s="275"/>
      <c r="LHM50" s="275"/>
      <c r="LHN50" s="275"/>
      <c r="LHO50" s="275"/>
      <c r="LHP50" s="275"/>
      <c r="LHQ50" s="275"/>
      <c r="LHR50" s="275"/>
      <c r="LHS50" s="275"/>
      <c r="LHT50" s="275"/>
      <c r="LHU50" s="275"/>
      <c r="LHV50" s="275"/>
      <c r="LHW50" s="275"/>
      <c r="LHX50" s="275"/>
      <c r="LHY50" s="275"/>
      <c r="LHZ50" s="275"/>
      <c r="LIA50" s="275"/>
      <c r="LIB50" s="275"/>
      <c r="LIC50" s="275"/>
      <c r="LID50" s="275"/>
      <c r="LIE50" s="275"/>
      <c r="LIF50" s="275"/>
      <c r="LIG50" s="275"/>
      <c r="LIH50" s="275"/>
      <c r="LII50" s="275"/>
      <c r="LIJ50" s="275"/>
      <c r="LIK50" s="275"/>
      <c r="LIL50" s="275"/>
      <c r="LIM50" s="275"/>
      <c r="LIN50" s="275"/>
      <c r="LIO50" s="275"/>
      <c r="LIP50" s="275"/>
      <c r="LIQ50" s="275"/>
      <c r="LIR50" s="275"/>
      <c r="LIS50" s="275"/>
      <c r="LIT50" s="275"/>
      <c r="LIU50" s="275"/>
      <c r="LIV50" s="275"/>
      <c r="LIW50" s="275"/>
      <c r="LIX50" s="275"/>
      <c r="LIY50" s="275"/>
      <c r="LIZ50" s="275"/>
      <c r="LJA50" s="275"/>
      <c r="LJB50" s="275"/>
      <c r="LJC50" s="275"/>
      <c r="LJD50" s="275"/>
      <c r="LJE50" s="275"/>
      <c r="LJF50" s="275"/>
      <c r="LJG50" s="275"/>
      <c r="LJH50" s="275"/>
      <c r="LJI50" s="275"/>
      <c r="LJJ50" s="275"/>
      <c r="LJK50" s="275"/>
      <c r="LJL50" s="275"/>
      <c r="LJM50" s="275"/>
      <c r="LJN50" s="275"/>
      <c r="LJO50" s="275"/>
      <c r="LJP50" s="275"/>
      <c r="LJQ50" s="275"/>
      <c r="LJR50" s="275"/>
      <c r="LJS50" s="275"/>
      <c r="LJT50" s="275"/>
      <c r="LJU50" s="275"/>
      <c r="LJV50" s="275"/>
      <c r="LJW50" s="275"/>
      <c r="LJX50" s="275"/>
      <c r="LJY50" s="275"/>
      <c r="LJZ50" s="275"/>
      <c r="LKA50" s="275"/>
      <c r="LKB50" s="275"/>
      <c r="LKC50" s="275"/>
      <c r="LKD50" s="275"/>
      <c r="LKE50" s="275"/>
      <c r="LKF50" s="275"/>
      <c r="LKG50" s="275"/>
      <c r="LKH50" s="275"/>
      <c r="LKI50" s="275"/>
      <c r="LKJ50" s="275"/>
      <c r="LKK50" s="275"/>
      <c r="LKL50" s="275"/>
      <c r="LKM50" s="275"/>
      <c r="LKN50" s="275"/>
      <c r="LKO50" s="275"/>
      <c r="LKP50" s="275"/>
      <c r="LKQ50" s="275"/>
      <c r="LKR50" s="275"/>
      <c r="LKS50" s="275"/>
      <c r="LKT50" s="275"/>
      <c r="LKU50" s="275"/>
      <c r="LKV50" s="275"/>
      <c r="LKW50" s="275"/>
      <c r="LKX50" s="275"/>
      <c r="LKY50" s="275"/>
      <c r="LKZ50" s="275"/>
      <c r="LLA50" s="275"/>
      <c r="LLB50" s="275"/>
      <c r="LLC50" s="275"/>
      <c r="LLD50" s="275"/>
      <c r="LLE50" s="275"/>
      <c r="LLF50" s="275"/>
      <c r="LLG50" s="275"/>
      <c r="LLH50" s="275"/>
      <c r="LLI50" s="275"/>
      <c r="LLJ50" s="275"/>
      <c r="LLK50" s="275"/>
      <c r="LLL50" s="275"/>
      <c r="LLM50" s="275"/>
      <c r="LLN50" s="275"/>
      <c r="LLO50" s="275"/>
      <c r="LLP50" s="275"/>
      <c r="LLQ50" s="275"/>
      <c r="LLR50" s="275"/>
      <c r="LLS50" s="275"/>
      <c r="LLT50" s="275"/>
      <c r="LLU50" s="275"/>
      <c r="LLV50" s="275"/>
      <c r="LLW50" s="275"/>
      <c r="LLX50" s="275"/>
      <c r="LLY50" s="275"/>
      <c r="LLZ50" s="275"/>
      <c r="LMA50" s="275"/>
      <c r="LMB50" s="275"/>
      <c r="LMC50" s="275"/>
      <c r="LMD50" s="275"/>
      <c r="LME50" s="275"/>
      <c r="LMF50" s="275"/>
      <c r="LMG50" s="275"/>
      <c r="LMH50" s="275"/>
      <c r="LMI50" s="275"/>
      <c r="LMJ50" s="275"/>
      <c r="LMK50" s="275"/>
      <c r="LML50" s="275"/>
      <c r="LMM50" s="275"/>
      <c r="LMN50" s="275"/>
      <c r="LMO50" s="275"/>
      <c r="LMP50" s="275"/>
      <c r="LMQ50" s="275"/>
      <c r="LMR50" s="275"/>
      <c r="LMS50" s="275"/>
      <c r="LMT50" s="275"/>
      <c r="LMU50" s="275"/>
      <c r="LMV50" s="275"/>
      <c r="LMW50" s="275"/>
      <c r="LMX50" s="275"/>
      <c r="LMY50" s="275"/>
      <c r="LMZ50" s="275"/>
      <c r="LNA50" s="275"/>
      <c r="LNB50" s="275"/>
      <c r="LNC50" s="275"/>
      <c r="LND50" s="275"/>
      <c r="LNE50" s="275"/>
      <c r="LNF50" s="275"/>
      <c r="LNG50" s="275"/>
      <c r="LNH50" s="275"/>
      <c r="LNI50" s="275"/>
      <c r="LNJ50" s="275"/>
      <c r="LNK50" s="275"/>
      <c r="LNL50" s="275"/>
      <c r="LNM50" s="275"/>
      <c r="LNN50" s="275"/>
      <c r="LNO50" s="275"/>
      <c r="LNP50" s="275"/>
      <c r="LNQ50" s="275"/>
      <c r="LNR50" s="275"/>
      <c r="LNS50" s="275"/>
      <c r="LNT50" s="275"/>
      <c r="LNU50" s="275"/>
      <c r="LNV50" s="275"/>
      <c r="LNW50" s="275"/>
      <c r="LNX50" s="275"/>
      <c r="LNY50" s="275"/>
      <c r="LNZ50" s="275"/>
      <c r="LOA50" s="275"/>
      <c r="LOB50" s="275"/>
      <c r="LOC50" s="275"/>
      <c r="LOD50" s="275"/>
      <c r="LOE50" s="275"/>
      <c r="LOF50" s="275"/>
      <c r="LOG50" s="275"/>
      <c r="LOH50" s="275"/>
      <c r="LOI50" s="275"/>
      <c r="LOJ50" s="275"/>
      <c r="LOK50" s="275"/>
      <c r="LOL50" s="275"/>
      <c r="LOM50" s="275"/>
      <c r="LON50" s="275"/>
      <c r="LOO50" s="275"/>
      <c r="LOP50" s="275"/>
      <c r="LOQ50" s="275"/>
      <c r="LOR50" s="275"/>
      <c r="LOS50" s="275"/>
      <c r="LOT50" s="275"/>
      <c r="LOU50" s="275"/>
      <c r="LOV50" s="275"/>
      <c r="LOW50" s="275"/>
      <c r="LOX50" s="275"/>
      <c r="LOY50" s="275"/>
      <c r="LOZ50" s="275"/>
      <c r="LPA50" s="275"/>
      <c r="LPB50" s="275"/>
      <c r="LPC50" s="275"/>
      <c r="LPD50" s="275"/>
      <c r="LPE50" s="275"/>
      <c r="LPF50" s="275"/>
      <c r="LPG50" s="275"/>
      <c r="LPH50" s="275"/>
      <c r="LPI50" s="275"/>
      <c r="LPJ50" s="275"/>
      <c r="LPK50" s="275"/>
      <c r="LPL50" s="275"/>
      <c r="LPM50" s="275"/>
      <c r="LPN50" s="275"/>
      <c r="LPO50" s="275"/>
      <c r="LPP50" s="275"/>
      <c r="LPQ50" s="275"/>
      <c r="LPR50" s="275"/>
      <c r="LPS50" s="275"/>
      <c r="LPT50" s="275"/>
      <c r="LPU50" s="275"/>
      <c r="LPV50" s="275"/>
      <c r="LPW50" s="275"/>
      <c r="LPX50" s="275"/>
      <c r="LPY50" s="275"/>
      <c r="LPZ50" s="275"/>
      <c r="LQA50" s="275"/>
      <c r="LQB50" s="275"/>
      <c r="LQC50" s="275"/>
      <c r="LQD50" s="275"/>
      <c r="LQE50" s="275"/>
      <c r="LQF50" s="275"/>
      <c r="LQG50" s="275"/>
      <c r="LQH50" s="275"/>
      <c r="LQI50" s="275"/>
      <c r="LQJ50" s="275"/>
      <c r="LQK50" s="275"/>
      <c r="LQL50" s="275"/>
      <c r="LQM50" s="275"/>
      <c r="LQN50" s="275"/>
      <c r="LQO50" s="275"/>
      <c r="LQP50" s="275"/>
      <c r="LQQ50" s="275"/>
      <c r="LQR50" s="275"/>
      <c r="LQS50" s="275"/>
      <c r="LQT50" s="275"/>
      <c r="LQU50" s="275"/>
      <c r="LQV50" s="275"/>
      <c r="LQW50" s="275"/>
      <c r="LQX50" s="275"/>
      <c r="LQY50" s="275"/>
      <c r="LQZ50" s="275"/>
      <c r="LRA50" s="275"/>
      <c r="LRB50" s="275"/>
      <c r="LRC50" s="275"/>
      <c r="LRD50" s="275"/>
      <c r="LRE50" s="275"/>
      <c r="LRF50" s="275"/>
      <c r="LRG50" s="275"/>
      <c r="LRH50" s="275"/>
      <c r="LRI50" s="275"/>
      <c r="LRJ50" s="275"/>
      <c r="LRK50" s="275"/>
      <c r="LRL50" s="275"/>
      <c r="LRM50" s="275"/>
      <c r="LRN50" s="275"/>
      <c r="LRO50" s="275"/>
      <c r="LRP50" s="275"/>
      <c r="LRQ50" s="275"/>
      <c r="LRR50" s="275"/>
      <c r="LRS50" s="275"/>
      <c r="LRT50" s="275"/>
      <c r="LRU50" s="275"/>
      <c r="LRV50" s="275"/>
      <c r="LRW50" s="275"/>
      <c r="LRX50" s="275"/>
      <c r="LRY50" s="275"/>
      <c r="LRZ50" s="275"/>
      <c r="LSA50" s="275"/>
      <c r="LSB50" s="275"/>
      <c r="LSC50" s="275"/>
      <c r="LSD50" s="275"/>
      <c r="LSE50" s="275"/>
      <c r="LSF50" s="275"/>
      <c r="LSG50" s="275"/>
      <c r="LSH50" s="275"/>
      <c r="LSI50" s="275"/>
      <c r="LSJ50" s="275"/>
      <c r="LSK50" s="275"/>
      <c r="LSL50" s="275"/>
      <c r="LSM50" s="275"/>
      <c r="LSN50" s="275"/>
      <c r="LSO50" s="275"/>
      <c r="LSP50" s="275"/>
      <c r="LSQ50" s="275"/>
      <c r="LSR50" s="275"/>
      <c r="LSS50" s="275"/>
      <c r="LST50" s="275"/>
      <c r="LSU50" s="275"/>
      <c r="LSV50" s="275"/>
      <c r="LSW50" s="275"/>
      <c r="LSX50" s="275"/>
      <c r="LSY50" s="275"/>
      <c r="LSZ50" s="275"/>
      <c r="LTA50" s="275"/>
      <c r="LTB50" s="275"/>
      <c r="LTC50" s="275"/>
      <c r="LTD50" s="275"/>
      <c r="LTE50" s="275"/>
      <c r="LTF50" s="275"/>
      <c r="LTG50" s="275"/>
      <c r="LTH50" s="275"/>
      <c r="LTI50" s="275"/>
      <c r="LTJ50" s="275"/>
      <c r="LTK50" s="275"/>
      <c r="LTL50" s="275"/>
      <c r="LTM50" s="275"/>
      <c r="LTN50" s="275"/>
      <c r="LTO50" s="275"/>
      <c r="LTP50" s="275"/>
      <c r="LTQ50" s="275"/>
      <c r="LTR50" s="275"/>
      <c r="LTS50" s="275"/>
      <c r="LTT50" s="275"/>
      <c r="LTU50" s="275"/>
      <c r="LTV50" s="275"/>
      <c r="LTW50" s="275"/>
      <c r="LTX50" s="275"/>
      <c r="LTY50" s="275"/>
      <c r="LTZ50" s="275"/>
      <c r="LUA50" s="275"/>
      <c r="LUB50" s="275"/>
      <c r="LUC50" s="275"/>
      <c r="LUD50" s="275"/>
      <c r="LUE50" s="275"/>
      <c r="LUF50" s="275"/>
      <c r="LUG50" s="275"/>
      <c r="LUH50" s="275"/>
      <c r="LUI50" s="275"/>
      <c r="LUJ50" s="275"/>
      <c r="LUK50" s="275"/>
      <c r="LUL50" s="275"/>
      <c r="LUM50" s="275"/>
      <c r="LUN50" s="275"/>
      <c r="LUO50" s="275"/>
      <c r="LUP50" s="275"/>
      <c r="LUQ50" s="275"/>
      <c r="LUR50" s="275"/>
      <c r="LUS50" s="275"/>
      <c r="LUT50" s="275"/>
      <c r="LUU50" s="275"/>
      <c r="LUV50" s="275"/>
      <c r="LUW50" s="275"/>
      <c r="LUX50" s="275"/>
      <c r="LUY50" s="275"/>
      <c r="LUZ50" s="275"/>
      <c r="LVA50" s="275"/>
      <c r="LVB50" s="275"/>
      <c r="LVC50" s="275"/>
      <c r="LVD50" s="275"/>
      <c r="LVE50" s="275"/>
      <c r="LVF50" s="275"/>
      <c r="LVG50" s="275"/>
      <c r="LVH50" s="275"/>
      <c r="LVI50" s="275"/>
      <c r="LVJ50" s="275"/>
      <c r="LVK50" s="275"/>
      <c r="LVL50" s="275"/>
      <c r="LVM50" s="275"/>
      <c r="LVN50" s="275"/>
      <c r="LVO50" s="275"/>
      <c r="LVP50" s="275"/>
      <c r="LVQ50" s="275"/>
      <c r="LVR50" s="275"/>
      <c r="LVS50" s="275"/>
      <c r="LVT50" s="275"/>
      <c r="LVU50" s="275"/>
      <c r="LVV50" s="275"/>
      <c r="LVW50" s="275"/>
      <c r="LVX50" s="275"/>
      <c r="LVY50" s="275"/>
      <c r="LVZ50" s="275"/>
      <c r="LWA50" s="275"/>
      <c r="LWB50" s="275"/>
      <c r="LWC50" s="275"/>
      <c r="LWD50" s="275"/>
      <c r="LWE50" s="275"/>
      <c r="LWF50" s="275"/>
      <c r="LWG50" s="275"/>
      <c r="LWH50" s="275"/>
      <c r="LWI50" s="275"/>
      <c r="LWJ50" s="275"/>
      <c r="LWK50" s="275"/>
      <c r="LWL50" s="275"/>
      <c r="LWM50" s="275"/>
      <c r="LWN50" s="275"/>
      <c r="LWO50" s="275"/>
      <c r="LWP50" s="275"/>
      <c r="LWQ50" s="275"/>
      <c r="LWR50" s="275"/>
      <c r="LWS50" s="275"/>
      <c r="LWT50" s="275"/>
      <c r="LWU50" s="275"/>
      <c r="LWV50" s="275"/>
      <c r="LWW50" s="275"/>
      <c r="LWX50" s="275"/>
      <c r="LWY50" s="275"/>
      <c r="LWZ50" s="275"/>
      <c r="LXA50" s="275"/>
      <c r="LXB50" s="275"/>
      <c r="LXC50" s="275"/>
      <c r="LXD50" s="275"/>
      <c r="LXE50" s="275"/>
      <c r="LXF50" s="275"/>
      <c r="LXG50" s="275"/>
      <c r="LXH50" s="275"/>
      <c r="LXI50" s="275"/>
      <c r="LXJ50" s="275"/>
      <c r="LXK50" s="275"/>
      <c r="LXL50" s="275"/>
      <c r="LXM50" s="275"/>
      <c r="LXN50" s="275"/>
      <c r="LXO50" s="275"/>
      <c r="LXP50" s="275"/>
      <c r="LXQ50" s="275"/>
      <c r="LXR50" s="275"/>
      <c r="LXS50" s="275"/>
      <c r="LXT50" s="275"/>
      <c r="LXU50" s="275"/>
      <c r="LXV50" s="275"/>
      <c r="LXW50" s="275"/>
      <c r="LXX50" s="275"/>
      <c r="LXY50" s="275"/>
      <c r="LXZ50" s="275"/>
      <c r="LYA50" s="275"/>
      <c r="LYB50" s="275"/>
      <c r="LYC50" s="275"/>
      <c r="LYD50" s="275"/>
      <c r="LYE50" s="275"/>
      <c r="LYF50" s="275"/>
      <c r="LYG50" s="275"/>
      <c r="LYH50" s="275"/>
      <c r="LYI50" s="275"/>
      <c r="LYJ50" s="275"/>
      <c r="LYK50" s="275"/>
      <c r="LYL50" s="275"/>
      <c r="LYM50" s="275"/>
      <c r="LYN50" s="275"/>
      <c r="LYO50" s="275"/>
      <c r="LYP50" s="275"/>
      <c r="LYQ50" s="275"/>
      <c r="LYR50" s="275"/>
      <c r="LYS50" s="275"/>
      <c r="LYT50" s="275"/>
      <c r="LYU50" s="275"/>
      <c r="LYV50" s="275"/>
      <c r="LYW50" s="275"/>
      <c r="LYX50" s="275"/>
      <c r="LYY50" s="275"/>
      <c r="LYZ50" s="275"/>
      <c r="LZA50" s="275"/>
      <c r="LZB50" s="275"/>
      <c r="LZC50" s="275"/>
      <c r="LZD50" s="275"/>
      <c r="LZE50" s="275"/>
      <c r="LZF50" s="275"/>
      <c r="LZG50" s="275"/>
      <c r="LZH50" s="275"/>
      <c r="LZI50" s="275"/>
      <c r="LZJ50" s="275"/>
      <c r="LZK50" s="275"/>
      <c r="LZL50" s="275"/>
      <c r="LZM50" s="275"/>
      <c r="LZN50" s="275"/>
      <c r="LZO50" s="275"/>
      <c r="LZP50" s="275"/>
      <c r="LZQ50" s="275"/>
      <c r="LZR50" s="275"/>
      <c r="LZS50" s="275"/>
      <c r="LZT50" s="275"/>
      <c r="LZU50" s="275"/>
      <c r="LZV50" s="275"/>
      <c r="LZW50" s="275"/>
      <c r="LZX50" s="275"/>
      <c r="LZY50" s="275"/>
      <c r="LZZ50" s="275"/>
      <c r="MAA50" s="275"/>
      <c r="MAB50" s="275"/>
      <c r="MAC50" s="275"/>
      <c r="MAD50" s="275"/>
      <c r="MAE50" s="275"/>
      <c r="MAF50" s="275"/>
      <c r="MAG50" s="275"/>
      <c r="MAH50" s="275"/>
      <c r="MAI50" s="275"/>
      <c r="MAJ50" s="275"/>
      <c r="MAK50" s="275"/>
      <c r="MAL50" s="275"/>
      <c r="MAM50" s="275"/>
      <c r="MAN50" s="275"/>
      <c r="MAO50" s="275"/>
      <c r="MAP50" s="275"/>
      <c r="MAQ50" s="275"/>
      <c r="MAR50" s="275"/>
      <c r="MAS50" s="275"/>
      <c r="MAT50" s="275"/>
      <c r="MAU50" s="275"/>
      <c r="MAV50" s="275"/>
      <c r="MAW50" s="275"/>
      <c r="MAX50" s="275"/>
      <c r="MAY50" s="275"/>
      <c r="MAZ50" s="275"/>
      <c r="MBA50" s="275"/>
      <c r="MBB50" s="275"/>
      <c r="MBC50" s="275"/>
      <c r="MBD50" s="275"/>
      <c r="MBE50" s="275"/>
      <c r="MBF50" s="275"/>
      <c r="MBG50" s="275"/>
      <c r="MBH50" s="275"/>
      <c r="MBI50" s="275"/>
      <c r="MBJ50" s="275"/>
      <c r="MBK50" s="275"/>
      <c r="MBL50" s="275"/>
      <c r="MBM50" s="275"/>
      <c r="MBN50" s="275"/>
      <c r="MBO50" s="275"/>
      <c r="MBP50" s="275"/>
      <c r="MBQ50" s="275"/>
      <c r="MBR50" s="275"/>
      <c r="MBS50" s="275"/>
      <c r="MBT50" s="275"/>
      <c r="MBU50" s="275"/>
      <c r="MBV50" s="275"/>
      <c r="MBW50" s="275"/>
      <c r="MBX50" s="275"/>
      <c r="MBY50" s="275"/>
      <c r="MBZ50" s="275"/>
      <c r="MCA50" s="275"/>
      <c r="MCB50" s="275"/>
      <c r="MCC50" s="275"/>
      <c r="MCD50" s="275"/>
      <c r="MCE50" s="275"/>
      <c r="MCF50" s="275"/>
      <c r="MCG50" s="275"/>
      <c r="MCH50" s="275"/>
      <c r="MCI50" s="275"/>
      <c r="MCJ50" s="275"/>
      <c r="MCK50" s="275"/>
      <c r="MCL50" s="275"/>
      <c r="MCM50" s="275"/>
      <c r="MCN50" s="275"/>
      <c r="MCO50" s="275"/>
      <c r="MCP50" s="275"/>
      <c r="MCQ50" s="275"/>
      <c r="MCR50" s="275"/>
      <c r="MCS50" s="275"/>
      <c r="MCT50" s="275"/>
      <c r="MCU50" s="275"/>
      <c r="MCV50" s="275"/>
      <c r="MCW50" s="275"/>
      <c r="MCX50" s="275"/>
      <c r="MCY50" s="275"/>
      <c r="MCZ50" s="275"/>
      <c r="MDA50" s="275"/>
      <c r="MDB50" s="275"/>
      <c r="MDC50" s="275"/>
      <c r="MDD50" s="275"/>
      <c r="MDE50" s="275"/>
      <c r="MDF50" s="275"/>
      <c r="MDG50" s="275"/>
      <c r="MDH50" s="275"/>
      <c r="MDI50" s="275"/>
      <c r="MDJ50" s="275"/>
      <c r="MDK50" s="275"/>
      <c r="MDL50" s="275"/>
      <c r="MDM50" s="275"/>
      <c r="MDN50" s="275"/>
      <c r="MDO50" s="275"/>
      <c r="MDP50" s="275"/>
      <c r="MDQ50" s="275"/>
      <c r="MDR50" s="275"/>
      <c r="MDS50" s="275"/>
      <c r="MDT50" s="275"/>
      <c r="MDU50" s="275"/>
      <c r="MDV50" s="275"/>
      <c r="MDW50" s="275"/>
      <c r="MDX50" s="275"/>
      <c r="MDY50" s="275"/>
      <c r="MDZ50" s="275"/>
      <c r="MEA50" s="275"/>
      <c r="MEB50" s="275"/>
      <c r="MEC50" s="275"/>
      <c r="MED50" s="275"/>
      <c r="MEE50" s="275"/>
      <c r="MEF50" s="275"/>
      <c r="MEG50" s="275"/>
      <c r="MEH50" s="275"/>
      <c r="MEI50" s="275"/>
      <c r="MEJ50" s="275"/>
      <c r="MEK50" s="275"/>
      <c r="MEL50" s="275"/>
      <c r="MEM50" s="275"/>
      <c r="MEN50" s="275"/>
      <c r="MEO50" s="275"/>
      <c r="MEP50" s="275"/>
      <c r="MEQ50" s="275"/>
      <c r="MER50" s="275"/>
      <c r="MES50" s="275"/>
      <c r="MET50" s="275"/>
      <c r="MEU50" s="275"/>
      <c r="MEV50" s="275"/>
      <c r="MEW50" s="275"/>
      <c r="MEX50" s="275"/>
      <c r="MEY50" s="275"/>
      <c r="MEZ50" s="275"/>
      <c r="MFA50" s="275"/>
      <c r="MFB50" s="275"/>
      <c r="MFC50" s="275"/>
      <c r="MFD50" s="275"/>
      <c r="MFE50" s="275"/>
      <c r="MFF50" s="275"/>
      <c r="MFG50" s="275"/>
      <c r="MFH50" s="275"/>
      <c r="MFI50" s="275"/>
      <c r="MFJ50" s="275"/>
      <c r="MFK50" s="275"/>
      <c r="MFL50" s="275"/>
      <c r="MFM50" s="275"/>
      <c r="MFN50" s="275"/>
      <c r="MFO50" s="275"/>
      <c r="MFP50" s="275"/>
      <c r="MFQ50" s="275"/>
      <c r="MFR50" s="275"/>
      <c r="MFS50" s="275"/>
      <c r="MFT50" s="275"/>
      <c r="MFU50" s="275"/>
      <c r="MFV50" s="275"/>
      <c r="MFW50" s="275"/>
      <c r="MFX50" s="275"/>
      <c r="MFY50" s="275"/>
      <c r="MFZ50" s="275"/>
      <c r="MGA50" s="275"/>
      <c r="MGB50" s="275"/>
      <c r="MGC50" s="275"/>
      <c r="MGD50" s="275"/>
      <c r="MGE50" s="275"/>
      <c r="MGF50" s="275"/>
      <c r="MGG50" s="275"/>
      <c r="MGH50" s="275"/>
      <c r="MGI50" s="275"/>
      <c r="MGJ50" s="275"/>
      <c r="MGK50" s="275"/>
      <c r="MGL50" s="275"/>
      <c r="MGM50" s="275"/>
      <c r="MGN50" s="275"/>
      <c r="MGO50" s="275"/>
      <c r="MGP50" s="275"/>
      <c r="MGQ50" s="275"/>
      <c r="MGR50" s="275"/>
      <c r="MGS50" s="275"/>
      <c r="MGT50" s="275"/>
      <c r="MGU50" s="275"/>
      <c r="MGV50" s="275"/>
      <c r="MGW50" s="275"/>
      <c r="MGX50" s="275"/>
      <c r="MGY50" s="275"/>
      <c r="MGZ50" s="275"/>
      <c r="MHA50" s="275"/>
      <c r="MHB50" s="275"/>
      <c r="MHC50" s="275"/>
      <c r="MHD50" s="275"/>
      <c r="MHE50" s="275"/>
      <c r="MHF50" s="275"/>
      <c r="MHG50" s="275"/>
      <c r="MHH50" s="275"/>
      <c r="MHI50" s="275"/>
      <c r="MHJ50" s="275"/>
      <c r="MHK50" s="275"/>
      <c r="MHL50" s="275"/>
      <c r="MHM50" s="275"/>
      <c r="MHN50" s="275"/>
      <c r="MHO50" s="275"/>
      <c r="MHP50" s="275"/>
      <c r="MHQ50" s="275"/>
      <c r="MHR50" s="275"/>
      <c r="MHS50" s="275"/>
      <c r="MHT50" s="275"/>
      <c r="MHU50" s="275"/>
      <c r="MHV50" s="275"/>
      <c r="MHW50" s="275"/>
      <c r="MHX50" s="275"/>
      <c r="MHY50" s="275"/>
      <c r="MHZ50" s="275"/>
      <c r="MIA50" s="275"/>
      <c r="MIB50" s="275"/>
      <c r="MIC50" s="275"/>
      <c r="MID50" s="275"/>
      <c r="MIE50" s="275"/>
      <c r="MIF50" s="275"/>
      <c r="MIG50" s="275"/>
      <c r="MIH50" s="275"/>
      <c r="MII50" s="275"/>
      <c r="MIJ50" s="275"/>
      <c r="MIK50" s="275"/>
      <c r="MIL50" s="275"/>
      <c r="MIM50" s="275"/>
      <c r="MIN50" s="275"/>
      <c r="MIO50" s="275"/>
      <c r="MIP50" s="275"/>
      <c r="MIQ50" s="275"/>
      <c r="MIR50" s="275"/>
      <c r="MIS50" s="275"/>
      <c r="MIT50" s="275"/>
      <c r="MIU50" s="275"/>
      <c r="MIV50" s="275"/>
      <c r="MIW50" s="275"/>
      <c r="MIX50" s="275"/>
      <c r="MIY50" s="275"/>
      <c r="MIZ50" s="275"/>
      <c r="MJA50" s="275"/>
      <c r="MJB50" s="275"/>
      <c r="MJC50" s="275"/>
      <c r="MJD50" s="275"/>
      <c r="MJE50" s="275"/>
      <c r="MJF50" s="275"/>
      <c r="MJG50" s="275"/>
      <c r="MJH50" s="275"/>
      <c r="MJI50" s="275"/>
      <c r="MJJ50" s="275"/>
      <c r="MJK50" s="275"/>
      <c r="MJL50" s="275"/>
      <c r="MJM50" s="275"/>
      <c r="MJN50" s="275"/>
      <c r="MJO50" s="275"/>
      <c r="MJP50" s="275"/>
      <c r="MJQ50" s="275"/>
      <c r="MJR50" s="275"/>
      <c r="MJS50" s="275"/>
      <c r="MJT50" s="275"/>
      <c r="MJU50" s="275"/>
      <c r="MJV50" s="275"/>
      <c r="MJW50" s="275"/>
      <c r="MJX50" s="275"/>
      <c r="MJY50" s="275"/>
      <c r="MJZ50" s="275"/>
      <c r="MKA50" s="275"/>
      <c r="MKB50" s="275"/>
      <c r="MKC50" s="275"/>
      <c r="MKD50" s="275"/>
      <c r="MKE50" s="275"/>
      <c r="MKF50" s="275"/>
      <c r="MKG50" s="275"/>
      <c r="MKH50" s="275"/>
      <c r="MKI50" s="275"/>
      <c r="MKJ50" s="275"/>
      <c r="MKK50" s="275"/>
      <c r="MKL50" s="275"/>
      <c r="MKM50" s="275"/>
      <c r="MKN50" s="275"/>
      <c r="MKO50" s="275"/>
      <c r="MKP50" s="275"/>
      <c r="MKQ50" s="275"/>
      <c r="MKR50" s="275"/>
      <c r="MKS50" s="275"/>
      <c r="MKT50" s="275"/>
      <c r="MKU50" s="275"/>
      <c r="MKV50" s="275"/>
      <c r="MKW50" s="275"/>
      <c r="MKX50" s="275"/>
      <c r="MKY50" s="275"/>
      <c r="MKZ50" s="275"/>
      <c r="MLA50" s="275"/>
      <c r="MLB50" s="275"/>
      <c r="MLC50" s="275"/>
      <c r="MLD50" s="275"/>
      <c r="MLE50" s="275"/>
      <c r="MLF50" s="275"/>
      <c r="MLG50" s="275"/>
      <c r="MLH50" s="275"/>
      <c r="MLI50" s="275"/>
      <c r="MLJ50" s="275"/>
      <c r="MLK50" s="275"/>
      <c r="MLL50" s="275"/>
      <c r="MLM50" s="275"/>
      <c r="MLN50" s="275"/>
      <c r="MLO50" s="275"/>
      <c r="MLP50" s="275"/>
      <c r="MLQ50" s="275"/>
      <c r="MLR50" s="275"/>
      <c r="MLS50" s="275"/>
      <c r="MLT50" s="275"/>
      <c r="MLU50" s="275"/>
      <c r="MLV50" s="275"/>
      <c r="MLW50" s="275"/>
      <c r="MLX50" s="275"/>
      <c r="MLY50" s="275"/>
      <c r="MLZ50" s="275"/>
      <c r="MMA50" s="275"/>
      <c r="MMB50" s="275"/>
      <c r="MMC50" s="275"/>
      <c r="MMD50" s="275"/>
      <c r="MME50" s="275"/>
      <c r="MMF50" s="275"/>
      <c r="MMG50" s="275"/>
      <c r="MMH50" s="275"/>
      <c r="MMI50" s="275"/>
      <c r="MMJ50" s="275"/>
      <c r="MMK50" s="275"/>
      <c r="MML50" s="275"/>
      <c r="MMM50" s="275"/>
      <c r="MMN50" s="275"/>
      <c r="MMO50" s="275"/>
      <c r="MMP50" s="275"/>
      <c r="MMQ50" s="275"/>
      <c r="MMR50" s="275"/>
      <c r="MMS50" s="275"/>
      <c r="MMT50" s="275"/>
      <c r="MMU50" s="275"/>
      <c r="MMV50" s="275"/>
      <c r="MMW50" s="275"/>
      <c r="MMX50" s="275"/>
      <c r="MMY50" s="275"/>
      <c r="MMZ50" s="275"/>
      <c r="MNA50" s="275"/>
      <c r="MNB50" s="275"/>
      <c r="MNC50" s="275"/>
      <c r="MND50" s="275"/>
      <c r="MNE50" s="275"/>
      <c r="MNF50" s="275"/>
      <c r="MNG50" s="275"/>
      <c r="MNH50" s="275"/>
      <c r="MNI50" s="275"/>
      <c r="MNJ50" s="275"/>
      <c r="MNK50" s="275"/>
      <c r="MNL50" s="275"/>
      <c r="MNM50" s="275"/>
      <c r="MNN50" s="275"/>
      <c r="MNO50" s="275"/>
      <c r="MNP50" s="275"/>
      <c r="MNQ50" s="275"/>
      <c r="MNR50" s="275"/>
      <c r="MNS50" s="275"/>
      <c r="MNT50" s="275"/>
      <c r="MNU50" s="275"/>
      <c r="MNV50" s="275"/>
      <c r="MNW50" s="275"/>
      <c r="MNX50" s="275"/>
      <c r="MNY50" s="275"/>
      <c r="MNZ50" s="275"/>
      <c r="MOA50" s="275"/>
      <c r="MOB50" s="275"/>
      <c r="MOC50" s="275"/>
      <c r="MOD50" s="275"/>
      <c r="MOE50" s="275"/>
      <c r="MOF50" s="275"/>
      <c r="MOG50" s="275"/>
      <c r="MOH50" s="275"/>
      <c r="MOI50" s="275"/>
      <c r="MOJ50" s="275"/>
      <c r="MOK50" s="275"/>
      <c r="MOL50" s="275"/>
      <c r="MOM50" s="275"/>
      <c r="MON50" s="275"/>
      <c r="MOO50" s="275"/>
      <c r="MOP50" s="275"/>
      <c r="MOQ50" s="275"/>
      <c r="MOR50" s="275"/>
      <c r="MOS50" s="275"/>
      <c r="MOT50" s="275"/>
      <c r="MOU50" s="275"/>
      <c r="MOV50" s="275"/>
      <c r="MOW50" s="275"/>
      <c r="MOX50" s="275"/>
      <c r="MOY50" s="275"/>
      <c r="MOZ50" s="275"/>
      <c r="MPA50" s="275"/>
      <c r="MPB50" s="275"/>
      <c r="MPC50" s="275"/>
      <c r="MPD50" s="275"/>
      <c r="MPE50" s="275"/>
      <c r="MPF50" s="275"/>
      <c r="MPG50" s="275"/>
      <c r="MPH50" s="275"/>
      <c r="MPI50" s="275"/>
      <c r="MPJ50" s="275"/>
      <c r="MPK50" s="275"/>
      <c r="MPL50" s="275"/>
      <c r="MPM50" s="275"/>
      <c r="MPN50" s="275"/>
      <c r="MPO50" s="275"/>
      <c r="MPP50" s="275"/>
      <c r="MPQ50" s="275"/>
      <c r="MPR50" s="275"/>
      <c r="MPS50" s="275"/>
      <c r="MPT50" s="275"/>
      <c r="MPU50" s="275"/>
      <c r="MPV50" s="275"/>
      <c r="MPW50" s="275"/>
      <c r="MPX50" s="275"/>
      <c r="MPY50" s="275"/>
      <c r="MPZ50" s="275"/>
      <c r="MQA50" s="275"/>
      <c r="MQB50" s="275"/>
      <c r="MQC50" s="275"/>
      <c r="MQD50" s="275"/>
      <c r="MQE50" s="275"/>
      <c r="MQF50" s="275"/>
      <c r="MQG50" s="275"/>
      <c r="MQH50" s="275"/>
      <c r="MQI50" s="275"/>
      <c r="MQJ50" s="275"/>
      <c r="MQK50" s="275"/>
      <c r="MQL50" s="275"/>
      <c r="MQM50" s="275"/>
      <c r="MQN50" s="275"/>
      <c r="MQO50" s="275"/>
      <c r="MQP50" s="275"/>
      <c r="MQQ50" s="275"/>
      <c r="MQR50" s="275"/>
      <c r="MQS50" s="275"/>
      <c r="MQT50" s="275"/>
      <c r="MQU50" s="275"/>
      <c r="MQV50" s="275"/>
      <c r="MQW50" s="275"/>
      <c r="MQX50" s="275"/>
      <c r="MQY50" s="275"/>
      <c r="MQZ50" s="275"/>
      <c r="MRA50" s="275"/>
      <c r="MRB50" s="275"/>
      <c r="MRC50" s="275"/>
      <c r="MRD50" s="275"/>
      <c r="MRE50" s="275"/>
      <c r="MRF50" s="275"/>
      <c r="MRG50" s="275"/>
      <c r="MRH50" s="275"/>
      <c r="MRI50" s="275"/>
      <c r="MRJ50" s="275"/>
      <c r="MRK50" s="275"/>
      <c r="MRL50" s="275"/>
      <c r="MRM50" s="275"/>
      <c r="MRN50" s="275"/>
      <c r="MRO50" s="275"/>
      <c r="MRP50" s="275"/>
      <c r="MRQ50" s="275"/>
      <c r="MRR50" s="275"/>
      <c r="MRS50" s="275"/>
      <c r="MRT50" s="275"/>
      <c r="MRU50" s="275"/>
      <c r="MRV50" s="275"/>
      <c r="MRW50" s="275"/>
      <c r="MRX50" s="275"/>
      <c r="MRY50" s="275"/>
      <c r="MRZ50" s="275"/>
      <c r="MSA50" s="275"/>
      <c r="MSB50" s="275"/>
      <c r="MSC50" s="275"/>
      <c r="MSD50" s="275"/>
      <c r="MSE50" s="275"/>
      <c r="MSF50" s="275"/>
      <c r="MSG50" s="275"/>
      <c r="MSH50" s="275"/>
      <c r="MSI50" s="275"/>
      <c r="MSJ50" s="275"/>
      <c r="MSK50" s="275"/>
      <c r="MSL50" s="275"/>
      <c r="MSM50" s="275"/>
      <c r="MSN50" s="275"/>
      <c r="MSO50" s="275"/>
      <c r="MSP50" s="275"/>
      <c r="MSQ50" s="275"/>
      <c r="MSR50" s="275"/>
      <c r="MSS50" s="275"/>
      <c r="MST50" s="275"/>
      <c r="MSU50" s="275"/>
      <c r="MSV50" s="275"/>
      <c r="MSW50" s="275"/>
      <c r="MSX50" s="275"/>
      <c r="MSY50" s="275"/>
      <c r="MSZ50" s="275"/>
      <c r="MTA50" s="275"/>
      <c r="MTB50" s="275"/>
      <c r="MTC50" s="275"/>
      <c r="MTD50" s="275"/>
      <c r="MTE50" s="275"/>
      <c r="MTF50" s="275"/>
      <c r="MTG50" s="275"/>
      <c r="MTH50" s="275"/>
      <c r="MTI50" s="275"/>
      <c r="MTJ50" s="275"/>
      <c r="MTK50" s="275"/>
      <c r="MTL50" s="275"/>
      <c r="MTM50" s="275"/>
      <c r="MTN50" s="275"/>
      <c r="MTO50" s="275"/>
      <c r="MTP50" s="275"/>
      <c r="MTQ50" s="275"/>
      <c r="MTR50" s="275"/>
      <c r="MTS50" s="275"/>
      <c r="MTT50" s="275"/>
      <c r="MTU50" s="275"/>
      <c r="MTV50" s="275"/>
      <c r="MTW50" s="275"/>
      <c r="MTX50" s="275"/>
      <c r="MTY50" s="275"/>
      <c r="MTZ50" s="275"/>
      <c r="MUA50" s="275"/>
      <c r="MUB50" s="275"/>
      <c r="MUC50" s="275"/>
      <c r="MUD50" s="275"/>
      <c r="MUE50" s="275"/>
      <c r="MUF50" s="275"/>
      <c r="MUG50" s="275"/>
      <c r="MUH50" s="275"/>
      <c r="MUI50" s="275"/>
      <c r="MUJ50" s="275"/>
      <c r="MUK50" s="275"/>
      <c r="MUL50" s="275"/>
      <c r="MUM50" s="275"/>
      <c r="MUN50" s="275"/>
      <c r="MUO50" s="275"/>
      <c r="MUP50" s="275"/>
      <c r="MUQ50" s="275"/>
      <c r="MUR50" s="275"/>
      <c r="MUS50" s="275"/>
      <c r="MUT50" s="275"/>
      <c r="MUU50" s="275"/>
      <c r="MUV50" s="275"/>
      <c r="MUW50" s="275"/>
      <c r="MUX50" s="275"/>
      <c r="MUY50" s="275"/>
      <c r="MUZ50" s="275"/>
      <c r="MVA50" s="275"/>
      <c r="MVB50" s="275"/>
      <c r="MVC50" s="275"/>
      <c r="MVD50" s="275"/>
      <c r="MVE50" s="275"/>
      <c r="MVF50" s="275"/>
      <c r="MVG50" s="275"/>
      <c r="MVH50" s="275"/>
      <c r="MVI50" s="275"/>
      <c r="MVJ50" s="275"/>
      <c r="MVK50" s="275"/>
      <c r="MVL50" s="275"/>
      <c r="MVM50" s="275"/>
      <c r="MVN50" s="275"/>
      <c r="MVO50" s="275"/>
      <c r="MVP50" s="275"/>
      <c r="MVQ50" s="275"/>
      <c r="MVR50" s="275"/>
      <c r="MVS50" s="275"/>
      <c r="MVT50" s="275"/>
      <c r="MVU50" s="275"/>
      <c r="MVV50" s="275"/>
      <c r="MVW50" s="275"/>
      <c r="MVX50" s="275"/>
      <c r="MVY50" s="275"/>
      <c r="MVZ50" s="275"/>
      <c r="MWA50" s="275"/>
      <c r="MWB50" s="275"/>
      <c r="MWC50" s="275"/>
      <c r="MWD50" s="275"/>
      <c r="MWE50" s="275"/>
      <c r="MWF50" s="275"/>
      <c r="MWG50" s="275"/>
      <c r="MWH50" s="275"/>
      <c r="MWI50" s="275"/>
      <c r="MWJ50" s="275"/>
      <c r="MWK50" s="275"/>
      <c r="MWL50" s="275"/>
      <c r="MWM50" s="275"/>
      <c r="MWN50" s="275"/>
      <c r="MWO50" s="275"/>
      <c r="MWP50" s="275"/>
      <c r="MWQ50" s="275"/>
      <c r="MWR50" s="275"/>
      <c r="MWS50" s="275"/>
      <c r="MWT50" s="275"/>
      <c r="MWU50" s="275"/>
      <c r="MWV50" s="275"/>
      <c r="MWW50" s="275"/>
      <c r="MWX50" s="275"/>
      <c r="MWY50" s="275"/>
      <c r="MWZ50" s="275"/>
      <c r="MXA50" s="275"/>
      <c r="MXB50" s="275"/>
      <c r="MXC50" s="275"/>
      <c r="MXD50" s="275"/>
      <c r="MXE50" s="275"/>
      <c r="MXF50" s="275"/>
      <c r="MXG50" s="275"/>
      <c r="MXH50" s="275"/>
      <c r="MXI50" s="275"/>
      <c r="MXJ50" s="275"/>
      <c r="MXK50" s="275"/>
      <c r="MXL50" s="275"/>
      <c r="MXM50" s="275"/>
      <c r="MXN50" s="275"/>
      <c r="MXO50" s="275"/>
      <c r="MXP50" s="275"/>
      <c r="MXQ50" s="275"/>
      <c r="MXR50" s="275"/>
      <c r="MXS50" s="275"/>
      <c r="MXT50" s="275"/>
      <c r="MXU50" s="275"/>
      <c r="MXV50" s="275"/>
      <c r="MXW50" s="275"/>
      <c r="MXX50" s="275"/>
      <c r="MXY50" s="275"/>
      <c r="MXZ50" s="275"/>
      <c r="MYA50" s="275"/>
      <c r="MYB50" s="275"/>
      <c r="MYC50" s="275"/>
      <c r="MYD50" s="275"/>
      <c r="MYE50" s="275"/>
      <c r="MYF50" s="275"/>
      <c r="MYG50" s="275"/>
      <c r="MYH50" s="275"/>
      <c r="MYI50" s="275"/>
      <c r="MYJ50" s="275"/>
      <c r="MYK50" s="275"/>
      <c r="MYL50" s="275"/>
      <c r="MYM50" s="275"/>
      <c r="MYN50" s="275"/>
      <c r="MYO50" s="275"/>
      <c r="MYP50" s="275"/>
      <c r="MYQ50" s="275"/>
      <c r="MYR50" s="275"/>
      <c r="MYS50" s="275"/>
      <c r="MYT50" s="275"/>
      <c r="MYU50" s="275"/>
      <c r="MYV50" s="275"/>
      <c r="MYW50" s="275"/>
      <c r="MYX50" s="275"/>
      <c r="MYY50" s="275"/>
      <c r="MYZ50" s="275"/>
      <c r="MZA50" s="275"/>
      <c r="MZB50" s="275"/>
      <c r="MZC50" s="275"/>
      <c r="MZD50" s="275"/>
      <c r="MZE50" s="275"/>
      <c r="MZF50" s="275"/>
      <c r="MZG50" s="275"/>
      <c r="MZH50" s="275"/>
      <c r="MZI50" s="275"/>
      <c r="MZJ50" s="275"/>
      <c r="MZK50" s="275"/>
      <c r="MZL50" s="275"/>
      <c r="MZM50" s="275"/>
      <c r="MZN50" s="275"/>
      <c r="MZO50" s="275"/>
      <c r="MZP50" s="275"/>
      <c r="MZQ50" s="275"/>
      <c r="MZR50" s="275"/>
      <c r="MZS50" s="275"/>
      <c r="MZT50" s="275"/>
      <c r="MZU50" s="275"/>
      <c r="MZV50" s="275"/>
      <c r="MZW50" s="275"/>
      <c r="MZX50" s="275"/>
      <c r="MZY50" s="275"/>
      <c r="MZZ50" s="275"/>
      <c r="NAA50" s="275"/>
      <c r="NAB50" s="275"/>
      <c r="NAC50" s="275"/>
      <c r="NAD50" s="275"/>
      <c r="NAE50" s="275"/>
      <c r="NAF50" s="275"/>
      <c r="NAG50" s="275"/>
      <c r="NAH50" s="275"/>
      <c r="NAI50" s="275"/>
      <c r="NAJ50" s="275"/>
      <c r="NAK50" s="275"/>
      <c r="NAL50" s="275"/>
      <c r="NAM50" s="275"/>
      <c r="NAN50" s="275"/>
      <c r="NAO50" s="275"/>
      <c r="NAP50" s="275"/>
      <c r="NAQ50" s="275"/>
      <c r="NAR50" s="275"/>
      <c r="NAS50" s="275"/>
      <c r="NAT50" s="275"/>
      <c r="NAU50" s="275"/>
      <c r="NAV50" s="275"/>
      <c r="NAW50" s="275"/>
      <c r="NAX50" s="275"/>
      <c r="NAY50" s="275"/>
      <c r="NAZ50" s="275"/>
      <c r="NBA50" s="275"/>
      <c r="NBB50" s="275"/>
      <c r="NBC50" s="275"/>
      <c r="NBD50" s="275"/>
      <c r="NBE50" s="275"/>
      <c r="NBF50" s="275"/>
      <c r="NBG50" s="275"/>
      <c r="NBH50" s="275"/>
      <c r="NBI50" s="275"/>
      <c r="NBJ50" s="275"/>
      <c r="NBK50" s="275"/>
      <c r="NBL50" s="275"/>
      <c r="NBM50" s="275"/>
      <c r="NBN50" s="275"/>
      <c r="NBO50" s="275"/>
      <c r="NBP50" s="275"/>
      <c r="NBQ50" s="275"/>
      <c r="NBR50" s="275"/>
      <c r="NBS50" s="275"/>
      <c r="NBT50" s="275"/>
      <c r="NBU50" s="275"/>
      <c r="NBV50" s="275"/>
      <c r="NBW50" s="275"/>
      <c r="NBX50" s="275"/>
      <c r="NBY50" s="275"/>
      <c r="NBZ50" s="275"/>
      <c r="NCA50" s="275"/>
      <c r="NCB50" s="275"/>
      <c r="NCC50" s="275"/>
      <c r="NCD50" s="275"/>
      <c r="NCE50" s="275"/>
      <c r="NCF50" s="275"/>
      <c r="NCG50" s="275"/>
      <c r="NCH50" s="275"/>
      <c r="NCI50" s="275"/>
      <c r="NCJ50" s="275"/>
      <c r="NCK50" s="275"/>
      <c r="NCL50" s="275"/>
      <c r="NCM50" s="275"/>
      <c r="NCN50" s="275"/>
      <c r="NCO50" s="275"/>
      <c r="NCP50" s="275"/>
      <c r="NCQ50" s="275"/>
      <c r="NCR50" s="275"/>
      <c r="NCS50" s="275"/>
      <c r="NCT50" s="275"/>
      <c r="NCU50" s="275"/>
      <c r="NCV50" s="275"/>
      <c r="NCW50" s="275"/>
      <c r="NCX50" s="275"/>
      <c r="NCY50" s="275"/>
      <c r="NCZ50" s="275"/>
      <c r="NDA50" s="275"/>
      <c r="NDB50" s="275"/>
      <c r="NDC50" s="275"/>
      <c r="NDD50" s="275"/>
      <c r="NDE50" s="275"/>
      <c r="NDF50" s="275"/>
      <c r="NDG50" s="275"/>
      <c r="NDH50" s="275"/>
      <c r="NDI50" s="275"/>
      <c r="NDJ50" s="275"/>
      <c r="NDK50" s="275"/>
      <c r="NDL50" s="275"/>
      <c r="NDM50" s="275"/>
      <c r="NDN50" s="275"/>
      <c r="NDO50" s="275"/>
      <c r="NDP50" s="275"/>
      <c r="NDQ50" s="275"/>
      <c r="NDR50" s="275"/>
      <c r="NDS50" s="275"/>
      <c r="NDT50" s="275"/>
      <c r="NDU50" s="275"/>
      <c r="NDV50" s="275"/>
      <c r="NDW50" s="275"/>
      <c r="NDX50" s="275"/>
      <c r="NDY50" s="275"/>
      <c r="NDZ50" s="275"/>
      <c r="NEA50" s="275"/>
      <c r="NEB50" s="275"/>
      <c r="NEC50" s="275"/>
      <c r="NED50" s="275"/>
      <c r="NEE50" s="275"/>
      <c r="NEF50" s="275"/>
      <c r="NEG50" s="275"/>
      <c r="NEH50" s="275"/>
      <c r="NEI50" s="275"/>
      <c r="NEJ50" s="275"/>
      <c r="NEK50" s="275"/>
      <c r="NEL50" s="275"/>
      <c r="NEM50" s="275"/>
      <c r="NEN50" s="275"/>
      <c r="NEO50" s="275"/>
      <c r="NEP50" s="275"/>
      <c r="NEQ50" s="275"/>
      <c r="NER50" s="275"/>
      <c r="NES50" s="275"/>
      <c r="NET50" s="275"/>
      <c r="NEU50" s="275"/>
      <c r="NEV50" s="275"/>
      <c r="NEW50" s="275"/>
      <c r="NEX50" s="275"/>
      <c r="NEY50" s="275"/>
      <c r="NEZ50" s="275"/>
      <c r="NFA50" s="275"/>
      <c r="NFB50" s="275"/>
      <c r="NFC50" s="275"/>
      <c r="NFD50" s="275"/>
      <c r="NFE50" s="275"/>
      <c r="NFF50" s="275"/>
      <c r="NFG50" s="275"/>
      <c r="NFH50" s="275"/>
      <c r="NFI50" s="275"/>
      <c r="NFJ50" s="275"/>
      <c r="NFK50" s="275"/>
      <c r="NFL50" s="275"/>
      <c r="NFM50" s="275"/>
      <c r="NFN50" s="275"/>
      <c r="NFO50" s="275"/>
      <c r="NFP50" s="275"/>
      <c r="NFQ50" s="275"/>
      <c r="NFR50" s="275"/>
      <c r="NFS50" s="275"/>
      <c r="NFT50" s="275"/>
      <c r="NFU50" s="275"/>
      <c r="NFV50" s="275"/>
      <c r="NFW50" s="275"/>
      <c r="NFX50" s="275"/>
      <c r="NFY50" s="275"/>
      <c r="NFZ50" s="275"/>
      <c r="NGA50" s="275"/>
      <c r="NGB50" s="275"/>
      <c r="NGC50" s="275"/>
      <c r="NGD50" s="275"/>
      <c r="NGE50" s="275"/>
      <c r="NGF50" s="275"/>
      <c r="NGG50" s="275"/>
      <c r="NGH50" s="275"/>
      <c r="NGI50" s="275"/>
      <c r="NGJ50" s="275"/>
      <c r="NGK50" s="275"/>
      <c r="NGL50" s="275"/>
      <c r="NGM50" s="275"/>
      <c r="NGN50" s="275"/>
      <c r="NGO50" s="275"/>
      <c r="NGP50" s="275"/>
      <c r="NGQ50" s="275"/>
      <c r="NGR50" s="275"/>
      <c r="NGS50" s="275"/>
      <c r="NGT50" s="275"/>
      <c r="NGU50" s="275"/>
      <c r="NGV50" s="275"/>
      <c r="NGW50" s="275"/>
      <c r="NGX50" s="275"/>
      <c r="NGY50" s="275"/>
      <c r="NGZ50" s="275"/>
      <c r="NHA50" s="275"/>
      <c r="NHB50" s="275"/>
      <c r="NHC50" s="275"/>
      <c r="NHD50" s="275"/>
      <c r="NHE50" s="275"/>
      <c r="NHF50" s="275"/>
      <c r="NHG50" s="275"/>
      <c r="NHH50" s="275"/>
      <c r="NHI50" s="275"/>
      <c r="NHJ50" s="275"/>
      <c r="NHK50" s="275"/>
      <c r="NHL50" s="275"/>
      <c r="NHM50" s="275"/>
      <c r="NHN50" s="275"/>
      <c r="NHO50" s="275"/>
      <c r="NHP50" s="275"/>
      <c r="NHQ50" s="275"/>
      <c r="NHR50" s="275"/>
      <c r="NHS50" s="275"/>
      <c r="NHT50" s="275"/>
      <c r="NHU50" s="275"/>
      <c r="NHV50" s="275"/>
      <c r="NHW50" s="275"/>
      <c r="NHX50" s="275"/>
      <c r="NHY50" s="275"/>
      <c r="NHZ50" s="275"/>
      <c r="NIA50" s="275"/>
      <c r="NIB50" s="275"/>
      <c r="NIC50" s="275"/>
      <c r="NID50" s="275"/>
      <c r="NIE50" s="275"/>
      <c r="NIF50" s="275"/>
      <c r="NIG50" s="275"/>
      <c r="NIH50" s="275"/>
      <c r="NII50" s="275"/>
      <c r="NIJ50" s="275"/>
      <c r="NIK50" s="275"/>
      <c r="NIL50" s="275"/>
      <c r="NIM50" s="275"/>
      <c r="NIN50" s="275"/>
      <c r="NIO50" s="275"/>
      <c r="NIP50" s="275"/>
      <c r="NIQ50" s="275"/>
      <c r="NIR50" s="275"/>
      <c r="NIS50" s="275"/>
      <c r="NIT50" s="275"/>
      <c r="NIU50" s="275"/>
      <c r="NIV50" s="275"/>
      <c r="NIW50" s="275"/>
      <c r="NIX50" s="275"/>
      <c r="NIY50" s="275"/>
      <c r="NIZ50" s="275"/>
      <c r="NJA50" s="275"/>
      <c r="NJB50" s="275"/>
      <c r="NJC50" s="275"/>
      <c r="NJD50" s="275"/>
      <c r="NJE50" s="275"/>
      <c r="NJF50" s="275"/>
      <c r="NJG50" s="275"/>
      <c r="NJH50" s="275"/>
      <c r="NJI50" s="275"/>
      <c r="NJJ50" s="275"/>
      <c r="NJK50" s="275"/>
      <c r="NJL50" s="275"/>
      <c r="NJM50" s="275"/>
      <c r="NJN50" s="275"/>
      <c r="NJO50" s="275"/>
      <c r="NJP50" s="275"/>
      <c r="NJQ50" s="275"/>
      <c r="NJR50" s="275"/>
      <c r="NJS50" s="275"/>
      <c r="NJT50" s="275"/>
      <c r="NJU50" s="275"/>
      <c r="NJV50" s="275"/>
      <c r="NJW50" s="275"/>
      <c r="NJX50" s="275"/>
      <c r="NJY50" s="275"/>
      <c r="NJZ50" s="275"/>
      <c r="NKA50" s="275"/>
      <c r="NKB50" s="275"/>
      <c r="NKC50" s="275"/>
      <c r="NKD50" s="275"/>
      <c r="NKE50" s="275"/>
      <c r="NKF50" s="275"/>
      <c r="NKG50" s="275"/>
      <c r="NKH50" s="275"/>
      <c r="NKI50" s="275"/>
      <c r="NKJ50" s="275"/>
      <c r="NKK50" s="275"/>
      <c r="NKL50" s="275"/>
      <c r="NKM50" s="275"/>
      <c r="NKN50" s="275"/>
      <c r="NKO50" s="275"/>
      <c r="NKP50" s="275"/>
      <c r="NKQ50" s="275"/>
      <c r="NKR50" s="275"/>
      <c r="NKS50" s="275"/>
      <c r="NKT50" s="275"/>
      <c r="NKU50" s="275"/>
      <c r="NKV50" s="275"/>
      <c r="NKW50" s="275"/>
      <c r="NKX50" s="275"/>
      <c r="NKY50" s="275"/>
      <c r="NKZ50" s="275"/>
      <c r="NLA50" s="275"/>
      <c r="NLB50" s="275"/>
      <c r="NLC50" s="275"/>
      <c r="NLD50" s="275"/>
      <c r="NLE50" s="275"/>
      <c r="NLF50" s="275"/>
      <c r="NLG50" s="275"/>
      <c r="NLH50" s="275"/>
      <c r="NLI50" s="275"/>
      <c r="NLJ50" s="275"/>
      <c r="NLK50" s="275"/>
      <c r="NLL50" s="275"/>
      <c r="NLM50" s="275"/>
      <c r="NLN50" s="275"/>
      <c r="NLO50" s="275"/>
      <c r="NLP50" s="275"/>
      <c r="NLQ50" s="275"/>
      <c r="NLR50" s="275"/>
      <c r="NLS50" s="275"/>
      <c r="NLT50" s="275"/>
      <c r="NLU50" s="275"/>
      <c r="NLV50" s="275"/>
      <c r="NLW50" s="275"/>
      <c r="NLX50" s="275"/>
      <c r="NLY50" s="275"/>
      <c r="NLZ50" s="275"/>
      <c r="NMA50" s="275"/>
      <c r="NMB50" s="275"/>
      <c r="NMC50" s="275"/>
      <c r="NMD50" s="275"/>
      <c r="NME50" s="275"/>
      <c r="NMF50" s="275"/>
      <c r="NMG50" s="275"/>
      <c r="NMH50" s="275"/>
      <c r="NMI50" s="275"/>
      <c r="NMJ50" s="275"/>
      <c r="NMK50" s="275"/>
      <c r="NML50" s="275"/>
      <c r="NMM50" s="275"/>
      <c r="NMN50" s="275"/>
      <c r="NMO50" s="275"/>
      <c r="NMP50" s="275"/>
      <c r="NMQ50" s="275"/>
      <c r="NMR50" s="275"/>
      <c r="NMS50" s="275"/>
      <c r="NMT50" s="275"/>
      <c r="NMU50" s="275"/>
      <c r="NMV50" s="275"/>
      <c r="NMW50" s="275"/>
      <c r="NMX50" s="275"/>
      <c r="NMY50" s="275"/>
      <c r="NMZ50" s="275"/>
      <c r="NNA50" s="275"/>
      <c r="NNB50" s="275"/>
      <c r="NNC50" s="275"/>
      <c r="NND50" s="275"/>
      <c r="NNE50" s="275"/>
      <c r="NNF50" s="275"/>
      <c r="NNG50" s="275"/>
      <c r="NNH50" s="275"/>
      <c r="NNI50" s="275"/>
      <c r="NNJ50" s="275"/>
      <c r="NNK50" s="275"/>
      <c r="NNL50" s="275"/>
      <c r="NNM50" s="275"/>
      <c r="NNN50" s="275"/>
      <c r="NNO50" s="275"/>
      <c r="NNP50" s="275"/>
      <c r="NNQ50" s="275"/>
      <c r="NNR50" s="275"/>
      <c r="NNS50" s="275"/>
      <c r="NNT50" s="275"/>
      <c r="NNU50" s="275"/>
      <c r="NNV50" s="275"/>
      <c r="NNW50" s="275"/>
      <c r="NNX50" s="275"/>
      <c r="NNY50" s="275"/>
      <c r="NNZ50" s="275"/>
      <c r="NOA50" s="275"/>
      <c r="NOB50" s="275"/>
      <c r="NOC50" s="275"/>
      <c r="NOD50" s="275"/>
      <c r="NOE50" s="275"/>
      <c r="NOF50" s="275"/>
      <c r="NOG50" s="275"/>
      <c r="NOH50" s="275"/>
      <c r="NOI50" s="275"/>
      <c r="NOJ50" s="275"/>
      <c r="NOK50" s="275"/>
      <c r="NOL50" s="275"/>
      <c r="NOM50" s="275"/>
      <c r="NON50" s="275"/>
      <c r="NOO50" s="275"/>
      <c r="NOP50" s="275"/>
      <c r="NOQ50" s="275"/>
      <c r="NOR50" s="275"/>
      <c r="NOS50" s="275"/>
      <c r="NOT50" s="275"/>
      <c r="NOU50" s="275"/>
      <c r="NOV50" s="275"/>
      <c r="NOW50" s="275"/>
      <c r="NOX50" s="275"/>
      <c r="NOY50" s="275"/>
      <c r="NOZ50" s="275"/>
      <c r="NPA50" s="275"/>
      <c r="NPB50" s="275"/>
      <c r="NPC50" s="275"/>
      <c r="NPD50" s="275"/>
      <c r="NPE50" s="275"/>
      <c r="NPF50" s="275"/>
      <c r="NPG50" s="275"/>
      <c r="NPH50" s="275"/>
      <c r="NPI50" s="275"/>
      <c r="NPJ50" s="275"/>
      <c r="NPK50" s="275"/>
      <c r="NPL50" s="275"/>
      <c r="NPM50" s="275"/>
      <c r="NPN50" s="275"/>
      <c r="NPO50" s="275"/>
      <c r="NPP50" s="275"/>
      <c r="NPQ50" s="275"/>
      <c r="NPR50" s="275"/>
      <c r="NPS50" s="275"/>
      <c r="NPT50" s="275"/>
      <c r="NPU50" s="275"/>
      <c r="NPV50" s="275"/>
      <c r="NPW50" s="275"/>
      <c r="NPX50" s="275"/>
      <c r="NPY50" s="275"/>
      <c r="NPZ50" s="275"/>
      <c r="NQA50" s="275"/>
      <c r="NQB50" s="275"/>
      <c r="NQC50" s="275"/>
      <c r="NQD50" s="275"/>
      <c r="NQE50" s="275"/>
      <c r="NQF50" s="275"/>
      <c r="NQG50" s="275"/>
      <c r="NQH50" s="275"/>
      <c r="NQI50" s="275"/>
      <c r="NQJ50" s="275"/>
      <c r="NQK50" s="275"/>
      <c r="NQL50" s="275"/>
      <c r="NQM50" s="275"/>
      <c r="NQN50" s="275"/>
      <c r="NQO50" s="275"/>
      <c r="NQP50" s="275"/>
      <c r="NQQ50" s="275"/>
      <c r="NQR50" s="275"/>
      <c r="NQS50" s="275"/>
      <c r="NQT50" s="275"/>
      <c r="NQU50" s="275"/>
      <c r="NQV50" s="275"/>
      <c r="NQW50" s="275"/>
      <c r="NQX50" s="275"/>
      <c r="NQY50" s="275"/>
      <c r="NQZ50" s="275"/>
      <c r="NRA50" s="275"/>
      <c r="NRB50" s="275"/>
      <c r="NRC50" s="275"/>
      <c r="NRD50" s="275"/>
      <c r="NRE50" s="275"/>
      <c r="NRF50" s="275"/>
      <c r="NRG50" s="275"/>
      <c r="NRH50" s="275"/>
      <c r="NRI50" s="275"/>
      <c r="NRJ50" s="275"/>
      <c r="NRK50" s="275"/>
      <c r="NRL50" s="275"/>
      <c r="NRM50" s="275"/>
      <c r="NRN50" s="275"/>
      <c r="NRO50" s="275"/>
      <c r="NRP50" s="275"/>
      <c r="NRQ50" s="275"/>
      <c r="NRR50" s="275"/>
      <c r="NRS50" s="275"/>
      <c r="NRT50" s="275"/>
      <c r="NRU50" s="275"/>
      <c r="NRV50" s="275"/>
      <c r="NRW50" s="275"/>
      <c r="NRX50" s="275"/>
      <c r="NRY50" s="275"/>
      <c r="NRZ50" s="275"/>
      <c r="NSA50" s="275"/>
      <c r="NSB50" s="275"/>
      <c r="NSC50" s="275"/>
      <c r="NSD50" s="275"/>
      <c r="NSE50" s="275"/>
      <c r="NSF50" s="275"/>
      <c r="NSG50" s="275"/>
      <c r="NSH50" s="275"/>
      <c r="NSI50" s="275"/>
      <c r="NSJ50" s="275"/>
      <c r="NSK50" s="275"/>
      <c r="NSL50" s="275"/>
      <c r="NSM50" s="275"/>
      <c r="NSN50" s="275"/>
      <c r="NSO50" s="275"/>
      <c r="NSP50" s="275"/>
      <c r="NSQ50" s="275"/>
      <c r="NSR50" s="275"/>
      <c r="NSS50" s="275"/>
      <c r="NST50" s="275"/>
      <c r="NSU50" s="275"/>
      <c r="NSV50" s="275"/>
      <c r="NSW50" s="275"/>
      <c r="NSX50" s="275"/>
      <c r="NSY50" s="275"/>
      <c r="NSZ50" s="275"/>
      <c r="NTA50" s="275"/>
      <c r="NTB50" s="275"/>
      <c r="NTC50" s="275"/>
      <c r="NTD50" s="275"/>
      <c r="NTE50" s="275"/>
      <c r="NTF50" s="275"/>
      <c r="NTG50" s="275"/>
      <c r="NTH50" s="275"/>
      <c r="NTI50" s="275"/>
      <c r="NTJ50" s="275"/>
      <c r="NTK50" s="275"/>
      <c r="NTL50" s="275"/>
      <c r="NTM50" s="275"/>
      <c r="NTN50" s="275"/>
      <c r="NTO50" s="275"/>
      <c r="NTP50" s="275"/>
      <c r="NTQ50" s="275"/>
      <c r="NTR50" s="275"/>
      <c r="NTS50" s="275"/>
      <c r="NTT50" s="275"/>
      <c r="NTU50" s="275"/>
      <c r="NTV50" s="275"/>
      <c r="NTW50" s="275"/>
      <c r="NTX50" s="275"/>
      <c r="NTY50" s="275"/>
      <c r="NTZ50" s="275"/>
      <c r="NUA50" s="275"/>
      <c r="NUB50" s="275"/>
      <c r="NUC50" s="275"/>
      <c r="NUD50" s="275"/>
      <c r="NUE50" s="275"/>
      <c r="NUF50" s="275"/>
      <c r="NUG50" s="275"/>
      <c r="NUH50" s="275"/>
      <c r="NUI50" s="275"/>
      <c r="NUJ50" s="275"/>
      <c r="NUK50" s="275"/>
      <c r="NUL50" s="275"/>
      <c r="NUM50" s="275"/>
      <c r="NUN50" s="275"/>
      <c r="NUO50" s="275"/>
      <c r="NUP50" s="275"/>
      <c r="NUQ50" s="275"/>
      <c r="NUR50" s="275"/>
      <c r="NUS50" s="275"/>
      <c r="NUT50" s="275"/>
      <c r="NUU50" s="275"/>
      <c r="NUV50" s="275"/>
      <c r="NUW50" s="275"/>
      <c r="NUX50" s="275"/>
      <c r="NUY50" s="275"/>
      <c r="NUZ50" s="275"/>
      <c r="NVA50" s="275"/>
      <c r="NVB50" s="275"/>
      <c r="NVC50" s="275"/>
      <c r="NVD50" s="275"/>
      <c r="NVE50" s="275"/>
      <c r="NVF50" s="275"/>
      <c r="NVG50" s="275"/>
      <c r="NVH50" s="275"/>
      <c r="NVI50" s="275"/>
      <c r="NVJ50" s="275"/>
      <c r="NVK50" s="275"/>
      <c r="NVL50" s="275"/>
      <c r="NVM50" s="275"/>
      <c r="NVN50" s="275"/>
      <c r="NVO50" s="275"/>
      <c r="NVP50" s="275"/>
      <c r="NVQ50" s="275"/>
      <c r="NVR50" s="275"/>
      <c r="NVS50" s="275"/>
      <c r="NVT50" s="275"/>
      <c r="NVU50" s="275"/>
      <c r="NVV50" s="275"/>
      <c r="NVW50" s="275"/>
      <c r="NVX50" s="275"/>
      <c r="NVY50" s="275"/>
      <c r="NVZ50" s="275"/>
      <c r="NWA50" s="275"/>
      <c r="NWB50" s="275"/>
      <c r="NWC50" s="275"/>
      <c r="NWD50" s="275"/>
      <c r="NWE50" s="275"/>
      <c r="NWF50" s="275"/>
      <c r="NWG50" s="275"/>
      <c r="NWH50" s="275"/>
      <c r="NWI50" s="275"/>
      <c r="NWJ50" s="275"/>
      <c r="NWK50" s="275"/>
      <c r="NWL50" s="275"/>
      <c r="NWM50" s="275"/>
      <c r="NWN50" s="275"/>
      <c r="NWO50" s="275"/>
      <c r="NWP50" s="275"/>
      <c r="NWQ50" s="275"/>
      <c r="NWR50" s="275"/>
      <c r="NWS50" s="275"/>
      <c r="NWT50" s="275"/>
      <c r="NWU50" s="275"/>
      <c r="NWV50" s="275"/>
      <c r="NWW50" s="275"/>
      <c r="NWX50" s="275"/>
      <c r="NWY50" s="275"/>
      <c r="NWZ50" s="275"/>
      <c r="NXA50" s="275"/>
      <c r="NXB50" s="275"/>
      <c r="NXC50" s="275"/>
      <c r="NXD50" s="275"/>
      <c r="NXE50" s="275"/>
      <c r="NXF50" s="275"/>
      <c r="NXG50" s="275"/>
      <c r="NXH50" s="275"/>
      <c r="NXI50" s="275"/>
      <c r="NXJ50" s="275"/>
      <c r="NXK50" s="275"/>
      <c r="NXL50" s="275"/>
      <c r="NXM50" s="275"/>
      <c r="NXN50" s="275"/>
      <c r="NXO50" s="275"/>
      <c r="NXP50" s="275"/>
      <c r="NXQ50" s="275"/>
      <c r="NXR50" s="275"/>
      <c r="NXS50" s="275"/>
      <c r="NXT50" s="275"/>
      <c r="NXU50" s="275"/>
      <c r="NXV50" s="275"/>
      <c r="NXW50" s="275"/>
      <c r="NXX50" s="275"/>
      <c r="NXY50" s="275"/>
      <c r="NXZ50" s="275"/>
      <c r="NYA50" s="275"/>
      <c r="NYB50" s="275"/>
      <c r="NYC50" s="275"/>
      <c r="NYD50" s="275"/>
      <c r="NYE50" s="275"/>
      <c r="NYF50" s="275"/>
      <c r="NYG50" s="275"/>
      <c r="NYH50" s="275"/>
      <c r="NYI50" s="275"/>
      <c r="NYJ50" s="275"/>
      <c r="NYK50" s="275"/>
      <c r="NYL50" s="275"/>
      <c r="NYM50" s="275"/>
      <c r="NYN50" s="275"/>
      <c r="NYO50" s="275"/>
      <c r="NYP50" s="275"/>
      <c r="NYQ50" s="275"/>
      <c r="NYR50" s="275"/>
      <c r="NYS50" s="275"/>
      <c r="NYT50" s="275"/>
      <c r="NYU50" s="275"/>
      <c r="NYV50" s="275"/>
      <c r="NYW50" s="275"/>
      <c r="NYX50" s="275"/>
      <c r="NYY50" s="275"/>
      <c r="NYZ50" s="275"/>
      <c r="NZA50" s="275"/>
      <c r="NZB50" s="275"/>
      <c r="NZC50" s="275"/>
      <c r="NZD50" s="275"/>
      <c r="NZE50" s="275"/>
      <c r="NZF50" s="275"/>
      <c r="NZG50" s="275"/>
      <c r="NZH50" s="275"/>
      <c r="NZI50" s="275"/>
      <c r="NZJ50" s="275"/>
      <c r="NZK50" s="275"/>
      <c r="NZL50" s="275"/>
      <c r="NZM50" s="275"/>
      <c r="NZN50" s="275"/>
      <c r="NZO50" s="275"/>
      <c r="NZP50" s="275"/>
      <c r="NZQ50" s="275"/>
      <c r="NZR50" s="275"/>
      <c r="NZS50" s="275"/>
      <c r="NZT50" s="275"/>
      <c r="NZU50" s="275"/>
      <c r="NZV50" s="275"/>
      <c r="NZW50" s="275"/>
      <c r="NZX50" s="275"/>
      <c r="NZY50" s="275"/>
      <c r="NZZ50" s="275"/>
      <c r="OAA50" s="275"/>
      <c r="OAB50" s="275"/>
      <c r="OAC50" s="275"/>
      <c r="OAD50" s="275"/>
      <c r="OAE50" s="275"/>
      <c r="OAF50" s="275"/>
      <c r="OAG50" s="275"/>
      <c r="OAH50" s="275"/>
      <c r="OAI50" s="275"/>
      <c r="OAJ50" s="275"/>
      <c r="OAK50" s="275"/>
      <c r="OAL50" s="275"/>
      <c r="OAM50" s="275"/>
      <c r="OAN50" s="275"/>
      <c r="OAO50" s="275"/>
      <c r="OAP50" s="275"/>
      <c r="OAQ50" s="275"/>
      <c r="OAR50" s="275"/>
      <c r="OAS50" s="275"/>
      <c r="OAT50" s="275"/>
      <c r="OAU50" s="275"/>
      <c r="OAV50" s="275"/>
      <c r="OAW50" s="275"/>
      <c r="OAX50" s="275"/>
      <c r="OAY50" s="275"/>
      <c r="OAZ50" s="275"/>
      <c r="OBA50" s="275"/>
      <c r="OBB50" s="275"/>
      <c r="OBC50" s="275"/>
      <c r="OBD50" s="275"/>
      <c r="OBE50" s="275"/>
      <c r="OBF50" s="275"/>
      <c r="OBG50" s="275"/>
      <c r="OBH50" s="275"/>
      <c r="OBI50" s="275"/>
      <c r="OBJ50" s="275"/>
      <c r="OBK50" s="275"/>
      <c r="OBL50" s="275"/>
      <c r="OBM50" s="275"/>
      <c r="OBN50" s="275"/>
      <c r="OBO50" s="275"/>
      <c r="OBP50" s="275"/>
      <c r="OBQ50" s="275"/>
      <c r="OBR50" s="275"/>
      <c r="OBS50" s="275"/>
      <c r="OBT50" s="275"/>
      <c r="OBU50" s="275"/>
      <c r="OBV50" s="275"/>
      <c r="OBW50" s="275"/>
      <c r="OBX50" s="275"/>
      <c r="OBY50" s="275"/>
      <c r="OBZ50" s="275"/>
      <c r="OCA50" s="275"/>
      <c r="OCB50" s="275"/>
      <c r="OCC50" s="275"/>
      <c r="OCD50" s="275"/>
      <c r="OCE50" s="275"/>
      <c r="OCF50" s="275"/>
      <c r="OCG50" s="275"/>
      <c r="OCH50" s="275"/>
      <c r="OCI50" s="275"/>
      <c r="OCJ50" s="275"/>
      <c r="OCK50" s="275"/>
      <c r="OCL50" s="275"/>
      <c r="OCM50" s="275"/>
      <c r="OCN50" s="275"/>
      <c r="OCO50" s="275"/>
      <c r="OCP50" s="275"/>
      <c r="OCQ50" s="275"/>
      <c r="OCR50" s="275"/>
      <c r="OCS50" s="275"/>
      <c r="OCT50" s="275"/>
      <c r="OCU50" s="275"/>
      <c r="OCV50" s="275"/>
      <c r="OCW50" s="275"/>
      <c r="OCX50" s="275"/>
      <c r="OCY50" s="275"/>
      <c r="OCZ50" s="275"/>
      <c r="ODA50" s="275"/>
      <c r="ODB50" s="275"/>
      <c r="ODC50" s="275"/>
      <c r="ODD50" s="275"/>
      <c r="ODE50" s="275"/>
      <c r="ODF50" s="275"/>
      <c r="ODG50" s="275"/>
      <c r="ODH50" s="275"/>
      <c r="ODI50" s="275"/>
      <c r="ODJ50" s="275"/>
      <c r="ODK50" s="275"/>
      <c r="ODL50" s="275"/>
      <c r="ODM50" s="275"/>
      <c r="ODN50" s="275"/>
      <c r="ODO50" s="275"/>
      <c r="ODP50" s="275"/>
      <c r="ODQ50" s="275"/>
      <c r="ODR50" s="275"/>
      <c r="ODS50" s="275"/>
      <c r="ODT50" s="275"/>
      <c r="ODU50" s="275"/>
      <c r="ODV50" s="275"/>
      <c r="ODW50" s="275"/>
      <c r="ODX50" s="275"/>
      <c r="ODY50" s="275"/>
      <c r="ODZ50" s="275"/>
      <c r="OEA50" s="275"/>
      <c r="OEB50" s="275"/>
      <c r="OEC50" s="275"/>
      <c r="OED50" s="275"/>
      <c r="OEE50" s="275"/>
      <c r="OEF50" s="275"/>
      <c r="OEG50" s="275"/>
      <c r="OEH50" s="275"/>
      <c r="OEI50" s="275"/>
      <c r="OEJ50" s="275"/>
      <c r="OEK50" s="275"/>
      <c r="OEL50" s="275"/>
      <c r="OEM50" s="275"/>
      <c r="OEN50" s="275"/>
      <c r="OEO50" s="275"/>
      <c r="OEP50" s="275"/>
      <c r="OEQ50" s="275"/>
      <c r="OER50" s="275"/>
      <c r="OES50" s="275"/>
      <c r="OET50" s="275"/>
      <c r="OEU50" s="275"/>
      <c r="OEV50" s="275"/>
      <c r="OEW50" s="275"/>
      <c r="OEX50" s="275"/>
      <c r="OEY50" s="275"/>
      <c r="OEZ50" s="275"/>
      <c r="OFA50" s="275"/>
      <c r="OFB50" s="275"/>
      <c r="OFC50" s="275"/>
      <c r="OFD50" s="275"/>
      <c r="OFE50" s="275"/>
      <c r="OFF50" s="275"/>
      <c r="OFG50" s="275"/>
      <c r="OFH50" s="275"/>
      <c r="OFI50" s="275"/>
      <c r="OFJ50" s="275"/>
      <c r="OFK50" s="275"/>
      <c r="OFL50" s="275"/>
      <c r="OFM50" s="275"/>
      <c r="OFN50" s="275"/>
      <c r="OFO50" s="275"/>
      <c r="OFP50" s="275"/>
      <c r="OFQ50" s="275"/>
      <c r="OFR50" s="275"/>
      <c r="OFS50" s="275"/>
      <c r="OFT50" s="275"/>
      <c r="OFU50" s="275"/>
      <c r="OFV50" s="275"/>
      <c r="OFW50" s="275"/>
      <c r="OFX50" s="275"/>
      <c r="OFY50" s="275"/>
      <c r="OFZ50" s="275"/>
      <c r="OGA50" s="275"/>
      <c r="OGB50" s="275"/>
      <c r="OGC50" s="275"/>
      <c r="OGD50" s="275"/>
      <c r="OGE50" s="275"/>
      <c r="OGF50" s="275"/>
      <c r="OGG50" s="275"/>
      <c r="OGH50" s="275"/>
      <c r="OGI50" s="275"/>
      <c r="OGJ50" s="275"/>
      <c r="OGK50" s="275"/>
      <c r="OGL50" s="275"/>
      <c r="OGM50" s="275"/>
      <c r="OGN50" s="275"/>
      <c r="OGO50" s="275"/>
      <c r="OGP50" s="275"/>
      <c r="OGQ50" s="275"/>
      <c r="OGR50" s="275"/>
      <c r="OGS50" s="275"/>
      <c r="OGT50" s="275"/>
      <c r="OGU50" s="275"/>
      <c r="OGV50" s="275"/>
      <c r="OGW50" s="275"/>
      <c r="OGX50" s="275"/>
      <c r="OGY50" s="275"/>
      <c r="OGZ50" s="275"/>
      <c r="OHA50" s="275"/>
      <c r="OHB50" s="275"/>
      <c r="OHC50" s="275"/>
      <c r="OHD50" s="275"/>
      <c r="OHE50" s="275"/>
      <c r="OHF50" s="275"/>
      <c r="OHG50" s="275"/>
      <c r="OHH50" s="275"/>
      <c r="OHI50" s="275"/>
      <c r="OHJ50" s="275"/>
      <c r="OHK50" s="275"/>
      <c r="OHL50" s="275"/>
      <c r="OHM50" s="275"/>
      <c r="OHN50" s="275"/>
      <c r="OHO50" s="275"/>
      <c r="OHP50" s="275"/>
      <c r="OHQ50" s="275"/>
      <c r="OHR50" s="275"/>
      <c r="OHS50" s="275"/>
      <c r="OHT50" s="275"/>
      <c r="OHU50" s="275"/>
      <c r="OHV50" s="275"/>
      <c r="OHW50" s="275"/>
      <c r="OHX50" s="275"/>
      <c r="OHY50" s="275"/>
      <c r="OHZ50" s="275"/>
      <c r="OIA50" s="275"/>
      <c r="OIB50" s="275"/>
      <c r="OIC50" s="275"/>
      <c r="OID50" s="275"/>
      <c r="OIE50" s="275"/>
      <c r="OIF50" s="275"/>
      <c r="OIG50" s="275"/>
      <c r="OIH50" s="275"/>
      <c r="OII50" s="275"/>
      <c r="OIJ50" s="275"/>
      <c r="OIK50" s="275"/>
      <c r="OIL50" s="275"/>
      <c r="OIM50" s="275"/>
      <c r="OIN50" s="275"/>
      <c r="OIO50" s="275"/>
      <c r="OIP50" s="275"/>
      <c r="OIQ50" s="275"/>
      <c r="OIR50" s="275"/>
      <c r="OIS50" s="275"/>
      <c r="OIT50" s="275"/>
      <c r="OIU50" s="275"/>
      <c r="OIV50" s="275"/>
      <c r="OIW50" s="275"/>
      <c r="OIX50" s="275"/>
      <c r="OIY50" s="275"/>
      <c r="OIZ50" s="275"/>
      <c r="OJA50" s="275"/>
      <c r="OJB50" s="275"/>
      <c r="OJC50" s="275"/>
      <c r="OJD50" s="275"/>
      <c r="OJE50" s="275"/>
      <c r="OJF50" s="275"/>
      <c r="OJG50" s="275"/>
      <c r="OJH50" s="275"/>
      <c r="OJI50" s="275"/>
      <c r="OJJ50" s="275"/>
      <c r="OJK50" s="275"/>
      <c r="OJL50" s="275"/>
      <c r="OJM50" s="275"/>
      <c r="OJN50" s="275"/>
      <c r="OJO50" s="275"/>
      <c r="OJP50" s="275"/>
      <c r="OJQ50" s="275"/>
      <c r="OJR50" s="275"/>
      <c r="OJS50" s="275"/>
      <c r="OJT50" s="275"/>
      <c r="OJU50" s="275"/>
      <c r="OJV50" s="275"/>
      <c r="OJW50" s="275"/>
      <c r="OJX50" s="275"/>
      <c r="OJY50" s="275"/>
      <c r="OJZ50" s="275"/>
      <c r="OKA50" s="275"/>
      <c r="OKB50" s="275"/>
      <c r="OKC50" s="275"/>
      <c r="OKD50" s="275"/>
      <c r="OKE50" s="275"/>
      <c r="OKF50" s="275"/>
      <c r="OKG50" s="275"/>
      <c r="OKH50" s="275"/>
      <c r="OKI50" s="275"/>
      <c r="OKJ50" s="275"/>
      <c r="OKK50" s="275"/>
      <c r="OKL50" s="275"/>
      <c r="OKM50" s="275"/>
      <c r="OKN50" s="275"/>
      <c r="OKO50" s="275"/>
      <c r="OKP50" s="275"/>
      <c r="OKQ50" s="275"/>
      <c r="OKR50" s="275"/>
      <c r="OKS50" s="275"/>
      <c r="OKT50" s="275"/>
      <c r="OKU50" s="275"/>
      <c r="OKV50" s="275"/>
      <c r="OKW50" s="275"/>
      <c r="OKX50" s="275"/>
      <c r="OKY50" s="275"/>
      <c r="OKZ50" s="275"/>
      <c r="OLA50" s="275"/>
      <c r="OLB50" s="275"/>
      <c r="OLC50" s="275"/>
      <c r="OLD50" s="275"/>
      <c r="OLE50" s="275"/>
      <c r="OLF50" s="275"/>
      <c r="OLG50" s="275"/>
      <c r="OLH50" s="275"/>
      <c r="OLI50" s="275"/>
      <c r="OLJ50" s="275"/>
      <c r="OLK50" s="275"/>
      <c r="OLL50" s="275"/>
      <c r="OLM50" s="275"/>
      <c r="OLN50" s="275"/>
      <c r="OLO50" s="275"/>
      <c r="OLP50" s="275"/>
      <c r="OLQ50" s="275"/>
      <c r="OLR50" s="275"/>
      <c r="OLS50" s="275"/>
      <c r="OLT50" s="275"/>
      <c r="OLU50" s="275"/>
      <c r="OLV50" s="275"/>
      <c r="OLW50" s="275"/>
      <c r="OLX50" s="275"/>
      <c r="OLY50" s="275"/>
      <c r="OLZ50" s="275"/>
      <c r="OMA50" s="275"/>
      <c r="OMB50" s="275"/>
      <c r="OMC50" s="275"/>
      <c r="OMD50" s="275"/>
      <c r="OME50" s="275"/>
      <c r="OMF50" s="275"/>
      <c r="OMG50" s="275"/>
      <c r="OMH50" s="275"/>
      <c r="OMI50" s="275"/>
      <c r="OMJ50" s="275"/>
      <c r="OMK50" s="275"/>
      <c r="OML50" s="275"/>
      <c r="OMM50" s="275"/>
      <c r="OMN50" s="275"/>
      <c r="OMO50" s="275"/>
      <c r="OMP50" s="275"/>
      <c r="OMQ50" s="275"/>
      <c r="OMR50" s="275"/>
      <c r="OMS50" s="275"/>
      <c r="OMT50" s="275"/>
      <c r="OMU50" s="275"/>
      <c r="OMV50" s="275"/>
      <c r="OMW50" s="275"/>
      <c r="OMX50" s="275"/>
      <c r="OMY50" s="275"/>
      <c r="OMZ50" s="275"/>
      <c r="ONA50" s="275"/>
      <c r="ONB50" s="275"/>
      <c r="ONC50" s="275"/>
      <c r="OND50" s="275"/>
      <c r="ONE50" s="275"/>
      <c r="ONF50" s="275"/>
      <c r="ONG50" s="275"/>
      <c r="ONH50" s="275"/>
      <c r="ONI50" s="275"/>
      <c r="ONJ50" s="275"/>
      <c r="ONK50" s="275"/>
      <c r="ONL50" s="275"/>
      <c r="ONM50" s="275"/>
      <c r="ONN50" s="275"/>
      <c r="ONO50" s="275"/>
      <c r="ONP50" s="275"/>
      <c r="ONQ50" s="275"/>
      <c r="ONR50" s="275"/>
      <c r="ONS50" s="275"/>
      <c r="ONT50" s="275"/>
      <c r="ONU50" s="275"/>
      <c r="ONV50" s="275"/>
      <c r="ONW50" s="275"/>
      <c r="ONX50" s="275"/>
      <c r="ONY50" s="275"/>
      <c r="ONZ50" s="275"/>
      <c r="OOA50" s="275"/>
      <c r="OOB50" s="275"/>
      <c r="OOC50" s="275"/>
      <c r="OOD50" s="275"/>
      <c r="OOE50" s="275"/>
      <c r="OOF50" s="275"/>
      <c r="OOG50" s="275"/>
      <c r="OOH50" s="275"/>
      <c r="OOI50" s="275"/>
      <c r="OOJ50" s="275"/>
      <c r="OOK50" s="275"/>
      <c r="OOL50" s="275"/>
      <c r="OOM50" s="275"/>
      <c r="OON50" s="275"/>
      <c r="OOO50" s="275"/>
      <c r="OOP50" s="275"/>
      <c r="OOQ50" s="275"/>
      <c r="OOR50" s="275"/>
      <c r="OOS50" s="275"/>
      <c r="OOT50" s="275"/>
      <c r="OOU50" s="275"/>
      <c r="OOV50" s="275"/>
      <c r="OOW50" s="275"/>
      <c r="OOX50" s="275"/>
      <c r="OOY50" s="275"/>
      <c r="OOZ50" s="275"/>
      <c r="OPA50" s="275"/>
      <c r="OPB50" s="275"/>
      <c r="OPC50" s="275"/>
      <c r="OPD50" s="275"/>
      <c r="OPE50" s="275"/>
      <c r="OPF50" s="275"/>
      <c r="OPG50" s="275"/>
      <c r="OPH50" s="275"/>
      <c r="OPI50" s="275"/>
      <c r="OPJ50" s="275"/>
      <c r="OPK50" s="275"/>
      <c r="OPL50" s="275"/>
      <c r="OPM50" s="275"/>
      <c r="OPN50" s="275"/>
      <c r="OPO50" s="275"/>
      <c r="OPP50" s="275"/>
      <c r="OPQ50" s="275"/>
      <c r="OPR50" s="275"/>
      <c r="OPS50" s="275"/>
      <c r="OPT50" s="275"/>
      <c r="OPU50" s="275"/>
      <c r="OPV50" s="275"/>
      <c r="OPW50" s="275"/>
      <c r="OPX50" s="275"/>
      <c r="OPY50" s="275"/>
      <c r="OPZ50" s="275"/>
      <c r="OQA50" s="275"/>
      <c r="OQB50" s="275"/>
      <c r="OQC50" s="275"/>
      <c r="OQD50" s="275"/>
      <c r="OQE50" s="275"/>
      <c r="OQF50" s="275"/>
      <c r="OQG50" s="275"/>
      <c r="OQH50" s="275"/>
      <c r="OQI50" s="275"/>
      <c r="OQJ50" s="275"/>
      <c r="OQK50" s="275"/>
      <c r="OQL50" s="275"/>
      <c r="OQM50" s="275"/>
      <c r="OQN50" s="275"/>
      <c r="OQO50" s="275"/>
      <c r="OQP50" s="275"/>
      <c r="OQQ50" s="275"/>
      <c r="OQR50" s="275"/>
      <c r="OQS50" s="275"/>
      <c r="OQT50" s="275"/>
      <c r="OQU50" s="275"/>
      <c r="OQV50" s="275"/>
      <c r="OQW50" s="275"/>
      <c r="OQX50" s="275"/>
      <c r="OQY50" s="275"/>
      <c r="OQZ50" s="275"/>
      <c r="ORA50" s="275"/>
      <c r="ORB50" s="275"/>
      <c r="ORC50" s="275"/>
      <c r="ORD50" s="275"/>
      <c r="ORE50" s="275"/>
      <c r="ORF50" s="275"/>
      <c r="ORG50" s="275"/>
      <c r="ORH50" s="275"/>
      <c r="ORI50" s="275"/>
      <c r="ORJ50" s="275"/>
      <c r="ORK50" s="275"/>
      <c r="ORL50" s="275"/>
      <c r="ORM50" s="275"/>
      <c r="ORN50" s="275"/>
      <c r="ORO50" s="275"/>
      <c r="ORP50" s="275"/>
      <c r="ORQ50" s="275"/>
      <c r="ORR50" s="275"/>
      <c r="ORS50" s="275"/>
      <c r="ORT50" s="275"/>
      <c r="ORU50" s="275"/>
      <c r="ORV50" s="275"/>
      <c r="ORW50" s="275"/>
      <c r="ORX50" s="275"/>
      <c r="ORY50" s="275"/>
      <c r="ORZ50" s="275"/>
      <c r="OSA50" s="275"/>
      <c r="OSB50" s="275"/>
      <c r="OSC50" s="275"/>
      <c r="OSD50" s="275"/>
      <c r="OSE50" s="275"/>
      <c r="OSF50" s="275"/>
      <c r="OSG50" s="275"/>
      <c r="OSH50" s="275"/>
      <c r="OSI50" s="275"/>
      <c r="OSJ50" s="275"/>
      <c r="OSK50" s="275"/>
      <c r="OSL50" s="275"/>
      <c r="OSM50" s="275"/>
      <c r="OSN50" s="275"/>
      <c r="OSO50" s="275"/>
      <c r="OSP50" s="275"/>
      <c r="OSQ50" s="275"/>
      <c r="OSR50" s="275"/>
      <c r="OSS50" s="275"/>
      <c r="OST50" s="275"/>
      <c r="OSU50" s="275"/>
      <c r="OSV50" s="275"/>
      <c r="OSW50" s="275"/>
      <c r="OSX50" s="275"/>
      <c r="OSY50" s="275"/>
      <c r="OSZ50" s="275"/>
      <c r="OTA50" s="275"/>
      <c r="OTB50" s="275"/>
      <c r="OTC50" s="275"/>
      <c r="OTD50" s="275"/>
      <c r="OTE50" s="275"/>
      <c r="OTF50" s="275"/>
      <c r="OTG50" s="275"/>
      <c r="OTH50" s="275"/>
      <c r="OTI50" s="275"/>
      <c r="OTJ50" s="275"/>
      <c r="OTK50" s="275"/>
      <c r="OTL50" s="275"/>
      <c r="OTM50" s="275"/>
      <c r="OTN50" s="275"/>
      <c r="OTO50" s="275"/>
      <c r="OTP50" s="275"/>
      <c r="OTQ50" s="275"/>
      <c r="OTR50" s="275"/>
      <c r="OTS50" s="275"/>
      <c r="OTT50" s="275"/>
      <c r="OTU50" s="275"/>
      <c r="OTV50" s="275"/>
      <c r="OTW50" s="275"/>
      <c r="OTX50" s="275"/>
      <c r="OTY50" s="275"/>
      <c r="OTZ50" s="275"/>
      <c r="OUA50" s="275"/>
      <c r="OUB50" s="275"/>
      <c r="OUC50" s="275"/>
      <c r="OUD50" s="275"/>
      <c r="OUE50" s="275"/>
      <c r="OUF50" s="275"/>
      <c r="OUG50" s="275"/>
      <c r="OUH50" s="275"/>
      <c r="OUI50" s="275"/>
      <c r="OUJ50" s="275"/>
      <c r="OUK50" s="275"/>
      <c r="OUL50" s="275"/>
      <c r="OUM50" s="275"/>
      <c r="OUN50" s="275"/>
      <c r="OUO50" s="275"/>
      <c r="OUP50" s="275"/>
      <c r="OUQ50" s="275"/>
      <c r="OUR50" s="275"/>
      <c r="OUS50" s="275"/>
      <c r="OUT50" s="275"/>
      <c r="OUU50" s="275"/>
      <c r="OUV50" s="275"/>
      <c r="OUW50" s="275"/>
      <c r="OUX50" s="275"/>
      <c r="OUY50" s="275"/>
      <c r="OUZ50" s="275"/>
      <c r="OVA50" s="275"/>
      <c r="OVB50" s="275"/>
      <c r="OVC50" s="275"/>
      <c r="OVD50" s="275"/>
      <c r="OVE50" s="275"/>
      <c r="OVF50" s="275"/>
      <c r="OVG50" s="275"/>
      <c r="OVH50" s="275"/>
      <c r="OVI50" s="275"/>
      <c r="OVJ50" s="275"/>
      <c r="OVK50" s="275"/>
      <c r="OVL50" s="275"/>
      <c r="OVM50" s="275"/>
      <c r="OVN50" s="275"/>
      <c r="OVO50" s="275"/>
      <c r="OVP50" s="275"/>
      <c r="OVQ50" s="275"/>
      <c r="OVR50" s="275"/>
      <c r="OVS50" s="275"/>
      <c r="OVT50" s="275"/>
      <c r="OVU50" s="275"/>
      <c r="OVV50" s="275"/>
      <c r="OVW50" s="275"/>
      <c r="OVX50" s="275"/>
      <c r="OVY50" s="275"/>
      <c r="OVZ50" s="275"/>
      <c r="OWA50" s="275"/>
      <c r="OWB50" s="275"/>
      <c r="OWC50" s="275"/>
      <c r="OWD50" s="275"/>
      <c r="OWE50" s="275"/>
      <c r="OWF50" s="275"/>
      <c r="OWG50" s="275"/>
      <c r="OWH50" s="275"/>
      <c r="OWI50" s="275"/>
      <c r="OWJ50" s="275"/>
      <c r="OWK50" s="275"/>
      <c r="OWL50" s="275"/>
      <c r="OWM50" s="275"/>
      <c r="OWN50" s="275"/>
      <c r="OWO50" s="275"/>
      <c r="OWP50" s="275"/>
      <c r="OWQ50" s="275"/>
      <c r="OWR50" s="275"/>
      <c r="OWS50" s="275"/>
      <c r="OWT50" s="275"/>
      <c r="OWU50" s="275"/>
      <c r="OWV50" s="275"/>
      <c r="OWW50" s="275"/>
      <c r="OWX50" s="275"/>
      <c r="OWY50" s="275"/>
      <c r="OWZ50" s="275"/>
      <c r="OXA50" s="275"/>
      <c r="OXB50" s="275"/>
      <c r="OXC50" s="275"/>
      <c r="OXD50" s="275"/>
      <c r="OXE50" s="275"/>
      <c r="OXF50" s="275"/>
      <c r="OXG50" s="275"/>
      <c r="OXH50" s="275"/>
      <c r="OXI50" s="275"/>
      <c r="OXJ50" s="275"/>
      <c r="OXK50" s="275"/>
      <c r="OXL50" s="275"/>
      <c r="OXM50" s="275"/>
      <c r="OXN50" s="275"/>
      <c r="OXO50" s="275"/>
      <c r="OXP50" s="275"/>
      <c r="OXQ50" s="275"/>
      <c r="OXR50" s="275"/>
      <c r="OXS50" s="275"/>
      <c r="OXT50" s="275"/>
      <c r="OXU50" s="275"/>
      <c r="OXV50" s="275"/>
      <c r="OXW50" s="275"/>
      <c r="OXX50" s="275"/>
      <c r="OXY50" s="275"/>
      <c r="OXZ50" s="275"/>
      <c r="OYA50" s="275"/>
      <c r="OYB50" s="275"/>
      <c r="OYC50" s="275"/>
      <c r="OYD50" s="275"/>
      <c r="OYE50" s="275"/>
      <c r="OYF50" s="275"/>
      <c r="OYG50" s="275"/>
      <c r="OYH50" s="275"/>
      <c r="OYI50" s="275"/>
      <c r="OYJ50" s="275"/>
      <c r="OYK50" s="275"/>
      <c r="OYL50" s="275"/>
      <c r="OYM50" s="275"/>
      <c r="OYN50" s="275"/>
      <c r="OYO50" s="275"/>
      <c r="OYP50" s="275"/>
      <c r="OYQ50" s="275"/>
      <c r="OYR50" s="275"/>
      <c r="OYS50" s="275"/>
      <c r="OYT50" s="275"/>
      <c r="OYU50" s="275"/>
      <c r="OYV50" s="275"/>
      <c r="OYW50" s="275"/>
      <c r="OYX50" s="275"/>
      <c r="OYY50" s="275"/>
      <c r="OYZ50" s="275"/>
      <c r="OZA50" s="275"/>
      <c r="OZB50" s="275"/>
      <c r="OZC50" s="275"/>
      <c r="OZD50" s="275"/>
      <c r="OZE50" s="275"/>
      <c r="OZF50" s="275"/>
      <c r="OZG50" s="275"/>
      <c r="OZH50" s="275"/>
      <c r="OZI50" s="275"/>
      <c r="OZJ50" s="275"/>
      <c r="OZK50" s="275"/>
      <c r="OZL50" s="275"/>
      <c r="OZM50" s="275"/>
      <c r="OZN50" s="275"/>
      <c r="OZO50" s="275"/>
      <c r="OZP50" s="275"/>
      <c r="OZQ50" s="275"/>
      <c r="OZR50" s="275"/>
      <c r="OZS50" s="275"/>
      <c r="OZT50" s="275"/>
      <c r="OZU50" s="275"/>
      <c r="OZV50" s="275"/>
      <c r="OZW50" s="275"/>
      <c r="OZX50" s="275"/>
      <c r="OZY50" s="275"/>
      <c r="OZZ50" s="275"/>
      <c r="PAA50" s="275"/>
      <c r="PAB50" s="275"/>
      <c r="PAC50" s="275"/>
      <c r="PAD50" s="275"/>
      <c r="PAE50" s="275"/>
      <c r="PAF50" s="275"/>
      <c r="PAG50" s="275"/>
      <c r="PAH50" s="275"/>
      <c r="PAI50" s="275"/>
      <c r="PAJ50" s="275"/>
      <c r="PAK50" s="275"/>
      <c r="PAL50" s="275"/>
      <c r="PAM50" s="275"/>
      <c r="PAN50" s="275"/>
      <c r="PAO50" s="275"/>
      <c r="PAP50" s="275"/>
      <c r="PAQ50" s="275"/>
      <c r="PAR50" s="275"/>
      <c r="PAS50" s="275"/>
      <c r="PAT50" s="275"/>
      <c r="PAU50" s="275"/>
      <c r="PAV50" s="275"/>
      <c r="PAW50" s="275"/>
      <c r="PAX50" s="275"/>
      <c r="PAY50" s="275"/>
      <c r="PAZ50" s="275"/>
      <c r="PBA50" s="275"/>
      <c r="PBB50" s="275"/>
      <c r="PBC50" s="275"/>
      <c r="PBD50" s="275"/>
      <c r="PBE50" s="275"/>
      <c r="PBF50" s="275"/>
      <c r="PBG50" s="275"/>
      <c r="PBH50" s="275"/>
      <c r="PBI50" s="275"/>
      <c r="PBJ50" s="275"/>
      <c r="PBK50" s="275"/>
      <c r="PBL50" s="275"/>
      <c r="PBM50" s="275"/>
      <c r="PBN50" s="275"/>
      <c r="PBO50" s="275"/>
      <c r="PBP50" s="275"/>
      <c r="PBQ50" s="275"/>
      <c r="PBR50" s="275"/>
      <c r="PBS50" s="275"/>
      <c r="PBT50" s="275"/>
      <c r="PBU50" s="275"/>
      <c r="PBV50" s="275"/>
      <c r="PBW50" s="275"/>
      <c r="PBX50" s="275"/>
      <c r="PBY50" s="275"/>
      <c r="PBZ50" s="275"/>
      <c r="PCA50" s="275"/>
      <c r="PCB50" s="275"/>
      <c r="PCC50" s="275"/>
      <c r="PCD50" s="275"/>
      <c r="PCE50" s="275"/>
      <c r="PCF50" s="275"/>
      <c r="PCG50" s="275"/>
      <c r="PCH50" s="275"/>
      <c r="PCI50" s="275"/>
      <c r="PCJ50" s="275"/>
      <c r="PCK50" s="275"/>
      <c r="PCL50" s="275"/>
      <c r="PCM50" s="275"/>
      <c r="PCN50" s="275"/>
      <c r="PCO50" s="275"/>
      <c r="PCP50" s="275"/>
      <c r="PCQ50" s="275"/>
      <c r="PCR50" s="275"/>
      <c r="PCS50" s="275"/>
      <c r="PCT50" s="275"/>
      <c r="PCU50" s="275"/>
      <c r="PCV50" s="275"/>
      <c r="PCW50" s="275"/>
      <c r="PCX50" s="275"/>
      <c r="PCY50" s="275"/>
      <c r="PCZ50" s="275"/>
      <c r="PDA50" s="275"/>
      <c r="PDB50" s="275"/>
      <c r="PDC50" s="275"/>
      <c r="PDD50" s="275"/>
      <c r="PDE50" s="275"/>
      <c r="PDF50" s="275"/>
      <c r="PDG50" s="275"/>
      <c r="PDH50" s="275"/>
      <c r="PDI50" s="275"/>
      <c r="PDJ50" s="275"/>
      <c r="PDK50" s="275"/>
      <c r="PDL50" s="275"/>
      <c r="PDM50" s="275"/>
      <c r="PDN50" s="275"/>
      <c r="PDO50" s="275"/>
      <c r="PDP50" s="275"/>
      <c r="PDQ50" s="275"/>
      <c r="PDR50" s="275"/>
      <c r="PDS50" s="275"/>
      <c r="PDT50" s="275"/>
      <c r="PDU50" s="275"/>
      <c r="PDV50" s="275"/>
      <c r="PDW50" s="275"/>
      <c r="PDX50" s="275"/>
      <c r="PDY50" s="275"/>
      <c r="PDZ50" s="275"/>
      <c r="PEA50" s="275"/>
      <c r="PEB50" s="275"/>
      <c r="PEC50" s="275"/>
      <c r="PED50" s="275"/>
      <c r="PEE50" s="275"/>
      <c r="PEF50" s="275"/>
      <c r="PEG50" s="275"/>
      <c r="PEH50" s="275"/>
      <c r="PEI50" s="275"/>
      <c r="PEJ50" s="275"/>
      <c r="PEK50" s="275"/>
      <c r="PEL50" s="275"/>
      <c r="PEM50" s="275"/>
      <c r="PEN50" s="275"/>
      <c r="PEO50" s="275"/>
      <c r="PEP50" s="275"/>
      <c r="PEQ50" s="275"/>
      <c r="PER50" s="275"/>
      <c r="PES50" s="275"/>
      <c r="PET50" s="275"/>
      <c r="PEU50" s="275"/>
      <c r="PEV50" s="275"/>
      <c r="PEW50" s="275"/>
      <c r="PEX50" s="275"/>
      <c r="PEY50" s="275"/>
      <c r="PEZ50" s="275"/>
      <c r="PFA50" s="275"/>
      <c r="PFB50" s="275"/>
      <c r="PFC50" s="275"/>
      <c r="PFD50" s="275"/>
      <c r="PFE50" s="275"/>
      <c r="PFF50" s="275"/>
      <c r="PFG50" s="275"/>
      <c r="PFH50" s="275"/>
      <c r="PFI50" s="275"/>
      <c r="PFJ50" s="275"/>
      <c r="PFK50" s="275"/>
      <c r="PFL50" s="275"/>
      <c r="PFM50" s="275"/>
      <c r="PFN50" s="275"/>
      <c r="PFO50" s="275"/>
      <c r="PFP50" s="275"/>
      <c r="PFQ50" s="275"/>
      <c r="PFR50" s="275"/>
      <c r="PFS50" s="275"/>
      <c r="PFT50" s="275"/>
      <c r="PFU50" s="275"/>
      <c r="PFV50" s="275"/>
      <c r="PFW50" s="275"/>
      <c r="PFX50" s="275"/>
      <c r="PFY50" s="275"/>
      <c r="PFZ50" s="275"/>
      <c r="PGA50" s="275"/>
      <c r="PGB50" s="275"/>
      <c r="PGC50" s="275"/>
      <c r="PGD50" s="275"/>
      <c r="PGE50" s="275"/>
      <c r="PGF50" s="275"/>
      <c r="PGG50" s="275"/>
      <c r="PGH50" s="275"/>
      <c r="PGI50" s="275"/>
      <c r="PGJ50" s="275"/>
      <c r="PGK50" s="275"/>
      <c r="PGL50" s="275"/>
      <c r="PGM50" s="275"/>
      <c r="PGN50" s="275"/>
      <c r="PGO50" s="275"/>
      <c r="PGP50" s="275"/>
      <c r="PGQ50" s="275"/>
      <c r="PGR50" s="275"/>
      <c r="PGS50" s="275"/>
      <c r="PGT50" s="275"/>
      <c r="PGU50" s="275"/>
      <c r="PGV50" s="275"/>
      <c r="PGW50" s="275"/>
      <c r="PGX50" s="275"/>
      <c r="PGY50" s="275"/>
      <c r="PGZ50" s="275"/>
      <c r="PHA50" s="275"/>
      <c r="PHB50" s="275"/>
      <c r="PHC50" s="275"/>
      <c r="PHD50" s="275"/>
      <c r="PHE50" s="275"/>
      <c r="PHF50" s="275"/>
      <c r="PHG50" s="275"/>
      <c r="PHH50" s="275"/>
      <c r="PHI50" s="275"/>
      <c r="PHJ50" s="275"/>
      <c r="PHK50" s="275"/>
      <c r="PHL50" s="275"/>
      <c r="PHM50" s="275"/>
      <c r="PHN50" s="275"/>
      <c r="PHO50" s="275"/>
      <c r="PHP50" s="275"/>
      <c r="PHQ50" s="275"/>
      <c r="PHR50" s="275"/>
      <c r="PHS50" s="275"/>
      <c r="PHT50" s="275"/>
      <c r="PHU50" s="275"/>
      <c r="PHV50" s="275"/>
      <c r="PHW50" s="275"/>
      <c r="PHX50" s="275"/>
      <c r="PHY50" s="275"/>
      <c r="PHZ50" s="275"/>
      <c r="PIA50" s="275"/>
      <c r="PIB50" s="275"/>
      <c r="PIC50" s="275"/>
      <c r="PID50" s="275"/>
      <c r="PIE50" s="275"/>
      <c r="PIF50" s="275"/>
      <c r="PIG50" s="275"/>
      <c r="PIH50" s="275"/>
      <c r="PII50" s="275"/>
      <c r="PIJ50" s="275"/>
      <c r="PIK50" s="275"/>
      <c r="PIL50" s="275"/>
      <c r="PIM50" s="275"/>
      <c r="PIN50" s="275"/>
      <c r="PIO50" s="275"/>
      <c r="PIP50" s="275"/>
      <c r="PIQ50" s="275"/>
      <c r="PIR50" s="275"/>
      <c r="PIS50" s="275"/>
      <c r="PIT50" s="275"/>
      <c r="PIU50" s="275"/>
      <c r="PIV50" s="275"/>
      <c r="PIW50" s="275"/>
      <c r="PIX50" s="275"/>
      <c r="PIY50" s="275"/>
      <c r="PIZ50" s="275"/>
      <c r="PJA50" s="275"/>
      <c r="PJB50" s="275"/>
      <c r="PJC50" s="275"/>
      <c r="PJD50" s="275"/>
      <c r="PJE50" s="275"/>
      <c r="PJF50" s="275"/>
      <c r="PJG50" s="275"/>
      <c r="PJH50" s="275"/>
      <c r="PJI50" s="275"/>
      <c r="PJJ50" s="275"/>
      <c r="PJK50" s="275"/>
      <c r="PJL50" s="275"/>
      <c r="PJM50" s="275"/>
      <c r="PJN50" s="275"/>
      <c r="PJO50" s="275"/>
      <c r="PJP50" s="275"/>
      <c r="PJQ50" s="275"/>
      <c r="PJR50" s="275"/>
      <c r="PJS50" s="275"/>
      <c r="PJT50" s="275"/>
      <c r="PJU50" s="275"/>
      <c r="PJV50" s="275"/>
      <c r="PJW50" s="275"/>
      <c r="PJX50" s="275"/>
      <c r="PJY50" s="275"/>
      <c r="PJZ50" s="275"/>
      <c r="PKA50" s="275"/>
      <c r="PKB50" s="275"/>
      <c r="PKC50" s="275"/>
      <c r="PKD50" s="275"/>
      <c r="PKE50" s="275"/>
      <c r="PKF50" s="275"/>
      <c r="PKG50" s="275"/>
      <c r="PKH50" s="275"/>
      <c r="PKI50" s="275"/>
      <c r="PKJ50" s="275"/>
      <c r="PKK50" s="275"/>
      <c r="PKL50" s="275"/>
      <c r="PKM50" s="275"/>
      <c r="PKN50" s="275"/>
      <c r="PKO50" s="275"/>
      <c r="PKP50" s="275"/>
      <c r="PKQ50" s="275"/>
      <c r="PKR50" s="275"/>
      <c r="PKS50" s="275"/>
      <c r="PKT50" s="275"/>
      <c r="PKU50" s="275"/>
      <c r="PKV50" s="275"/>
      <c r="PKW50" s="275"/>
      <c r="PKX50" s="275"/>
      <c r="PKY50" s="275"/>
      <c r="PKZ50" s="275"/>
      <c r="PLA50" s="275"/>
      <c r="PLB50" s="275"/>
      <c r="PLC50" s="275"/>
      <c r="PLD50" s="275"/>
      <c r="PLE50" s="275"/>
      <c r="PLF50" s="275"/>
      <c r="PLG50" s="275"/>
      <c r="PLH50" s="275"/>
      <c r="PLI50" s="275"/>
      <c r="PLJ50" s="275"/>
      <c r="PLK50" s="275"/>
      <c r="PLL50" s="275"/>
      <c r="PLM50" s="275"/>
      <c r="PLN50" s="275"/>
      <c r="PLO50" s="275"/>
      <c r="PLP50" s="275"/>
      <c r="PLQ50" s="275"/>
      <c r="PLR50" s="275"/>
      <c r="PLS50" s="275"/>
      <c r="PLT50" s="275"/>
      <c r="PLU50" s="275"/>
      <c r="PLV50" s="275"/>
      <c r="PLW50" s="275"/>
      <c r="PLX50" s="275"/>
      <c r="PLY50" s="275"/>
      <c r="PLZ50" s="275"/>
      <c r="PMA50" s="275"/>
      <c r="PMB50" s="275"/>
      <c r="PMC50" s="275"/>
      <c r="PMD50" s="275"/>
      <c r="PME50" s="275"/>
      <c r="PMF50" s="275"/>
      <c r="PMG50" s="275"/>
      <c r="PMH50" s="275"/>
      <c r="PMI50" s="275"/>
      <c r="PMJ50" s="275"/>
      <c r="PMK50" s="275"/>
      <c r="PML50" s="275"/>
      <c r="PMM50" s="275"/>
      <c r="PMN50" s="275"/>
      <c r="PMO50" s="275"/>
      <c r="PMP50" s="275"/>
      <c r="PMQ50" s="275"/>
      <c r="PMR50" s="275"/>
      <c r="PMS50" s="275"/>
      <c r="PMT50" s="275"/>
      <c r="PMU50" s="275"/>
      <c r="PMV50" s="275"/>
      <c r="PMW50" s="275"/>
      <c r="PMX50" s="275"/>
      <c r="PMY50" s="275"/>
      <c r="PMZ50" s="275"/>
      <c r="PNA50" s="275"/>
      <c r="PNB50" s="275"/>
      <c r="PNC50" s="275"/>
      <c r="PND50" s="275"/>
      <c r="PNE50" s="275"/>
      <c r="PNF50" s="275"/>
      <c r="PNG50" s="275"/>
      <c r="PNH50" s="275"/>
      <c r="PNI50" s="275"/>
      <c r="PNJ50" s="275"/>
      <c r="PNK50" s="275"/>
      <c r="PNL50" s="275"/>
      <c r="PNM50" s="275"/>
      <c r="PNN50" s="275"/>
      <c r="PNO50" s="275"/>
      <c r="PNP50" s="275"/>
      <c r="PNQ50" s="275"/>
      <c r="PNR50" s="275"/>
      <c r="PNS50" s="275"/>
      <c r="PNT50" s="275"/>
      <c r="PNU50" s="275"/>
      <c r="PNV50" s="275"/>
      <c r="PNW50" s="275"/>
      <c r="PNX50" s="275"/>
      <c r="PNY50" s="275"/>
      <c r="PNZ50" s="275"/>
      <c r="POA50" s="275"/>
      <c r="POB50" s="275"/>
      <c r="POC50" s="275"/>
      <c r="POD50" s="275"/>
      <c r="POE50" s="275"/>
      <c r="POF50" s="275"/>
      <c r="POG50" s="275"/>
      <c r="POH50" s="275"/>
      <c r="POI50" s="275"/>
      <c r="POJ50" s="275"/>
      <c r="POK50" s="275"/>
      <c r="POL50" s="275"/>
      <c r="POM50" s="275"/>
      <c r="PON50" s="275"/>
      <c r="POO50" s="275"/>
      <c r="POP50" s="275"/>
      <c r="POQ50" s="275"/>
      <c r="POR50" s="275"/>
      <c r="POS50" s="275"/>
      <c r="POT50" s="275"/>
      <c r="POU50" s="275"/>
      <c r="POV50" s="275"/>
      <c r="POW50" s="275"/>
      <c r="POX50" s="275"/>
      <c r="POY50" s="275"/>
      <c r="POZ50" s="275"/>
      <c r="PPA50" s="275"/>
      <c r="PPB50" s="275"/>
      <c r="PPC50" s="275"/>
      <c r="PPD50" s="275"/>
      <c r="PPE50" s="275"/>
      <c r="PPF50" s="275"/>
      <c r="PPG50" s="275"/>
      <c r="PPH50" s="275"/>
      <c r="PPI50" s="275"/>
      <c r="PPJ50" s="275"/>
      <c r="PPK50" s="275"/>
      <c r="PPL50" s="275"/>
      <c r="PPM50" s="275"/>
      <c r="PPN50" s="275"/>
      <c r="PPO50" s="275"/>
      <c r="PPP50" s="275"/>
      <c r="PPQ50" s="275"/>
      <c r="PPR50" s="275"/>
      <c r="PPS50" s="275"/>
      <c r="PPT50" s="275"/>
      <c r="PPU50" s="275"/>
      <c r="PPV50" s="275"/>
      <c r="PPW50" s="275"/>
      <c r="PPX50" s="275"/>
      <c r="PPY50" s="275"/>
      <c r="PPZ50" s="275"/>
      <c r="PQA50" s="275"/>
      <c r="PQB50" s="275"/>
      <c r="PQC50" s="275"/>
      <c r="PQD50" s="275"/>
      <c r="PQE50" s="275"/>
      <c r="PQF50" s="275"/>
      <c r="PQG50" s="275"/>
      <c r="PQH50" s="275"/>
      <c r="PQI50" s="275"/>
      <c r="PQJ50" s="275"/>
      <c r="PQK50" s="275"/>
      <c r="PQL50" s="275"/>
      <c r="PQM50" s="275"/>
      <c r="PQN50" s="275"/>
      <c r="PQO50" s="275"/>
      <c r="PQP50" s="275"/>
      <c r="PQQ50" s="275"/>
      <c r="PQR50" s="275"/>
      <c r="PQS50" s="275"/>
      <c r="PQT50" s="275"/>
      <c r="PQU50" s="275"/>
      <c r="PQV50" s="275"/>
      <c r="PQW50" s="275"/>
      <c r="PQX50" s="275"/>
      <c r="PQY50" s="275"/>
      <c r="PQZ50" s="275"/>
      <c r="PRA50" s="275"/>
      <c r="PRB50" s="275"/>
      <c r="PRC50" s="275"/>
      <c r="PRD50" s="275"/>
      <c r="PRE50" s="275"/>
      <c r="PRF50" s="275"/>
      <c r="PRG50" s="275"/>
      <c r="PRH50" s="275"/>
      <c r="PRI50" s="275"/>
      <c r="PRJ50" s="275"/>
      <c r="PRK50" s="275"/>
      <c r="PRL50" s="275"/>
      <c r="PRM50" s="275"/>
      <c r="PRN50" s="275"/>
      <c r="PRO50" s="275"/>
      <c r="PRP50" s="275"/>
      <c r="PRQ50" s="275"/>
      <c r="PRR50" s="275"/>
      <c r="PRS50" s="275"/>
      <c r="PRT50" s="275"/>
      <c r="PRU50" s="275"/>
      <c r="PRV50" s="275"/>
      <c r="PRW50" s="275"/>
      <c r="PRX50" s="275"/>
      <c r="PRY50" s="275"/>
      <c r="PRZ50" s="275"/>
      <c r="PSA50" s="275"/>
      <c r="PSB50" s="275"/>
      <c r="PSC50" s="275"/>
      <c r="PSD50" s="275"/>
      <c r="PSE50" s="275"/>
      <c r="PSF50" s="275"/>
      <c r="PSG50" s="275"/>
      <c r="PSH50" s="275"/>
      <c r="PSI50" s="275"/>
      <c r="PSJ50" s="275"/>
      <c r="PSK50" s="275"/>
      <c r="PSL50" s="275"/>
      <c r="PSM50" s="275"/>
      <c r="PSN50" s="275"/>
      <c r="PSO50" s="275"/>
      <c r="PSP50" s="275"/>
      <c r="PSQ50" s="275"/>
      <c r="PSR50" s="275"/>
      <c r="PSS50" s="275"/>
      <c r="PST50" s="275"/>
      <c r="PSU50" s="275"/>
      <c r="PSV50" s="275"/>
      <c r="PSW50" s="275"/>
      <c r="PSX50" s="275"/>
      <c r="PSY50" s="275"/>
      <c r="PSZ50" s="275"/>
      <c r="PTA50" s="275"/>
      <c r="PTB50" s="275"/>
      <c r="PTC50" s="275"/>
      <c r="PTD50" s="275"/>
      <c r="PTE50" s="275"/>
      <c r="PTF50" s="275"/>
      <c r="PTG50" s="275"/>
      <c r="PTH50" s="275"/>
      <c r="PTI50" s="275"/>
      <c r="PTJ50" s="275"/>
      <c r="PTK50" s="275"/>
      <c r="PTL50" s="275"/>
      <c r="PTM50" s="275"/>
      <c r="PTN50" s="275"/>
      <c r="PTO50" s="275"/>
      <c r="PTP50" s="275"/>
      <c r="PTQ50" s="275"/>
      <c r="PTR50" s="275"/>
      <c r="PTS50" s="275"/>
      <c r="PTT50" s="275"/>
      <c r="PTU50" s="275"/>
      <c r="PTV50" s="275"/>
      <c r="PTW50" s="275"/>
      <c r="PTX50" s="275"/>
      <c r="PTY50" s="275"/>
      <c r="PTZ50" s="275"/>
      <c r="PUA50" s="275"/>
      <c r="PUB50" s="275"/>
      <c r="PUC50" s="275"/>
      <c r="PUD50" s="275"/>
      <c r="PUE50" s="275"/>
      <c r="PUF50" s="275"/>
      <c r="PUG50" s="275"/>
      <c r="PUH50" s="275"/>
      <c r="PUI50" s="275"/>
      <c r="PUJ50" s="275"/>
      <c r="PUK50" s="275"/>
      <c r="PUL50" s="275"/>
      <c r="PUM50" s="275"/>
      <c r="PUN50" s="275"/>
      <c r="PUO50" s="275"/>
      <c r="PUP50" s="275"/>
      <c r="PUQ50" s="275"/>
      <c r="PUR50" s="275"/>
      <c r="PUS50" s="275"/>
      <c r="PUT50" s="275"/>
      <c r="PUU50" s="275"/>
      <c r="PUV50" s="275"/>
      <c r="PUW50" s="275"/>
      <c r="PUX50" s="275"/>
      <c r="PUY50" s="275"/>
      <c r="PUZ50" s="275"/>
      <c r="PVA50" s="275"/>
      <c r="PVB50" s="275"/>
      <c r="PVC50" s="275"/>
      <c r="PVD50" s="275"/>
      <c r="PVE50" s="275"/>
      <c r="PVF50" s="275"/>
      <c r="PVG50" s="275"/>
      <c r="PVH50" s="275"/>
      <c r="PVI50" s="275"/>
      <c r="PVJ50" s="275"/>
      <c r="PVK50" s="275"/>
      <c r="PVL50" s="275"/>
      <c r="PVM50" s="275"/>
      <c r="PVN50" s="275"/>
      <c r="PVO50" s="275"/>
      <c r="PVP50" s="275"/>
      <c r="PVQ50" s="275"/>
      <c r="PVR50" s="275"/>
      <c r="PVS50" s="275"/>
      <c r="PVT50" s="275"/>
      <c r="PVU50" s="275"/>
      <c r="PVV50" s="275"/>
      <c r="PVW50" s="275"/>
      <c r="PVX50" s="275"/>
      <c r="PVY50" s="275"/>
      <c r="PVZ50" s="275"/>
      <c r="PWA50" s="275"/>
      <c r="PWB50" s="275"/>
      <c r="PWC50" s="275"/>
      <c r="PWD50" s="275"/>
      <c r="PWE50" s="275"/>
      <c r="PWF50" s="275"/>
      <c r="PWG50" s="275"/>
      <c r="PWH50" s="275"/>
      <c r="PWI50" s="275"/>
      <c r="PWJ50" s="275"/>
      <c r="PWK50" s="275"/>
      <c r="PWL50" s="275"/>
      <c r="PWM50" s="275"/>
      <c r="PWN50" s="275"/>
      <c r="PWO50" s="275"/>
      <c r="PWP50" s="275"/>
      <c r="PWQ50" s="275"/>
      <c r="PWR50" s="275"/>
      <c r="PWS50" s="275"/>
      <c r="PWT50" s="275"/>
      <c r="PWU50" s="275"/>
      <c r="PWV50" s="275"/>
      <c r="PWW50" s="275"/>
      <c r="PWX50" s="275"/>
      <c r="PWY50" s="275"/>
      <c r="PWZ50" s="275"/>
      <c r="PXA50" s="275"/>
      <c r="PXB50" s="275"/>
      <c r="PXC50" s="275"/>
      <c r="PXD50" s="275"/>
      <c r="PXE50" s="275"/>
      <c r="PXF50" s="275"/>
      <c r="PXG50" s="275"/>
      <c r="PXH50" s="275"/>
      <c r="PXI50" s="275"/>
      <c r="PXJ50" s="275"/>
      <c r="PXK50" s="275"/>
      <c r="PXL50" s="275"/>
      <c r="PXM50" s="275"/>
      <c r="PXN50" s="275"/>
      <c r="PXO50" s="275"/>
      <c r="PXP50" s="275"/>
      <c r="PXQ50" s="275"/>
      <c r="PXR50" s="275"/>
      <c r="PXS50" s="275"/>
      <c r="PXT50" s="275"/>
      <c r="PXU50" s="275"/>
      <c r="PXV50" s="275"/>
      <c r="PXW50" s="275"/>
      <c r="PXX50" s="275"/>
      <c r="PXY50" s="275"/>
      <c r="PXZ50" s="275"/>
      <c r="PYA50" s="275"/>
      <c r="PYB50" s="275"/>
      <c r="PYC50" s="275"/>
      <c r="PYD50" s="275"/>
      <c r="PYE50" s="275"/>
      <c r="PYF50" s="275"/>
      <c r="PYG50" s="275"/>
      <c r="PYH50" s="275"/>
      <c r="PYI50" s="275"/>
      <c r="PYJ50" s="275"/>
      <c r="PYK50" s="275"/>
      <c r="PYL50" s="275"/>
      <c r="PYM50" s="275"/>
      <c r="PYN50" s="275"/>
      <c r="PYO50" s="275"/>
      <c r="PYP50" s="275"/>
      <c r="PYQ50" s="275"/>
      <c r="PYR50" s="275"/>
      <c r="PYS50" s="275"/>
      <c r="PYT50" s="275"/>
      <c r="PYU50" s="275"/>
      <c r="PYV50" s="275"/>
      <c r="PYW50" s="275"/>
      <c r="PYX50" s="275"/>
      <c r="PYY50" s="275"/>
      <c r="PYZ50" s="275"/>
      <c r="PZA50" s="275"/>
      <c r="PZB50" s="275"/>
      <c r="PZC50" s="275"/>
      <c r="PZD50" s="275"/>
      <c r="PZE50" s="275"/>
      <c r="PZF50" s="275"/>
      <c r="PZG50" s="275"/>
      <c r="PZH50" s="275"/>
      <c r="PZI50" s="275"/>
      <c r="PZJ50" s="275"/>
      <c r="PZK50" s="275"/>
      <c r="PZL50" s="275"/>
      <c r="PZM50" s="275"/>
      <c r="PZN50" s="275"/>
      <c r="PZO50" s="275"/>
      <c r="PZP50" s="275"/>
      <c r="PZQ50" s="275"/>
      <c r="PZR50" s="275"/>
      <c r="PZS50" s="275"/>
      <c r="PZT50" s="275"/>
      <c r="PZU50" s="275"/>
      <c r="PZV50" s="275"/>
      <c r="PZW50" s="275"/>
      <c r="PZX50" s="275"/>
      <c r="PZY50" s="275"/>
      <c r="PZZ50" s="275"/>
      <c r="QAA50" s="275"/>
      <c r="QAB50" s="275"/>
      <c r="QAC50" s="275"/>
      <c r="QAD50" s="275"/>
      <c r="QAE50" s="275"/>
      <c r="QAF50" s="275"/>
      <c r="QAG50" s="275"/>
      <c r="QAH50" s="275"/>
      <c r="QAI50" s="275"/>
      <c r="QAJ50" s="275"/>
      <c r="QAK50" s="275"/>
      <c r="QAL50" s="275"/>
      <c r="QAM50" s="275"/>
      <c r="QAN50" s="275"/>
      <c r="QAO50" s="275"/>
      <c r="QAP50" s="275"/>
      <c r="QAQ50" s="275"/>
      <c r="QAR50" s="275"/>
      <c r="QAS50" s="275"/>
      <c r="QAT50" s="275"/>
      <c r="QAU50" s="275"/>
      <c r="QAV50" s="275"/>
      <c r="QAW50" s="275"/>
      <c r="QAX50" s="275"/>
      <c r="QAY50" s="275"/>
      <c r="QAZ50" s="275"/>
      <c r="QBA50" s="275"/>
      <c r="QBB50" s="275"/>
      <c r="QBC50" s="275"/>
      <c r="QBD50" s="275"/>
      <c r="QBE50" s="275"/>
      <c r="QBF50" s="275"/>
      <c r="QBG50" s="275"/>
      <c r="QBH50" s="275"/>
      <c r="QBI50" s="275"/>
      <c r="QBJ50" s="275"/>
      <c r="QBK50" s="275"/>
      <c r="QBL50" s="275"/>
      <c r="QBM50" s="275"/>
      <c r="QBN50" s="275"/>
      <c r="QBO50" s="275"/>
      <c r="QBP50" s="275"/>
      <c r="QBQ50" s="275"/>
      <c r="QBR50" s="275"/>
      <c r="QBS50" s="275"/>
      <c r="QBT50" s="275"/>
      <c r="QBU50" s="275"/>
      <c r="QBV50" s="275"/>
      <c r="QBW50" s="275"/>
      <c r="QBX50" s="275"/>
      <c r="QBY50" s="275"/>
      <c r="QBZ50" s="275"/>
      <c r="QCA50" s="275"/>
      <c r="QCB50" s="275"/>
      <c r="QCC50" s="275"/>
      <c r="QCD50" s="275"/>
      <c r="QCE50" s="275"/>
      <c r="QCF50" s="275"/>
      <c r="QCG50" s="275"/>
      <c r="QCH50" s="275"/>
      <c r="QCI50" s="275"/>
      <c r="QCJ50" s="275"/>
      <c r="QCK50" s="275"/>
      <c r="QCL50" s="275"/>
      <c r="QCM50" s="275"/>
      <c r="QCN50" s="275"/>
      <c r="QCO50" s="275"/>
      <c r="QCP50" s="275"/>
      <c r="QCQ50" s="275"/>
      <c r="QCR50" s="275"/>
      <c r="QCS50" s="275"/>
      <c r="QCT50" s="275"/>
      <c r="QCU50" s="275"/>
      <c r="QCV50" s="275"/>
      <c r="QCW50" s="275"/>
      <c r="QCX50" s="275"/>
      <c r="QCY50" s="275"/>
      <c r="QCZ50" s="275"/>
      <c r="QDA50" s="275"/>
      <c r="QDB50" s="275"/>
      <c r="QDC50" s="275"/>
      <c r="QDD50" s="275"/>
      <c r="QDE50" s="275"/>
      <c r="QDF50" s="275"/>
      <c r="QDG50" s="275"/>
      <c r="QDH50" s="275"/>
      <c r="QDI50" s="275"/>
      <c r="QDJ50" s="275"/>
      <c r="QDK50" s="275"/>
      <c r="QDL50" s="275"/>
      <c r="QDM50" s="275"/>
      <c r="QDN50" s="275"/>
      <c r="QDO50" s="275"/>
      <c r="QDP50" s="275"/>
      <c r="QDQ50" s="275"/>
      <c r="QDR50" s="275"/>
      <c r="QDS50" s="275"/>
      <c r="QDT50" s="275"/>
      <c r="QDU50" s="275"/>
      <c r="QDV50" s="275"/>
      <c r="QDW50" s="275"/>
      <c r="QDX50" s="275"/>
      <c r="QDY50" s="275"/>
      <c r="QDZ50" s="275"/>
      <c r="QEA50" s="275"/>
      <c r="QEB50" s="275"/>
      <c r="QEC50" s="275"/>
      <c r="QED50" s="275"/>
      <c r="QEE50" s="275"/>
      <c r="QEF50" s="275"/>
      <c r="QEG50" s="275"/>
      <c r="QEH50" s="275"/>
      <c r="QEI50" s="275"/>
      <c r="QEJ50" s="275"/>
      <c r="QEK50" s="275"/>
      <c r="QEL50" s="275"/>
      <c r="QEM50" s="275"/>
      <c r="QEN50" s="275"/>
      <c r="QEO50" s="275"/>
      <c r="QEP50" s="275"/>
      <c r="QEQ50" s="275"/>
      <c r="QER50" s="275"/>
      <c r="QES50" s="275"/>
      <c r="QET50" s="275"/>
      <c r="QEU50" s="275"/>
      <c r="QEV50" s="275"/>
      <c r="QEW50" s="275"/>
      <c r="QEX50" s="275"/>
      <c r="QEY50" s="275"/>
      <c r="QEZ50" s="275"/>
      <c r="QFA50" s="275"/>
      <c r="QFB50" s="275"/>
      <c r="QFC50" s="275"/>
      <c r="QFD50" s="275"/>
      <c r="QFE50" s="275"/>
      <c r="QFF50" s="275"/>
      <c r="QFG50" s="275"/>
      <c r="QFH50" s="275"/>
      <c r="QFI50" s="275"/>
      <c r="QFJ50" s="275"/>
      <c r="QFK50" s="275"/>
      <c r="QFL50" s="275"/>
      <c r="QFM50" s="275"/>
      <c r="QFN50" s="275"/>
      <c r="QFO50" s="275"/>
      <c r="QFP50" s="275"/>
      <c r="QFQ50" s="275"/>
      <c r="QFR50" s="275"/>
      <c r="QFS50" s="275"/>
      <c r="QFT50" s="275"/>
      <c r="QFU50" s="275"/>
      <c r="QFV50" s="275"/>
      <c r="QFW50" s="275"/>
      <c r="QFX50" s="275"/>
      <c r="QFY50" s="275"/>
      <c r="QFZ50" s="275"/>
      <c r="QGA50" s="275"/>
      <c r="QGB50" s="275"/>
      <c r="QGC50" s="275"/>
      <c r="QGD50" s="275"/>
      <c r="QGE50" s="275"/>
      <c r="QGF50" s="275"/>
      <c r="QGG50" s="275"/>
      <c r="QGH50" s="275"/>
      <c r="QGI50" s="275"/>
      <c r="QGJ50" s="275"/>
      <c r="QGK50" s="275"/>
      <c r="QGL50" s="275"/>
      <c r="QGM50" s="275"/>
      <c r="QGN50" s="275"/>
      <c r="QGO50" s="275"/>
      <c r="QGP50" s="275"/>
      <c r="QGQ50" s="275"/>
      <c r="QGR50" s="275"/>
      <c r="QGS50" s="275"/>
      <c r="QGT50" s="275"/>
      <c r="QGU50" s="275"/>
      <c r="QGV50" s="275"/>
      <c r="QGW50" s="275"/>
      <c r="QGX50" s="275"/>
      <c r="QGY50" s="275"/>
      <c r="QGZ50" s="275"/>
      <c r="QHA50" s="275"/>
      <c r="QHB50" s="275"/>
      <c r="QHC50" s="275"/>
      <c r="QHD50" s="275"/>
      <c r="QHE50" s="275"/>
      <c r="QHF50" s="275"/>
      <c r="QHG50" s="275"/>
      <c r="QHH50" s="275"/>
      <c r="QHI50" s="275"/>
      <c r="QHJ50" s="275"/>
      <c r="QHK50" s="275"/>
      <c r="QHL50" s="275"/>
      <c r="QHM50" s="275"/>
      <c r="QHN50" s="275"/>
      <c r="QHO50" s="275"/>
      <c r="QHP50" s="275"/>
      <c r="QHQ50" s="275"/>
      <c r="QHR50" s="275"/>
      <c r="QHS50" s="275"/>
      <c r="QHT50" s="275"/>
      <c r="QHU50" s="275"/>
      <c r="QHV50" s="275"/>
      <c r="QHW50" s="275"/>
      <c r="QHX50" s="275"/>
      <c r="QHY50" s="275"/>
      <c r="QHZ50" s="275"/>
      <c r="QIA50" s="275"/>
      <c r="QIB50" s="275"/>
      <c r="QIC50" s="275"/>
      <c r="QID50" s="275"/>
      <c r="QIE50" s="275"/>
      <c r="QIF50" s="275"/>
      <c r="QIG50" s="275"/>
      <c r="QIH50" s="275"/>
      <c r="QII50" s="275"/>
      <c r="QIJ50" s="275"/>
      <c r="QIK50" s="275"/>
      <c r="QIL50" s="275"/>
      <c r="QIM50" s="275"/>
      <c r="QIN50" s="275"/>
      <c r="QIO50" s="275"/>
      <c r="QIP50" s="275"/>
      <c r="QIQ50" s="275"/>
      <c r="QIR50" s="275"/>
      <c r="QIS50" s="275"/>
      <c r="QIT50" s="275"/>
      <c r="QIU50" s="275"/>
      <c r="QIV50" s="275"/>
      <c r="QIW50" s="275"/>
      <c r="QIX50" s="275"/>
      <c r="QIY50" s="275"/>
      <c r="QIZ50" s="275"/>
      <c r="QJA50" s="275"/>
      <c r="QJB50" s="275"/>
      <c r="QJC50" s="275"/>
      <c r="QJD50" s="275"/>
      <c r="QJE50" s="275"/>
      <c r="QJF50" s="275"/>
      <c r="QJG50" s="275"/>
      <c r="QJH50" s="275"/>
      <c r="QJI50" s="275"/>
      <c r="QJJ50" s="275"/>
      <c r="QJK50" s="275"/>
      <c r="QJL50" s="275"/>
      <c r="QJM50" s="275"/>
      <c r="QJN50" s="275"/>
      <c r="QJO50" s="275"/>
      <c r="QJP50" s="275"/>
      <c r="QJQ50" s="275"/>
      <c r="QJR50" s="275"/>
      <c r="QJS50" s="275"/>
      <c r="QJT50" s="275"/>
      <c r="QJU50" s="275"/>
      <c r="QJV50" s="275"/>
      <c r="QJW50" s="275"/>
      <c r="QJX50" s="275"/>
      <c r="QJY50" s="275"/>
      <c r="QJZ50" s="275"/>
      <c r="QKA50" s="275"/>
      <c r="QKB50" s="275"/>
      <c r="QKC50" s="275"/>
      <c r="QKD50" s="275"/>
      <c r="QKE50" s="275"/>
      <c r="QKF50" s="275"/>
      <c r="QKG50" s="275"/>
      <c r="QKH50" s="275"/>
      <c r="QKI50" s="275"/>
      <c r="QKJ50" s="275"/>
      <c r="QKK50" s="275"/>
      <c r="QKL50" s="275"/>
      <c r="QKM50" s="275"/>
      <c r="QKN50" s="275"/>
      <c r="QKO50" s="275"/>
      <c r="QKP50" s="275"/>
      <c r="QKQ50" s="275"/>
      <c r="QKR50" s="275"/>
      <c r="QKS50" s="275"/>
      <c r="QKT50" s="275"/>
      <c r="QKU50" s="275"/>
      <c r="QKV50" s="275"/>
      <c r="QKW50" s="275"/>
      <c r="QKX50" s="275"/>
      <c r="QKY50" s="275"/>
      <c r="QKZ50" s="275"/>
      <c r="QLA50" s="275"/>
      <c r="QLB50" s="275"/>
      <c r="QLC50" s="275"/>
      <c r="QLD50" s="275"/>
      <c r="QLE50" s="275"/>
      <c r="QLF50" s="275"/>
      <c r="QLG50" s="275"/>
      <c r="QLH50" s="275"/>
      <c r="QLI50" s="275"/>
      <c r="QLJ50" s="275"/>
      <c r="QLK50" s="275"/>
      <c r="QLL50" s="275"/>
      <c r="QLM50" s="275"/>
      <c r="QLN50" s="275"/>
      <c r="QLO50" s="275"/>
      <c r="QLP50" s="275"/>
      <c r="QLQ50" s="275"/>
      <c r="QLR50" s="275"/>
      <c r="QLS50" s="275"/>
      <c r="QLT50" s="275"/>
      <c r="QLU50" s="275"/>
      <c r="QLV50" s="275"/>
      <c r="QLW50" s="275"/>
      <c r="QLX50" s="275"/>
      <c r="QLY50" s="275"/>
      <c r="QLZ50" s="275"/>
      <c r="QMA50" s="275"/>
      <c r="QMB50" s="275"/>
      <c r="QMC50" s="275"/>
      <c r="QMD50" s="275"/>
      <c r="QME50" s="275"/>
      <c r="QMF50" s="275"/>
      <c r="QMG50" s="275"/>
      <c r="QMH50" s="275"/>
      <c r="QMI50" s="275"/>
      <c r="QMJ50" s="275"/>
      <c r="QMK50" s="275"/>
      <c r="QML50" s="275"/>
      <c r="QMM50" s="275"/>
      <c r="QMN50" s="275"/>
      <c r="QMO50" s="275"/>
      <c r="QMP50" s="275"/>
      <c r="QMQ50" s="275"/>
      <c r="QMR50" s="275"/>
      <c r="QMS50" s="275"/>
      <c r="QMT50" s="275"/>
      <c r="QMU50" s="275"/>
      <c r="QMV50" s="275"/>
      <c r="QMW50" s="275"/>
      <c r="QMX50" s="275"/>
      <c r="QMY50" s="275"/>
      <c r="QMZ50" s="275"/>
      <c r="QNA50" s="275"/>
      <c r="QNB50" s="275"/>
      <c r="QNC50" s="275"/>
      <c r="QND50" s="275"/>
      <c r="QNE50" s="275"/>
      <c r="QNF50" s="275"/>
      <c r="QNG50" s="275"/>
      <c r="QNH50" s="275"/>
      <c r="QNI50" s="275"/>
      <c r="QNJ50" s="275"/>
      <c r="QNK50" s="275"/>
      <c r="QNL50" s="275"/>
      <c r="QNM50" s="275"/>
      <c r="QNN50" s="275"/>
      <c r="QNO50" s="275"/>
      <c r="QNP50" s="275"/>
      <c r="QNQ50" s="275"/>
      <c r="QNR50" s="275"/>
      <c r="QNS50" s="275"/>
      <c r="QNT50" s="275"/>
      <c r="QNU50" s="275"/>
      <c r="QNV50" s="275"/>
      <c r="QNW50" s="275"/>
      <c r="QNX50" s="275"/>
      <c r="QNY50" s="275"/>
      <c r="QNZ50" s="275"/>
      <c r="QOA50" s="275"/>
      <c r="QOB50" s="275"/>
      <c r="QOC50" s="275"/>
      <c r="QOD50" s="275"/>
      <c r="QOE50" s="275"/>
      <c r="QOF50" s="275"/>
      <c r="QOG50" s="275"/>
      <c r="QOH50" s="275"/>
      <c r="QOI50" s="275"/>
      <c r="QOJ50" s="275"/>
      <c r="QOK50" s="275"/>
      <c r="QOL50" s="275"/>
      <c r="QOM50" s="275"/>
      <c r="QON50" s="275"/>
      <c r="QOO50" s="275"/>
      <c r="QOP50" s="275"/>
      <c r="QOQ50" s="275"/>
      <c r="QOR50" s="275"/>
      <c r="QOS50" s="275"/>
      <c r="QOT50" s="275"/>
      <c r="QOU50" s="275"/>
      <c r="QOV50" s="275"/>
      <c r="QOW50" s="275"/>
      <c r="QOX50" s="275"/>
      <c r="QOY50" s="275"/>
      <c r="QOZ50" s="275"/>
      <c r="QPA50" s="275"/>
      <c r="QPB50" s="275"/>
      <c r="QPC50" s="275"/>
      <c r="QPD50" s="275"/>
      <c r="QPE50" s="275"/>
      <c r="QPF50" s="275"/>
      <c r="QPG50" s="275"/>
      <c r="QPH50" s="275"/>
      <c r="QPI50" s="275"/>
      <c r="QPJ50" s="275"/>
      <c r="QPK50" s="275"/>
      <c r="QPL50" s="275"/>
      <c r="QPM50" s="275"/>
      <c r="QPN50" s="275"/>
      <c r="QPO50" s="275"/>
      <c r="QPP50" s="275"/>
      <c r="QPQ50" s="275"/>
      <c r="QPR50" s="275"/>
      <c r="QPS50" s="275"/>
      <c r="QPT50" s="275"/>
      <c r="QPU50" s="275"/>
      <c r="QPV50" s="275"/>
      <c r="QPW50" s="275"/>
      <c r="QPX50" s="275"/>
      <c r="QPY50" s="275"/>
      <c r="QPZ50" s="275"/>
      <c r="QQA50" s="275"/>
      <c r="QQB50" s="275"/>
      <c r="QQC50" s="275"/>
      <c r="QQD50" s="275"/>
      <c r="QQE50" s="275"/>
      <c r="QQF50" s="275"/>
      <c r="QQG50" s="275"/>
      <c r="QQH50" s="275"/>
      <c r="QQI50" s="275"/>
      <c r="QQJ50" s="275"/>
      <c r="QQK50" s="275"/>
      <c r="QQL50" s="275"/>
      <c r="QQM50" s="275"/>
      <c r="QQN50" s="275"/>
      <c r="QQO50" s="275"/>
      <c r="QQP50" s="275"/>
      <c r="QQQ50" s="275"/>
      <c r="QQR50" s="275"/>
      <c r="QQS50" s="275"/>
      <c r="QQT50" s="275"/>
      <c r="QQU50" s="275"/>
      <c r="QQV50" s="275"/>
      <c r="QQW50" s="275"/>
      <c r="QQX50" s="275"/>
      <c r="QQY50" s="275"/>
      <c r="QQZ50" s="275"/>
      <c r="QRA50" s="275"/>
      <c r="QRB50" s="275"/>
      <c r="QRC50" s="275"/>
      <c r="QRD50" s="275"/>
      <c r="QRE50" s="275"/>
      <c r="QRF50" s="275"/>
      <c r="QRG50" s="275"/>
      <c r="QRH50" s="275"/>
      <c r="QRI50" s="275"/>
      <c r="QRJ50" s="275"/>
      <c r="QRK50" s="275"/>
      <c r="QRL50" s="275"/>
      <c r="QRM50" s="275"/>
      <c r="QRN50" s="275"/>
      <c r="QRO50" s="275"/>
      <c r="QRP50" s="275"/>
      <c r="QRQ50" s="275"/>
      <c r="QRR50" s="275"/>
      <c r="QRS50" s="275"/>
      <c r="QRT50" s="275"/>
      <c r="QRU50" s="275"/>
      <c r="QRV50" s="275"/>
      <c r="QRW50" s="275"/>
      <c r="QRX50" s="275"/>
      <c r="QRY50" s="275"/>
      <c r="QRZ50" s="275"/>
      <c r="QSA50" s="275"/>
      <c r="QSB50" s="275"/>
      <c r="QSC50" s="275"/>
      <c r="QSD50" s="275"/>
      <c r="QSE50" s="275"/>
      <c r="QSF50" s="275"/>
      <c r="QSG50" s="275"/>
      <c r="QSH50" s="275"/>
      <c r="QSI50" s="275"/>
      <c r="QSJ50" s="275"/>
      <c r="QSK50" s="275"/>
      <c r="QSL50" s="275"/>
      <c r="QSM50" s="275"/>
      <c r="QSN50" s="275"/>
      <c r="QSO50" s="275"/>
      <c r="QSP50" s="275"/>
      <c r="QSQ50" s="275"/>
      <c r="QSR50" s="275"/>
      <c r="QSS50" s="275"/>
      <c r="QST50" s="275"/>
      <c r="QSU50" s="275"/>
      <c r="QSV50" s="275"/>
      <c r="QSW50" s="275"/>
      <c r="QSX50" s="275"/>
      <c r="QSY50" s="275"/>
      <c r="QSZ50" s="275"/>
      <c r="QTA50" s="275"/>
      <c r="QTB50" s="275"/>
      <c r="QTC50" s="275"/>
      <c r="QTD50" s="275"/>
      <c r="QTE50" s="275"/>
      <c r="QTF50" s="275"/>
      <c r="QTG50" s="275"/>
      <c r="QTH50" s="275"/>
      <c r="QTI50" s="275"/>
      <c r="QTJ50" s="275"/>
      <c r="QTK50" s="275"/>
      <c r="QTL50" s="275"/>
      <c r="QTM50" s="275"/>
      <c r="QTN50" s="275"/>
      <c r="QTO50" s="275"/>
      <c r="QTP50" s="275"/>
      <c r="QTQ50" s="275"/>
      <c r="QTR50" s="275"/>
      <c r="QTS50" s="275"/>
      <c r="QTT50" s="275"/>
      <c r="QTU50" s="275"/>
      <c r="QTV50" s="275"/>
      <c r="QTW50" s="275"/>
      <c r="QTX50" s="275"/>
      <c r="QTY50" s="275"/>
      <c r="QTZ50" s="275"/>
      <c r="QUA50" s="275"/>
      <c r="QUB50" s="275"/>
      <c r="QUC50" s="275"/>
      <c r="QUD50" s="275"/>
      <c r="QUE50" s="275"/>
      <c r="QUF50" s="275"/>
      <c r="QUG50" s="275"/>
      <c r="QUH50" s="275"/>
      <c r="QUI50" s="275"/>
      <c r="QUJ50" s="275"/>
      <c r="QUK50" s="275"/>
      <c r="QUL50" s="275"/>
      <c r="QUM50" s="275"/>
      <c r="QUN50" s="275"/>
      <c r="QUO50" s="275"/>
      <c r="QUP50" s="275"/>
      <c r="QUQ50" s="275"/>
      <c r="QUR50" s="275"/>
      <c r="QUS50" s="275"/>
      <c r="QUT50" s="275"/>
      <c r="QUU50" s="275"/>
      <c r="QUV50" s="275"/>
      <c r="QUW50" s="275"/>
      <c r="QUX50" s="275"/>
      <c r="QUY50" s="275"/>
      <c r="QUZ50" s="275"/>
      <c r="QVA50" s="275"/>
      <c r="QVB50" s="275"/>
      <c r="QVC50" s="275"/>
      <c r="QVD50" s="275"/>
      <c r="QVE50" s="275"/>
      <c r="QVF50" s="275"/>
      <c r="QVG50" s="275"/>
      <c r="QVH50" s="275"/>
      <c r="QVI50" s="275"/>
      <c r="QVJ50" s="275"/>
      <c r="QVK50" s="275"/>
      <c r="QVL50" s="275"/>
      <c r="QVM50" s="275"/>
      <c r="QVN50" s="275"/>
      <c r="QVO50" s="275"/>
      <c r="QVP50" s="275"/>
      <c r="QVQ50" s="275"/>
      <c r="QVR50" s="275"/>
      <c r="QVS50" s="275"/>
      <c r="QVT50" s="275"/>
      <c r="QVU50" s="275"/>
      <c r="QVV50" s="275"/>
      <c r="QVW50" s="275"/>
      <c r="QVX50" s="275"/>
      <c r="QVY50" s="275"/>
      <c r="QVZ50" s="275"/>
      <c r="QWA50" s="275"/>
      <c r="QWB50" s="275"/>
      <c r="QWC50" s="275"/>
      <c r="QWD50" s="275"/>
      <c r="QWE50" s="275"/>
      <c r="QWF50" s="275"/>
      <c r="QWG50" s="275"/>
      <c r="QWH50" s="275"/>
      <c r="QWI50" s="275"/>
      <c r="QWJ50" s="275"/>
      <c r="QWK50" s="275"/>
      <c r="QWL50" s="275"/>
      <c r="QWM50" s="275"/>
      <c r="QWN50" s="275"/>
      <c r="QWO50" s="275"/>
      <c r="QWP50" s="275"/>
      <c r="QWQ50" s="275"/>
      <c r="QWR50" s="275"/>
      <c r="QWS50" s="275"/>
      <c r="QWT50" s="275"/>
      <c r="QWU50" s="275"/>
      <c r="QWV50" s="275"/>
      <c r="QWW50" s="275"/>
      <c r="QWX50" s="275"/>
      <c r="QWY50" s="275"/>
      <c r="QWZ50" s="275"/>
      <c r="QXA50" s="275"/>
      <c r="QXB50" s="275"/>
      <c r="QXC50" s="275"/>
      <c r="QXD50" s="275"/>
      <c r="QXE50" s="275"/>
      <c r="QXF50" s="275"/>
      <c r="QXG50" s="275"/>
      <c r="QXH50" s="275"/>
      <c r="QXI50" s="275"/>
      <c r="QXJ50" s="275"/>
      <c r="QXK50" s="275"/>
      <c r="QXL50" s="275"/>
      <c r="QXM50" s="275"/>
      <c r="QXN50" s="275"/>
      <c r="QXO50" s="275"/>
      <c r="QXP50" s="275"/>
      <c r="QXQ50" s="275"/>
      <c r="QXR50" s="275"/>
      <c r="QXS50" s="275"/>
      <c r="QXT50" s="275"/>
      <c r="QXU50" s="275"/>
      <c r="QXV50" s="275"/>
      <c r="QXW50" s="275"/>
      <c r="QXX50" s="275"/>
      <c r="QXY50" s="275"/>
      <c r="QXZ50" s="275"/>
      <c r="QYA50" s="275"/>
      <c r="QYB50" s="275"/>
      <c r="QYC50" s="275"/>
      <c r="QYD50" s="275"/>
      <c r="QYE50" s="275"/>
      <c r="QYF50" s="275"/>
      <c r="QYG50" s="275"/>
      <c r="QYH50" s="275"/>
      <c r="QYI50" s="275"/>
      <c r="QYJ50" s="275"/>
      <c r="QYK50" s="275"/>
      <c r="QYL50" s="275"/>
      <c r="QYM50" s="275"/>
      <c r="QYN50" s="275"/>
      <c r="QYO50" s="275"/>
      <c r="QYP50" s="275"/>
      <c r="QYQ50" s="275"/>
      <c r="QYR50" s="275"/>
      <c r="QYS50" s="275"/>
      <c r="QYT50" s="275"/>
      <c r="QYU50" s="275"/>
      <c r="QYV50" s="275"/>
      <c r="QYW50" s="275"/>
      <c r="QYX50" s="275"/>
      <c r="QYY50" s="275"/>
      <c r="QYZ50" s="275"/>
      <c r="QZA50" s="275"/>
      <c r="QZB50" s="275"/>
      <c r="QZC50" s="275"/>
      <c r="QZD50" s="275"/>
      <c r="QZE50" s="275"/>
      <c r="QZF50" s="275"/>
      <c r="QZG50" s="275"/>
      <c r="QZH50" s="275"/>
      <c r="QZI50" s="275"/>
      <c r="QZJ50" s="275"/>
      <c r="QZK50" s="275"/>
      <c r="QZL50" s="275"/>
      <c r="QZM50" s="275"/>
      <c r="QZN50" s="275"/>
      <c r="QZO50" s="275"/>
      <c r="QZP50" s="275"/>
      <c r="QZQ50" s="275"/>
      <c r="QZR50" s="275"/>
      <c r="QZS50" s="275"/>
      <c r="QZT50" s="275"/>
      <c r="QZU50" s="275"/>
      <c r="QZV50" s="275"/>
      <c r="QZW50" s="275"/>
      <c r="QZX50" s="275"/>
      <c r="QZY50" s="275"/>
      <c r="QZZ50" s="275"/>
      <c r="RAA50" s="275"/>
      <c r="RAB50" s="275"/>
      <c r="RAC50" s="275"/>
      <c r="RAD50" s="275"/>
      <c r="RAE50" s="275"/>
      <c r="RAF50" s="275"/>
      <c r="RAG50" s="275"/>
      <c r="RAH50" s="275"/>
      <c r="RAI50" s="275"/>
      <c r="RAJ50" s="275"/>
      <c r="RAK50" s="275"/>
      <c r="RAL50" s="275"/>
      <c r="RAM50" s="275"/>
      <c r="RAN50" s="275"/>
      <c r="RAO50" s="275"/>
      <c r="RAP50" s="275"/>
      <c r="RAQ50" s="275"/>
      <c r="RAR50" s="275"/>
      <c r="RAS50" s="275"/>
      <c r="RAT50" s="275"/>
      <c r="RAU50" s="275"/>
      <c r="RAV50" s="275"/>
      <c r="RAW50" s="275"/>
      <c r="RAX50" s="275"/>
      <c r="RAY50" s="275"/>
      <c r="RAZ50" s="275"/>
      <c r="RBA50" s="275"/>
      <c r="RBB50" s="275"/>
      <c r="RBC50" s="275"/>
      <c r="RBD50" s="275"/>
      <c r="RBE50" s="275"/>
      <c r="RBF50" s="275"/>
      <c r="RBG50" s="275"/>
      <c r="RBH50" s="275"/>
      <c r="RBI50" s="275"/>
      <c r="RBJ50" s="275"/>
      <c r="RBK50" s="275"/>
      <c r="RBL50" s="275"/>
      <c r="RBM50" s="275"/>
      <c r="RBN50" s="275"/>
      <c r="RBO50" s="275"/>
      <c r="RBP50" s="275"/>
      <c r="RBQ50" s="275"/>
      <c r="RBR50" s="275"/>
      <c r="RBS50" s="275"/>
      <c r="RBT50" s="275"/>
      <c r="RBU50" s="275"/>
      <c r="RBV50" s="275"/>
      <c r="RBW50" s="275"/>
      <c r="RBX50" s="275"/>
      <c r="RBY50" s="275"/>
      <c r="RBZ50" s="275"/>
      <c r="RCA50" s="275"/>
      <c r="RCB50" s="275"/>
      <c r="RCC50" s="275"/>
      <c r="RCD50" s="275"/>
      <c r="RCE50" s="275"/>
      <c r="RCF50" s="275"/>
      <c r="RCG50" s="275"/>
      <c r="RCH50" s="275"/>
      <c r="RCI50" s="275"/>
      <c r="RCJ50" s="275"/>
      <c r="RCK50" s="275"/>
      <c r="RCL50" s="275"/>
      <c r="RCM50" s="275"/>
      <c r="RCN50" s="275"/>
      <c r="RCO50" s="275"/>
      <c r="RCP50" s="275"/>
      <c r="RCQ50" s="275"/>
      <c r="RCR50" s="275"/>
      <c r="RCS50" s="275"/>
      <c r="RCT50" s="275"/>
      <c r="RCU50" s="275"/>
      <c r="RCV50" s="275"/>
      <c r="RCW50" s="275"/>
      <c r="RCX50" s="275"/>
      <c r="RCY50" s="275"/>
      <c r="RCZ50" s="275"/>
      <c r="RDA50" s="275"/>
      <c r="RDB50" s="275"/>
      <c r="RDC50" s="275"/>
      <c r="RDD50" s="275"/>
      <c r="RDE50" s="275"/>
      <c r="RDF50" s="275"/>
      <c r="RDG50" s="275"/>
      <c r="RDH50" s="275"/>
      <c r="RDI50" s="275"/>
      <c r="RDJ50" s="275"/>
      <c r="RDK50" s="275"/>
      <c r="RDL50" s="275"/>
      <c r="RDM50" s="275"/>
      <c r="RDN50" s="275"/>
      <c r="RDO50" s="275"/>
      <c r="RDP50" s="275"/>
      <c r="RDQ50" s="275"/>
      <c r="RDR50" s="275"/>
      <c r="RDS50" s="275"/>
      <c r="RDT50" s="275"/>
      <c r="RDU50" s="275"/>
      <c r="RDV50" s="275"/>
      <c r="RDW50" s="275"/>
      <c r="RDX50" s="275"/>
      <c r="RDY50" s="275"/>
      <c r="RDZ50" s="275"/>
      <c r="REA50" s="275"/>
      <c r="REB50" s="275"/>
      <c r="REC50" s="275"/>
      <c r="RED50" s="275"/>
      <c r="REE50" s="275"/>
      <c r="REF50" s="275"/>
      <c r="REG50" s="275"/>
      <c r="REH50" s="275"/>
      <c r="REI50" s="275"/>
      <c r="REJ50" s="275"/>
      <c r="REK50" s="275"/>
      <c r="REL50" s="275"/>
      <c r="REM50" s="275"/>
      <c r="REN50" s="275"/>
      <c r="REO50" s="275"/>
      <c r="REP50" s="275"/>
      <c r="REQ50" s="275"/>
      <c r="RER50" s="275"/>
      <c r="RES50" s="275"/>
      <c r="RET50" s="275"/>
      <c r="REU50" s="275"/>
      <c r="REV50" s="275"/>
      <c r="REW50" s="275"/>
      <c r="REX50" s="275"/>
      <c r="REY50" s="275"/>
      <c r="REZ50" s="275"/>
      <c r="RFA50" s="275"/>
      <c r="RFB50" s="275"/>
      <c r="RFC50" s="275"/>
      <c r="RFD50" s="275"/>
      <c r="RFE50" s="275"/>
      <c r="RFF50" s="275"/>
      <c r="RFG50" s="275"/>
      <c r="RFH50" s="275"/>
      <c r="RFI50" s="275"/>
      <c r="RFJ50" s="275"/>
      <c r="RFK50" s="275"/>
      <c r="RFL50" s="275"/>
      <c r="RFM50" s="275"/>
      <c r="RFN50" s="275"/>
      <c r="RFO50" s="275"/>
      <c r="RFP50" s="275"/>
      <c r="RFQ50" s="275"/>
      <c r="RFR50" s="275"/>
      <c r="RFS50" s="275"/>
      <c r="RFT50" s="275"/>
      <c r="RFU50" s="275"/>
      <c r="RFV50" s="275"/>
      <c r="RFW50" s="275"/>
      <c r="RFX50" s="275"/>
      <c r="RFY50" s="275"/>
      <c r="RFZ50" s="275"/>
      <c r="RGA50" s="275"/>
      <c r="RGB50" s="275"/>
      <c r="RGC50" s="275"/>
      <c r="RGD50" s="275"/>
      <c r="RGE50" s="275"/>
      <c r="RGF50" s="275"/>
      <c r="RGG50" s="275"/>
      <c r="RGH50" s="275"/>
      <c r="RGI50" s="275"/>
      <c r="RGJ50" s="275"/>
      <c r="RGK50" s="275"/>
      <c r="RGL50" s="275"/>
      <c r="RGM50" s="275"/>
      <c r="RGN50" s="275"/>
      <c r="RGO50" s="275"/>
      <c r="RGP50" s="275"/>
      <c r="RGQ50" s="275"/>
      <c r="RGR50" s="275"/>
      <c r="RGS50" s="275"/>
      <c r="RGT50" s="275"/>
      <c r="RGU50" s="275"/>
      <c r="RGV50" s="275"/>
      <c r="RGW50" s="275"/>
      <c r="RGX50" s="275"/>
      <c r="RGY50" s="275"/>
      <c r="RGZ50" s="275"/>
      <c r="RHA50" s="275"/>
      <c r="RHB50" s="275"/>
      <c r="RHC50" s="275"/>
      <c r="RHD50" s="275"/>
      <c r="RHE50" s="275"/>
      <c r="RHF50" s="275"/>
      <c r="RHG50" s="275"/>
      <c r="RHH50" s="275"/>
      <c r="RHI50" s="275"/>
      <c r="RHJ50" s="275"/>
      <c r="RHK50" s="275"/>
      <c r="RHL50" s="275"/>
      <c r="RHM50" s="275"/>
      <c r="RHN50" s="275"/>
      <c r="RHO50" s="275"/>
      <c r="RHP50" s="275"/>
      <c r="RHQ50" s="275"/>
      <c r="RHR50" s="275"/>
      <c r="RHS50" s="275"/>
      <c r="RHT50" s="275"/>
      <c r="RHU50" s="275"/>
      <c r="RHV50" s="275"/>
      <c r="RHW50" s="275"/>
      <c r="RHX50" s="275"/>
      <c r="RHY50" s="275"/>
      <c r="RHZ50" s="275"/>
      <c r="RIA50" s="275"/>
      <c r="RIB50" s="275"/>
      <c r="RIC50" s="275"/>
      <c r="RID50" s="275"/>
      <c r="RIE50" s="275"/>
      <c r="RIF50" s="275"/>
      <c r="RIG50" s="275"/>
      <c r="RIH50" s="275"/>
      <c r="RII50" s="275"/>
      <c r="RIJ50" s="275"/>
      <c r="RIK50" s="275"/>
      <c r="RIL50" s="275"/>
      <c r="RIM50" s="275"/>
      <c r="RIN50" s="275"/>
      <c r="RIO50" s="275"/>
      <c r="RIP50" s="275"/>
      <c r="RIQ50" s="275"/>
      <c r="RIR50" s="275"/>
      <c r="RIS50" s="275"/>
      <c r="RIT50" s="275"/>
      <c r="RIU50" s="275"/>
      <c r="RIV50" s="275"/>
      <c r="RIW50" s="275"/>
      <c r="RIX50" s="275"/>
      <c r="RIY50" s="275"/>
      <c r="RIZ50" s="275"/>
      <c r="RJA50" s="275"/>
      <c r="RJB50" s="275"/>
      <c r="RJC50" s="275"/>
      <c r="RJD50" s="275"/>
      <c r="RJE50" s="275"/>
      <c r="RJF50" s="275"/>
      <c r="RJG50" s="275"/>
      <c r="RJH50" s="275"/>
      <c r="RJI50" s="275"/>
      <c r="RJJ50" s="275"/>
      <c r="RJK50" s="275"/>
      <c r="RJL50" s="275"/>
      <c r="RJM50" s="275"/>
      <c r="RJN50" s="275"/>
      <c r="RJO50" s="275"/>
      <c r="RJP50" s="275"/>
      <c r="RJQ50" s="275"/>
      <c r="RJR50" s="275"/>
      <c r="RJS50" s="275"/>
      <c r="RJT50" s="275"/>
      <c r="RJU50" s="275"/>
      <c r="RJV50" s="275"/>
      <c r="RJW50" s="275"/>
      <c r="RJX50" s="275"/>
      <c r="RJY50" s="275"/>
      <c r="RJZ50" s="275"/>
      <c r="RKA50" s="275"/>
      <c r="RKB50" s="275"/>
      <c r="RKC50" s="275"/>
      <c r="RKD50" s="275"/>
      <c r="RKE50" s="275"/>
      <c r="RKF50" s="275"/>
      <c r="RKG50" s="275"/>
      <c r="RKH50" s="275"/>
      <c r="RKI50" s="275"/>
      <c r="RKJ50" s="275"/>
      <c r="RKK50" s="275"/>
      <c r="RKL50" s="275"/>
      <c r="RKM50" s="275"/>
      <c r="RKN50" s="275"/>
      <c r="RKO50" s="275"/>
      <c r="RKP50" s="275"/>
      <c r="RKQ50" s="275"/>
      <c r="RKR50" s="275"/>
      <c r="RKS50" s="275"/>
      <c r="RKT50" s="275"/>
      <c r="RKU50" s="275"/>
      <c r="RKV50" s="275"/>
      <c r="RKW50" s="275"/>
      <c r="RKX50" s="275"/>
      <c r="RKY50" s="275"/>
      <c r="RKZ50" s="275"/>
      <c r="RLA50" s="275"/>
      <c r="RLB50" s="275"/>
      <c r="RLC50" s="275"/>
      <c r="RLD50" s="275"/>
      <c r="RLE50" s="275"/>
      <c r="RLF50" s="275"/>
      <c r="RLG50" s="275"/>
      <c r="RLH50" s="275"/>
      <c r="RLI50" s="275"/>
      <c r="RLJ50" s="275"/>
      <c r="RLK50" s="275"/>
      <c r="RLL50" s="275"/>
      <c r="RLM50" s="275"/>
      <c r="RLN50" s="275"/>
      <c r="RLO50" s="275"/>
      <c r="RLP50" s="275"/>
      <c r="RLQ50" s="275"/>
      <c r="RLR50" s="275"/>
      <c r="RLS50" s="275"/>
      <c r="RLT50" s="275"/>
      <c r="RLU50" s="275"/>
      <c r="RLV50" s="275"/>
      <c r="RLW50" s="275"/>
      <c r="RLX50" s="275"/>
      <c r="RLY50" s="275"/>
      <c r="RLZ50" s="275"/>
      <c r="RMA50" s="275"/>
      <c r="RMB50" s="275"/>
      <c r="RMC50" s="275"/>
      <c r="RMD50" s="275"/>
      <c r="RME50" s="275"/>
      <c r="RMF50" s="275"/>
      <c r="RMG50" s="275"/>
      <c r="RMH50" s="275"/>
      <c r="RMI50" s="275"/>
      <c r="RMJ50" s="275"/>
      <c r="RMK50" s="275"/>
      <c r="RML50" s="275"/>
      <c r="RMM50" s="275"/>
      <c r="RMN50" s="275"/>
      <c r="RMO50" s="275"/>
      <c r="RMP50" s="275"/>
      <c r="RMQ50" s="275"/>
      <c r="RMR50" s="275"/>
      <c r="RMS50" s="275"/>
      <c r="RMT50" s="275"/>
      <c r="RMU50" s="275"/>
      <c r="RMV50" s="275"/>
      <c r="RMW50" s="275"/>
      <c r="RMX50" s="275"/>
      <c r="RMY50" s="275"/>
      <c r="RMZ50" s="275"/>
      <c r="RNA50" s="275"/>
      <c r="RNB50" s="275"/>
      <c r="RNC50" s="275"/>
      <c r="RND50" s="275"/>
      <c r="RNE50" s="275"/>
      <c r="RNF50" s="275"/>
      <c r="RNG50" s="275"/>
      <c r="RNH50" s="275"/>
      <c r="RNI50" s="275"/>
      <c r="RNJ50" s="275"/>
      <c r="RNK50" s="275"/>
      <c r="RNL50" s="275"/>
      <c r="RNM50" s="275"/>
      <c r="RNN50" s="275"/>
      <c r="RNO50" s="275"/>
      <c r="RNP50" s="275"/>
      <c r="RNQ50" s="275"/>
      <c r="RNR50" s="275"/>
      <c r="RNS50" s="275"/>
      <c r="RNT50" s="275"/>
      <c r="RNU50" s="275"/>
      <c r="RNV50" s="275"/>
      <c r="RNW50" s="275"/>
      <c r="RNX50" s="275"/>
      <c r="RNY50" s="275"/>
      <c r="RNZ50" s="275"/>
      <c r="ROA50" s="275"/>
      <c r="ROB50" s="275"/>
      <c r="ROC50" s="275"/>
      <c r="ROD50" s="275"/>
      <c r="ROE50" s="275"/>
      <c r="ROF50" s="275"/>
      <c r="ROG50" s="275"/>
      <c r="ROH50" s="275"/>
      <c r="ROI50" s="275"/>
      <c r="ROJ50" s="275"/>
      <c r="ROK50" s="275"/>
      <c r="ROL50" s="275"/>
      <c r="ROM50" s="275"/>
      <c r="RON50" s="275"/>
      <c r="ROO50" s="275"/>
      <c r="ROP50" s="275"/>
      <c r="ROQ50" s="275"/>
      <c r="ROR50" s="275"/>
      <c r="ROS50" s="275"/>
      <c r="ROT50" s="275"/>
      <c r="ROU50" s="275"/>
      <c r="ROV50" s="275"/>
      <c r="ROW50" s="275"/>
      <c r="ROX50" s="275"/>
      <c r="ROY50" s="275"/>
      <c r="ROZ50" s="275"/>
      <c r="RPA50" s="275"/>
      <c r="RPB50" s="275"/>
      <c r="RPC50" s="275"/>
      <c r="RPD50" s="275"/>
      <c r="RPE50" s="275"/>
      <c r="RPF50" s="275"/>
      <c r="RPG50" s="275"/>
      <c r="RPH50" s="275"/>
      <c r="RPI50" s="275"/>
      <c r="RPJ50" s="275"/>
      <c r="RPK50" s="275"/>
      <c r="RPL50" s="275"/>
      <c r="RPM50" s="275"/>
      <c r="RPN50" s="275"/>
      <c r="RPO50" s="275"/>
      <c r="RPP50" s="275"/>
      <c r="RPQ50" s="275"/>
      <c r="RPR50" s="275"/>
      <c r="RPS50" s="275"/>
      <c r="RPT50" s="275"/>
      <c r="RPU50" s="275"/>
      <c r="RPV50" s="275"/>
      <c r="RPW50" s="275"/>
      <c r="RPX50" s="275"/>
      <c r="RPY50" s="275"/>
      <c r="RPZ50" s="275"/>
      <c r="RQA50" s="275"/>
      <c r="RQB50" s="275"/>
      <c r="RQC50" s="275"/>
      <c r="RQD50" s="275"/>
      <c r="RQE50" s="275"/>
      <c r="RQF50" s="275"/>
      <c r="RQG50" s="275"/>
      <c r="RQH50" s="275"/>
      <c r="RQI50" s="275"/>
      <c r="RQJ50" s="275"/>
      <c r="RQK50" s="275"/>
      <c r="RQL50" s="275"/>
      <c r="RQM50" s="275"/>
      <c r="RQN50" s="275"/>
      <c r="RQO50" s="275"/>
      <c r="RQP50" s="275"/>
      <c r="RQQ50" s="275"/>
      <c r="RQR50" s="275"/>
      <c r="RQS50" s="275"/>
      <c r="RQT50" s="275"/>
      <c r="RQU50" s="275"/>
      <c r="RQV50" s="275"/>
      <c r="RQW50" s="275"/>
      <c r="RQX50" s="275"/>
      <c r="RQY50" s="275"/>
      <c r="RQZ50" s="275"/>
      <c r="RRA50" s="275"/>
      <c r="RRB50" s="275"/>
      <c r="RRC50" s="275"/>
      <c r="RRD50" s="275"/>
      <c r="RRE50" s="275"/>
      <c r="RRF50" s="275"/>
      <c r="RRG50" s="275"/>
      <c r="RRH50" s="275"/>
      <c r="RRI50" s="275"/>
      <c r="RRJ50" s="275"/>
      <c r="RRK50" s="275"/>
      <c r="RRL50" s="275"/>
      <c r="RRM50" s="275"/>
      <c r="RRN50" s="275"/>
      <c r="RRO50" s="275"/>
      <c r="RRP50" s="275"/>
      <c r="RRQ50" s="275"/>
      <c r="RRR50" s="275"/>
      <c r="RRS50" s="275"/>
      <c r="RRT50" s="275"/>
      <c r="RRU50" s="275"/>
      <c r="RRV50" s="275"/>
      <c r="RRW50" s="275"/>
      <c r="RRX50" s="275"/>
      <c r="RRY50" s="275"/>
      <c r="RRZ50" s="275"/>
      <c r="RSA50" s="275"/>
      <c r="RSB50" s="275"/>
      <c r="RSC50" s="275"/>
      <c r="RSD50" s="275"/>
      <c r="RSE50" s="275"/>
      <c r="RSF50" s="275"/>
      <c r="RSG50" s="275"/>
      <c r="RSH50" s="275"/>
      <c r="RSI50" s="275"/>
      <c r="RSJ50" s="275"/>
      <c r="RSK50" s="275"/>
      <c r="RSL50" s="275"/>
      <c r="RSM50" s="275"/>
      <c r="RSN50" s="275"/>
      <c r="RSO50" s="275"/>
      <c r="RSP50" s="275"/>
      <c r="RSQ50" s="275"/>
      <c r="RSR50" s="275"/>
      <c r="RSS50" s="275"/>
      <c r="RST50" s="275"/>
      <c r="RSU50" s="275"/>
      <c r="RSV50" s="275"/>
      <c r="RSW50" s="275"/>
      <c r="RSX50" s="275"/>
      <c r="RSY50" s="275"/>
      <c r="RSZ50" s="275"/>
      <c r="RTA50" s="275"/>
      <c r="RTB50" s="275"/>
      <c r="RTC50" s="275"/>
      <c r="RTD50" s="275"/>
      <c r="RTE50" s="275"/>
      <c r="RTF50" s="275"/>
      <c r="RTG50" s="275"/>
      <c r="RTH50" s="275"/>
      <c r="RTI50" s="275"/>
      <c r="RTJ50" s="275"/>
      <c r="RTK50" s="275"/>
      <c r="RTL50" s="275"/>
      <c r="RTM50" s="275"/>
      <c r="RTN50" s="275"/>
      <c r="RTO50" s="275"/>
      <c r="RTP50" s="275"/>
      <c r="RTQ50" s="275"/>
      <c r="RTR50" s="275"/>
      <c r="RTS50" s="275"/>
      <c r="RTT50" s="275"/>
      <c r="RTU50" s="275"/>
      <c r="RTV50" s="275"/>
      <c r="RTW50" s="275"/>
      <c r="RTX50" s="275"/>
      <c r="RTY50" s="275"/>
      <c r="RTZ50" s="275"/>
      <c r="RUA50" s="275"/>
      <c r="RUB50" s="275"/>
      <c r="RUC50" s="275"/>
      <c r="RUD50" s="275"/>
      <c r="RUE50" s="275"/>
      <c r="RUF50" s="275"/>
      <c r="RUG50" s="275"/>
      <c r="RUH50" s="275"/>
      <c r="RUI50" s="275"/>
      <c r="RUJ50" s="275"/>
      <c r="RUK50" s="275"/>
      <c r="RUL50" s="275"/>
      <c r="RUM50" s="275"/>
      <c r="RUN50" s="275"/>
      <c r="RUO50" s="275"/>
      <c r="RUP50" s="275"/>
      <c r="RUQ50" s="275"/>
      <c r="RUR50" s="275"/>
      <c r="RUS50" s="275"/>
      <c r="RUT50" s="275"/>
      <c r="RUU50" s="275"/>
      <c r="RUV50" s="275"/>
      <c r="RUW50" s="275"/>
      <c r="RUX50" s="275"/>
      <c r="RUY50" s="275"/>
      <c r="RUZ50" s="275"/>
      <c r="RVA50" s="275"/>
      <c r="RVB50" s="275"/>
      <c r="RVC50" s="275"/>
      <c r="RVD50" s="275"/>
      <c r="RVE50" s="275"/>
      <c r="RVF50" s="275"/>
      <c r="RVG50" s="275"/>
      <c r="RVH50" s="275"/>
      <c r="RVI50" s="275"/>
      <c r="RVJ50" s="275"/>
      <c r="RVK50" s="275"/>
      <c r="RVL50" s="275"/>
      <c r="RVM50" s="275"/>
      <c r="RVN50" s="275"/>
      <c r="RVO50" s="275"/>
      <c r="RVP50" s="275"/>
      <c r="RVQ50" s="275"/>
      <c r="RVR50" s="275"/>
      <c r="RVS50" s="275"/>
      <c r="RVT50" s="275"/>
      <c r="RVU50" s="275"/>
      <c r="RVV50" s="275"/>
      <c r="RVW50" s="275"/>
      <c r="RVX50" s="275"/>
      <c r="RVY50" s="275"/>
      <c r="RVZ50" s="275"/>
      <c r="RWA50" s="275"/>
      <c r="RWB50" s="275"/>
      <c r="RWC50" s="275"/>
      <c r="RWD50" s="275"/>
      <c r="RWE50" s="275"/>
      <c r="RWF50" s="275"/>
      <c r="RWG50" s="275"/>
      <c r="RWH50" s="275"/>
      <c r="RWI50" s="275"/>
      <c r="RWJ50" s="275"/>
      <c r="RWK50" s="275"/>
      <c r="RWL50" s="275"/>
      <c r="RWM50" s="275"/>
      <c r="RWN50" s="275"/>
      <c r="RWO50" s="275"/>
      <c r="RWP50" s="275"/>
      <c r="RWQ50" s="275"/>
      <c r="RWR50" s="275"/>
      <c r="RWS50" s="275"/>
      <c r="RWT50" s="275"/>
      <c r="RWU50" s="275"/>
      <c r="RWV50" s="275"/>
      <c r="RWW50" s="275"/>
      <c r="RWX50" s="275"/>
      <c r="RWY50" s="275"/>
      <c r="RWZ50" s="275"/>
      <c r="RXA50" s="275"/>
      <c r="RXB50" s="275"/>
      <c r="RXC50" s="275"/>
      <c r="RXD50" s="275"/>
      <c r="RXE50" s="275"/>
      <c r="RXF50" s="275"/>
      <c r="RXG50" s="275"/>
      <c r="RXH50" s="275"/>
      <c r="RXI50" s="275"/>
      <c r="RXJ50" s="275"/>
      <c r="RXK50" s="275"/>
      <c r="RXL50" s="275"/>
      <c r="RXM50" s="275"/>
      <c r="RXN50" s="275"/>
      <c r="RXO50" s="275"/>
      <c r="RXP50" s="275"/>
      <c r="RXQ50" s="275"/>
      <c r="RXR50" s="275"/>
      <c r="RXS50" s="275"/>
      <c r="RXT50" s="275"/>
      <c r="RXU50" s="275"/>
      <c r="RXV50" s="275"/>
      <c r="RXW50" s="275"/>
      <c r="RXX50" s="275"/>
      <c r="RXY50" s="275"/>
      <c r="RXZ50" s="275"/>
      <c r="RYA50" s="275"/>
      <c r="RYB50" s="275"/>
      <c r="RYC50" s="275"/>
      <c r="RYD50" s="275"/>
      <c r="RYE50" s="275"/>
      <c r="RYF50" s="275"/>
      <c r="RYG50" s="275"/>
      <c r="RYH50" s="275"/>
      <c r="RYI50" s="275"/>
      <c r="RYJ50" s="275"/>
      <c r="RYK50" s="275"/>
      <c r="RYL50" s="275"/>
      <c r="RYM50" s="275"/>
      <c r="RYN50" s="275"/>
      <c r="RYO50" s="275"/>
      <c r="RYP50" s="275"/>
      <c r="RYQ50" s="275"/>
      <c r="RYR50" s="275"/>
      <c r="RYS50" s="275"/>
      <c r="RYT50" s="275"/>
      <c r="RYU50" s="275"/>
      <c r="RYV50" s="275"/>
      <c r="RYW50" s="275"/>
      <c r="RYX50" s="275"/>
      <c r="RYY50" s="275"/>
      <c r="RYZ50" s="275"/>
      <c r="RZA50" s="275"/>
      <c r="RZB50" s="275"/>
      <c r="RZC50" s="275"/>
      <c r="RZD50" s="275"/>
      <c r="RZE50" s="275"/>
      <c r="RZF50" s="275"/>
      <c r="RZG50" s="275"/>
      <c r="RZH50" s="275"/>
      <c r="RZI50" s="275"/>
      <c r="RZJ50" s="275"/>
      <c r="RZK50" s="275"/>
      <c r="RZL50" s="275"/>
      <c r="RZM50" s="275"/>
      <c r="RZN50" s="275"/>
      <c r="RZO50" s="275"/>
      <c r="RZP50" s="275"/>
      <c r="RZQ50" s="275"/>
      <c r="RZR50" s="275"/>
      <c r="RZS50" s="275"/>
      <c r="RZT50" s="275"/>
      <c r="RZU50" s="275"/>
      <c r="RZV50" s="275"/>
      <c r="RZW50" s="275"/>
      <c r="RZX50" s="275"/>
      <c r="RZY50" s="275"/>
      <c r="RZZ50" s="275"/>
      <c r="SAA50" s="275"/>
      <c r="SAB50" s="275"/>
      <c r="SAC50" s="275"/>
      <c r="SAD50" s="275"/>
      <c r="SAE50" s="275"/>
      <c r="SAF50" s="275"/>
      <c r="SAG50" s="275"/>
      <c r="SAH50" s="275"/>
      <c r="SAI50" s="275"/>
      <c r="SAJ50" s="275"/>
      <c r="SAK50" s="275"/>
      <c r="SAL50" s="275"/>
      <c r="SAM50" s="275"/>
      <c r="SAN50" s="275"/>
      <c r="SAO50" s="275"/>
      <c r="SAP50" s="275"/>
      <c r="SAQ50" s="275"/>
      <c r="SAR50" s="275"/>
      <c r="SAS50" s="275"/>
      <c r="SAT50" s="275"/>
      <c r="SAU50" s="275"/>
      <c r="SAV50" s="275"/>
      <c r="SAW50" s="275"/>
      <c r="SAX50" s="275"/>
      <c r="SAY50" s="275"/>
      <c r="SAZ50" s="275"/>
      <c r="SBA50" s="275"/>
      <c r="SBB50" s="275"/>
      <c r="SBC50" s="275"/>
      <c r="SBD50" s="275"/>
      <c r="SBE50" s="275"/>
      <c r="SBF50" s="275"/>
      <c r="SBG50" s="275"/>
      <c r="SBH50" s="275"/>
      <c r="SBI50" s="275"/>
      <c r="SBJ50" s="275"/>
      <c r="SBK50" s="275"/>
      <c r="SBL50" s="275"/>
      <c r="SBM50" s="275"/>
      <c r="SBN50" s="275"/>
      <c r="SBO50" s="275"/>
      <c r="SBP50" s="275"/>
      <c r="SBQ50" s="275"/>
      <c r="SBR50" s="275"/>
      <c r="SBS50" s="275"/>
      <c r="SBT50" s="275"/>
      <c r="SBU50" s="275"/>
      <c r="SBV50" s="275"/>
      <c r="SBW50" s="275"/>
      <c r="SBX50" s="275"/>
      <c r="SBY50" s="275"/>
      <c r="SBZ50" s="275"/>
      <c r="SCA50" s="275"/>
      <c r="SCB50" s="275"/>
      <c r="SCC50" s="275"/>
      <c r="SCD50" s="275"/>
      <c r="SCE50" s="275"/>
      <c r="SCF50" s="275"/>
      <c r="SCG50" s="275"/>
      <c r="SCH50" s="275"/>
      <c r="SCI50" s="275"/>
      <c r="SCJ50" s="275"/>
      <c r="SCK50" s="275"/>
      <c r="SCL50" s="275"/>
      <c r="SCM50" s="275"/>
      <c r="SCN50" s="275"/>
      <c r="SCO50" s="275"/>
      <c r="SCP50" s="275"/>
      <c r="SCQ50" s="275"/>
      <c r="SCR50" s="275"/>
      <c r="SCS50" s="275"/>
      <c r="SCT50" s="275"/>
      <c r="SCU50" s="275"/>
      <c r="SCV50" s="275"/>
      <c r="SCW50" s="275"/>
      <c r="SCX50" s="275"/>
      <c r="SCY50" s="275"/>
      <c r="SCZ50" s="275"/>
      <c r="SDA50" s="275"/>
      <c r="SDB50" s="275"/>
      <c r="SDC50" s="275"/>
      <c r="SDD50" s="275"/>
      <c r="SDE50" s="275"/>
      <c r="SDF50" s="275"/>
      <c r="SDG50" s="275"/>
      <c r="SDH50" s="275"/>
      <c r="SDI50" s="275"/>
      <c r="SDJ50" s="275"/>
      <c r="SDK50" s="275"/>
      <c r="SDL50" s="275"/>
      <c r="SDM50" s="275"/>
      <c r="SDN50" s="275"/>
      <c r="SDO50" s="275"/>
      <c r="SDP50" s="275"/>
      <c r="SDQ50" s="275"/>
      <c r="SDR50" s="275"/>
      <c r="SDS50" s="275"/>
      <c r="SDT50" s="275"/>
      <c r="SDU50" s="275"/>
      <c r="SDV50" s="275"/>
      <c r="SDW50" s="275"/>
      <c r="SDX50" s="275"/>
      <c r="SDY50" s="275"/>
      <c r="SDZ50" s="275"/>
      <c r="SEA50" s="275"/>
      <c r="SEB50" s="275"/>
      <c r="SEC50" s="275"/>
      <c r="SED50" s="275"/>
      <c r="SEE50" s="275"/>
      <c r="SEF50" s="275"/>
      <c r="SEG50" s="275"/>
      <c r="SEH50" s="275"/>
      <c r="SEI50" s="275"/>
      <c r="SEJ50" s="275"/>
      <c r="SEK50" s="275"/>
      <c r="SEL50" s="275"/>
      <c r="SEM50" s="275"/>
      <c r="SEN50" s="275"/>
      <c r="SEO50" s="275"/>
      <c r="SEP50" s="275"/>
      <c r="SEQ50" s="275"/>
      <c r="SER50" s="275"/>
      <c r="SES50" s="275"/>
      <c r="SET50" s="275"/>
      <c r="SEU50" s="275"/>
      <c r="SEV50" s="275"/>
      <c r="SEW50" s="275"/>
      <c r="SEX50" s="275"/>
      <c r="SEY50" s="275"/>
      <c r="SEZ50" s="275"/>
      <c r="SFA50" s="275"/>
      <c r="SFB50" s="275"/>
      <c r="SFC50" s="275"/>
      <c r="SFD50" s="275"/>
      <c r="SFE50" s="275"/>
      <c r="SFF50" s="275"/>
      <c r="SFG50" s="275"/>
      <c r="SFH50" s="275"/>
      <c r="SFI50" s="275"/>
      <c r="SFJ50" s="275"/>
      <c r="SFK50" s="275"/>
      <c r="SFL50" s="275"/>
      <c r="SFM50" s="275"/>
      <c r="SFN50" s="275"/>
      <c r="SFO50" s="275"/>
      <c r="SFP50" s="275"/>
      <c r="SFQ50" s="275"/>
      <c r="SFR50" s="275"/>
      <c r="SFS50" s="275"/>
      <c r="SFT50" s="275"/>
      <c r="SFU50" s="275"/>
      <c r="SFV50" s="275"/>
      <c r="SFW50" s="275"/>
      <c r="SFX50" s="275"/>
      <c r="SFY50" s="275"/>
      <c r="SFZ50" s="275"/>
      <c r="SGA50" s="275"/>
      <c r="SGB50" s="275"/>
      <c r="SGC50" s="275"/>
      <c r="SGD50" s="275"/>
      <c r="SGE50" s="275"/>
      <c r="SGF50" s="275"/>
      <c r="SGG50" s="275"/>
      <c r="SGH50" s="275"/>
      <c r="SGI50" s="275"/>
      <c r="SGJ50" s="275"/>
      <c r="SGK50" s="275"/>
      <c r="SGL50" s="275"/>
      <c r="SGM50" s="275"/>
      <c r="SGN50" s="275"/>
      <c r="SGO50" s="275"/>
      <c r="SGP50" s="275"/>
      <c r="SGQ50" s="275"/>
      <c r="SGR50" s="275"/>
      <c r="SGS50" s="275"/>
      <c r="SGT50" s="275"/>
      <c r="SGU50" s="275"/>
      <c r="SGV50" s="275"/>
      <c r="SGW50" s="275"/>
      <c r="SGX50" s="275"/>
      <c r="SGY50" s="275"/>
      <c r="SGZ50" s="275"/>
      <c r="SHA50" s="275"/>
      <c r="SHB50" s="275"/>
      <c r="SHC50" s="275"/>
      <c r="SHD50" s="275"/>
      <c r="SHE50" s="275"/>
      <c r="SHF50" s="275"/>
      <c r="SHG50" s="275"/>
      <c r="SHH50" s="275"/>
      <c r="SHI50" s="275"/>
      <c r="SHJ50" s="275"/>
      <c r="SHK50" s="275"/>
      <c r="SHL50" s="275"/>
      <c r="SHM50" s="275"/>
      <c r="SHN50" s="275"/>
      <c r="SHO50" s="275"/>
      <c r="SHP50" s="275"/>
      <c r="SHQ50" s="275"/>
      <c r="SHR50" s="275"/>
      <c r="SHS50" s="275"/>
      <c r="SHT50" s="275"/>
      <c r="SHU50" s="275"/>
      <c r="SHV50" s="275"/>
      <c r="SHW50" s="275"/>
      <c r="SHX50" s="275"/>
      <c r="SHY50" s="275"/>
      <c r="SHZ50" s="275"/>
      <c r="SIA50" s="275"/>
      <c r="SIB50" s="275"/>
      <c r="SIC50" s="275"/>
      <c r="SID50" s="275"/>
      <c r="SIE50" s="275"/>
      <c r="SIF50" s="275"/>
      <c r="SIG50" s="275"/>
      <c r="SIH50" s="275"/>
      <c r="SII50" s="275"/>
      <c r="SIJ50" s="275"/>
      <c r="SIK50" s="275"/>
      <c r="SIL50" s="275"/>
      <c r="SIM50" s="275"/>
      <c r="SIN50" s="275"/>
      <c r="SIO50" s="275"/>
      <c r="SIP50" s="275"/>
      <c r="SIQ50" s="275"/>
      <c r="SIR50" s="275"/>
      <c r="SIS50" s="275"/>
      <c r="SIT50" s="275"/>
      <c r="SIU50" s="275"/>
      <c r="SIV50" s="275"/>
      <c r="SIW50" s="275"/>
      <c r="SIX50" s="275"/>
      <c r="SIY50" s="275"/>
      <c r="SIZ50" s="275"/>
      <c r="SJA50" s="275"/>
      <c r="SJB50" s="275"/>
      <c r="SJC50" s="275"/>
      <c r="SJD50" s="275"/>
      <c r="SJE50" s="275"/>
      <c r="SJF50" s="275"/>
      <c r="SJG50" s="275"/>
      <c r="SJH50" s="275"/>
      <c r="SJI50" s="275"/>
      <c r="SJJ50" s="275"/>
      <c r="SJK50" s="275"/>
      <c r="SJL50" s="275"/>
      <c r="SJM50" s="275"/>
      <c r="SJN50" s="275"/>
      <c r="SJO50" s="275"/>
      <c r="SJP50" s="275"/>
      <c r="SJQ50" s="275"/>
      <c r="SJR50" s="275"/>
      <c r="SJS50" s="275"/>
      <c r="SJT50" s="275"/>
      <c r="SJU50" s="275"/>
      <c r="SJV50" s="275"/>
      <c r="SJW50" s="275"/>
      <c r="SJX50" s="275"/>
      <c r="SJY50" s="275"/>
      <c r="SJZ50" s="275"/>
      <c r="SKA50" s="275"/>
      <c r="SKB50" s="275"/>
      <c r="SKC50" s="275"/>
      <c r="SKD50" s="275"/>
      <c r="SKE50" s="275"/>
      <c r="SKF50" s="275"/>
      <c r="SKG50" s="275"/>
      <c r="SKH50" s="275"/>
      <c r="SKI50" s="275"/>
      <c r="SKJ50" s="275"/>
      <c r="SKK50" s="275"/>
      <c r="SKL50" s="275"/>
      <c r="SKM50" s="275"/>
      <c r="SKN50" s="275"/>
      <c r="SKO50" s="275"/>
      <c r="SKP50" s="275"/>
      <c r="SKQ50" s="275"/>
      <c r="SKR50" s="275"/>
      <c r="SKS50" s="275"/>
      <c r="SKT50" s="275"/>
      <c r="SKU50" s="275"/>
      <c r="SKV50" s="275"/>
      <c r="SKW50" s="275"/>
      <c r="SKX50" s="275"/>
      <c r="SKY50" s="275"/>
      <c r="SKZ50" s="275"/>
      <c r="SLA50" s="275"/>
      <c r="SLB50" s="275"/>
      <c r="SLC50" s="275"/>
      <c r="SLD50" s="275"/>
      <c r="SLE50" s="275"/>
      <c r="SLF50" s="275"/>
      <c r="SLG50" s="275"/>
      <c r="SLH50" s="275"/>
      <c r="SLI50" s="275"/>
      <c r="SLJ50" s="275"/>
      <c r="SLK50" s="275"/>
      <c r="SLL50" s="275"/>
      <c r="SLM50" s="275"/>
      <c r="SLN50" s="275"/>
      <c r="SLO50" s="275"/>
      <c r="SLP50" s="275"/>
      <c r="SLQ50" s="275"/>
      <c r="SLR50" s="275"/>
      <c r="SLS50" s="275"/>
      <c r="SLT50" s="275"/>
      <c r="SLU50" s="275"/>
      <c r="SLV50" s="275"/>
      <c r="SLW50" s="275"/>
      <c r="SLX50" s="275"/>
      <c r="SLY50" s="275"/>
      <c r="SLZ50" s="275"/>
      <c r="SMA50" s="275"/>
      <c r="SMB50" s="275"/>
      <c r="SMC50" s="275"/>
      <c r="SMD50" s="275"/>
      <c r="SME50" s="275"/>
      <c r="SMF50" s="275"/>
      <c r="SMG50" s="275"/>
      <c r="SMH50" s="275"/>
      <c r="SMI50" s="275"/>
      <c r="SMJ50" s="275"/>
      <c r="SMK50" s="275"/>
      <c r="SML50" s="275"/>
      <c r="SMM50" s="275"/>
      <c r="SMN50" s="275"/>
      <c r="SMO50" s="275"/>
      <c r="SMP50" s="275"/>
      <c r="SMQ50" s="275"/>
      <c r="SMR50" s="275"/>
      <c r="SMS50" s="275"/>
      <c r="SMT50" s="275"/>
      <c r="SMU50" s="275"/>
      <c r="SMV50" s="275"/>
      <c r="SMW50" s="275"/>
      <c r="SMX50" s="275"/>
      <c r="SMY50" s="275"/>
      <c r="SMZ50" s="275"/>
      <c r="SNA50" s="275"/>
      <c r="SNB50" s="275"/>
      <c r="SNC50" s="275"/>
      <c r="SND50" s="275"/>
      <c r="SNE50" s="275"/>
      <c r="SNF50" s="275"/>
      <c r="SNG50" s="275"/>
      <c r="SNH50" s="275"/>
      <c r="SNI50" s="275"/>
      <c r="SNJ50" s="275"/>
      <c r="SNK50" s="275"/>
      <c r="SNL50" s="275"/>
      <c r="SNM50" s="275"/>
      <c r="SNN50" s="275"/>
      <c r="SNO50" s="275"/>
      <c r="SNP50" s="275"/>
      <c r="SNQ50" s="275"/>
      <c r="SNR50" s="275"/>
      <c r="SNS50" s="275"/>
      <c r="SNT50" s="275"/>
      <c r="SNU50" s="275"/>
      <c r="SNV50" s="275"/>
      <c r="SNW50" s="275"/>
      <c r="SNX50" s="275"/>
      <c r="SNY50" s="275"/>
      <c r="SNZ50" s="275"/>
      <c r="SOA50" s="275"/>
      <c r="SOB50" s="275"/>
      <c r="SOC50" s="275"/>
      <c r="SOD50" s="275"/>
      <c r="SOE50" s="275"/>
      <c r="SOF50" s="275"/>
      <c r="SOG50" s="275"/>
      <c r="SOH50" s="275"/>
      <c r="SOI50" s="275"/>
      <c r="SOJ50" s="275"/>
      <c r="SOK50" s="275"/>
      <c r="SOL50" s="275"/>
      <c r="SOM50" s="275"/>
      <c r="SON50" s="275"/>
      <c r="SOO50" s="275"/>
      <c r="SOP50" s="275"/>
      <c r="SOQ50" s="275"/>
      <c r="SOR50" s="275"/>
      <c r="SOS50" s="275"/>
      <c r="SOT50" s="275"/>
      <c r="SOU50" s="275"/>
      <c r="SOV50" s="275"/>
      <c r="SOW50" s="275"/>
      <c r="SOX50" s="275"/>
      <c r="SOY50" s="275"/>
      <c r="SOZ50" s="275"/>
      <c r="SPA50" s="275"/>
      <c r="SPB50" s="275"/>
      <c r="SPC50" s="275"/>
      <c r="SPD50" s="275"/>
      <c r="SPE50" s="275"/>
      <c r="SPF50" s="275"/>
      <c r="SPG50" s="275"/>
      <c r="SPH50" s="275"/>
      <c r="SPI50" s="275"/>
      <c r="SPJ50" s="275"/>
      <c r="SPK50" s="275"/>
      <c r="SPL50" s="275"/>
      <c r="SPM50" s="275"/>
      <c r="SPN50" s="275"/>
      <c r="SPO50" s="275"/>
      <c r="SPP50" s="275"/>
      <c r="SPQ50" s="275"/>
      <c r="SPR50" s="275"/>
      <c r="SPS50" s="275"/>
      <c r="SPT50" s="275"/>
      <c r="SPU50" s="275"/>
      <c r="SPV50" s="275"/>
      <c r="SPW50" s="275"/>
      <c r="SPX50" s="275"/>
      <c r="SPY50" s="275"/>
      <c r="SPZ50" s="275"/>
      <c r="SQA50" s="275"/>
      <c r="SQB50" s="275"/>
      <c r="SQC50" s="275"/>
      <c r="SQD50" s="275"/>
      <c r="SQE50" s="275"/>
      <c r="SQF50" s="275"/>
      <c r="SQG50" s="275"/>
      <c r="SQH50" s="275"/>
      <c r="SQI50" s="275"/>
      <c r="SQJ50" s="275"/>
      <c r="SQK50" s="275"/>
      <c r="SQL50" s="275"/>
      <c r="SQM50" s="275"/>
      <c r="SQN50" s="275"/>
      <c r="SQO50" s="275"/>
      <c r="SQP50" s="275"/>
      <c r="SQQ50" s="275"/>
      <c r="SQR50" s="275"/>
      <c r="SQS50" s="275"/>
      <c r="SQT50" s="275"/>
      <c r="SQU50" s="275"/>
      <c r="SQV50" s="275"/>
      <c r="SQW50" s="275"/>
      <c r="SQX50" s="275"/>
      <c r="SQY50" s="275"/>
      <c r="SQZ50" s="275"/>
      <c r="SRA50" s="275"/>
      <c r="SRB50" s="275"/>
      <c r="SRC50" s="275"/>
      <c r="SRD50" s="275"/>
      <c r="SRE50" s="275"/>
      <c r="SRF50" s="275"/>
      <c r="SRG50" s="275"/>
      <c r="SRH50" s="275"/>
      <c r="SRI50" s="275"/>
      <c r="SRJ50" s="275"/>
      <c r="SRK50" s="275"/>
      <c r="SRL50" s="275"/>
      <c r="SRM50" s="275"/>
      <c r="SRN50" s="275"/>
      <c r="SRO50" s="275"/>
      <c r="SRP50" s="275"/>
      <c r="SRQ50" s="275"/>
      <c r="SRR50" s="275"/>
      <c r="SRS50" s="275"/>
      <c r="SRT50" s="275"/>
      <c r="SRU50" s="275"/>
      <c r="SRV50" s="275"/>
      <c r="SRW50" s="275"/>
      <c r="SRX50" s="275"/>
      <c r="SRY50" s="275"/>
      <c r="SRZ50" s="275"/>
      <c r="SSA50" s="275"/>
      <c r="SSB50" s="275"/>
      <c r="SSC50" s="275"/>
      <c r="SSD50" s="275"/>
      <c r="SSE50" s="275"/>
      <c r="SSF50" s="275"/>
      <c r="SSG50" s="275"/>
      <c r="SSH50" s="275"/>
      <c r="SSI50" s="275"/>
      <c r="SSJ50" s="275"/>
      <c r="SSK50" s="275"/>
      <c r="SSL50" s="275"/>
      <c r="SSM50" s="275"/>
      <c r="SSN50" s="275"/>
      <c r="SSO50" s="275"/>
      <c r="SSP50" s="275"/>
      <c r="SSQ50" s="275"/>
      <c r="SSR50" s="275"/>
      <c r="SSS50" s="275"/>
      <c r="SST50" s="275"/>
      <c r="SSU50" s="275"/>
      <c r="SSV50" s="275"/>
      <c r="SSW50" s="275"/>
      <c r="SSX50" s="275"/>
      <c r="SSY50" s="275"/>
      <c r="SSZ50" s="275"/>
      <c r="STA50" s="275"/>
      <c r="STB50" s="275"/>
      <c r="STC50" s="275"/>
      <c r="STD50" s="275"/>
      <c r="STE50" s="275"/>
      <c r="STF50" s="275"/>
      <c r="STG50" s="275"/>
      <c r="STH50" s="275"/>
      <c r="STI50" s="275"/>
      <c r="STJ50" s="275"/>
      <c r="STK50" s="275"/>
      <c r="STL50" s="275"/>
      <c r="STM50" s="275"/>
      <c r="STN50" s="275"/>
      <c r="STO50" s="275"/>
      <c r="STP50" s="275"/>
      <c r="STQ50" s="275"/>
      <c r="STR50" s="275"/>
      <c r="STS50" s="275"/>
      <c r="STT50" s="275"/>
      <c r="STU50" s="275"/>
      <c r="STV50" s="275"/>
      <c r="STW50" s="275"/>
      <c r="STX50" s="275"/>
      <c r="STY50" s="275"/>
      <c r="STZ50" s="275"/>
      <c r="SUA50" s="275"/>
      <c r="SUB50" s="275"/>
      <c r="SUC50" s="275"/>
      <c r="SUD50" s="275"/>
      <c r="SUE50" s="275"/>
      <c r="SUF50" s="275"/>
      <c r="SUG50" s="275"/>
      <c r="SUH50" s="275"/>
      <c r="SUI50" s="275"/>
      <c r="SUJ50" s="275"/>
      <c r="SUK50" s="275"/>
      <c r="SUL50" s="275"/>
      <c r="SUM50" s="275"/>
      <c r="SUN50" s="275"/>
      <c r="SUO50" s="275"/>
      <c r="SUP50" s="275"/>
      <c r="SUQ50" s="275"/>
      <c r="SUR50" s="275"/>
      <c r="SUS50" s="275"/>
      <c r="SUT50" s="275"/>
      <c r="SUU50" s="275"/>
      <c r="SUV50" s="275"/>
      <c r="SUW50" s="275"/>
      <c r="SUX50" s="275"/>
      <c r="SUY50" s="275"/>
      <c r="SUZ50" s="275"/>
      <c r="SVA50" s="275"/>
      <c r="SVB50" s="275"/>
      <c r="SVC50" s="275"/>
      <c r="SVD50" s="275"/>
      <c r="SVE50" s="275"/>
      <c r="SVF50" s="275"/>
      <c r="SVG50" s="275"/>
      <c r="SVH50" s="275"/>
      <c r="SVI50" s="275"/>
      <c r="SVJ50" s="275"/>
      <c r="SVK50" s="275"/>
      <c r="SVL50" s="275"/>
      <c r="SVM50" s="275"/>
      <c r="SVN50" s="275"/>
      <c r="SVO50" s="275"/>
      <c r="SVP50" s="275"/>
      <c r="SVQ50" s="275"/>
      <c r="SVR50" s="275"/>
      <c r="SVS50" s="275"/>
      <c r="SVT50" s="275"/>
      <c r="SVU50" s="275"/>
      <c r="SVV50" s="275"/>
      <c r="SVW50" s="275"/>
      <c r="SVX50" s="275"/>
      <c r="SVY50" s="275"/>
      <c r="SVZ50" s="275"/>
      <c r="SWA50" s="275"/>
      <c r="SWB50" s="275"/>
      <c r="SWC50" s="275"/>
      <c r="SWD50" s="275"/>
      <c r="SWE50" s="275"/>
      <c r="SWF50" s="275"/>
      <c r="SWG50" s="275"/>
      <c r="SWH50" s="275"/>
      <c r="SWI50" s="275"/>
      <c r="SWJ50" s="275"/>
      <c r="SWK50" s="275"/>
      <c r="SWL50" s="275"/>
      <c r="SWM50" s="275"/>
      <c r="SWN50" s="275"/>
      <c r="SWO50" s="275"/>
      <c r="SWP50" s="275"/>
      <c r="SWQ50" s="275"/>
      <c r="SWR50" s="275"/>
      <c r="SWS50" s="275"/>
      <c r="SWT50" s="275"/>
      <c r="SWU50" s="275"/>
      <c r="SWV50" s="275"/>
      <c r="SWW50" s="275"/>
      <c r="SWX50" s="275"/>
      <c r="SWY50" s="275"/>
      <c r="SWZ50" s="275"/>
      <c r="SXA50" s="275"/>
      <c r="SXB50" s="275"/>
      <c r="SXC50" s="275"/>
      <c r="SXD50" s="275"/>
      <c r="SXE50" s="275"/>
      <c r="SXF50" s="275"/>
      <c r="SXG50" s="275"/>
      <c r="SXH50" s="275"/>
      <c r="SXI50" s="275"/>
      <c r="SXJ50" s="275"/>
      <c r="SXK50" s="275"/>
      <c r="SXL50" s="275"/>
      <c r="SXM50" s="275"/>
      <c r="SXN50" s="275"/>
      <c r="SXO50" s="275"/>
      <c r="SXP50" s="275"/>
      <c r="SXQ50" s="275"/>
      <c r="SXR50" s="275"/>
      <c r="SXS50" s="275"/>
      <c r="SXT50" s="275"/>
      <c r="SXU50" s="275"/>
      <c r="SXV50" s="275"/>
      <c r="SXW50" s="275"/>
      <c r="SXX50" s="275"/>
      <c r="SXY50" s="275"/>
      <c r="SXZ50" s="275"/>
      <c r="SYA50" s="275"/>
      <c r="SYB50" s="275"/>
      <c r="SYC50" s="275"/>
      <c r="SYD50" s="275"/>
      <c r="SYE50" s="275"/>
      <c r="SYF50" s="275"/>
      <c r="SYG50" s="275"/>
      <c r="SYH50" s="275"/>
      <c r="SYI50" s="275"/>
      <c r="SYJ50" s="275"/>
      <c r="SYK50" s="275"/>
      <c r="SYL50" s="275"/>
      <c r="SYM50" s="275"/>
      <c r="SYN50" s="275"/>
      <c r="SYO50" s="275"/>
      <c r="SYP50" s="275"/>
      <c r="SYQ50" s="275"/>
      <c r="SYR50" s="275"/>
      <c r="SYS50" s="275"/>
      <c r="SYT50" s="275"/>
      <c r="SYU50" s="275"/>
      <c r="SYV50" s="275"/>
      <c r="SYW50" s="275"/>
      <c r="SYX50" s="275"/>
      <c r="SYY50" s="275"/>
      <c r="SYZ50" s="275"/>
      <c r="SZA50" s="275"/>
      <c r="SZB50" s="275"/>
      <c r="SZC50" s="275"/>
      <c r="SZD50" s="275"/>
      <c r="SZE50" s="275"/>
      <c r="SZF50" s="275"/>
      <c r="SZG50" s="275"/>
      <c r="SZH50" s="275"/>
      <c r="SZI50" s="275"/>
      <c r="SZJ50" s="275"/>
      <c r="SZK50" s="275"/>
      <c r="SZL50" s="275"/>
      <c r="SZM50" s="275"/>
      <c r="SZN50" s="275"/>
      <c r="SZO50" s="275"/>
      <c r="SZP50" s="275"/>
      <c r="SZQ50" s="275"/>
      <c r="SZR50" s="275"/>
      <c r="SZS50" s="275"/>
      <c r="SZT50" s="275"/>
      <c r="SZU50" s="275"/>
      <c r="SZV50" s="275"/>
      <c r="SZW50" s="275"/>
      <c r="SZX50" s="275"/>
      <c r="SZY50" s="275"/>
      <c r="SZZ50" s="275"/>
      <c r="TAA50" s="275"/>
      <c r="TAB50" s="275"/>
      <c r="TAC50" s="275"/>
      <c r="TAD50" s="275"/>
      <c r="TAE50" s="275"/>
      <c r="TAF50" s="275"/>
      <c r="TAG50" s="275"/>
      <c r="TAH50" s="275"/>
      <c r="TAI50" s="275"/>
      <c r="TAJ50" s="275"/>
      <c r="TAK50" s="275"/>
      <c r="TAL50" s="275"/>
      <c r="TAM50" s="275"/>
      <c r="TAN50" s="275"/>
      <c r="TAO50" s="275"/>
      <c r="TAP50" s="275"/>
      <c r="TAQ50" s="275"/>
      <c r="TAR50" s="275"/>
      <c r="TAS50" s="275"/>
      <c r="TAT50" s="275"/>
      <c r="TAU50" s="275"/>
      <c r="TAV50" s="275"/>
      <c r="TAW50" s="275"/>
      <c r="TAX50" s="275"/>
      <c r="TAY50" s="275"/>
      <c r="TAZ50" s="275"/>
      <c r="TBA50" s="275"/>
      <c r="TBB50" s="275"/>
      <c r="TBC50" s="275"/>
      <c r="TBD50" s="275"/>
      <c r="TBE50" s="275"/>
      <c r="TBF50" s="275"/>
      <c r="TBG50" s="275"/>
      <c r="TBH50" s="275"/>
      <c r="TBI50" s="275"/>
      <c r="TBJ50" s="275"/>
      <c r="TBK50" s="275"/>
      <c r="TBL50" s="275"/>
      <c r="TBM50" s="275"/>
      <c r="TBN50" s="275"/>
      <c r="TBO50" s="275"/>
      <c r="TBP50" s="275"/>
      <c r="TBQ50" s="275"/>
      <c r="TBR50" s="275"/>
      <c r="TBS50" s="275"/>
      <c r="TBT50" s="275"/>
      <c r="TBU50" s="275"/>
      <c r="TBV50" s="275"/>
      <c r="TBW50" s="275"/>
      <c r="TBX50" s="275"/>
      <c r="TBY50" s="275"/>
      <c r="TBZ50" s="275"/>
      <c r="TCA50" s="275"/>
      <c r="TCB50" s="275"/>
      <c r="TCC50" s="275"/>
      <c r="TCD50" s="275"/>
      <c r="TCE50" s="275"/>
      <c r="TCF50" s="275"/>
      <c r="TCG50" s="275"/>
      <c r="TCH50" s="275"/>
      <c r="TCI50" s="275"/>
      <c r="TCJ50" s="275"/>
      <c r="TCK50" s="275"/>
      <c r="TCL50" s="275"/>
      <c r="TCM50" s="275"/>
      <c r="TCN50" s="275"/>
      <c r="TCO50" s="275"/>
      <c r="TCP50" s="275"/>
      <c r="TCQ50" s="275"/>
      <c r="TCR50" s="275"/>
      <c r="TCS50" s="275"/>
      <c r="TCT50" s="275"/>
      <c r="TCU50" s="275"/>
      <c r="TCV50" s="275"/>
      <c r="TCW50" s="275"/>
      <c r="TCX50" s="275"/>
      <c r="TCY50" s="275"/>
      <c r="TCZ50" s="275"/>
      <c r="TDA50" s="275"/>
      <c r="TDB50" s="275"/>
      <c r="TDC50" s="275"/>
      <c r="TDD50" s="275"/>
      <c r="TDE50" s="275"/>
      <c r="TDF50" s="275"/>
      <c r="TDG50" s="275"/>
      <c r="TDH50" s="275"/>
      <c r="TDI50" s="275"/>
      <c r="TDJ50" s="275"/>
      <c r="TDK50" s="275"/>
      <c r="TDL50" s="275"/>
      <c r="TDM50" s="275"/>
      <c r="TDN50" s="275"/>
      <c r="TDO50" s="275"/>
      <c r="TDP50" s="275"/>
      <c r="TDQ50" s="275"/>
      <c r="TDR50" s="275"/>
      <c r="TDS50" s="275"/>
      <c r="TDT50" s="275"/>
      <c r="TDU50" s="275"/>
      <c r="TDV50" s="275"/>
      <c r="TDW50" s="275"/>
      <c r="TDX50" s="275"/>
      <c r="TDY50" s="275"/>
      <c r="TDZ50" s="275"/>
      <c r="TEA50" s="275"/>
      <c r="TEB50" s="275"/>
      <c r="TEC50" s="275"/>
      <c r="TED50" s="275"/>
      <c r="TEE50" s="275"/>
      <c r="TEF50" s="275"/>
      <c r="TEG50" s="275"/>
      <c r="TEH50" s="275"/>
      <c r="TEI50" s="275"/>
      <c r="TEJ50" s="275"/>
      <c r="TEK50" s="275"/>
      <c r="TEL50" s="275"/>
      <c r="TEM50" s="275"/>
      <c r="TEN50" s="275"/>
      <c r="TEO50" s="275"/>
      <c r="TEP50" s="275"/>
      <c r="TEQ50" s="275"/>
      <c r="TER50" s="275"/>
      <c r="TES50" s="275"/>
      <c r="TET50" s="275"/>
      <c r="TEU50" s="275"/>
      <c r="TEV50" s="275"/>
      <c r="TEW50" s="275"/>
      <c r="TEX50" s="275"/>
      <c r="TEY50" s="275"/>
      <c r="TEZ50" s="275"/>
      <c r="TFA50" s="275"/>
      <c r="TFB50" s="275"/>
      <c r="TFC50" s="275"/>
      <c r="TFD50" s="275"/>
      <c r="TFE50" s="275"/>
      <c r="TFF50" s="275"/>
      <c r="TFG50" s="275"/>
      <c r="TFH50" s="275"/>
      <c r="TFI50" s="275"/>
      <c r="TFJ50" s="275"/>
      <c r="TFK50" s="275"/>
      <c r="TFL50" s="275"/>
      <c r="TFM50" s="275"/>
      <c r="TFN50" s="275"/>
      <c r="TFO50" s="275"/>
      <c r="TFP50" s="275"/>
      <c r="TFQ50" s="275"/>
      <c r="TFR50" s="275"/>
      <c r="TFS50" s="275"/>
      <c r="TFT50" s="275"/>
      <c r="TFU50" s="275"/>
      <c r="TFV50" s="275"/>
      <c r="TFW50" s="275"/>
      <c r="TFX50" s="275"/>
      <c r="TFY50" s="275"/>
      <c r="TFZ50" s="275"/>
      <c r="TGA50" s="275"/>
      <c r="TGB50" s="275"/>
      <c r="TGC50" s="275"/>
      <c r="TGD50" s="275"/>
      <c r="TGE50" s="275"/>
      <c r="TGF50" s="275"/>
      <c r="TGG50" s="275"/>
      <c r="TGH50" s="275"/>
      <c r="TGI50" s="275"/>
      <c r="TGJ50" s="275"/>
      <c r="TGK50" s="275"/>
      <c r="TGL50" s="275"/>
      <c r="TGM50" s="275"/>
      <c r="TGN50" s="275"/>
      <c r="TGO50" s="275"/>
      <c r="TGP50" s="275"/>
      <c r="TGQ50" s="275"/>
      <c r="TGR50" s="275"/>
      <c r="TGS50" s="275"/>
      <c r="TGT50" s="275"/>
      <c r="TGU50" s="275"/>
      <c r="TGV50" s="275"/>
      <c r="TGW50" s="275"/>
      <c r="TGX50" s="275"/>
      <c r="TGY50" s="275"/>
      <c r="TGZ50" s="275"/>
      <c r="THA50" s="275"/>
      <c r="THB50" s="275"/>
      <c r="THC50" s="275"/>
      <c r="THD50" s="275"/>
      <c r="THE50" s="275"/>
      <c r="THF50" s="275"/>
      <c r="THG50" s="275"/>
      <c r="THH50" s="275"/>
      <c r="THI50" s="275"/>
      <c r="THJ50" s="275"/>
      <c r="THK50" s="275"/>
      <c r="THL50" s="275"/>
      <c r="THM50" s="275"/>
      <c r="THN50" s="275"/>
      <c r="THO50" s="275"/>
      <c r="THP50" s="275"/>
      <c r="THQ50" s="275"/>
      <c r="THR50" s="275"/>
      <c r="THS50" s="275"/>
      <c r="THT50" s="275"/>
      <c r="THU50" s="275"/>
      <c r="THV50" s="275"/>
      <c r="THW50" s="275"/>
      <c r="THX50" s="275"/>
      <c r="THY50" s="275"/>
      <c r="THZ50" s="275"/>
      <c r="TIA50" s="275"/>
      <c r="TIB50" s="275"/>
      <c r="TIC50" s="275"/>
      <c r="TID50" s="275"/>
      <c r="TIE50" s="275"/>
      <c r="TIF50" s="275"/>
      <c r="TIG50" s="275"/>
      <c r="TIH50" s="275"/>
      <c r="TII50" s="275"/>
      <c r="TIJ50" s="275"/>
      <c r="TIK50" s="275"/>
      <c r="TIL50" s="275"/>
      <c r="TIM50" s="275"/>
      <c r="TIN50" s="275"/>
      <c r="TIO50" s="275"/>
      <c r="TIP50" s="275"/>
      <c r="TIQ50" s="275"/>
      <c r="TIR50" s="275"/>
      <c r="TIS50" s="275"/>
      <c r="TIT50" s="275"/>
      <c r="TIU50" s="275"/>
      <c r="TIV50" s="275"/>
      <c r="TIW50" s="275"/>
      <c r="TIX50" s="275"/>
      <c r="TIY50" s="275"/>
      <c r="TIZ50" s="275"/>
      <c r="TJA50" s="275"/>
      <c r="TJB50" s="275"/>
      <c r="TJC50" s="275"/>
      <c r="TJD50" s="275"/>
      <c r="TJE50" s="275"/>
      <c r="TJF50" s="275"/>
      <c r="TJG50" s="275"/>
      <c r="TJH50" s="275"/>
      <c r="TJI50" s="275"/>
      <c r="TJJ50" s="275"/>
      <c r="TJK50" s="275"/>
      <c r="TJL50" s="275"/>
      <c r="TJM50" s="275"/>
      <c r="TJN50" s="275"/>
      <c r="TJO50" s="275"/>
      <c r="TJP50" s="275"/>
      <c r="TJQ50" s="275"/>
      <c r="TJR50" s="275"/>
      <c r="TJS50" s="275"/>
      <c r="TJT50" s="275"/>
      <c r="TJU50" s="275"/>
      <c r="TJV50" s="275"/>
      <c r="TJW50" s="275"/>
      <c r="TJX50" s="275"/>
      <c r="TJY50" s="275"/>
      <c r="TJZ50" s="275"/>
      <c r="TKA50" s="275"/>
      <c r="TKB50" s="275"/>
      <c r="TKC50" s="275"/>
      <c r="TKD50" s="275"/>
      <c r="TKE50" s="275"/>
      <c r="TKF50" s="275"/>
      <c r="TKG50" s="275"/>
      <c r="TKH50" s="275"/>
      <c r="TKI50" s="275"/>
      <c r="TKJ50" s="275"/>
      <c r="TKK50" s="275"/>
      <c r="TKL50" s="275"/>
      <c r="TKM50" s="275"/>
      <c r="TKN50" s="275"/>
      <c r="TKO50" s="275"/>
      <c r="TKP50" s="275"/>
      <c r="TKQ50" s="275"/>
      <c r="TKR50" s="275"/>
      <c r="TKS50" s="275"/>
      <c r="TKT50" s="275"/>
      <c r="TKU50" s="275"/>
      <c r="TKV50" s="275"/>
      <c r="TKW50" s="275"/>
      <c r="TKX50" s="275"/>
      <c r="TKY50" s="275"/>
      <c r="TKZ50" s="275"/>
      <c r="TLA50" s="275"/>
      <c r="TLB50" s="275"/>
      <c r="TLC50" s="275"/>
      <c r="TLD50" s="275"/>
      <c r="TLE50" s="275"/>
      <c r="TLF50" s="275"/>
      <c r="TLG50" s="275"/>
      <c r="TLH50" s="275"/>
      <c r="TLI50" s="275"/>
      <c r="TLJ50" s="275"/>
      <c r="TLK50" s="275"/>
      <c r="TLL50" s="275"/>
      <c r="TLM50" s="275"/>
      <c r="TLN50" s="275"/>
      <c r="TLO50" s="275"/>
      <c r="TLP50" s="275"/>
      <c r="TLQ50" s="275"/>
      <c r="TLR50" s="275"/>
      <c r="TLS50" s="275"/>
      <c r="TLT50" s="275"/>
      <c r="TLU50" s="275"/>
      <c r="TLV50" s="275"/>
      <c r="TLW50" s="275"/>
      <c r="TLX50" s="275"/>
      <c r="TLY50" s="275"/>
      <c r="TLZ50" s="275"/>
      <c r="TMA50" s="275"/>
      <c r="TMB50" s="275"/>
      <c r="TMC50" s="275"/>
      <c r="TMD50" s="275"/>
      <c r="TME50" s="275"/>
      <c r="TMF50" s="275"/>
      <c r="TMG50" s="275"/>
      <c r="TMH50" s="275"/>
      <c r="TMI50" s="275"/>
      <c r="TMJ50" s="275"/>
      <c r="TMK50" s="275"/>
      <c r="TML50" s="275"/>
      <c r="TMM50" s="275"/>
      <c r="TMN50" s="275"/>
      <c r="TMO50" s="275"/>
      <c r="TMP50" s="275"/>
      <c r="TMQ50" s="275"/>
      <c r="TMR50" s="275"/>
      <c r="TMS50" s="275"/>
      <c r="TMT50" s="275"/>
      <c r="TMU50" s="275"/>
      <c r="TMV50" s="275"/>
      <c r="TMW50" s="275"/>
      <c r="TMX50" s="275"/>
      <c r="TMY50" s="275"/>
      <c r="TMZ50" s="275"/>
      <c r="TNA50" s="275"/>
      <c r="TNB50" s="275"/>
      <c r="TNC50" s="275"/>
      <c r="TND50" s="275"/>
      <c r="TNE50" s="275"/>
      <c r="TNF50" s="275"/>
      <c r="TNG50" s="275"/>
      <c r="TNH50" s="275"/>
      <c r="TNI50" s="275"/>
      <c r="TNJ50" s="275"/>
      <c r="TNK50" s="275"/>
      <c r="TNL50" s="275"/>
      <c r="TNM50" s="275"/>
      <c r="TNN50" s="275"/>
      <c r="TNO50" s="275"/>
      <c r="TNP50" s="275"/>
      <c r="TNQ50" s="275"/>
      <c r="TNR50" s="275"/>
      <c r="TNS50" s="275"/>
      <c r="TNT50" s="275"/>
      <c r="TNU50" s="275"/>
      <c r="TNV50" s="275"/>
      <c r="TNW50" s="275"/>
      <c r="TNX50" s="275"/>
      <c r="TNY50" s="275"/>
      <c r="TNZ50" s="275"/>
      <c r="TOA50" s="275"/>
      <c r="TOB50" s="275"/>
      <c r="TOC50" s="275"/>
      <c r="TOD50" s="275"/>
      <c r="TOE50" s="275"/>
      <c r="TOF50" s="275"/>
      <c r="TOG50" s="275"/>
      <c r="TOH50" s="275"/>
      <c r="TOI50" s="275"/>
      <c r="TOJ50" s="275"/>
      <c r="TOK50" s="275"/>
      <c r="TOL50" s="275"/>
      <c r="TOM50" s="275"/>
      <c r="TON50" s="275"/>
      <c r="TOO50" s="275"/>
      <c r="TOP50" s="275"/>
      <c r="TOQ50" s="275"/>
      <c r="TOR50" s="275"/>
      <c r="TOS50" s="275"/>
      <c r="TOT50" s="275"/>
      <c r="TOU50" s="275"/>
      <c r="TOV50" s="275"/>
      <c r="TOW50" s="275"/>
      <c r="TOX50" s="275"/>
      <c r="TOY50" s="275"/>
      <c r="TOZ50" s="275"/>
      <c r="TPA50" s="275"/>
      <c r="TPB50" s="275"/>
      <c r="TPC50" s="275"/>
      <c r="TPD50" s="275"/>
      <c r="TPE50" s="275"/>
      <c r="TPF50" s="275"/>
      <c r="TPG50" s="275"/>
      <c r="TPH50" s="275"/>
      <c r="TPI50" s="275"/>
      <c r="TPJ50" s="275"/>
      <c r="TPK50" s="275"/>
      <c r="TPL50" s="275"/>
      <c r="TPM50" s="275"/>
      <c r="TPN50" s="275"/>
      <c r="TPO50" s="275"/>
      <c r="TPP50" s="275"/>
      <c r="TPQ50" s="275"/>
      <c r="TPR50" s="275"/>
      <c r="TPS50" s="275"/>
      <c r="TPT50" s="275"/>
      <c r="TPU50" s="275"/>
      <c r="TPV50" s="275"/>
      <c r="TPW50" s="275"/>
      <c r="TPX50" s="275"/>
      <c r="TPY50" s="275"/>
      <c r="TPZ50" s="275"/>
      <c r="TQA50" s="275"/>
      <c r="TQB50" s="275"/>
      <c r="TQC50" s="275"/>
      <c r="TQD50" s="275"/>
      <c r="TQE50" s="275"/>
      <c r="TQF50" s="275"/>
      <c r="TQG50" s="275"/>
      <c r="TQH50" s="275"/>
      <c r="TQI50" s="275"/>
      <c r="TQJ50" s="275"/>
      <c r="TQK50" s="275"/>
      <c r="TQL50" s="275"/>
      <c r="TQM50" s="275"/>
      <c r="TQN50" s="275"/>
      <c r="TQO50" s="275"/>
      <c r="TQP50" s="275"/>
      <c r="TQQ50" s="275"/>
      <c r="TQR50" s="275"/>
      <c r="TQS50" s="275"/>
      <c r="TQT50" s="275"/>
      <c r="TQU50" s="275"/>
      <c r="TQV50" s="275"/>
      <c r="TQW50" s="275"/>
      <c r="TQX50" s="275"/>
      <c r="TQY50" s="275"/>
      <c r="TQZ50" s="275"/>
      <c r="TRA50" s="275"/>
      <c r="TRB50" s="275"/>
      <c r="TRC50" s="275"/>
      <c r="TRD50" s="275"/>
      <c r="TRE50" s="275"/>
      <c r="TRF50" s="275"/>
      <c r="TRG50" s="275"/>
      <c r="TRH50" s="275"/>
      <c r="TRI50" s="275"/>
      <c r="TRJ50" s="275"/>
      <c r="TRK50" s="275"/>
      <c r="TRL50" s="275"/>
      <c r="TRM50" s="275"/>
      <c r="TRN50" s="275"/>
      <c r="TRO50" s="275"/>
      <c r="TRP50" s="275"/>
      <c r="TRQ50" s="275"/>
      <c r="TRR50" s="275"/>
      <c r="TRS50" s="275"/>
      <c r="TRT50" s="275"/>
      <c r="TRU50" s="275"/>
      <c r="TRV50" s="275"/>
      <c r="TRW50" s="275"/>
      <c r="TRX50" s="275"/>
      <c r="TRY50" s="275"/>
      <c r="TRZ50" s="275"/>
      <c r="TSA50" s="275"/>
      <c r="TSB50" s="275"/>
      <c r="TSC50" s="275"/>
      <c r="TSD50" s="275"/>
      <c r="TSE50" s="275"/>
      <c r="TSF50" s="275"/>
      <c r="TSG50" s="275"/>
      <c r="TSH50" s="275"/>
      <c r="TSI50" s="275"/>
      <c r="TSJ50" s="275"/>
      <c r="TSK50" s="275"/>
      <c r="TSL50" s="275"/>
      <c r="TSM50" s="275"/>
      <c r="TSN50" s="275"/>
      <c r="TSO50" s="275"/>
      <c r="TSP50" s="275"/>
      <c r="TSQ50" s="275"/>
      <c r="TSR50" s="275"/>
      <c r="TSS50" s="275"/>
      <c r="TST50" s="275"/>
      <c r="TSU50" s="275"/>
      <c r="TSV50" s="275"/>
      <c r="TSW50" s="275"/>
      <c r="TSX50" s="275"/>
      <c r="TSY50" s="275"/>
      <c r="TSZ50" s="275"/>
      <c r="TTA50" s="275"/>
      <c r="TTB50" s="275"/>
      <c r="TTC50" s="275"/>
      <c r="TTD50" s="275"/>
      <c r="TTE50" s="275"/>
      <c r="TTF50" s="275"/>
      <c r="TTG50" s="275"/>
      <c r="TTH50" s="275"/>
      <c r="TTI50" s="275"/>
      <c r="TTJ50" s="275"/>
      <c r="TTK50" s="275"/>
      <c r="TTL50" s="275"/>
      <c r="TTM50" s="275"/>
      <c r="TTN50" s="275"/>
      <c r="TTO50" s="275"/>
      <c r="TTP50" s="275"/>
      <c r="TTQ50" s="275"/>
      <c r="TTR50" s="275"/>
      <c r="TTS50" s="275"/>
      <c r="TTT50" s="275"/>
      <c r="TTU50" s="275"/>
      <c r="TTV50" s="275"/>
      <c r="TTW50" s="275"/>
      <c r="TTX50" s="275"/>
      <c r="TTY50" s="275"/>
      <c r="TTZ50" s="275"/>
      <c r="TUA50" s="275"/>
      <c r="TUB50" s="275"/>
      <c r="TUC50" s="275"/>
      <c r="TUD50" s="275"/>
      <c r="TUE50" s="275"/>
      <c r="TUF50" s="275"/>
      <c r="TUG50" s="275"/>
      <c r="TUH50" s="275"/>
      <c r="TUI50" s="275"/>
      <c r="TUJ50" s="275"/>
      <c r="TUK50" s="275"/>
      <c r="TUL50" s="275"/>
      <c r="TUM50" s="275"/>
      <c r="TUN50" s="275"/>
      <c r="TUO50" s="275"/>
      <c r="TUP50" s="275"/>
      <c r="TUQ50" s="275"/>
      <c r="TUR50" s="275"/>
      <c r="TUS50" s="275"/>
      <c r="TUT50" s="275"/>
      <c r="TUU50" s="275"/>
      <c r="TUV50" s="275"/>
      <c r="TUW50" s="275"/>
      <c r="TUX50" s="275"/>
      <c r="TUY50" s="275"/>
      <c r="TUZ50" s="275"/>
      <c r="TVA50" s="275"/>
      <c r="TVB50" s="275"/>
      <c r="TVC50" s="275"/>
      <c r="TVD50" s="275"/>
      <c r="TVE50" s="275"/>
      <c r="TVF50" s="275"/>
      <c r="TVG50" s="275"/>
      <c r="TVH50" s="275"/>
      <c r="TVI50" s="275"/>
      <c r="TVJ50" s="275"/>
      <c r="TVK50" s="275"/>
      <c r="TVL50" s="275"/>
      <c r="TVM50" s="275"/>
      <c r="TVN50" s="275"/>
      <c r="TVO50" s="275"/>
      <c r="TVP50" s="275"/>
      <c r="TVQ50" s="275"/>
      <c r="TVR50" s="275"/>
      <c r="TVS50" s="275"/>
      <c r="TVT50" s="275"/>
      <c r="TVU50" s="275"/>
      <c r="TVV50" s="275"/>
      <c r="TVW50" s="275"/>
      <c r="TVX50" s="275"/>
      <c r="TVY50" s="275"/>
      <c r="TVZ50" s="275"/>
      <c r="TWA50" s="275"/>
      <c r="TWB50" s="275"/>
      <c r="TWC50" s="275"/>
      <c r="TWD50" s="275"/>
      <c r="TWE50" s="275"/>
      <c r="TWF50" s="275"/>
      <c r="TWG50" s="275"/>
      <c r="TWH50" s="275"/>
      <c r="TWI50" s="275"/>
      <c r="TWJ50" s="275"/>
      <c r="TWK50" s="275"/>
      <c r="TWL50" s="275"/>
      <c r="TWM50" s="275"/>
      <c r="TWN50" s="275"/>
      <c r="TWO50" s="275"/>
      <c r="TWP50" s="275"/>
      <c r="TWQ50" s="275"/>
      <c r="TWR50" s="275"/>
      <c r="TWS50" s="275"/>
      <c r="TWT50" s="275"/>
      <c r="TWU50" s="275"/>
      <c r="TWV50" s="275"/>
      <c r="TWW50" s="275"/>
      <c r="TWX50" s="275"/>
      <c r="TWY50" s="275"/>
      <c r="TWZ50" s="275"/>
      <c r="TXA50" s="275"/>
      <c r="TXB50" s="275"/>
      <c r="TXC50" s="275"/>
      <c r="TXD50" s="275"/>
      <c r="TXE50" s="275"/>
      <c r="TXF50" s="275"/>
      <c r="TXG50" s="275"/>
      <c r="TXH50" s="275"/>
      <c r="TXI50" s="275"/>
      <c r="TXJ50" s="275"/>
      <c r="TXK50" s="275"/>
      <c r="TXL50" s="275"/>
      <c r="TXM50" s="275"/>
      <c r="TXN50" s="275"/>
      <c r="TXO50" s="275"/>
      <c r="TXP50" s="275"/>
      <c r="TXQ50" s="275"/>
      <c r="TXR50" s="275"/>
      <c r="TXS50" s="275"/>
      <c r="TXT50" s="275"/>
      <c r="TXU50" s="275"/>
      <c r="TXV50" s="275"/>
      <c r="TXW50" s="275"/>
      <c r="TXX50" s="275"/>
      <c r="TXY50" s="275"/>
      <c r="TXZ50" s="275"/>
      <c r="TYA50" s="275"/>
      <c r="TYB50" s="275"/>
      <c r="TYC50" s="275"/>
      <c r="TYD50" s="275"/>
      <c r="TYE50" s="275"/>
      <c r="TYF50" s="275"/>
      <c r="TYG50" s="275"/>
      <c r="TYH50" s="275"/>
      <c r="TYI50" s="275"/>
      <c r="TYJ50" s="275"/>
      <c r="TYK50" s="275"/>
      <c r="TYL50" s="275"/>
      <c r="TYM50" s="275"/>
      <c r="TYN50" s="275"/>
      <c r="TYO50" s="275"/>
      <c r="TYP50" s="275"/>
      <c r="TYQ50" s="275"/>
      <c r="TYR50" s="275"/>
      <c r="TYS50" s="275"/>
      <c r="TYT50" s="275"/>
      <c r="TYU50" s="275"/>
      <c r="TYV50" s="275"/>
      <c r="TYW50" s="275"/>
      <c r="TYX50" s="275"/>
      <c r="TYY50" s="275"/>
      <c r="TYZ50" s="275"/>
      <c r="TZA50" s="275"/>
      <c r="TZB50" s="275"/>
      <c r="TZC50" s="275"/>
      <c r="TZD50" s="275"/>
      <c r="TZE50" s="275"/>
      <c r="TZF50" s="275"/>
      <c r="TZG50" s="275"/>
      <c r="TZH50" s="275"/>
      <c r="TZI50" s="275"/>
      <c r="TZJ50" s="275"/>
      <c r="TZK50" s="275"/>
      <c r="TZL50" s="275"/>
      <c r="TZM50" s="275"/>
      <c r="TZN50" s="275"/>
      <c r="TZO50" s="275"/>
      <c r="TZP50" s="275"/>
      <c r="TZQ50" s="275"/>
      <c r="TZR50" s="275"/>
      <c r="TZS50" s="275"/>
      <c r="TZT50" s="275"/>
      <c r="TZU50" s="275"/>
      <c r="TZV50" s="275"/>
      <c r="TZW50" s="275"/>
      <c r="TZX50" s="275"/>
      <c r="TZY50" s="275"/>
      <c r="TZZ50" s="275"/>
      <c r="UAA50" s="275"/>
      <c r="UAB50" s="275"/>
      <c r="UAC50" s="275"/>
      <c r="UAD50" s="275"/>
      <c r="UAE50" s="275"/>
      <c r="UAF50" s="275"/>
      <c r="UAG50" s="275"/>
      <c r="UAH50" s="275"/>
      <c r="UAI50" s="275"/>
      <c r="UAJ50" s="275"/>
      <c r="UAK50" s="275"/>
      <c r="UAL50" s="275"/>
      <c r="UAM50" s="275"/>
      <c r="UAN50" s="275"/>
      <c r="UAO50" s="275"/>
      <c r="UAP50" s="275"/>
      <c r="UAQ50" s="275"/>
      <c r="UAR50" s="275"/>
      <c r="UAS50" s="275"/>
      <c r="UAT50" s="275"/>
      <c r="UAU50" s="275"/>
      <c r="UAV50" s="275"/>
      <c r="UAW50" s="275"/>
      <c r="UAX50" s="275"/>
      <c r="UAY50" s="275"/>
      <c r="UAZ50" s="275"/>
      <c r="UBA50" s="275"/>
      <c r="UBB50" s="275"/>
      <c r="UBC50" s="275"/>
      <c r="UBD50" s="275"/>
      <c r="UBE50" s="275"/>
      <c r="UBF50" s="275"/>
      <c r="UBG50" s="275"/>
      <c r="UBH50" s="275"/>
      <c r="UBI50" s="275"/>
      <c r="UBJ50" s="275"/>
      <c r="UBK50" s="275"/>
      <c r="UBL50" s="275"/>
      <c r="UBM50" s="275"/>
      <c r="UBN50" s="275"/>
      <c r="UBO50" s="275"/>
      <c r="UBP50" s="275"/>
      <c r="UBQ50" s="275"/>
      <c r="UBR50" s="275"/>
      <c r="UBS50" s="275"/>
      <c r="UBT50" s="275"/>
      <c r="UBU50" s="275"/>
      <c r="UBV50" s="275"/>
      <c r="UBW50" s="275"/>
      <c r="UBX50" s="275"/>
      <c r="UBY50" s="275"/>
      <c r="UBZ50" s="275"/>
      <c r="UCA50" s="275"/>
      <c r="UCB50" s="275"/>
      <c r="UCC50" s="275"/>
      <c r="UCD50" s="275"/>
      <c r="UCE50" s="275"/>
      <c r="UCF50" s="275"/>
      <c r="UCG50" s="275"/>
      <c r="UCH50" s="275"/>
      <c r="UCI50" s="275"/>
      <c r="UCJ50" s="275"/>
      <c r="UCK50" s="275"/>
      <c r="UCL50" s="275"/>
      <c r="UCM50" s="275"/>
      <c r="UCN50" s="275"/>
      <c r="UCO50" s="275"/>
      <c r="UCP50" s="275"/>
      <c r="UCQ50" s="275"/>
      <c r="UCR50" s="275"/>
      <c r="UCS50" s="275"/>
      <c r="UCT50" s="275"/>
      <c r="UCU50" s="275"/>
      <c r="UCV50" s="275"/>
      <c r="UCW50" s="275"/>
      <c r="UCX50" s="275"/>
      <c r="UCY50" s="275"/>
      <c r="UCZ50" s="275"/>
      <c r="UDA50" s="275"/>
      <c r="UDB50" s="275"/>
      <c r="UDC50" s="275"/>
      <c r="UDD50" s="275"/>
      <c r="UDE50" s="275"/>
      <c r="UDF50" s="275"/>
      <c r="UDG50" s="275"/>
      <c r="UDH50" s="275"/>
      <c r="UDI50" s="275"/>
      <c r="UDJ50" s="275"/>
      <c r="UDK50" s="275"/>
      <c r="UDL50" s="275"/>
      <c r="UDM50" s="275"/>
      <c r="UDN50" s="275"/>
      <c r="UDO50" s="275"/>
      <c r="UDP50" s="275"/>
      <c r="UDQ50" s="275"/>
      <c r="UDR50" s="275"/>
      <c r="UDS50" s="275"/>
      <c r="UDT50" s="275"/>
      <c r="UDU50" s="275"/>
      <c r="UDV50" s="275"/>
      <c r="UDW50" s="275"/>
      <c r="UDX50" s="275"/>
      <c r="UDY50" s="275"/>
      <c r="UDZ50" s="275"/>
      <c r="UEA50" s="275"/>
      <c r="UEB50" s="275"/>
      <c r="UEC50" s="275"/>
      <c r="UED50" s="275"/>
      <c r="UEE50" s="275"/>
      <c r="UEF50" s="275"/>
      <c r="UEG50" s="275"/>
      <c r="UEH50" s="275"/>
      <c r="UEI50" s="275"/>
      <c r="UEJ50" s="275"/>
      <c r="UEK50" s="275"/>
      <c r="UEL50" s="275"/>
      <c r="UEM50" s="275"/>
      <c r="UEN50" s="275"/>
      <c r="UEO50" s="275"/>
      <c r="UEP50" s="275"/>
      <c r="UEQ50" s="275"/>
      <c r="UER50" s="275"/>
      <c r="UES50" s="275"/>
      <c r="UET50" s="275"/>
      <c r="UEU50" s="275"/>
      <c r="UEV50" s="275"/>
      <c r="UEW50" s="275"/>
      <c r="UEX50" s="275"/>
      <c r="UEY50" s="275"/>
      <c r="UEZ50" s="275"/>
      <c r="UFA50" s="275"/>
      <c r="UFB50" s="275"/>
      <c r="UFC50" s="275"/>
      <c r="UFD50" s="275"/>
      <c r="UFE50" s="275"/>
      <c r="UFF50" s="275"/>
      <c r="UFG50" s="275"/>
      <c r="UFH50" s="275"/>
      <c r="UFI50" s="275"/>
      <c r="UFJ50" s="275"/>
      <c r="UFK50" s="275"/>
      <c r="UFL50" s="275"/>
      <c r="UFM50" s="275"/>
      <c r="UFN50" s="275"/>
      <c r="UFO50" s="275"/>
      <c r="UFP50" s="275"/>
      <c r="UFQ50" s="275"/>
      <c r="UFR50" s="275"/>
      <c r="UFS50" s="275"/>
      <c r="UFT50" s="275"/>
      <c r="UFU50" s="275"/>
      <c r="UFV50" s="275"/>
      <c r="UFW50" s="275"/>
      <c r="UFX50" s="275"/>
      <c r="UFY50" s="275"/>
      <c r="UFZ50" s="275"/>
      <c r="UGA50" s="275"/>
      <c r="UGB50" s="275"/>
      <c r="UGC50" s="275"/>
      <c r="UGD50" s="275"/>
      <c r="UGE50" s="275"/>
      <c r="UGF50" s="275"/>
      <c r="UGG50" s="275"/>
      <c r="UGH50" s="275"/>
      <c r="UGI50" s="275"/>
      <c r="UGJ50" s="275"/>
      <c r="UGK50" s="275"/>
      <c r="UGL50" s="275"/>
      <c r="UGM50" s="275"/>
      <c r="UGN50" s="275"/>
      <c r="UGO50" s="275"/>
      <c r="UGP50" s="275"/>
      <c r="UGQ50" s="275"/>
      <c r="UGR50" s="275"/>
      <c r="UGS50" s="275"/>
      <c r="UGT50" s="275"/>
      <c r="UGU50" s="275"/>
      <c r="UGV50" s="275"/>
      <c r="UGW50" s="275"/>
      <c r="UGX50" s="275"/>
      <c r="UGY50" s="275"/>
      <c r="UGZ50" s="275"/>
      <c r="UHA50" s="275"/>
      <c r="UHB50" s="275"/>
      <c r="UHC50" s="275"/>
      <c r="UHD50" s="275"/>
      <c r="UHE50" s="275"/>
      <c r="UHF50" s="275"/>
      <c r="UHG50" s="275"/>
      <c r="UHH50" s="275"/>
      <c r="UHI50" s="275"/>
      <c r="UHJ50" s="275"/>
      <c r="UHK50" s="275"/>
      <c r="UHL50" s="275"/>
      <c r="UHM50" s="275"/>
      <c r="UHN50" s="275"/>
      <c r="UHO50" s="275"/>
      <c r="UHP50" s="275"/>
      <c r="UHQ50" s="275"/>
      <c r="UHR50" s="275"/>
      <c r="UHS50" s="275"/>
      <c r="UHT50" s="275"/>
      <c r="UHU50" s="275"/>
      <c r="UHV50" s="275"/>
      <c r="UHW50" s="275"/>
      <c r="UHX50" s="275"/>
      <c r="UHY50" s="275"/>
      <c r="UHZ50" s="275"/>
      <c r="UIA50" s="275"/>
      <c r="UIB50" s="275"/>
      <c r="UIC50" s="275"/>
      <c r="UID50" s="275"/>
      <c r="UIE50" s="275"/>
      <c r="UIF50" s="275"/>
      <c r="UIG50" s="275"/>
      <c r="UIH50" s="275"/>
      <c r="UII50" s="275"/>
      <c r="UIJ50" s="275"/>
      <c r="UIK50" s="275"/>
      <c r="UIL50" s="275"/>
      <c r="UIM50" s="275"/>
      <c r="UIN50" s="275"/>
      <c r="UIO50" s="275"/>
      <c r="UIP50" s="275"/>
      <c r="UIQ50" s="275"/>
      <c r="UIR50" s="275"/>
      <c r="UIS50" s="275"/>
      <c r="UIT50" s="275"/>
      <c r="UIU50" s="275"/>
      <c r="UIV50" s="275"/>
      <c r="UIW50" s="275"/>
      <c r="UIX50" s="275"/>
      <c r="UIY50" s="275"/>
      <c r="UIZ50" s="275"/>
      <c r="UJA50" s="275"/>
      <c r="UJB50" s="275"/>
      <c r="UJC50" s="275"/>
      <c r="UJD50" s="275"/>
      <c r="UJE50" s="275"/>
      <c r="UJF50" s="275"/>
      <c r="UJG50" s="275"/>
      <c r="UJH50" s="275"/>
      <c r="UJI50" s="275"/>
      <c r="UJJ50" s="275"/>
      <c r="UJK50" s="275"/>
      <c r="UJL50" s="275"/>
      <c r="UJM50" s="275"/>
      <c r="UJN50" s="275"/>
      <c r="UJO50" s="275"/>
      <c r="UJP50" s="275"/>
      <c r="UJQ50" s="275"/>
      <c r="UJR50" s="275"/>
      <c r="UJS50" s="275"/>
      <c r="UJT50" s="275"/>
      <c r="UJU50" s="275"/>
      <c r="UJV50" s="275"/>
      <c r="UJW50" s="275"/>
      <c r="UJX50" s="275"/>
      <c r="UJY50" s="275"/>
      <c r="UJZ50" s="275"/>
      <c r="UKA50" s="275"/>
      <c r="UKB50" s="275"/>
      <c r="UKC50" s="275"/>
      <c r="UKD50" s="275"/>
      <c r="UKE50" s="275"/>
      <c r="UKF50" s="275"/>
      <c r="UKG50" s="275"/>
      <c r="UKH50" s="275"/>
      <c r="UKI50" s="275"/>
      <c r="UKJ50" s="275"/>
      <c r="UKK50" s="275"/>
      <c r="UKL50" s="275"/>
      <c r="UKM50" s="275"/>
      <c r="UKN50" s="275"/>
      <c r="UKO50" s="275"/>
      <c r="UKP50" s="275"/>
      <c r="UKQ50" s="275"/>
      <c r="UKR50" s="275"/>
      <c r="UKS50" s="275"/>
      <c r="UKT50" s="275"/>
      <c r="UKU50" s="275"/>
      <c r="UKV50" s="275"/>
      <c r="UKW50" s="275"/>
      <c r="UKX50" s="275"/>
      <c r="UKY50" s="275"/>
      <c r="UKZ50" s="275"/>
      <c r="ULA50" s="275"/>
      <c r="ULB50" s="275"/>
      <c r="ULC50" s="275"/>
      <c r="ULD50" s="275"/>
      <c r="ULE50" s="275"/>
      <c r="ULF50" s="275"/>
      <c r="ULG50" s="275"/>
      <c r="ULH50" s="275"/>
      <c r="ULI50" s="275"/>
      <c r="ULJ50" s="275"/>
      <c r="ULK50" s="275"/>
      <c r="ULL50" s="275"/>
      <c r="ULM50" s="275"/>
      <c r="ULN50" s="275"/>
      <c r="ULO50" s="275"/>
      <c r="ULP50" s="275"/>
      <c r="ULQ50" s="275"/>
      <c r="ULR50" s="275"/>
      <c r="ULS50" s="275"/>
      <c r="ULT50" s="275"/>
      <c r="ULU50" s="275"/>
      <c r="ULV50" s="275"/>
      <c r="ULW50" s="275"/>
      <c r="ULX50" s="275"/>
      <c r="ULY50" s="275"/>
      <c r="ULZ50" s="275"/>
      <c r="UMA50" s="275"/>
      <c r="UMB50" s="275"/>
      <c r="UMC50" s="275"/>
      <c r="UMD50" s="275"/>
      <c r="UME50" s="275"/>
      <c r="UMF50" s="275"/>
      <c r="UMG50" s="275"/>
      <c r="UMH50" s="275"/>
      <c r="UMI50" s="275"/>
      <c r="UMJ50" s="275"/>
      <c r="UMK50" s="275"/>
      <c r="UML50" s="275"/>
      <c r="UMM50" s="275"/>
      <c r="UMN50" s="275"/>
      <c r="UMO50" s="275"/>
      <c r="UMP50" s="275"/>
      <c r="UMQ50" s="275"/>
      <c r="UMR50" s="275"/>
      <c r="UMS50" s="275"/>
      <c r="UMT50" s="275"/>
      <c r="UMU50" s="275"/>
      <c r="UMV50" s="275"/>
      <c r="UMW50" s="275"/>
      <c r="UMX50" s="275"/>
      <c r="UMY50" s="275"/>
      <c r="UMZ50" s="275"/>
      <c r="UNA50" s="275"/>
      <c r="UNB50" s="275"/>
      <c r="UNC50" s="275"/>
      <c r="UND50" s="275"/>
      <c r="UNE50" s="275"/>
      <c r="UNF50" s="275"/>
      <c r="UNG50" s="275"/>
      <c r="UNH50" s="275"/>
      <c r="UNI50" s="275"/>
      <c r="UNJ50" s="275"/>
      <c r="UNK50" s="275"/>
      <c r="UNL50" s="275"/>
      <c r="UNM50" s="275"/>
      <c r="UNN50" s="275"/>
      <c r="UNO50" s="275"/>
      <c r="UNP50" s="275"/>
      <c r="UNQ50" s="275"/>
      <c r="UNR50" s="275"/>
      <c r="UNS50" s="275"/>
      <c r="UNT50" s="275"/>
      <c r="UNU50" s="275"/>
      <c r="UNV50" s="275"/>
      <c r="UNW50" s="275"/>
      <c r="UNX50" s="275"/>
      <c r="UNY50" s="275"/>
      <c r="UNZ50" s="275"/>
      <c r="UOA50" s="275"/>
      <c r="UOB50" s="275"/>
      <c r="UOC50" s="275"/>
      <c r="UOD50" s="275"/>
      <c r="UOE50" s="275"/>
      <c r="UOF50" s="275"/>
      <c r="UOG50" s="275"/>
      <c r="UOH50" s="275"/>
      <c r="UOI50" s="275"/>
      <c r="UOJ50" s="275"/>
      <c r="UOK50" s="275"/>
      <c r="UOL50" s="275"/>
      <c r="UOM50" s="275"/>
      <c r="UON50" s="275"/>
      <c r="UOO50" s="275"/>
      <c r="UOP50" s="275"/>
      <c r="UOQ50" s="275"/>
      <c r="UOR50" s="275"/>
      <c r="UOS50" s="275"/>
      <c r="UOT50" s="275"/>
      <c r="UOU50" s="275"/>
      <c r="UOV50" s="275"/>
      <c r="UOW50" s="275"/>
      <c r="UOX50" s="275"/>
      <c r="UOY50" s="275"/>
      <c r="UOZ50" s="275"/>
      <c r="UPA50" s="275"/>
      <c r="UPB50" s="275"/>
      <c r="UPC50" s="275"/>
      <c r="UPD50" s="275"/>
      <c r="UPE50" s="275"/>
      <c r="UPF50" s="275"/>
      <c r="UPG50" s="275"/>
      <c r="UPH50" s="275"/>
      <c r="UPI50" s="275"/>
      <c r="UPJ50" s="275"/>
      <c r="UPK50" s="275"/>
      <c r="UPL50" s="275"/>
      <c r="UPM50" s="275"/>
      <c r="UPN50" s="275"/>
      <c r="UPO50" s="275"/>
      <c r="UPP50" s="275"/>
      <c r="UPQ50" s="275"/>
      <c r="UPR50" s="275"/>
      <c r="UPS50" s="275"/>
      <c r="UPT50" s="275"/>
      <c r="UPU50" s="275"/>
      <c r="UPV50" s="275"/>
      <c r="UPW50" s="275"/>
      <c r="UPX50" s="275"/>
      <c r="UPY50" s="275"/>
      <c r="UPZ50" s="275"/>
      <c r="UQA50" s="275"/>
      <c r="UQB50" s="275"/>
      <c r="UQC50" s="275"/>
      <c r="UQD50" s="275"/>
      <c r="UQE50" s="275"/>
      <c r="UQF50" s="275"/>
      <c r="UQG50" s="275"/>
      <c r="UQH50" s="275"/>
      <c r="UQI50" s="275"/>
      <c r="UQJ50" s="275"/>
      <c r="UQK50" s="275"/>
      <c r="UQL50" s="275"/>
      <c r="UQM50" s="275"/>
      <c r="UQN50" s="275"/>
      <c r="UQO50" s="275"/>
      <c r="UQP50" s="275"/>
      <c r="UQQ50" s="275"/>
      <c r="UQR50" s="275"/>
      <c r="UQS50" s="275"/>
      <c r="UQT50" s="275"/>
      <c r="UQU50" s="275"/>
      <c r="UQV50" s="275"/>
      <c r="UQW50" s="275"/>
      <c r="UQX50" s="275"/>
      <c r="UQY50" s="275"/>
      <c r="UQZ50" s="275"/>
      <c r="URA50" s="275"/>
      <c r="URB50" s="275"/>
      <c r="URC50" s="275"/>
      <c r="URD50" s="275"/>
      <c r="URE50" s="275"/>
      <c r="URF50" s="275"/>
      <c r="URG50" s="275"/>
      <c r="URH50" s="275"/>
      <c r="URI50" s="275"/>
      <c r="URJ50" s="275"/>
      <c r="URK50" s="275"/>
      <c r="URL50" s="275"/>
      <c r="URM50" s="275"/>
      <c r="URN50" s="275"/>
      <c r="URO50" s="275"/>
      <c r="URP50" s="275"/>
      <c r="URQ50" s="275"/>
      <c r="URR50" s="275"/>
      <c r="URS50" s="275"/>
      <c r="URT50" s="275"/>
      <c r="URU50" s="275"/>
      <c r="URV50" s="275"/>
      <c r="URW50" s="275"/>
      <c r="URX50" s="275"/>
      <c r="URY50" s="275"/>
      <c r="URZ50" s="275"/>
      <c r="USA50" s="275"/>
      <c r="USB50" s="275"/>
      <c r="USC50" s="275"/>
      <c r="USD50" s="275"/>
      <c r="USE50" s="275"/>
      <c r="USF50" s="275"/>
      <c r="USG50" s="275"/>
      <c r="USH50" s="275"/>
      <c r="USI50" s="275"/>
      <c r="USJ50" s="275"/>
      <c r="USK50" s="275"/>
      <c r="USL50" s="275"/>
      <c r="USM50" s="275"/>
      <c r="USN50" s="275"/>
      <c r="USO50" s="275"/>
      <c r="USP50" s="275"/>
      <c r="USQ50" s="275"/>
      <c r="USR50" s="275"/>
      <c r="USS50" s="275"/>
      <c r="UST50" s="275"/>
      <c r="USU50" s="275"/>
      <c r="USV50" s="275"/>
      <c r="USW50" s="275"/>
      <c r="USX50" s="275"/>
      <c r="USY50" s="275"/>
      <c r="USZ50" s="275"/>
      <c r="UTA50" s="275"/>
      <c r="UTB50" s="275"/>
      <c r="UTC50" s="275"/>
      <c r="UTD50" s="275"/>
      <c r="UTE50" s="275"/>
      <c r="UTF50" s="275"/>
      <c r="UTG50" s="275"/>
      <c r="UTH50" s="275"/>
      <c r="UTI50" s="275"/>
      <c r="UTJ50" s="275"/>
      <c r="UTK50" s="275"/>
      <c r="UTL50" s="275"/>
      <c r="UTM50" s="275"/>
      <c r="UTN50" s="275"/>
      <c r="UTO50" s="275"/>
      <c r="UTP50" s="275"/>
      <c r="UTQ50" s="275"/>
      <c r="UTR50" s="275"/>
      <c r="UTS50" s="275"/>
      <c r="UTT50" s="275"/>
      <c r="UTU50" s="275"/>
      <c r="UTV50" s="275"/>
      <c r="UTW50" s="275"/>
      <c r="UTX50" s="275"/>
      <c r="UTY50" s="275"/>
      <c r="UTZ50" s="275"/>
      <c r="UUA50" s="275"/>
      <c r="UUB50" s="275"/>
      <c r="UUC50" s="275"/>
      <c r="UUD50" s="275"/>
      <c r="UUE50" s="275"/>
      <c r="UUF50" s="275"/>
      <c r="UUG50" s="275"/>
      <c r="UUH50" s="275"/>
      <c r="UUI50" s="275"/>
      <c r="UUJ50" s="275"/>
      <c r="UUK50" s="275"/>
      <c r="UUL50" s="275"/>
      <c r="UUM50" s="275"/>
      <c r="UUN50" s="275"/>
      <c r="UUO50" s="275"/>
      <c r="UUP50" s="275"/>
      <c r="UUQ50" s="275"/>
      <c r="UUR50" s="275"/>
      <c r="UUS50" s="275"/>
      <c r="UUT50" s="275"/>
      <c r="UUU50" s="275"/>
      <c r="UUV50" s="275"/>
      <c r="UUW50" s="275"/>
      <c r="UUX50" s="275"/>
      <c r="UUY50" s="275"/>
      <c r="UUZ50" s="275"/>
      <c r="UVA50" s="275"/>
      <c r="UVB50" s="275"/>
      <c r="UVC50" s="275"/>
      <c r="UVD50" s="275"/>
      <c r="UVE50" s="275"/>
      <c r="UVF50" s="275"/>
      <c r="UVG50" s="275"/>
      <c r="UVH50" s="275"/>
      <c r="UVI50" s="275"/>
      <c r="UVJ50" s="275"/>
      <c r="UVK50" s="275"/>
      <c r="UVL50" s="275"/>
      <c r="UVM50" s="275"/>
      <c r="UVN50" s="275"/>
      <c r="UVO50" s="275"/>
      <c r="UVP50" s="275"/>
      <c r="UVQ50" s="275"/>
      <c r="UVR50" s="275"/>
      <c r="UVS50" s="275"/>
      <c r="UVT50" s="275"/>
      <c r="UVU50" s="275"/>
      <c r="UVV50" s="275"/>
      <c r="UVW50" s="275"/>
      <c r="UVX50" s="275"/>
      <c r="UVY50" s="275"/>
      <c r="UVZ50" s="275"/>
      <c r="UWA50" s="275"/>
      <c r="UWB50" s="275"/>
      <c r="UWC50" s="275"/>
      <c r="UWD50" s="275"/>
      <c r="UWE50" s="275"/>
      <c r="UWF50" s="275"/>
      <c r="UWG50" s="275"/>
      <c r="UWH50" s="275"/>
      <c r="UWI50" s="275"/>
      <c r="UWJ50" s="275"/>
      <c r="UWK50" s="275"/>
      <c r="UWL50" s="275"/>
      <c r="UWM50" s="275"/>
      <c r="UWN50" s="275"/>
      <c r="UWO50" s="275"/>
      <c r="UWP50" s="275"/>
      <c r="UWQ50" s="275"/>
      <c r="UWR50" s="275"/>
      <c r="UWS50" s="275"/>
      <c r="UWT50" s="275"/>
      <c r="UWU50" s="275"/>
      <c r="UWV50" s="275"/>
      <c r="UWW50" s="275"/>
      <c r="UWX50" s="275"/>
      <c r="UWY50" s="275"/>
      <c r="UWZ50" s="275"/>
      <c r="UXA50" s="275"/>
      <c r="UXB50" s="275"/>
      <c r="UXC50" s="275"/>
      <c r="UXD50" s="275"/>
      <c r="UXE50" s="275"/>
      <c r="UXF50" s="275"/>
      <c r="UXG50" s="275"/>
      <c r="UXH50" s="275"/>
      <c r="UXI50" s="275"/>
      <c r="UXJ50" s="275"/>
      <c r="UXK50" s="275"/>
      <c r="UXL50" s="275"/>
      <c r="UXM50" s="275"/>
      <c r="UXN50" s="275"/>
      <c r="UXO50" s="275"/>
      <c r="UXP50" s="275"/>
      <c r="UXQ50" s="275"/>
      <c r="UXR50" s="275"/>
      <c r="UXS50" s="275"/>
      <c r="UXT50" s="275"/>
      <c r="UXU50" s="275"/>
      <c r="UXV50" s="275"/>
      <c r="UXW50" s="275"/>
      <c r="UXX50" s="275"/>
      <c r="UXY50" s="275"/>
      <c r="UXZ50" s="275"/>
      <c r="UYA50" s="275"/>
      <c r="UYB50" s="275"/>
      <c r="UYC50" s="275"/>
      <c r="UYD50" s="275"/>
      <c r="UYE50" s="275"/>
      <c r="UYF50" s="275"/>
      <c r="UYG50" s="275"/>
      <c r="UYH50" s="275"/>
      <c r="UYI50" s="275"/>
      <c r="UYJ50" s="275"/>
      <c r="UYK50" s="275"/>
      <c r="UYL50" s="275"/>
      <c r="UYM50" s="275"/>
      <c r="UYN50" s="275"/>
      <c r="UYO50" s="275"/>
      <c r="UYP50" s="275"/>
      <c r="UYQ50" s="275"/>
      <c r="UYR50" s="275"/>
      <c r="UYS50" s="275"/>
      <c r="UYT50" s="275"/>
      <c r="UYU50" s="275"/>
      <c r="UYV50" s="275"/>
      <c r="UYW50" s="275"/>
      <c r="UYX50" s="275"/>
      <c r="UYY50" s="275"/>
      <c r="UYZ50" s="275"/>
      <c r="UZA50" s="275"/>
      <c r="UZB50" s="275"/>
      <c r="UZC50" s="275"/>
      <c r="UZD50" s="275"/>
      <c r="UZE50" s="275"/>
      <c r="UZF50" s="275"/>
      <c r="UZG50" s="275"/>
      <c r="UZH50" s="275"/>
      <c r="UZI50" s="275"/>
      <c r="UZJ50" s="275"/>
      <c r="UZK50" s="275"/>
      <c r="UZL50" s="275"/>
      <c r="UZM50" s="275"/>
      <c r="UZN50" s="275"/>
      <c r="UZO50" s="275"/>
      <c r="UZP50" s="275"/>
      <c r="UZQ50" s="275"/>
      <c r="UZR50" s="275"/>
      <c r="UZS50" s="275"/>
      <c r="UZT50" s="275"/>
      <c r="UZU50" s="275"/>
      <c r="UZV50" s="275"/>
      <c r="UZW50" s="275"/>
      <c r="UZX50" s="275"/>
      <c r="UZY50" s="275"/>
      <c r="UZZ50" s="275"/>
      <c r="VAA50" s="275"/>
      <c r="VAB50" s="275"/>
      <c r="VAC50" s="275"/>
      <c r="VAD50" s="275"/>
      <c r="VAE50" s="275"/>
      <c r="VAF50" s="275"/>
      <c r="VAG50" s="275"/>
      <c r="VAH50" s="275"/>
      <c r="VAI50" s="275"/>
      <c r="VAJ50" s="275"/>
      <c r="VAK50" s="275"/>
      <c r="VAL50" s="275"/>
      <c r="VAM50" s="275"/>
      <c r="VAN50" s="275"/>
      <c r="VAO50" s="275"/>
      <c r="VAP50" s="275"/>
      <c r="VAQ50" s="275"/>
      <c r="VAR50" s="275"/>
      <c r="VAS50" s="275"/>
      <c r="VAT50" s="275"/>
      <c r="VAU50" s="275"/>
      <c r="VAV50" s="275"/>
      <c r="VAW50" s="275"/>
      <c r="VAX50" s="275"/>
      <c r="VAY50" s="275"/>
      <c r="VAZ50" s="275"/>
      <c r="VBA50" s="275"/>
      <c r="VBB50" s="275"/>
      <c r="VBC50" s="275"/>
      <c r="VBD50" s="275"/>
      <c r="VBE50" s="275"/>
      <c r="VBF50" s="275"/>
      <c r="VBG50" s="275"/>
      <c r="VBH50" s="275"/>
      <c r="VBI50" s="275"/>
      <c r="VBJ50" s="275"/>
      <c r="VBK50" s="275"/>
      <c r="VBL50" s="275"/>
      <c r="VBM50" s="275"/>
      <c r="VBN50" s="275"/>
      <c r="VBO50" s="275"/>
      <c r="VBP50" s="275"/>
      <c r="VBQ50" s="275"/>
      <c r="VBR50" s="275"/>
      <c r="VBS50" s="275"/>
      <c r="VBT50" s="275"/>
      <c r="VBU50" s="275"/>
      <c r="VBV50" s="275"/>
      <c r="VBW50" s="275"/>
      <c r="VBX50" s="275"/>
      <c r="VBY50" s="275"/>
      <c r="VBZ50" s="275"/>
      <c r="VCA50" s="275"/>
      <c r="VCB50" s="275"/>
      <c r="VCC50" s="275"/>
      <c r="VCD50" s="275"/>
      <c r="VCE50" s="275"/>
      <c r="VCF50" s="275"/>
      <c r="VCG50" s="275"/>
      <c r="VCH50" s="275"/>
      <c r="VCI50" s="275"/>
      <c r="VCJ50" s="275"/>
      <c r="VCK50" s="275"/>
      <c r="VCL50" s="275"/>
      <c r="VCM50" s="275"/>
      <c r="VCN50" s="275"/>
      <c r="VCO50" s="275"/>
      <c r="VCP50" s="275"/>
      <c r="VCQ50" s="275"/>
      <c r="VCR50" s="275"/>
      <c r="VCS50" s="275"/>
      <c r="VCT50" s="275"/>
      <c r="VCU50" s="275"/>
      <c r="VCV50" s="275"/>
      <c r="VCW50" s="275"/>
      <c r="VCX50" s="275"/>
      <c r="VCY50" s="275"/>
      <c r="VCZ50" s="275"/>
      <c r="VDA50" s="275"/>
      <c r="VDB50" s="275"/>
      <c r="VDC50" s="275"/>
      <c r="VDD50" s="275"/>
      <c r="VDE50" s="275"/>
      <c r="VDF50" s="275"/>
      <c r="VDG50" s="275"/>
      <c r="VDH50" s="275"/>
      <c r="VDI50" s="275"/>
      <c r="VDJ50" s="275"/>
      <c r="VDK50" s="275"/>
      <c r="VDL50" s="275"/>
      <c r="VDM50" s="275"/>
      <c r="VDN50" s="275"/>
      <c r="VDO50" s="275"/>
      <c r="VDP50" s="275"/>
      <c r="VDQ50" s="275"/>
      <c r="VDR50" s="275"/>
      <c r="VDS50" s="275"/>
      <c r="VDT50" s="275"/>
      <c r="VDU50" s="275"/>
      <c r="VDV50" s="275"/>
      <c r="VDW50" s="275"/>
      <c r="VDX50" s="275"/>
      <c r="VDY50" s="275"/>
      <c r="VDZ50" s="275"/>
      <c r="VEA50" s="275"/>
      <c r="VEB50" s="275"/>
      <c r="VEC50" s="275"/>
      <c r="VED50" s="275"/>
      <c r="VEE50" s="275"/>
      <c r="VEF50" s="275"/>
      <c r="VEG50" s="275"/>
      <c r="VEH50" s="275"/>
      <c r="VEI50" s="275"/>
      <c r="VEJ50" s="275"/>
      <c r="VEK50" s="275"/>
      <c r="VEL50" s="275"/>
      <c r="VEM50" s="275"/>
      <c r="VEN50" s="275"/>
      <c r="VEO50" s="275"/>
      <c r="VEP50" s="275"/>
      <c r="VEQ50" s="275"/>
      <c r="VER50" s="275"/>
      <c r="VES50" s="275"/>
      <c r="VET50" s="275"/>
      <c r="VEU50" s="275"/>
      <c r="VEV50" s="275"/>
      <c r="VEW50" s="275"/>
      <c r="VEX50" s="275"/>
      <c r="VEY50" s="275"/>
      <c r="VEZ50" s="275"/>
      <c r="VFA50" s="275"/>
      <c r="VFB50" s="275"/>
      <c r="VFC50" s="275"/>
      <c r="VFD50" s="275"/>
      <c r="VFE50" s="275"/>
      <c r="VFF50" s="275"/>
      <c r="VFG50" s="275"/>
      <c r="VFH50" s="275"/>
      <c r="VFI50" s="275"/>
      <c r="VFJ50" s="275"/>
      <c r="VFK50" s="275"/>
      <c r="VFL50" s="275"/>
      <c r="VFM50" s="275"/>
      <c r="VFN50" s="275"/>
      <c r="VFO50" s="275"/>
      <c r="VFP50" s="275"/>
      <c r="VFQ50" s="275"/>
      <c r="VFR50" s="275"/>
      <c r="VFS50" s="275"/>
      <c r="VFT50" s="275"/>
      <c r="VFU50" s="275"/>
      <c r="VFV50" s="275"/>
      <c r="VFW50" s="275"/>
      <c r="VFX50" s="275"/>
      <c r="VFY50" s="275"/>
      <c r="VFZ50" s="275"/>
      <c r="VGA50" s="275"/>
      <c r="VGB50" s="275"/>
      <c r="VGC50" s="275"/>
      <c r="VGD50" s="275"/>
      <c r="VGE50" s="275"/>
      <c r="VGF50" s="275"/>
      <c r="VGG50" s="275"/>
      <c r="VGH50" s="275"/>
      <c r="VGI50" s="275"/>
      <c r="VGJ50" s="275"/>
      <c r="VGK50" s="275"/>
      <c r="VGL50" s="275"/>
      <c r="VGM50" s="275"/>
      <c r="VGN50" s="275"/>
      <c r="VGO50" s="275"/>
      <c r="VGP50" s="275"/>
      <c r="VGQ50" s="275"/>
      <c r="VGR50" s="275"/>
      <c r="VGS50" s="275"/>
      <c r="VGT50" s="275"/>
      <c r="VGU50" s="275"/>
      <c r="VGV50" s="275"/>
      <c r="VGW50" s="275"/>
      <c r="VGX50" s="275"/>
      <c r="VGY50" s="275"/>
      <c r="VGZ50" s="275"/>
      <c r="VHA50" s="275"/>
      <c r="VHB50" s="275"/>
      <c r="VHC50" s="275"/>
      <c r="VHD50" s="275"/>
      <c r="VHE50" s="275"/>
      <c r="VHF50" s="275"/>
      <c r="VHG50" s="275"/>
      <c r="VHH50" s="275"/>
      <c r="VHI50" s="275"/>
      <c r="VHJ50" s="275"/>
      <c r="VHK50" s="275"/>
      <c r="VHL50" s="275"/>
      <c r="VHM50" s="275"/>
      <c r="VHN50" s="275"/>
      <c r="VHO50" s="275"/>
      <c r="VHP50" s="275"/>
      <c r="VHQ50" s="275"/>
      <c r="VHR50" s="275"/>
      <c r="VHS50" s="275"/>
      <c r="VHT50" s="275"/>
      <c r="VHU50" s="275"/>
      <c r="VHV50" s="275"/>
      <c r="VHW50" s="275"/>
      <c r="VHX50" s="275"/>
      <c r="VHY50" s="275"/>
      <c r="VHZ50" s="275"/>
      <c r="VIA50" s="275"/>
      <c r="VIB50" s="275"/>
      <c r="VIC50" s="275"/>
      <c r="VID50" s="275"/>
      <c r="VIE50" s="275"/>
      <c r="VIF50" s="275"/>
      <c r="VIG50" s="275"/>
      <c r="VIH50" s="275"/>
      <c r="VII50" s="275"/>
      <c r="VIJ50" s="275"/>
      <c r="VIK50" s="275"/>
      <c r="VIL50" s="275"/>
      <c r="VIM50" s="275"/>
      <c r="VIN50" s="275"/>
      <c r="VIO50" s="275"/>
      <c r="VIP50" s="275"/>
      <c r="VIQ50" s="275"/>
      <c r="VIR50" s="275"/>
      <c r="VIS50" s="275"/>
      <c r="VIT50" s="275"/>
      <c r="VIU50" s="275"/>
      <c r="VIV50" s="275"/>
      <c r="VIW50" s="275"/>
      <c r="VIX50" s="275"/>
      <c r="VIY50" s="275"/>
      <c r="VIZ50" s="275"/>
      <c r="VJA50" s="275"/>
      <c r="VJB50" s="275"/>
      <c r="VJC50" s="275"/>
      <c r="VJD50" s="275"/>
      <c r="VJE50" s="275"/>
      <c r="VJF50" s="275"/>
      <c r="VJG50" s="275"/>
      <c r="VJH50" s="275"/>
      <c r="VJI50" s="275"/>
      <c r="VJJ50" s="275"/>
      <c r="VJK50" s="275"/>
      <c r="VJL50" s="275"/>
      <c r="VJM50" s="275"/>
      <c r="VJN50" s="275"/>
      <c r="VJO50" s="275"/>
      <c r="VJP50" s="275"/>
      <c r="VJQ50" s="275"/>
      <c r="VJR50" s="275"/>
      <c r="VJS50" s="275"/>
      <c r="VJT50" s="275"/>
      <c r="VJU50" s="275"/>
      <c r="VJV50" s="275"/>
      <c r="VJW50" s="275"/>
      <c r="VJX50" s="275"/>
      <c r="VJY50" s="275"/>
      <c r="VJZ50" s="275"/>
      <c r="VKA50" s="275"/>
      <c r="VKB50" s="275"/>
      <c r="VKC50" s="275"/>
      <c r="VKD50" s="275"/>
      <c r="VKE50" s="275"/>
      <c r="VKF50" s="275"/>
      <c r="VKG50" s="275"/>
      <c r="VKH50" s="275"/>
      <c r="VKI50" s="275"/>
      <c r="VKJ50" s="275"/>
      <c r="VKK50" s="275"/>
      <c r="VKL50" s="275"/>
      <c r="VKM50" s="275"/>
      <c r="VKN50" s="275"/>
      <c r="VKO50" s="275"/>
      <c r="VKP50" s="275"/>
      <c r="VKQ50" s="275"/>
      <c r="VKR50" s="275"/>
      <c r="VKS50" s="275"/>
      <c r="VKT50" s="275"/>
      <c r="VKU50" s="275"/>
      <c r="VKV50" s="275"/>
      <c r="VKW50" s="275"/>
      <c r="VKX50" s="275"/>
      <c r="VKY50" s="275"/>
      <c r="VKZ50" s="275"/>
      <c r="VLA50" s="275"/>
      <c r="VLB50" s="275"/>
      <c r="VLC50" s="275"/>
      <c r="VLD50" s="275"/>
      <c r="VLE50" s="275"/>
      <c r="VLF50" s="275"/>
      <c r="VLG50" s="275"/>
      <c r="VLH50" s="275"/>
      <c r="VLI50" s="275"/>
      <c r="VLJ50" s="275"/>
      <c r="VLK50" s="275"/>
      <c r="VLL50" s="275"/>
      <c r="VLM50" s="275"/>
      <c r="VLN50" s="275"/>
      <c r="VLO50" s="275"/>
      <c r="VLP50" s="275"/>
      <c r="VLQ50" s="275"/>
      <c r="VLR50" s="275"/>
      <c r="VLS50" s="275"/>
      <c r="VLT50" s="275"/>
      <c r="VLU50" s="275"/>
      <c r="VLV50" s="275"/>
      <c r="VLW50" s="275"/>
      <c r="VLX50" s="275"/>
      <c r="VLY50" s="275"/>
      <c r="VLZ50" s="275"/>
      <c r="VMA50" s="275"/>
      <c r="VMB50" s="275"/>
      <c r="VMC50" s="275"/>
      <c r="VMD50" s="275"/>
      <c r="VME50" s="275"/>
      <c r="VMF50" s="275"/>
      <c r="VMG50" s="275"/>
      <c r="VMH50" s="275"/>
      <c r="VMI50" s="275"/>
      <c r="VMJ50" s="275"/>
      <c r="VMK50" s="275"/>
      <c r="VML50" s="275"/>
      <c r="VMM50" s="275"/>
      <c r="VMN50" s="275"/>
      <c r="VMO50" s="275"/>
      <c r="VMP50" s="275"/>
      <c r="VMQ50" s="275"/>
      <c r="VMR50" s="275"/>
      <c r="VMS50" s="275"/>
      <c r="VMT50" s="275"/>
      <c r="VMU50" s="275"/>
      <c r="VMV50" s="275"/>
      <c r="VMW50" s="275"/>
      <c r="VMX50" s="275"/>
      <c r="VMY50" s="275"/>
      <c r="VMZ50" s="275"/>
      <c r="VNA50" s="275"/>
      <c r="VNB50" s="275"/>
      <c r="VNC50" s="275"/>
      <c r="VND50" s="275"/>
      <c r="VNE50" s="275"/>
      <c r="VNF50" s="275"/>
      <c r="VNG50" s="275"/>
      <c r="VNH50" s="275"/>
      <c r="VNI50" s="275"/>
      <c r="VNJ50" s="275"/>
      <c r="VNK50" s="275"/>
      <c r="VNL50" s="275"/>
      <c r="VNM50" s="275"/>
      <c r="VNN50" s="275"/>
      <c r="VNO50" s="275"/>
      <c r="VNP50" s="275"/>
      <c r="VNQ50" s="275"/>
      <c r="VNR50" s="275"/>
      <c r="VNS50" s="275"/>
      <c r="VNT50" s="275"/>
      <c r="VNU50" s="275"/>
      <c r="VNV50" s="275"/>
      <c r="VNW50" s="275"/>
      <c r="VNX50" s="275"/>
      <c r="VNY50" s="275"/>
      <c r="VNZ50" s="275"/>
      <c r="VOA50" s="275"/>
      <c r="VOB50" s="275"/>
      <c r="VOC50" s="275"/>
      <c r="VOD50" s="275"/>
      <c r="VOE50" s="275"/>
      <c r="VOF50" s="275"/>
      <c r="VOG50" s="275"/>
      <c r="VOH50" s="275"/>
      <c r="VOI50" s="275"/>
      <c r="VOJ50" s="275"/>
      <c r="VOK50" s="275"/>
      <c r="VOL50" s="275"/>
      <c r="VOM50" s="275"/>
      <c r="VON50" s="275"/>
      <c r="VOO50" s="275"/>
      <c r="VOP50" s="275"/>
      <c r="VOQ50" s="275"/>
      <c r="VOR50" s="275"/>
      <c r="VOS50" s="275"/>
      <c r="VOT50" s="275"/>
      <c r="VOU50" s="275"/>
      <c r="VOV50" s="275"/>
      <c r="VOW50" s="275"/>
      <c r="VOX50" s="275"/>
      <c r="VOY50" s="275"/>
      <c r="VOZ50" s="275"/>
      <c r="VPA50" s="275"/>
      <c r="VPB50" s="275"/>
      <c r="VPC50" s="275"/>
      <c r="VPD50" s="275"/>
      <c r="VPE50" s="275"/>
      <c r="VPF50" s="275"/>
      <c r="VPG50" s="275"/>
      <c r="VPH50" s="275"/>
      <c r="VPI50" s="275"/>
      <c r="VPJ50" s="275"/>
      <c r="VPK50" s="275"/>
      <c r="VPL50" s="275"/>
      <c r="VPM50" s="275"/>
      <c r="VPN50" s="275"/>
      <c r="VPO50" s="275"/>
      <c r="VPP50" s="275"/>
      <c r="VPQ50" s="275"/>
      <c r="VPR50" s="275"/>
      <c r="VPS50" s="275"/>
      <c r="VPT50" s="275"/>
      <c r="VPU50" s="275"/>
      <c r="VPV50" s="275"/>
      <c r="VPW50" s="275"/>
      <c r="VPX50" s="275"/>
      <c r="VPY50" s="275"/>
      <c r="VPZ50" s="275"/>
      <c r="VQA50" s="275"/>
      <c r="VQB50" s="275"/>
      <c r="VQC50" s="275"/>
      <c r="VQD50" s="275"/>
      <c r="VQE50" s="275"/>
      <c r="VQF50" s="275"/>
      <c r="VQG50" s="275"/>
      <c r="VQH50" s="275"/>
      <c r="VQI50" s="275"/>
      <c r="VQJ50" s="275"/>
      <c r="VQK50" s="275"/>
      <c r="VQL50" s="275"/>
      <c r="VQM50" s="275"/>
      <c r="VQN50" s="275"/>
      <c r="VQO50" s="275"/>
      <c r="VQP50" s="275"/>
      <c r="VQQ50" s="275"/>
      <c r="VQR50" s="275"/>
      <c r="VQS50" s="275"/>
      <c r="VQT50" s="275"/>
      <c r="VQU50" s="275"/>
      <c r="VQV50" s="275"/>
      <c r="VQW50" s="275"/>
      <c r="VQX50" s="275"/>
      <c r="VQY50" s="275"/>
      <c r="VQZ50" s="275"/>
      <c r="VRA50" s="275"/>
      <c r="VRB50" s="275"/>
      <c r="VRC50" s="275"/>
      <c r="VRD50" s="275"/>
      <c r="VRE50" s="275"/>
      <c r="VRF50" s="275"/>
      <c r="VRG50" s="275"/>
      <c r="VRH50" s="275"/>
      <c r="VRI50" s="275"/>
      <c r="VRJ50" s="275"/>
      <c r="VRK50" s="275"/>
      <c r="VRL50" s="275"/>
      <c r="VRM50" s="275"/>
      <c r="VRN50" s="275"/>
      <c r="VRO50" s="275"/>
      <c r="VRP50" s="275"/>
      <c r="VRQ50" s="275"/>
      <c r="VRR50" s="275"/>
      <c r="VRS50" s="275"/>
      <c r="VRT50" s="275"/>
      <c r="VRU50" s="275"/>
      <c r="VRV50" s="275"/>
      <c r="VRW50" s="275"/>
      <c r="VRX50" s="275"/>
      <c r="VRY50" s="275"/>
      <c r="VRZ50" s="275"/>
      <c r="VSA50" s="275"/>
      <c r="VSB50" s="275"/>
      <c r="VSC50" s="275"/>
      <c r="VSD50" s="275"/>
      <c r="VSE50" s="275"/>
      <c r="VSF50" s="275"/>
      <c r="VSG50" s="275"/>
      <c r="VSH50" s="275"/>
      <c r="VSI50" s="275"/>
      <c r="VSJ50" s="275"/>
      <c r="VSK50" s="275"/>
      <c r="VSL50" s="275"/>
      <c r="VSM50" s="275"/>
      <c r="VSN50" s="275"/>
      <c r="VSO50" s="275"/>
      <c r="VSP50" s="275"/>
      <c r="VSQ50" s="275"/>
      <c r="VSR50" s="275"/>
      <c r="VSS50" s="275"/>
      <c r="VST50" s="275"/>
      <c r="VSU50" s="275"/>
      <c r="VSV50" s="275"/>
      <c r="VSW50" s="275"/>
      <c r="VSX50" s="275"/>
      <c r="VSY50" s="275"/>
      <c r="VSZ50" s="275"/>
      <c r="VTA50" s="275"/>
      <c r="VTB50" s="275"/>
      <c r="VTC50" s="275"/>
      <c r="VTD50" s="275"/>
      <c r="VTE50" s="275"/>
      <c r="VTF50" s="275"/>
      <c r="VTG50" s="275"/>
      <c r="VTH50" s="275"/>
      <c r="VTI50" s="275"/>
      <c r="VTJ50" s="275"/>
      <c r="VTK50" s="275"/>
      <c r="VTL50" s="275"/>
      <c r="VTM50" s="275"/>
      <c r="VTN50" s="275"/>
      <c r="VTO50" s="275"/>
      <c r="VTP50" s="275"/>
      <c r="VTQ50" s="275"/>
      <c r="VTR50" s="275"/>
      <c r="VTS50" s="275"/>
      <c r="VTT50" s="275"/>
      <c r="VTU50" s="275"/>
      <c r="VTV50" s="275"/>
      <c r="VTW50" s="275"/>
      <c r="VTX50" s="275"/>
      <c r="VTY50" s="275"/>
      <c r="VTZ50" s="275"/>
      <c r="VUA50" s="275"/>
      <c r="VUB50" s="275"/>
      <c r="VUC50" s="275"/>
      <c r="VUD50" s="275"/>
      <c r="VUE50" s="275"/>
      <c r="VUF50" s="275"/>
      <c r="VUG50" s="275"/>
      <c r="VUH50" s="275"/>
      <c r="VUI50" s="275"/>
      <c r="VUJ50" s="275"/>
      <c r="VUK50" s="275"/>
      <c r="VUL50" s="275"/>
      <c r="VUM50" s="275"/>
      <c r="VUN50" s="275"/>
      <c r="VUO50" s="275"/>
      <c r="VUP50" s="275"/>
      <c r="VUQ50" s="275"/>
      <c r="VUR50" s="275"/>
      <c r="VUS50" s="275"/>
      <c r="VUT50" s="275"/>
      <c r="VUU50" s="275"/>
      <c r="VUV50" s="275"/>
      <c r="VUW50" s="275"/>
      <c r="VUX50" s="275"/>
      <c r="VUY50" s="275"/>
      <c r="VUZ50" s="275"/>
      <c r="VVA50" s="275"/>
      <c r="VVB50" s="275"/>
      <c r="VVC50" s="275"/>
      <c r="VVD50" s="275"/>
      <c r="VVE50" s="275"/>
      <c r="VVF50" s="275"/>
      <c r="VVG50" s="275"/>
      <c r="VVH50" s="275"/>
      <c r="VVI50" s="275"/>
      <c r="VVJ50" s="275"/>
      <c r="VVK50" s="275"/>
      <c r="VVL50" s="275"/>
      <c r="VVM50" s="275"/>
      <c r="VVN50" s="275"/>
      <c r="VVO50" s="275"/>
      <c r="VVP50" s="275"/>
      <c r="VVQ50" s="275"/>
      <c r="VVR50" s="275"/>
      <c r="VVS50" s="275"/>
      <c r="VVT50" s="275"/>
      <c r="VVU50" s="275"/>
      <c r="VVV50" s="275"/>
      <c r="VVW50" s="275"/>
      <c r="VVX50" s="275"/>
      <c r="VVY50" s="275"/>
      <c r="VVZ50" s="275"/>
      <c r="VWA50" s="275"/>
      <c r="VWB50" s="275"/>
      <c r="VWC50" s="275"/>
      <c r="VWD50" s="275"/>
      <c r="VWE50" s="275"/>
      <c r="VWF50" s="275"/>
      <c r="VWG50" s="275"/>
      <c r="VWH50" s="275"/>
      <c r="VWI50" s="275"/>
      <c r="VWJ50" s="275"/>
      <c r="VWK50" s="275"/>
      <c r="VWL50" s="275"/>
      <c r="VWM50" s="275"/>
      <c r="VWN50" s="275"/>
      <c r="VWO50" s="275"/>
      <c r="VWP50" s="275"/>
      <c r="VWQ50" s="275"/>
      <c r="VWR50" s="275"/>
      <c r="VWS50" s="275"/>
      <c r="VWT50" s="275"/>
      <c r="VWU50" s="275"/>
      <c r="VWV50" s="275"/>
      <c r="VWW50" s="275"/>
      <c r="VWX50" s="275"/>
      <c r="VWY50" s="275"/>
      <c r="VWZ50" s="275"/>
      <c r="VXA50" s="275"/>
      <c r="VXB50" s="275"/>
      <c r="VXC50" s="275"/>
      <c r="VXD50" s="275"/>
      <c r="VXE50" s="275"/>
      <c r="VXF50" s="275"/>
      <c r="VXG50" s="275"/>
      <c r="VXH50" s="275"/>
      <c r="VXI50" s="275"/>
      <c r="VXJ50" s="275"/>
      <c r="VXK50" s="275"/>
      <c r="VXL50" s="275"/>
      <c r="VXM50" s="275"/>
      <c r="VXN50" s="275"/>
      <c r="VXO50" s="275"/>
      <c r="VXP50" s="275"/>
      <c r="VXQ50" s="275"/>
      <c r="VXR50" s="275"/>
      <c r="VXS50" s="275"/>
      <c r="VXT50" s="275"/>
      <c r="VXU50" s="275"/>
      <c r="VXV50" s="275"/>
      <c r="VXW50" s="275"/>
      <c r="VXX50" s="275"/>
      <c r="VXY50" s="275"/>
      <c r="VXZ50" s="275"/>
      <c r="VYA50" s="275"/>
      <c r="VYB50" s="275"/>
      <c r="VYC50" s="275"/>
      <c r="VYD50" s="275"/>
      <c r="VYE50" s="275"/>
      <c r="VYF50" s="275"/>
      <c r="VYG50" s="275"/>
      <c r="VYH50" s="275"/>
      <c r="VYI50" s="275"/>
      <c r="VYJ50" s="275"/>
      <c r="VYK50" s="275"/>
      <c r="VYL50" s="275"/>
      <c r="VYM50" s="275"/>
      <c r="VYN50" s="275"/>
      <c r="VYO50" s="275"/>
      <c r="VYP50" s="275"/>
      <c r="VYQ50" s="275"/>
      <c r="VYR50" s="275"/>
      <c r="VYS50" s="275"/>
      <c r="VYT50" s="275"/>
      <c r="VYU50" s="275"/>
      <c r="VYV50" s="275"/>
      <c r="VYW50" s="275"/>
      <c r="VYX50" s="275"/>
      <c r="VYY50" s="275"/>
      <c r="VYZ50" s="275"/>
      <c r="VZA50" s="275"/>
      <c r="VZB50" s="275"/>
      <c r="VZC50" s="275"/>
      <c r="VZD50" s="275"/>
      <c r="VZE50" s="275"/>
      <c r="VZF50" s="275"/>
      <c r="VZG50" s="275"/>
      <c r="VZH50" s="275"/>
      <c r="VZI50" s="275"/>
      <c r="VZJ50" s="275"/>
      <c r="VZK50" s="275"/>
      <c r="VZL50" s="275"/>
      <c r="VZM50" s="275"/>
      <c r="VZN50" s="275"/>
      <c r="VZO50" s="275"/>
      <c r="VZP50" s="275"/>
      <c r="VZQ50" s="275"/>
      <c r="VZR50" s="275"/>
      <c r="VZS50" s="275"/>
      <c r="VZT50" s="275"/>
      <c r="VZU50" s="275"/>
      <c r="VZV50" s="275"/>
      <c r="VZW50" s="275"/>
      <c r="VZX50" s="275"/>
      <c r="VZY50" s="275"/>
      <c r="VZZ50" s="275"/>
      <c r="WAA50" s="275"/>
      <c r="WAB50" s="275"/>
      <c r="WAC50" s="275"/>
      <c r="WAD50" s="275"/>
      <c r="WAE50" s="275"/>
      <c r="WAF50" s="275"/>
      <c r="WAG50" s="275"/>
      <c r="WAH50" s="275"/>
      <c r="WAI50" s="275"/>
      <c r="WAJ50" s="275"/>
      <c r="WAK50" s="275"/>
      <c r="WAL50" s="275"/>
      <c r="WAM50" s="275"/>
      <c r="WAN50" s="275"/>
      <c r="WAO50" s="275"/>
      <c r="WAP50" s="275"/>
      <c r="WAQ50" s="275"/>
      <c r="WAR50" s="275"/>
      <c r="WAS50" s="275"/>
      <c r="WAT50" s="275"/>
      <c r="WAU50" s="275"/>
      <c r="WAV50" s="275"/>
      <c r="WAW50" s="275"/>
      <c r="WAX50" s="275"/>
      <c r="WAY50" s="275"/>
      <c r="WAZ50" s="275"/>
      <c r="WBA50" s="275"/>
      <c r="WBB50" s="275"/>
      <c r="WBC50" s="275"/>
      <c r="WBD50" s="275"/>
      <c r="WBE50" s="275"/>
      <c r="WBF50" s="275"/>
      <c r="WBG50" s="275"/>
      <c r="WBH50" s="275"/>
      <c r="WBI50" s="275"/>
      <c r="WBJ50" s="275"/>
      <c r="WBK50" s="275"/>
      <c r="WBL50" s="275"/>
      <c r="WBM50" s="275"/>
      <c r="WBN50" s="275"/>
      <c r="WBO50" s="275"/>
      <c r="WBP50" s="275"/>
      <c r="WBQ50" s="275"/>
      <c r="WBR50" s="275"/>
      <c r="WBS50" s="275"/>
      <c r="WBT50" s="275"/>
      <c r="WBU50" s="275"/>
      <c r="WBV50" s="275"/>
      <c r="WBW50" s="275"/>
      <c r="WBX50" s="275"/>
      <c r="WBY50" s="275"/>
      <c r="WBZ50" s="275"/>
      <c r="WCA50" s="275"/>
      <c r="WCB50" s="275"/>
      <c r="WCC50" s="275"/>
      <c r="WCD50" s="275"/>
      <c r="WCE50" s="275"/>
      <c r="WCF50" s="275"/>
      <c r="WCG50" s="275"/>
      <c r="WCH50" s="275"/>
      <c r="WCI50" s="275"/>
      <c r="WCJ50" s="275"/>
      <c r="WCK50" s="275"/>
      <c r="WCL50" s="275"/>
      <c r="WCM50" s="275"/>
      <c r="WCN50" s="275"/>
      <c r="WCO50" s="275"/>
      <c r="WCP50" s="275"/>
      <c r="WCQ50" s="275"/>
      <c r="WCR50" s="275"/>
      <c r="WCS50" s="275"/>
      <c r="WCT50" s="275"/>
      <c r="WCU50" s="275"/>
      <c r="WCV50" s="275"/>
      <c r="WCW50" s="275"/>
      <c r="WCX50" s="275"/>
      <c r="WCY50" s="275"/>
      <c r="WCZ50" s="275"/>
      <c r="WDA50" s="275"/>
      <c r="WDB50" s="275"/>
      <c r="WDC50" s="275"/>
      <c r="WDD50" s="275"/>
      <c r="WDE50" s="275"/>
      <c r="WDF50" s="275"/>
      <c r="WDG50" s="275"/>
      <c r="WDH50" s="275"/>
      <c r="WDI50" s="275"/>
      <c r="WDJ50" s="275"/>
      <c r="WDK50" s="275"/>
      <c r="WDL50" s="275"/>
      <c r="WDM50" s="275"/>
      <c r="WDN50" s="275"/>
      <c r="WDO50" s="275"/>
      <c r="WDP50" s="275"/>
      <c r="WDQ50" s="275"/>
      <c r="WDR50" s="275"/>
      <c r="WDS50" s="275"/>
      <c r="WDT50" s="275"/>
      <c r="WDU50" s="275"/>
      <c r="WDV50" s="275"/>
      <c r="WDW50" s="275"/>
      <c r="WDX50" s="275"/>
      <c r="WDY50" s="275"/>
      <c r="WDZ50" s="275"/>
      <c r="WEA50" s="275"/>
      <c r="WEB50" s="275"/>
      <c r="WEC50" s="275"/>
      <c r="WED50" s="275"/>
      <c r="WEE50" s="275"/>
      <c r="WEF50" s="275"/>
      <c r="WEG50" s="275"/>
      <c r="WEH50" s="275"/>
      <c r="WEI50" s="275"/>
      <c r="WEJ50" s="275"/>
      <c r="WEK50" s="275"/>
      <c r="WEL50" s="275"/>
      <c r="WEM50" s="275"/>
      <c r="WEN50" s="275"/>
      <c r="WEO50" s="275"/>
      <c r="WEP50" s="275"/>
      <c r="WEQ50" s="275"/>
      <c r="WER50" s="275"/>
      <c r="WES50" s="275"/>
      <c r="WET50" s="275"/>
      <c r="WEU50" s="275"/>
      <c r="WEV50" s="275"/>
      <c r="WEW50" s="275"/>
      <c r="WEX50" s="275"/>
      <c r="WEY50" s="275"/>
      <c r="WEZ50" s="275"/>
      <c r="WFA50" s="275"/>
      <c r="WFB50" s="275"/>
      <c r="WFC50" s="275"/>
      <c r="WFD50" s="275"/>
      <c r="WFE50" s="275"/>
      <c r="WFF50" s="275"/>
      <c r="WFG50" s="275"/>
      <c r="WFH50" s="275"/>
      <c r="WFI50" s="275"/>
      <c r="WFJ50" s="275"/>
      <c r="WFK50" s="275"/>
      <c r="WFL50" s="275"/>
      <c r="WFM50" s="275"/>
      <c r="WFN50" s="275"/>
      <c r="WFO50" s="275"/>
      <c r="WFP50" s="275"/>
      <c r="WFQ50" s="275"/>
      <c r="WFR50" s="275"/>
      <c r="WFS50" s="275"/>
      <c r="WFT50" s="275"/>
      <c r="WFU50" s="275"/>
      <c r="WFV50" s="275"/>
      <c r="WFW50" s="275"/>
      <c r="WFX50" s="275"/>
      <c r="WFY50" s="275"/>
      <c r="WFZ50" s="275"/>
      <c r="WGA50" s="275"/>
      <c r="WGB50" s="275"/>
      <c r="WGC50" s="275"/>
      <c r="WGD50" s="275"/>
      <c r="WGE50" s="275"/>
      <c r="WGF50" s="275"/>
      <c r="WGG50" s="275"/>
      <c r="WGH50" s="275"/>
      <c r="WGI50" s="275"/>
      <c r="WGJ50" s="275"/>
      <c r="WGK50" s="275"/>
      <c r="WGL50" s="275"/>
      <c r="WGM50" s="275"/>
      <c r="WGN50" s="275"/>
      <c r="WGO50" s="275"/>
      <c r="WGP50" s="275"/>
      <c r="WGQ50" s="275"/>
      <c r="WGR50" s="275"/>
      <c r="WGS50" s="275"/>
      <c r="WGT50" s="275"/>
      <c r="WGU50" s="275"/>
      <c r="WGV50" s="275"/>
      <c r="WGW50" s="275"/>
      <c r="WGX50" s="275"/>
      <c r="WGY50" s="275"/>
      <c r="WGZ50" s="275"/>
      <c r="WHA50" s="275"/>
      <c r="WHB50" s="275"/>
      <c r="WHC50" s="275"/>
      <c r="WHD50" s="275"/>
      <c r="WHE50" s="275"/>
      <c r="WHF50" s="275"/>
      <c r="WHG50" s="275"/>
      <c r="WHH50" s="275"/>
      <c r="WHI50" s="275"/>
      <c r="WHJ50" s="275"/>
      <c r="WHK50" s="275"/>
      <c r="WHL50" s="275"/>
      <c r="WHM50" s="275"/>
      <c r="WHN50" s="275"/>
      <c r="WHO50" s="275"/>
      <c r="WHP50" s="275"/>
      <c r="WHQ50" s="275"/>
      <c r="WHR50" s="275"/>
      <c r="WHS50" s="275"/>
      <c r="WHT50" s="275"/>
      <c r="WHU50" s="275"/>
      <c r="WHV50" s="275"/>
      <c r="WHW50" s="275"/>
      <c r="WHX50" s="275"/>
      <c r="WHY50" s="275"/>
      <c r="WHZ50" s="275"/>
      <c r="WIA50" s="275"/>
      <c r="WIB50" s="275"/>
      <c r="WIC50" s="275"/>
      <c r="WID50" s="275"/>
      <c r="WIE50" s="275"/>
      <c r="WIF50" s="275"/>
      <c r="WIG50" s="275"/>
      <c r="WIH50" s="275"/>
      <c r="WII50" s="275"/>
      <c r="WIJ50" s="275"/>
      <c r="WIK50" s="275"/>
      <c r="WIL50" s="275"/>
      <c r="WIM50" s="275"/>
      <c r="WIN50" s="275"/>
      <c r="WIO50" s="275"/>
      <c r="WIP50" s="275"/>
      <c r="WIQ50" s="275"/>
      <c r="WIR50" s="275"/>
      <c r="WIS50" s="275"/>
      <c r="WIT50" s="275"/>
      <c r="WIU50" s="275"/>
      <c r="WIV50" s="275"/>
      <c r="WIW50" s="275"/>
      <c r="WIX50" s="275"/>
      <c r="WIY50" s="275"/>
      <c r="WIZ50" s="275"/>
      <c r="WJA50" s="275"/>
      <c r="WJB50" s="275"/>
      <c r="WJC50" s="275"/>
      <c r="WJD50" s="275"/>
      <c r="WJE50" s="275"/>
      <c r="WJF50" s="275"/>
      <c r="WJG50" s="275"/>
      <c r="WJH50" s="275"/>
      <c r="WJI50" s="275"/>
      <c r="WJJ50" s="275"/>
      <c r="WJK50" s="275"/>
      <c r="WJL50" s="275"/>
      <c r="WJM50" s="275"/>
      <c r="WJN50" s="275"/>
      <c r="WJO50" s="275"/>
      <c r="WJP50" s="275"/>
      <c r="WJQ50" s="275"/>
      <c r="WJR50" s="275"/>
      <c r="WJS50" s="275"/>
      <c r="WJT50" s="275"/>
      <c r="WJU50" s="275"/>
      <c r="WJV50" s="275"/>
      <c r="WJW50" s="275"/>
      <c r="WJX50" s="275"/>
      <c r="WJY50" s="275"/>
      <c r="WJZ50" s="275"/>
      <c r="WKA50" s="275"/>
      <c r="WKB50" s="275"/>
      <c r="WKC50" s="275"/>
      <c r="WKD50" s="275"/>
      <c r="WKE50" s="275"/>
      <c r="WKF50" s="275"/>
      <c r="WKG50" s="275"/>
      <c r="WKH50" s="275"/>
      <c r="WKI50" s="275"/>
      <c r="WKJ50" s="275"/>
      <c r="WKK50" s="275"/>
      <c r="WKL50" s="275"/>
      <c r="WKM50" s="275"/>
      <c r="WKN50" s="275"/>
      <c r="WKO50" s="275"/>
      <c r="WKP50" s="275"/>
      <c r="WKQ50" s="275"/>
      <c r="WKR50" s="275"/>
      <c r="WKS50" s="275"/>
      <c r="WKT50" s="275"/>
      <c r="WKU50" s="275"/>
      <c r="WKV50" s="275"/>
      <c r="WKW50" s="275"/>
      <c r="WKX50" s="275"/>
      <c r="WKY50" s="275"/>
      <c r="WKZ50" s="275"/>
      <c r="WLA50" s="275"/>
      <c r="WLB50" s="275"/>
      <c r="WLC50" s="275"/>
      <c r="WLD50" s="275"/>
      <c r="WLE50" s="275"/>
      <c r="WLF50" s="275"/>
      <c r="WLG50" s="275"/>
      <c r="WLH50" s="275"/>
      <c r="WLI50" s="275"/>
      <c r="WLJ50" s="275"/>
      <c r="WLK50" s="275"/>
      <c r="WLL50" s="275"/>
      <c r="WLM50" s="275"/>
      <c r="WLN50" s="275"/>
      <c r="WLO50" s="275"/>
      <c r="WLP50" s="275"/>
      <c r="WLQ50" s="275"/>
      <c r="WLR50" s="275"/>
      <c r="WLS50" s="275"/>
      <c r="WLT50" s="275"/>
      <c r="WLU50" s="275"/>
      <c r="WLV50" s="275"/>
      <c r="WLW50" s="275"/>
      <c r="WLX50" s="275"/>
      <c r="WLY50" s="275"/>
      <c r="WLZ50" s="275"/>
      <c r="WMA50" s="275"/>
      <c r="WMB50" s="275"/>
      <c r="WMC50" s="275"/>
      <c r="WMD50" s="275"/>
      <c r="WME50" s="275"/>
      <c r="WMF50" s="275"/>
      <c r="WMG50" s="275"/>
      <c r="WMH50" s="275"/>
      <c r="WMI50" s="275"/>
      <c r="WMJ50" s="275"/>
      <c r="WMK50" s="275"/>
      <c r="WML50" s="275"/>
      <c r="WMM50" s="275"/>
      <c r="WMN50" s="275"/>
      <c r="WMO50" s="275"/>
      <c r="WMP50" s="275"/>
      <c r="WMQ50" s="275"/>
      <c r="WMR50" s="275"/>
      <c r="WMS50" s="275"/>
      <c r="WMT50" s="275"/>
      <c r="WMU50" s="275"/>
      <c r="WMV50" s="275"/>
      <c r="WMW50" s="275"/>
      <c r="WMX50" s="275"/>
      <c r="WMY50" s="275"/>
      <c r="WMZ50" s="275"/>
      <c r="WNA50" s="275"/>
      <c r="WNB50" s="275"/>
      <c r="WNC50" s="275"/>
      <c r="WND50" s="275"/>
      <c r="WNE50" s="275"/>
      <c r="WNF50" s="275"/>
      <c r="WNG50" s="275"/>
      <c r="WNH50" s="275"/>
      <c r="WNI50" s="275"/>
      <c r="WNJ50" s="275"/>
      <c r="WNK50" s="275"/>
      <c r="WNL50" s="275"/>
      <c r="WNM50" s="275"/>
      <c r="WNN50" s="275"/>
      <c r="WNO50" s="275"/>
      <c r="WNP50" s="275"/>
      <c r="WNQ50" s="275"/>
      <c r="WNR50" s="275"/>
      <c r="WNS50" s="275"/>
      <c r="WNT50" s="275"/>
      <c r="WNU50" s="275"/>
      <c r="WNV50" s="275"/>
      <c r="WNW50" s="275"/>
      <c r="WNX50" s="275"/>
      <c r="WNY50" s="275"/>
      <c r="WNZ50" s="275"/>
      <c r="WOA50" s="275"/>
      <c r="WOB50" s="275"/>
      <c r="WOC50" s="275"/>
      <c r="WOD50" s="275"/>
      <c r="WOE50" s="275"/>
      <c r="WOF50" s="275"/>
      <c r="WOG50" s="275"/>
      <c r="WOH50" s="275"/>
      <c r="WOI50" s="275"/>
      <c r="WOJ50" s="275"/>
      <c r="WOK50" s="275"/>
      <c r="WOL50" s="275"/>
      <c r="WOM50" s="275"/>
      <c r="WON50" s="275"/>
      <c r="WOO50" s="275"/>
      <c r="WOP50" s="275"/>
      <c r="WOQ50" s="275"/>
      <c r="WOR50" s="275"/>
      <c r="WOS50" s="275"/>
      <c r="WOT50" s="275"/>
      <c r="WOU50" s="275"/>
      <c r="WOV50" s="275"/>
      <c r="WOW50" s="275"/>
      <c r="WOX50" s="275"/>
      <c r="WOY50" s="275"/>
      <c r="WOZ50" s="275"/>
      <c r="WPA50" s="275"/>
      <c r="WPB50" s="275"/>
      <c r="WPC50" s="275"/>
      <c r="WPD50" s="275"/>
      <c r="WPE50" s="275"/>
      <c r="WPF50" s="275"/>
      <c r="WPG50" s="275"/>
      <c r="WPH50" s="275"/>
      <c r="WPI50" s="275"/>
      <c r="WPJ50" s="275"/>
      <c r="WPK50" s="275"/>
      <c r="WPL50" s="275"/>
      <c r="WPM50" s="275"/>
      <c r="WPN50" s="275"/>
      <c r="WPO50" s="275"/>
      <c r="WPP50" s="275"/>
      <c r="WPQ50" s="275"/>
      <c r="WPR50" s="275"/>
      <c r="WPS50" s="275"/>
      <c r="WPT50" s="275"/>
      <c r="WPU50" s="275"/>
      <c r="WPV50" s="275"/>
      <c r="WPW50" s="275"/>
      <c r="WPX50" s="275"/>
      <c r="WPY50" s="275"/>
      <c r="WPZ50" s="275"/>
      <c r="WQA50" s="275"/>
      <c r="WQB50" s="275"/>
      <c r="WQC50" s="275"/>
      <c r="WQD50" s="275"/>
      <c r="WQE50" s="275"/>
      <c r="WQF50" s="275"/>
      <c r="WQG50" s="275"/>
      <c r="WQH50" s="275"/>
      <c r="WQI50" s="275"/>
      <c r="WQJ50" s="275"/>
      <c r="WQK50" s="275"/>
      <c r="WQL50" s="275"/>
      <c r="WQM50" s="275"/>
      <c r="WQN50" s="275"/>
      <c r="WQO50" s="275"/>
      <c r="WQP50" s="275"/>
      <c r="WQQ50" s="275"/>
      <c r="WQR50" s="275"/>
      <c r="WQS50" s="275"/>
      <c r="WQT50" s="275"/>
      <c r="WQU50" s="275"/>
      <c r="WQV50" s="275"/>
      <c r="WQW50" s="275"/>
      <c r="WQX50" s="275"/>
      <c r="WQY50" s="275"/>
      <c r="WQZ50" s="275"/>
      <c r="WRA50" s="275"/>
      <c r="WRB50" s="275"/>
      <c r="WRC50" s="275"/>
      <c r="WRD50" s="275"/>
      <c r="WRE50" s="275"/>
      <c r="WRF50" s="275"/>
      <c r="WRG50" s="275"/>
      <c r="WRH50" s="275"/>
      <c r="WRI50" s="275"/>
      <c r="WRJ50" s="275"/>
      <c r="WRK50" s="275"/>
      <c r="WRL50" s="275"/>
      <c r="WRM50" s="275"/>
      <c r="WRN50" s="275"/>
      <c r="WRO50" s="275"/>
      <c r="WRP50" s="275"/>
      <c r="WRQ50" s="275"/>
      <c r="WRR50" s="275"/>
      <c r="WRS50" s="275"/>
      <c r="WRT50" s="275"/>
      <c r="WRU50" s="275"/>
      <c r="WRV50" s="275"/>
      <c r="WRW50" s="275"/>
      <c r="WRX50" s="275"/>
      <c r="WRY50" s="275"/>
      <c r="WRZ50" s="275"/>
      <c r="WSA50" s="275"/>
      <c r="WSB50" s="275"/>
      <c r="WSC50" s="275"/>
      <c r="WSD50" s="275"/>
      <c r="WSE50" s="275"/>
      <c r="WSF50" s="275"/>
      <c r="WSG50" s="275"/>
      <c r="WSH50" s="275"/>
      <c r="WSI50" s="275"/>
      <c r="WSJ50" s="275"/>
      <c r="WSK50" s="275"/>
      <c r="WSL50" s="275"/>
      <c r="WSM50" s="275"/>
      <c r="WSN50" s="275"/>
      <c r="WSO50" s="275"/>
      <c r="WSP50" s="275"/>
      <c r="WSQ50" s="275"/>
      <c r="WSR50" s="275"/>
      <c r="WSS50" s="275"/>
      <c r="WST50" s="275"/>
      <c r="WSU50" s="275"/>
      <c r="WSV50" s="275"/>
      <c r="WSW50" s="275"/>
      <c r="WSX50" s="275"/>
      <c r="WSY50" s="275"/>
      <c r="WSZ50" s="275"/>
      <c r="WTA50" s="275"/>
      <c r="WTB50" s="275"/>
      <c r="WTC50" s="275"/>
      <c r="WTD50" s="275"/>
      <c r="WTE50" s="275"/>
      <c r="WTF50" s="275"/>
      <c r="WTG50" s="275"/>
      <c r="WTH50" s="275"/>
      <c r="WTI50" s="275"/>
      <c r="WTJ50" s="275"/>
      <c r="WTK50" s="275"/>
      <c r="WTL50" s="275"/>
      <c r="WTM50" s="275"/>
      <c r="WTN50" s="275"/>
      <c r="WTO50" s="275"/>
      <c r="WTP50" s="275"/>
      <c r="WTQ50" s="275"/>
      <c r="WTR50" s="275"/>
      <c r="WTS50" s="275"/>
      <c r="WTT50" s="275"/>
      <c r="WTU50" s="275"/>
      <c r="WTV50" s="275"/>
      <c r="WTW50" s="275"/>
      <c r="WTX50" s="275"/>
      <c r="WTY50" s="275"/>
      <c r="WTZ50" s="275"/>
      <c r="WUA50" s="275"/>
      <c r="WUB50" s="275"/>
      <c r="WUC50" s="275"/>
      <c r="WUD50" s="275"/>
      <c r="WUE50" s="275"/>
      <c r="WUF50" s="275"/>
      <c r="WUG50" s="275"/>
      <c r="WUH50" s="275"/>
      <c r="WUI50" s="275"/>
      <c r="WUJ50" s="275"/>
      <c r="WUK50" s="275"/>
      <c r="WUL50" s="275"/>
      <c r="WUM50" s="275"/>
      <c r="WUN50" s="275"/>
      <c r="WUO50" s="275"/>
      <c r="WUP50" s="275"/>
      <c r="WUQ50" s="275"/>
      <c r="WUR50" s="275"/>
      <c r="WUS50" s="275"/>
      <c r="WUT50" s="275"/>
      <c r="WUU50" s="275"/>
      <c r="WUV50" s="275"/>
      <c r="WUW50" s="275"/>
      <c r="WUX50" s="275"/>
      <c r="WUY50" s="275"/>
      <c r="WUZ50" s="275"/>
      <c r="WVA50" s="275"/>
      <c r="WVB50" s="275"/>
      <c r="WVC50" s="275"/>
      <c r="WVD50" s="275"/>
      <c r="WVE50" s="275"/>
      <c r="WVF50" s="275"/>
      <c r="WVG50" s="275"/>
      <c r="WVH50" s="275"/>
      <c r="WVI50" s="275"/>
      <c r="WVJ50" s="275"/>
      <c r="WVK50" s="275"/>
      <c r="WVL50" s="275"/>
      <c r="WVM50" s="275"/>
      <c r="WVN50" s="275"/>
      <c r="WVO50" s="275"/>
      <c r="WVP50" s="275"/>
      <c r="WVQ50" s="275"/>
      <c r="WVR50" s="275"/>
      <c r="WVS50" s="275"/>
      <c r="WVT50" s="275"/>
      <c r="WVU50" s="275"/>
      <c r="WVV50" s="275"/>
      <c r="WVW50" s="275"/>
      <c r="WVX50" s="275"/>
      <c r="WVY50" s="275"/>
      <c r="WVZ50" s="275"/>
      <c r="WWA50" s="275"/>
      <c r="WWB50" s="275"/>
      <c r="WWC50" s="275"/>
      <c r="WWD50" s="275"/>
      <c r="WWE50" s="275"/>
      <c r="WWF50" s="275"/>
      <c r="WWG50" s="275"/>
      <c r="WWH50" s="275"/>
      <c r="WWI50" s="275"/>
      <c r="WWJ50" s="275"/>
      <c r="WWK50" s="275"/>
      <c r="WWL50" s="275"/>
      <c r="WWM50" s="275"/>
      <c r="WWN50" s="275"/>
      <c r="WWO50" s="275"/>
      <c r="WWP50" s="275"/>
      <c r="WWQ50" s="275"/>
      <c r="WWR50" s="275"/>
      <c r="WWS50" s="275"/>
      <c r="WWT50" s="275"/>
      <c r="WWU50" s="275"/>
      <c r="WWV50" s="275"/>
      <c r="WWW50" s="275"/>
      <c r="WWX50" s="275"/>
      <c r="WWY50" s="275"/>
      <c r="WWZ50" s="275"/>
      <c r="WXA50" s="275"/>
      <c r="WXB50" s="275"/>
      <c r="WXC50" s="275"/>
      <c r="WXD50" s="275"/>
      <c r="WXE50" s="275"/>
      <c r="WXF50" s="275"/>
      <c r="WXG50" s="275"/>
      <c r="WXH50" s="275"/>
      <c r="WXI50" s="275"/>
      <c r="WXJ50" s="275"/>
      <c r="WXK50" s="275"/>
      <c r="WXL50" s="275"/>
      <c r="WXM50" s="275"/>
      <c r="WXN50" s="275"/>
      <c r="WXO50" s="275"/>
      <c r="WXP50" s="275"/>
      <c r="WXQ50" s="275"/>
      <c r="WXR50" s="275"/>
      <c r="WXS50" s="275"/>
      <c r="WXT50" s="275"/>
      <c r="WXU50" s="275"/>
      <c r="WXV50" s="275"/>
      <c r="WXW50" s="275"/>
      <c r="WXX50" s="275"/>
      <c r="WXY50" s="275"/>
      <c r="WXZ50" s="275"/>
      <c r="WYA50" s="275"/>
      <c r="WYB50" s="275"/>
      <c r="WYC50" s="275"/>
      <c r="WYD50" s="275"/>
      <c r="WYE50" s="275"/>
      <c r="WYF50" s="275"/>
      <c r="WYG50" s="275"/>
      <c r="WYH50" s="275"/>
      <c r="WYI50" s="275"/>
      <c r="WYJ50" s="275"/>
      <c r="WYK50" s="275"/>
      <c r="WYL50" s="275"/>
      <c r="WYM50" s="275"/>
      <c r="WYN50" s="275"/>
      <c r="WYO50" s="275"/>
      <c r="WYP50" s="275"/>
      <c r="WYQ50" s="275"/>
      <c r="WYR50" s="275"/>
      <c r="WYS50" s="275"/>
      <c r="WYT50" s="275"/>
      <c r="WYU50" s="275"/>
      <c r="WYV50" s="275"/>
      <c r="WYW50" s="275"/>
      <c r="WYX50" s="275"/>
      <c r="WYY50" s="275"/>
      <c r="WYZ50" s="275"/>
      <c r="WZA50" s="275"/>
      <c r="WZB50" s="275"/>
      <c r="WZC50" s="275"/>
      <c r="WZD50" s="275"/>
      <c r="WZE50" s="275"/>
      <c r="WZF50" s="275"/>
      <c r="WZG50" s="275"/>
      <c r="WZH50" s="275"/>
      <c r="WZI50" s="275"/>
      <c r="WZJ50" s="275"/>
      <c r="WZK50" s="275"/>
      <c r="WZL50" s="275"/>
      <c r="WZM50" s="275"/>
      <c r="WZN50" s="275"/>
      <c r="WZO50" s="275"/>
      <c r="WZP50" s="275"/>
      <c r="WZQ50" s="275"/>
      <c r="WZR50" s="275"/>
      <c r="WZS50" s="275"/>
      <c r="WZT50" s="275"/>
      <c r="WZU50" s="275"/>
      <c r="WZV50" s="275"/>
      <c r="WZW50" s="275"/>
      <c r="WZX50" s="275"/>
      <c r="WZY50" s="275"/>
      <c r="WZZ50" s="275"/>
      <c r="XAA50" s="275"/>
      <c r="XAB50" s="275"/>
      <c r="XAC50" s="275"/>
      <c r="XAD50" s="275"/>
      <c r="XAE50" s="275"/>
      <c r="XAF50" s="275"/>
      <c r="XAG50" s="275"/>
      <c r="XAH50" s="275"/>
      <c r="XAI50" s="275"/>
      <c r="XAJ50" s="275"/>
      <c r="XAK50" s="275"/>
      <c r="XAL50" s="275"/>
      <c r="XAM50" s="275"/>
      <c r="XAN50" s="275"/>
      <c r="XAO50" s="275"/>
      <c r="XAP50" s="275"/>
      <c r="XAQ50" s="275"/>
      <c r="XAR50" s="275"/>
      <c r="XAS50" s="275"/>
      <c r="XAT50" s="275"/>
      <c r="XAU50" s="275"/>
      <c r="XAV50" s="275"/>
      <c r="XAW50" s="275"/>
      <c r="XAX50" s="275"/>
      <c r="XAY50" s="275"/>
      <c r="XAZ50" s="275"/>
      <c r="XBA50" s="275"/>
      <c r="XBB50" s="275"/>
      <c r="XBC50" s="275"/>
      <c r="XBD50" s="275"/>
      <c r="XBE50" s="275"/>
      <c r="XBF50" s="275"/>
      <c r="XBG50" s="275"/>
      <c r="XBH50" s="275"/>
      <c r="XBI50" s="275"/>
      <c r="XBJ50" s="275"/>
      <c r="XBK50" s="275"/>
      <c r="XBL50" s="275"/>
      <c r="XBM50" s="275"/>
      <c r="XBN50" s="275"/>
      <c r="XBO50" s="275"/>
      <c r="XBP50" s="275"/>
      <c r="XBQ50" s="275"/>
      <c r="XBR50" s="275"/>
      <c r="XBS50" s="275"/>
      <c r="XBT50" s="275"/>
      <c r="XBU50" s="275"/>
      <c r="XBV50" s="275"/>
      <c r="XBW50" s="275"/>
      <c r="XBX50" s="275"/>
      <c r="XBY50" s="275"/>
      <c r="XBZ50" s="275"/>
      <c r="XCA50" s="275"/>
      <c r="XCB50" s="275"/>
      <c r="XCC50" s="275"/>
      <c r="XCD50" s="275"/>
      <c r="XCE50" s="275"/>
      <c r="XCF50" s="275"/>
      <c r="XCG50" s="275"/>
      <c r="XCH50" s="275"/>
      <c r="XCI50" s="275"/>
      <c r="XCJ50" s="275"/>
      <c r="XCK50" s="275"/>
      <c r="XCL50" s="275"/>
      <c r="XCM50" s="275"/>
      <c r="XCN50" s="275"/>
      <c r="XCO50" s="275"/>
      <c r="XCP50" s="275"/>
      <c r="XCQ50" s="275"/>
      <c r="XCR50" s="275"/>
      <c r="XCS50" s="275"/>
      <c r="XCT50" s="275"/>
      <c r="XCU50" s="275"/>
      <c r="XCV50" s="275"/>
      <c r="XCW50" s="275"/>
      <c r="XCX50" s="275"/>
      <c r="XCY50" s="275"/>
      <c r="XCZ50" s="275"/>
      <c r="XDA50" s="275"/>
      <c r="XDB50" s="275"/>
      <c r="XDC50" s="275"/>
      <c r="XDD50" s="275"/>
      <c r="XDE50" s="275"/>
      <c r="XDF50" s="275"/>
      <c r="XDG50" s="275"/>
      <c r="XDH50" s="275"/>
      <c r="XDI50" s="275"/>
      <c r="XDJ50" s="275"/>
      <c r="XDK50" s="275"/>
      <c r="XDL50" s="275"/>
      <c r="XDM50" s="275"/>
      <c r="XDN50" s="275"/>
      <c r="XDO50" s="275"/>
      <c r="XDP50" s="275"/>
      <c r="XDQ50" s="275"/>
      <c r="XDR50" s="275"/>
      <c r="XDS50" s="275"/>
      <c r="XDT50" s="275"/>
      <c r="XDU50" s="275"/>
      <c r="XDV50" s="275"/>
      <c r="XDW50" s="275"/>
      <c r="XDX50" s="275"/>
      <c r="XDY50" s="275"/>
      <c r="XDZ50" s="275"/>
      <c r="XEA50" s="275"/>
      <c r="XEB50" s="275"/>
      <c r="XEC50" s="275"/>
      <c r="XED50" s="275"/>
      <c r="XEE50" s="275"/>
      <c r="XEF50" s="275"/>
      <c r="XEG50" s="275"/>
      <c r="XEH50" s="275"/>
      <c r="XEI50" s="275"/>
      <c r="XEJ50" s="275"/>
      <c r="XEK50" s="275"/>
      <c r="XEL50" s="275"/>
      <c r="XEM50" s="275"/>
      <c r="XEN50" s="275"/>
      <c r="XEO50" s="275"/>
      <c r="XEP50" s="275"/>
      <c r="XEQ50" s="275"/>
      <c r="XER50" s="275"/>
      <c r="XES50" s="275"/>
      <c r="XET50" s="275"/>
      <c r="XEU50" s="275"/>
      <c r="XEV50" s="275"/>
      <c r="XEW50" s="275"/>
      <c r="XEX50" s="275"/>
      <c r="XEY50" s="275"/>
      <c r="XEZ50" s="275"/>
      <c r="XFA50" s="275"/>
      <c r="XFB50" s="275"/>
      <c r="XFC50" s="275"/>
      <c r="XFD50" s="275"/>
    </row>
    <row r="51" spans="1:16384" x14ac:dyDescent="0.35">
      <c r="B51" s="56"/>
      <c r="C51" s="56"/>
      <c r="D51" s="56"/>
      <c r="E51" s="56"/>
      <c r="F51" s="56"/>
      <c r="G51" s="56"/>
      <c r="H51" s="172"/>
      <c r="I51" s="172" t="s">
        <v>280</v>
      </c>
      <c r="J51" s="56"/>
    </row>
    <row r="52" spans="1:16384" x14ac:dyDescent="0.35">
      <c r="B52" s="56"/>
      <c r="C52" s="56"/>
      <c r="D52" s="56"/>
      <c r="E52" s="56"/>
      <c r="F52" s="56"/>
      <c r="G52" s="56"/>
      <c r="H52" s="172"/>
      <c r="I52" s="172"/>
      <c r="J52" s="56"/>
    </row>
    <row r="53" spans="1:16384" x14ac:dyDescent="0.35">
      <c r="B53" s="56"/>
      <c r="C53" s="56"/>
      <c r="D53" s="56"/>
      <c r="E53" s="56"/>
      <c r="F53" s="56"/>
      <c r="G53" s="56"/>
      <c r="H53" s="172"/>
      <c r="I53" s="172"/>
      <c r="J53" s="56"/>
    </row>
    <row r="54" spans="1:16384" ht="15" x14ac:dyDescent="0.4">
      <c r="B54" s="56"/>
      <c r="C54" s="56"/>
      <c r="D54" s="276"/>
      <c r="E54" s="276"/>
      <c r="F54" s="276"/>
      <c r="G54" s="276"/>
      <c r="H54" s="277"/>
      <c r="I54" s="277"/>
      <c r="J54" s="276"/>
    </row>
    <row r="55" spans="1:16384" ht="15" x14ac:dyDescent="0.4">
      <c r="B55" s="278"/>
      <c r="C55" s="274"/>
      <c r="D55" s="279"/>
      <c r="E55" s="279"/>
      <c r="F55" s="279"/>
      <c r="G55" s="276"/>
      <c r="H55" s="277"/>
      <c r="I55" s="277"/>
      <c r="J55" s="276"/>
    </row>
    <row r="56" spans="1:16384" ht="15" x14ac:dyDescent="0.4">
      <c r="B56" s="280"/>
      <c r="C56" s="271"/>
      <c r="D56" s="281"/>
      <c r="E56" s="281"/>
      <c r="F56" s="281"/>
      <c r="G56" s="276"/>
      <c r="H56" s="276"/>
      <c r="I56" s="276"/>
      <c r="J56" s="276"/>
    </row>
    <row r="57" spans="1:16384" ht="15" x14ac:dyDescent="0.4">
      <c r="B57" s="282"/>
      <c r="C57" s="283"/>
      <c r="D57" s="284"/>
      <c r="E57" s="284"/>
      <c r="F57" s="284"/>
      <c r="G57" s="276"/>
      <c r="H57" s="276"/>
      <c r="I57" s="276"/>
      <c r="J57" s="276"/>
    </row>
    <row r="58" spans="1:16384" x14ac:dyDescent="0.35">
      <c r="B58" s="285"/>
      <c r="C58" s="283"/>
      <c r="D58" s="273"/>
      <c r="E58" s="273"/>
      <c r="F58" s="273"/>
      <c r="G58" s="56"/>
      <c r="H58" s="56"/>
      <c r="I58" s="56"/>
      <c r="J58" s="56"/>
    </row>
    <row r="59" spans="1:16384" x14ac:dyDescent="0.35">
      <c r="B59" s="285"/>
      <c r="C59" s="283"/>
      <c r="D59" s="273"/>
      <c r="E59" s="273"/>
      <c r="F59" s="273"/>
      <c r="G59" s="56"/>
      <c r="H59" s="56"/>
      <c r="I59" s="56"/>
      <c r="J59" s="56"/>
    </row>
    <row r="60" spans="1:16384" x14ac:dyDescent="0.35">
      <c r="B60" s="285"/>
      <c r="C60" s="283"/>
      <c r="D60" s="273"/>
      <c r="E60" s="273"/>
      <c r="F60" s="273"/>
      <c r="G60" s="56"/>
      <c r="H60" s="56"/>
      <c r="I60" s="56"/>
      <c r="J60" s="56"/>
    </row>
    <row r="61" spans="1:16384" x14ac:dyDescent="0.35">
      <c r="B61" s="285"/>
      <c r="C61" s="283"/>
      <c r="D61" s="273"/>
      <c r="E61" s="273"/>
      <c r="F61" s="273"/>
      <c r="G61" s="56"/>
      <c r="H61" s="56"/>
      <c r="I61" s="56"/>
      <c r="J61" s="56"/>
    </row>
    <row r="62" spans="1:16384" x14ac:dyDescent="0.35">
      <c r="B62" s="285"/>
      <c r="C62" s="283"/>
      <c r="D62" s="273"/>
      <c r="E62" s="273"/>
      <c r="F62" s="273"/>
      <c r="G62" s="56"/>
      <c r="H62" s="56"/>
      <c r="I62" s="56"/>
      <c r="J62" s="56"/>
    </row>
    <row r="63" spans="1:16384" x14ac:dyDescent="0.35">
      <c r="B63" s="285"/>
      <c r="C63" s="283"/>
      <c r="D63" s="273"/>
      <c r="E63" s="273"/>
      <c r="F63" s="273"/>
      <c r="G63" s="56"/>
      <c r="H63" s="56"/>
      <c r="I63" s="56"/>
      <c r="J63" s="56"/>
    </row>
    <row r="64" spans="1:16384" x14ac:dyDescent="0.35">
      <c r="B64" s="285"/>
      <c r="C64" s="283"/>
      <c r="D64" s="273"/>
      <c r="E64" s="273"/>
      <c r="F64" s="273"/>
      <c r="G64" s="56"/>
      <c r="H64" s="56"/>
      <c r="I64" s="56"/>
      <c r="J64" s="56"/>
    </row>
    <row r="65" spans="2:10" x14ac:dyDescent="0.35">
      <c r="B65" s="285"/>
      <c r="C65" s="283"/>
      <c r="D65" s="273"/>
      <c r="E65" s="273"/>
      <c r="F65" s="286"/>
      <c r="G65" s="56"/>
      <c r="H65" s="56"/>
      <c r="I65" s="56"/>
      <c r="J65" s="56"/>
    </row>
    <row r="66" spans="2:10" x14ac:dyDescent="0.35">
      <c r="B66" s="282"/>
      <c r="C66" s="283"/>
      <c r="D66" s="273"/>
      <c r="E66" s="286"/>
      <c r="F66" s="286"/>
      <c r="G66" s="56"/>
      <c r="H66" s="56"/>
      <c r="I66" s="56"/>
      <c r="J66" s="56"/>
    </row>
    <row r="67" spans="2:10" x14ac:dyDescent="0.35">
      <c r="B67" s="282"/>
      <c r="C67" s="283"/>
      <c r="D67" s="273"/>
      <c r="E67" s="286"/>
      <c r="F67" s="286"/>
      <c r="G67" s="56"/>
      <c r="H67" s="56"/>
      <c r="I67" s="56"/>
      <c r="J67" s="56"/>
    </row>
    <row r="68" spans="2:10" x14ac:dyDescent="0.35">
      <c r="B68" s="56"/>
      <c r="C68" s="56"/>
      <c r="D68" s="56"/>
      <c r="E68" s="56"/>
      <c r="F68" s="56"/>
      <c r="G68" s="56"/>
      <c r="H68" s="56"/>
      <c r="I68" s="56"/>
      <c r="J68" s="56"/>
    </row>
    <row r="69" spans="2:10" x14ac:dyDescent="0.35">
      <c r="B69" s="56"/>
      <c r="C69" s="56"/>
      <c r="D69" s="56"/>
      <c r="E69" s="56"/>
      <c r="F69" s="56"/>
      <c r="G69" s="56"/>
      <c r="H69" s="56"/>
      <c r="I69" s="56"/>
      <c r="J69" s="56"/>
    </row>
    <row r="70" spans="2:10" x14ac:dyDescent="0.35">
      <c r="B70" s="56"/>
      <c r="C70" s="56"/>
      <c r="D70" s="56"/>
      <c r="E70" s="56"/>
      <c r="F70" s="56"/>
      <c r="G70" s="56"/>
      <c r="H70" s="56"/>
      <c r="I70" s="56"/>
      <c r="J70" s="56"/>
    </row>
    <row r="71" spans="2:10" x14ac:dyDescent="0.35">
      <c r="B71" s="56"/>
      <c r="C71" s="56"/>
      <c r="D71" s="56"/>
      <c r="E71" s="56"/>
      <c r="F71" s="56"/>
      <c r="G71" s="56"/>
      <c r="H71" s="56"/>
      <c r="I71" s="56"/>
      <c r="J71" s="56"/>
    </row>
    <row r="72" spans="2:10" x14ac:dyDescent="0.35">
      <c r="B72" s="56"/>
      <c r="C72" s="56"/>
      <c r="D72" s="56"/>
      <c r="E72" s="56"/>
      <c r="F72" s="56"/>
      <c r="G72" s="56"/>
      <c r="H72" s="56"/>
      <c r="I72" s="56"/>
      <c r="J72" s="56"/>
    </row>
    <row r="73" spans="2:10" x14ac:dyDescent="0.35">
      <c r="B73" s="56"/>
      <c r="C73" s="56"/>
      <c r="D73" s="56"/>
      <c r="E73" s="56"/>
      <c r="F73" s="56"/>
      <c r="G73" s="56"/>
      <c r="H73" s="56"/>
      <c r="I73" s="56"/>
      <c r="J73" s="56"/>
    </row>
    <row r="74" spans="2:10" x14ac:dyDescent="0.35">
      <c r="B74" s="56"/>
      <c r="C74" s="56"/>
      <c r="D74" s="56"/>
      <c r="E74" s="56"/>
      <c r="F74" s="56"/>
      <c r="G74" s="56"/>
      <c r="H74" s="56"/>
      <c r="I74" s="56"/>
      <c r="J74" s="56"/>
    </row>
  </sheetData>
  <mergeCells count="1">
    <mergeCell ref="B2:G2"/>
  </mergeCells>
  <pageMargins left="0.7" right="0.7" top="0.75" bottom="0.75" header="0.3" footer="0.3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CC99FF"/>
    <pageSetUpPr fitToPage="1"/>
  </sheetPr>
  <dimension ref="B1:V60"/>
  <sheetViews>
    <sheetView showGridLines="0" zoomScaleNormal="100" workbookViewId="0"/>
  </sheetViews>
  <sheetFormatPr defaultColWidth="8.88671875" defaultRowHeight="13.15" x14ac:dyDescent="0.4"/>
  <cols>
    <col min="1" max="1" width="8.88671875" style="289"/>
    <col min="2" max="2" width="8.5546875" style="289" customWidth="1"/>
    <col min="3" max="3" width="8.77734375" style="289" customWidth="1"/>
    <col min="4" max="4" width="7.88671875" style="64" customWidth="1"/>
    <col min="5" max="5" width="8.88671875" style="64" customWidth="1"/>
    <col min="6" max="6" width="8.77734375" style="289" customWidth="1"/>
    <col min="7" max="8" width="2.77734375" style="289" customWidth="1"/>
    <col min="9" max="9" width="8.77734375" style="289" customWidth="1"/>
    <col min="10" max="12" width="8.88671875" style="289"/>
    <col min="13" max="13" width="2.77734375" style="289" customWidth="1"/>
    <col min="14" max="16384" width="8.88671875" style="289"/>
  </cols>
  <sheetData>
    <row r="1" spans="2:22" ht="14.25" customHeight="1" x14ac:dyDescent="0.4"/>
    <row r="2" spans="2:22" s="290" customFormat="1" ht="18.75" customHeight="1" x14ac:dyDescent="0.4">
      <c r="B2" s="879" t="s">
        <v>332</v>
      </c>
      <c r="C2" s="879"/>
      <c r="D2" s="880"/>
      <c r="E2" s="880"/>
      <c r="F2" s="880"/>
      <c r="G2" s="880"/>
      <c r="H2" s="881"/>
      <c r="I2" s="881"/>
      <c r="J2" s="881"/>
      <c r="K2" s="881"/>
      <c r="L2" s="881"/>
      <c r="M2" s="881"/>
      <c r="N2" s="289"/>
      <c r="O2" s="289"/>
      <c r="P2" s="289"/>
      <c r="Q2" s="289"/>
      <c r="R2" s="289"/>
      <c r="S2" s="289"/>
      <c r="T2" s="289"/>
      <c r="U2" s="289"/>
      <c r="V2" s="289"/>
    </row>
    <row r="3" spans="2:22" ht="12.75" customHeight="1" x14ac:dyDescent="0.4">
      <c r="B3" s="291"/>
      <c r="E3" s="292"/>
    </row>
    <row r="4" spans="2:22" x14ac:dyDescent="0.4">
      <c r="B4" s="293" t="s">
        <v>333</v>
      </c>
      <c r="C4" s="294"/>
      <c r="D4" s="295"/>
      <c r="E4" s="295"/>
      <c r="F4" s="294"/>
      <c r="G4" s="294"/>
      <c r="H4" s="296"/>
      <c r="M4" s="297"/>
    </row>
    <row r="5" spans="2:22" ht="28.5" customHeight="1" x14ac:dyDescent="0.4">
      <c r="B5" s="298"/>
      <c r="C5" s="299" t="s">
        <v>77</v>
      </c>
      <c r="D5" s="300" t="s">
        <v>100</v>
      </c>
      <c r="E5" s="300" t="s">
        <v>101</v>
      </c>
      <c r="F5" s="299" t="s">
        <v>102</v>
      </c>
      <c r="G5" s="299"/>
      <c r="H5" s="301"/>
      <c r="I5" s="299" t="s">
        <v>334</v>
      </c>
      <c r="J5" s="300" t="s">
        <v>100</v>
      </c>
      <c r="K5" s="300" t="s">
        <v>101</v>
      </c>
      <c r="L5" s="299" t="s">
        <v>102</v>
      </c>
      <c r="M5" s="302"/>
    </row>
    <row r="6" spans="2:22" s="27" customFormat="1" ht="12.75" customHeight="1" x14ac:dyDescent="0.4">
      <c r="C6" s="303"/>
      <c r="F6" s="303" t="s">
        <v>335</v>
      </c>
      <c r="I6" s="303"/>
      <c r="J6" s="63"/>
      <c r="K6" s="64"/>
      <c r="L6" s="303" t="s">
        <v>336</v>
      </c>
      <c r="M6" s="297"/>
      <c r="N6" s="289"/>
      <c r="O6" s="289"/>
      <c r="P6" s="289"/>
      <c r="Q6" s="289"/>
      <c r="R6" s="289"/>
      <c r="S6" s="289"/>
      <c r="T6" s="289"/>
      <c r="U6" s="289"/>
      <c r="V6" s="289"/>
    </row>
    <row r="7" spans="2:22" s="27" customFormat="1" ht="12.75" customHeight="1" x14ac:dyDescent="0.4">
      <c r="B7" s="64" t="s">
        <v>108</v>
      </c>
      <c r="C7" s="303"/>
      <c r="J7" s="304"/>
      <c r="M7" s="25"/>
      <c r="N7" s="289"/>
      <c r="O7" s="289"/>
      <c r="P7" s="289"/>
      <c r="Q7" s="289"/>
      <c r="R7" s="289"/>
      <c r="S7" s="289"/>
      <c r="T7" s="289"/>
      <c r="U7" s="289"/>
      <c r="V7" s="289"/>
    </row>
    <row r="8" spans="2:22" ht="14.25" customHeight="1" x14ac:dyDescent="0.4">
      <c r="B8" s="44" t="s">
        <v>85</v>
      </c>
      <c r="C8" s="305">
        <v>233.44631629444984</v>
      </c>
      <c r="D8" s="37">
        <v>79.847115624291177</v>
      </c>
      <c r="E8" s="37">
        <v>97.664385636796609</v>
      </c>
      <c r="F8" s="305">
        <v>86.202188034505753</v>
      </c>
      <c r="G8" s="305"/>
      <c r="I8" s="305">
        <v>207.69230769230771</v>
      </c>
      <c r="J8" s="37">
        <v>81</v>
      </c>
      <c r="K8" s="37">
        <v>97</v>
      </c>
      <c r="L8" s="305">
        <v>86</v>
      </c>
      <c r="M8" s="306"/>
    </row>
    <row r="9" spans="2:22" ht="14.25" customHeight="1" x14ac:dyDescent="0.4">
      <c r="B9" s="44" t="s">
        <v>86</v>
      </c>
      <c r="C9" s="305">
        <v>254.49626701676522</v>
      </c>
      <c r="D9" s="37">
        <v>90.28817674672446</v>
      </c>
      <c r="E9" s="37">
        <v>102.28720211396984</v>
      </c>
      <c r="F9" s="305">
        <v>94.571992315831537</v>
      </c>
      <c r="G9" s="305"/>
      <c r="I9" s="305">
        <v>230.76923076923077</v>
      </c>
      <c r="J9" s="37">
        <v>89</v>
      </c>
      <c r="K9" s="37">
        <v>98</v>
      </c>
      <c r="L9" s="305">
        <v>92.42</v>
      </c>
      <c r="M9" s="306"/>
    </row>
    <row r="10" spans="2:22" ht="14.25" customHeight="1" x14ac:dyDescent="0.4">
      <c r="B10" s="44" t="s">
        <v>87</v>
      </c>
      <c r="C10" s="305">
        <v>240.79599983232458</v>
      </c>
      <c r="D10" s="37">
        <v>94.152724950735958</v>
      </c>
      <c r="E10" s="37">
        <v>114.51684447400804</v>
      </c>
      <c r="F10" s="305">
        <v>102.37880652446782</v>
      </c>
      <c r="G10" s="305"/>
      <c r="I10" s="305">
        <v>227.5</v>
      </c>
      <c r="J10" s="37">
        <v>90</v>
      </c>
      <c r="K10" s="37">
        <v>100</v>
      </c>
      <c r="L10" s="305">
        <v>95</v>
      </c>
      <c r="M10" s="306"/>
    </row>
    <row r="11" spans="2:22" ht="14.25" customHeight="1" x14ac:dyDescent="0.4">
      <c r="B11" s="44" t="s">
        <v>88</v>
      </c>
      <c r="C11" s="305">
        <v>258.11232690947446</v>
      </c>
      <c r="D11" s="37">
        <v>100.04747675515537</v>
      </c>
      <c r="E11" s="37">
        <v>118.11228804206127</v>
      </c>
      <c r="F11" s="305">
        <v>106.16606883352887</v>
      </c>
      <c r="G11" s="305"/>
      <c r="I11" s="305">
        <v>229.23076923076923</v>
      </c>
      <c r="J11" s="37">
        <v>97</v>
      </c>
      <c r="K11" s="37">
        <v>106</v>
      </c>
      <c r="L11" s="305">
        <v>100</v>
      </c>
      <c r="M11" s="306"/>
    </row>
    <row r="12" spans="2:22" ht="14.25" customHeight="1" x14ac:dyDescent="0.4">
      <c r="B12" s="44" t="s">
        <v>89</v>
      </c>
      <c r="C12" s="305">
        <v>258.30625077156247</v>
      </c>
      <c r="D12" s="37">
        <v>106.48004732193095</v>
      </c>
      <c r="E12" s="37">
        <v>125.55506153206538</v>
      </c>
      <c r="F12" s="305">
        <v>114.44305597692052</v>
      </c>
      <c r="G12" s="37"/>
      <c r="I12" s="305">
        <v>241.53152430547081</v>
      </c>
      <c r="J12" s="37">
        <v>100</v>
      </c>
      <c r="K12" s="37">
        <v>115</v>
      </c>
      <c r="L12" s="305">
        <v>106</v>
      </c>
      <c r="M12" s="307"/>
    </row>
    <row r="13" spans="2:22" ht="14.25" customHeight="1" x14ac:dyDescent="0.4">
      <c r="B13" s="44" t="s">
        <v>90</v>
      </c>
      <c r="C13" s="305">
        <v>280.80326150641184</v>
      </c>
      <c r="D13" s="37">
        <v>118.89165287364825</v>
      </c>
      <c r="E13" s="37">
        <v>131.02364126180271</v>
      </c>
      <c r="F13" s="305">
        <v>124.6399380870658</v>
      </c>
      <c r="G13" s="37"/>
      <c r="I13" s="305">
        <v>253.84615384615384</v>
      </c>
      <c r="J13" s="37">
        <v>109.86928076923077</v>
      </c>
      <c r="K13" s="37">
        <v>125</v>
      </c>
      <c r="L13" s="305">
        <v>115</v>
      </c>
      <c r="M13" s="307"/>
    </row>
    <row r="14" spans="2:22" ht="14.25" customHeight="1" x14ac:dyDescent="0.4">
      <c r="B14" s="44" t="s">
        <v>91</v>
      </c>
      <c r="C14" s="305">
        <v>297.8645629668431</v>
      </c>
      <c r="D14" s="37">
        <v>122.37553801226052</v>
      </c>
      <c r="E14" s="37">
        <v>137.44543616834574</v>
      </c>
      <c r="F14" s="305">
        <v>129.48755413869921</v>
      </c>
      <c r="G14" s="37"/>
      <c r="I14" s="305">
        <v>276.92307692307691</v>
      </c>
      <c r="J14" s="37">
        <v>111.53846153846153</v>
      </c>
      <c r="K14" s="37">
        <v>126.92307692307692</v>
      </c>
      <c r="L14" s="305">
        <v>119.74379999999999</v>
      </c>
      <c r="M14" s="307"/>
    </row>
    <row r="15" spans="2:22" ht="14.25" customHeight="1" x14ac:dyDescent="0.4">
      <c r="B15" s="44" t="s">
        <v>92</v>
      </c>
      <c r="C15" s="305">
        <v>299.91535856146623</v>
      </c>
      <c r="D15" s="37">
        <v>119.95485040786244</v>
      </c>
      <c r="E15" s="37">
        <v>138.66708963893774</v>
      </c>
      <c r="F15" s="305">
        <v>129.00157710657206</v>
      </c>
      <c r="G15" s="37"/>
      <c r="I15" s="305">
        <v>284.00731645645976</v>
      </c>
      <c r="J15" s="37">
        <v>115.38461538461539</v>
      </c>
      <c r="K15" s="37">
        <v>131.53846153846155</v>
      </c>
      <c r="L15" s="305">
        <v>124</v>
      </c>
      <c r="M15" s="307"/>
    </row>
    <row r="16" spans="2:22" ht="14.25" customHeight="1" x14ac:dyDescent="0.4">
      <c r="B16" s="44" t="s">
        <v>93</v>
      </c>
      <c r="C16" s="306">
        <v>309.20195195336157</v>
      </c>
      <c r="D16" s="307">
        <v>128.64264542079806</v>
      </c>
      <c r="E16" s="307">
        <v>135.15938510897345</v>
      </c>
      <c r="F16" s="306">
        <v>131.91233048555111</v>
      </c>
      <c r="G16" s="307"/>
      <c r="H16" s="44"/>
      <c r="I16" s="306">
        <v>288.46153846153845</v>
      </c>
      <c r="J16" s="307">
        <v>119</v>
      </c>
      <c r="K16" s="307">
        <v>129.1</v>
      </c>
      <c r="L16" s="306">
        <v>123</v>
      </c>
      <c r="M16" s="307"/>
    </row>
    <row r="17" spans="2:17" ht="14.25" customHeight="1" x14ac:dyDescent="0.4">
      <c r="B17" s="44" t="s">
        <v>94</v>
      </c>
      <c r="C17" s="306">
        <v>311.722883112582</v>
      </c>
      <c r="D17" s="307">
        <v>126.65868781717145</v>
      </c>
      <c r="E17" s="307">
        <v>139.10195074118559</v>
      </c>
      <c r="F17" s="306">
        <v>132.75228915897509</v>
      </c>
      <c r="G17" s="306"/>
      <c r="H17" s="297"/>
      <c r="I17" s="306">
        <v>300</v>
      </c>
      <c r="J17" s="307">
        <v>120</v>
      </c>
      <c r="K17" s="307">
        <v>127.81046353846155</v>
      </c>
      <c r="L17" s="306">
        <v>123.65</v>
      </c>
      <c r="M17" s="307"/>
    </row>
    <row r="18" spans="2:17" ht="14.25" customHeight="1" x14ac:dyDescent="0.4">
      <c r="B18" s="50" t="s">
        <v>95</v>
      </c>
      <c r="C18" s="722">
        <v>341.43835075867202</v>
      </c>
      <c r="D18" s="724">
        <v>124.346240108118</v>
      </c>
      <c r="E18" s="724">
        <v>139.28329909845399</v>
      </c>
      <c r="F18" s="722">
        <v>131.39958614415599</v>
      </c>
      <c r="G18" s="722"/>
      <c r="H18" s="723"/>
      <c r="I18" s="722">
        <v>319.258142602975</v>
      </c>
      <c r="J18" s="724">
        <v>120</v>
      </c>
      <c r="K18" s="724">
        <v>129.230769230769</v>
      </c>
      <c r="L18" s="722">
        <v>122</v>
      </c>
      <c r="M18" s="307"/>
    </row>
    <row r="19" spans="2:17" ht="14.25" customHeight="1" x14ac:dyDescent="0.4">
      <c r="B19" s="44"/>
      <c r="C19" s="305"/>
      <c r="D19" s="37"/>
      <c r="E19" s="37"/>
      <c r="F19" s="305"/>
      <c r="G19" s="37"/>
      <c r="H19" s="2"/>
      <c r="I19" s="305"/>
      <c r="J19" s="37"/>
      <c r="K19" s="37"/>
      <c r="L19" s="305"/>
      <c r="M19" s="307"/>
    </row>
    <row r="20" spans="2:17" ht="14.25" customHeight="1" x14ac:dyDescent="0.4">
      <c r="B20" s="64" t="s">
        <v>212</v>
      </c>
      <c r="C20" s="303"/>
      <c r="D20" s="27"/>
      <c r="E20" s="27"/>
      <c r="F20" s="27"/>
      <c r="G20" s="27"/>
      <c r="H20" s="2"/>
      <c r="I20" s="303"/>
      <c r="J20" s="27"/>
      <c r="K20" s="27"/>
      <c r="L20" s="27"/>
      <c r="M20" s="25"/>
    </row>
    <row r="21" spans="2:17" ht="12.75" customHeight="1" x14ac:dyDescent="0.4">
      <c r="B21" s="44" t="s">
        <v>85</v>
      </c>
      <c r="C21" s="305">
        <v>129.85882739023825</v>
      </c>
      <c r="D21" s="37">
        <v>61.110728559252117</v>
      </c>
      <c r="E21" s="37">
        <v>71.287095157632834</v>
      </c>
      <c r="F21" s="305">
        <v>66.6827474368</v>
      </c>
      <c r="G21" s="305"/>
      <c r="H21" s="2"/>
      <c r="I21" s="305">
        <v>120</v>
      </c>
      <c r="J21" s="37">
        <v>60</v>
      </c>
      <c r="K21" s="37">
        <v>69.230769230769226</v>
      </c>
      <c r="L21" s="305">
        <v>65</v>
      </c>
      <c r="M21" s="306"/>
    </row>
    <row r="22" spans="2:17" ht="14.25" customHeight="1" x14ac:dyDescent="0.4">
      <c r="B22" s="44" t="s">
        <v>86</v>
      </c>
      <c r="C22" s="306">
        <v>129.76786701794595</v>
      </c>
      <c r="D22" s="307">
        <v>63.921385110631803</v>
      </c>
      <c r="E22" s="307">
        <v>74.94206852956934</v>
      </c>
      <c r="F22" s="306">
        <v>70.138405839454862</v>
      </c>
      <c r="G22" s="306"/>
      <c r="H22" s="44"/>
      <c r="I22" s="306">
        <v>120</v>
      </c>
      <c r="J22" s="307">
        <v>62.5</v>
      </c>
      <c r="K22" s="307">
        <v>73.400000000000006</v>
      </c>
      <c r="L22" s="306">
        <v>68</v>
      </c>
      <c r="M22" s="306"/>
    </row>
    <row r="23" spans="2:17" ht="14.25" customHeight="1" x14ac:dyDescent="0.4">
      <c r="B23" s="44" t="s">
        <v>87</v>
      </c>
      <c r="C23" s="306">
        <v>136.54930305029725</v>
      </c>
      <c r="D23" s="307">
        <v>67.220486631486679</v>
      </c>
      <c r="E23" s="307">
        <v>77.924165020947939</v>
      </c>
      <c r="F23" s="306">
        <v>73.094747083194861</v>
      </c>
      <c r="G23" s="306"/>
      <c r="H23" s="44"/>
      <c r="I23" s="306">
        <v>124.61538461538461</v>
      </c>
      <c r="J23" s="307">
        <v>65</v>
      </c>
      <c r="K23" s="307">
        <v>75</v>
      </c>
      <c r="L23" s="306">
        <v>70.192307692307693</v>
      </c>
      <c r="M23" s="306"/>
    </row>
    <row r="24" spans="2:17" ht="14.25" customHeight="1" x14ac:dyDescent="0.4">
      <c r="B24" s="44" t="s">
        <v>88</v>
      </c>
      <c r="C24" s="306">
        <v>138.69266777022958</v>
      </c>
      <c r="D24" s="307">
        <v>70.380206962839225</v>
      </c>
      <c r="E24" s="307">
        <v>82.773117563615344</v>
      </c>
      <c r="F24" s="306">
        <v>77.549209431733004</v>
      </c>
      <c r="G24" s="306"/>
      <c r="H24" s="44"/>
      <c r="I24" s="306">
        <v>126.92307692307692</v>
      </c>
      <c r="J24" s="307">
        <v>68.269230769230774</v>
      </c>
      <c r="K24" s="307">
        <v>80</v>
      </c>
      <c r="L24" s="306">
        <v>74.038461538461533</v>
      </c>
      <c r="M24" s="306"/>
    </row>
    <row r="25" spans="2:17" ht="14.25" customHeight="1" x14ac:dyDescent="0.4">
      <c r="B25" s="44" t="s">
        <v>89</v>
      </c>
      <c r="C25" s="306">
        <v>139.93039871924444</v>
      </c>
      <c r="D25" s="307">
        <v>74.01597352214975</v>
      </c>
      <c r="E25" s="307">
        <v>87.649919360976185</v>
      </c>
      <c r="F25" s="306">
        <v>81.880446510197658</v>
      </c>
      <c r="G25" s="306"/>
      <c r="H25" s="44"/>
      <c r="I25" s="306">
        <v>129.23076923076923</v>
      </c>
      <c r="J25" s="307">
        <v>72</v>
      </c>
      <c r="K25" s="307">
        <v>83.65384615384616</v>
      </c>
      <c r="L25" s="306">
        <v>78.92307692307692</v>
      </c>
      <c r="M25" s="307"/>
      <c r="O25" s="297"/>
      <c r="P25" s="297"/>
      <c r="Q25" s="297"/>
    </row>
    <row r="26" spans="2:17" ht="14.25" customHeight="1" x14ac:dyDescent="0.4">
      <c r="B26" s="44" t="s">
        <v>90</v>
      </c>
      <c r="C26" s="306">
        <v>145.14159708390414</v>
      </c>
      <c r="D26" s="307">
        <v>79.254577753819717</v>
      </c>
      <c r="E26" s="307">
        <v>91.879600062888343</v>
      </c>
      <c r="F26" s="306">
        <v>86.911899569620445</v>
      </c>
      <c r="G26" s="306"/>
      <c r="H26" s="44"/>
      <c r="I26" s="306">
        <v>131.25</v>
      </c>
      <c r="J26" s="307">
        <v>77.538461538461533</v>
      </c>
      <c r="K26" s="307">
        <v>88</v>
      </c>
      <c r="L26" s="306">
        <v>84</v>
      </c>
      <c r="M26" s="307"/>
      <c r="O26" s="308"/>
      <c r="P26" s="308"/>
      <c r="Q26" s="297"/>
    </row>
    <row r="27" spans="2:17" ht="14.25" customHeight="1" x14ac:dyDescent="0.4">
      <c r="B27" s="44" t="s">
        <v>91</v>
      </c>
      <c r="C27" s="306">
        <v>146.99915632592675</v>
      </c>
      <c r="D27" s="307">
        <v>83.728018827927357</v>
      </c>
      <c r="E27" s="307">
        <v>95.55146981557688</v>
      </c>
      <c r="F27" s="306">
        <v>90.905925839062505</v>
      </c>
      <c r="G27" s="306"/>
      <c r="H27" s="44"/>
      <c r="I27" s="306">
        <v>132.69230769230768</v>
      </c>
      <c r="J27" s="307">
        <v>81.230769230769226</v>
      </c>
      <c r="K27" s="307">
        <v>92</v>
      </c>
      <c r="L27" s="306">
        <v>88</v>
      </c>
      <c r="M27" s="307"/>
      <c r="O27" s="308"/>
      <c r="P27" s="308"/>
      <c r="Q27" s="297"/>
    </row>
    <row r="28" spans="2:17" ht="14.25" customHeight="1" x14ac:dyDescent="0.4">
      <c r="B28" s="44" t="s">
        <v>92</v>
      </c>
      <c r="C28" s="306">
        <v>152.93426976835769</v>
      </c>
      <c r="D28" s="307">
        <v>87.256394925482013</v>
      </c>
      <c r="E28" s="307">
        <v>99.269242960684295</v>
      </c>
      <c r="F28" s="306">
        <v>94.660691503973098</v>
      </c>
      <c r="G28" s="306"/>
      <c r="H28" s="44"/>
      <c r="I28" s="306">
        <v>137.30769230769232</v>
      </c>
      <c r="J28" s="307">
        <v>83.07692307692308</v>
      </c>
      <c r="K28" s="307">
        <v>95</v>
      </c>
      <c r="L28" s="306">
        <v>90</v>
      </c>
      <c r="M28" s="307"/>
      <c r="O28" s="308"/>
      <c r="P28" s="308"/>
      <c r="Q28" s="297"/>
    </row>
    <row r="29" spans="2:17" ht="14.25" customHeight="1" x14ac:dyDescent="0.4">
      <c r="B29" s="44" t="s">
        <v>93</v>
      </c>
      <c r="C29" s="306">
        <v>157.85636546611923</v>
      </c>
      <c r="D29" s="307">
        <v>86.9109327761213</v>
      </c>
      <c r="E29" s="307">
        <v>99.655023318287107</v>
      </c>
      <c r="F29" s="306">
        <v>94.901847282108676</v>
      </c>
      <c r="G29" s="306"/>
      <c r="H29" s="44"/>
      <c r="I29" s="306">
        <v>138.46153846153845</v>
      </c>
      <c r="J29" s="307">
        <v>84</v>
      </c>
      <c r="K29" s="307">
        <v>96.115384615384613</v>
      </c>
      <c r="L29" s="306">
        <v>92</v>
      </c>
      <c r="M29" s="307"/>
      <c r="O29" s="308"/>
      <c r="P29" s="308"/>
      <c r="Q29" s="297"/>
    </row>
    <row r="30" spans="2:17" ht="14.25" customHeight="1" x14ac:dyDescent="0.4">
      <c r="B30" s="44" t="s">
        <v>94</v>
      </c>
      <c r="C30" s="306">
        <v>157.87268592726411</v>
      </c>
      <c r="D30" s="307">
        <v>87.466527780140623</v>
      </c>
      <c r="E30" s="307">
        <v>100.30637583514563</v>
      </c>
      <c r="F30" s="306">
        <v>95.508282098876492</v>
      </c>
      <c r="G30" s="306"/>
      <c r="H30" s="44"/>
      <c r="I30" s="306">
        <v>139.61538461538461</v>
      </c>
      <c r="J30" s="307">
        <v>84.461538461538467</v>
      </c>
      <c r="K30" s="307">
        <v>94.230769230769226</v>
      </c>
      <c r="L30" s="306">
        <v>91</v>
      </c>
      <c r="M30" s="307"/>
      <c r="O30" s="308"/>
      <c r="P30" s="308"/>
      <c r="Q30" s="297"/>
    </row>
    <row r="31" spans="2:17" ht="14.25" customHeight="1" x14ac:dyDescent="0.4">
      <c r="B31" s="50" t="s">
        <v>95</v>
      </c>
      <c r="C31" s="722">
        <v>161.675286846196</v>
      </c>
      <c r="D31" s="724">
        <v>86.077813745697796</v>
      </c>
      <c r="E31" s="724">
        <v>99.538572346871405</v>
      </c>
      <c r="F31" s="722">
        <v>94.557471954027307</v>
      </c>
      <c r="G31" s="722"/>
      <c r="H31" s="723"/>
      <c r="I31" s="722">
        <v>138.795274207961</v>
      </c>
      <c r="J31" s="724">
        <v>83</v>
      </c>
      <c r="K31" s="724">
        <v>94.615384615384599</v>
      </c>
      <c r="L31" s="722">
        <v>90.461538461538495</v>
      </c>
      <c r="M31" s="307"/>
    </row>
    <row r="32" spans="2:17" ht="14.25" customHeight="1" x14ac:dyDescent="0.4">
      <c r="B32" s="622"/>
      <c r="C32" s="623"/>
      <c r="D32" s="624"/>
      <c r="E32" s="624"/>
      <c r="F32" s="623"/>
      <c r="G32" s="623"/>
      <c r="H32" s="625"/>
      <c r="I32" s="623"/>
      <c r="J32" s="624"/>
      <c r="K32" s="624"/>
      <c r="L32" s="623"/>
      <c r="M32" s="307"/>
    </row>
    <row r="33" spans="2:18" ht="14.25" customHeight="1" x14ac:dyDescent="0.4">
      <c r="B33" s="64" t="s">
        <v>337</v>
      </c>
      <c r="C33" s="303"/>
      <c r="D33" s="27"/>
      <c r="E33" s="27"/>
      <c r="F33" s="27"/>
      <c r="G33" s="27"/>
      <c r="H33" s="2"/>
      <c r="I33" s="305"/>
      <c r="J33" s="37"/>
      <c r="K33" s="37"/>
      <c r="L33" s="305"/>
      <c r="M33" s="307"/>
      <c r="O33" s="308"/>
      <c r="P33" s="308"/>
      <c r="Q33" s="297"/>
    </row>
    <row r="34" spans="2:18" ht="12.75" customHeight="1" x14ac:dyDescent="0.4">
      <c r="B34" s="44" t="s">
        <v>85</v>
      </c>
      <c r="C34" s="305">
        <v>153</v>
      </c>
      <c r="D34" s="37">
        <v>66</v>
      </c>
      <c r="E34" s="37">
        <v>75</v>
      </c>
      <c r="F34" s="305">
        <v>71</v>
      </c>
      <c r="G34" s="305"/>
      <c r="H34" s="2"/>
      <c r="I34" s="305">
        <v>130</v>
      </c>
      <c r="J34" s="37">
        <v>64</v>
      </c>
      <c r="K34" s="37">
        <v>72</v>
      </c>
      <c r="L34" s="305">
        <v>68</v>
      </c>
      <c r="M34" s="306"/>
      <c r="O34" s="297"/>
      <c r="P34" s="297"/>
      <c r="Q34" s="297"/>
    </row>
    <row r="35" spans="2:18" ht="12.75" customHeight="1" x14ac:dyDescent="0.4">
      <c r="B35" s="44" t="s">
        <v>86</v>
      </c>
      <c r="C35" s="306">
        <v>156.30686063207631</v>
      </c>
      <c r="D35" s="307">
        <v>70.835341925931857</v>
      </c>
      <c r="E35" s="307">
        <v>78.560022914568748</v>
      </c>
      <c r="F35" s="306">
        <v>74.882387234857163</v>
      </c>
      <c r="G35" s="306"/>
      <c r="H35" s="44"/>
      <c r="I35" s="306">
        <v>132.69230769230768</v>
      </c>
      <c r="J35" s="307">
        <v>66.866159956019743</v>
      </c>
      <c r="K35" s="307">
        <v>75.692307692307693</v>
      </c>
      <c r="L35" s="306">
        <v>72</v>
      </c>
      <c r="M35" s="306"/>
    </row>
    <row r="36" spans="2:18" ht="14.25" customHeight="1" x14ac:dyDescent="0.4">
      <c r="B36" s="44" t="s">
        <v>87</v>
      </c>
      <c r="C36" s="306">
        <v>159.91502555784498</v>
      </c>
      <c r="D36" s="307">
        <v>73.853816016103806</v>
      </c>
      <c r="E36" s="307">
        <v>83.560476459851785</v>
      </c>
      <c r="F36" s="306">
        <v>78.902064682618786</v>
      </c>
      <c r="G36" s="306"/>
      <c r="H36" s="44"/>
      <c r="I36" s="306">
        <v>137.30769230769232</v>
      </c>
      <c r="J36" s="307">
        <v>69</v>
      </c>
      <c r="K36" s="307">
        <v>78</v>
      </c>
      <c r="L36" s="306">
        <v>73.84615384615384</v>
      </c>
      <c r="M36" s="306"/>
    </row>
    <row r="37" spans="2:18" ht="14.25" customHeight="1" x14ac:dyDescent="0.4">
      <c r="B37" s="44" t="s">
        <v>88</v>
      </c>
      <c r="C37" s="306">
        <v>164.41513441196747</v>
      </c>
      <c r="D37" s="307">
        <v>78.776399926150816</v>
      </c>
      <c r="E37" s="307">
        <v>87.310693954069464</v>
      </c>
      <c r="F37" s="306">
        <v>83.30192648269805</v>
      </c>
      <c r="G37" s="306"/>
      <c r="H37" s="44"/>
      <c r="I37" s="306">
        <v>138.46153846153845</v>
      </c>
      <c r="J37" s="307">
        <v>73.84615384615384</v>
      </c>
      <c r="K37" s="307">
        <v>82.15384615384616</v>
      </c>
      <c r="L37" s="306">
        <v>79</v>
      </c>
      <c r="M37" s="306"/>
      <c r="O37" s="308"/>
      <c r="P37" s="308"/>
      <c r="Q37" s="297"/>
    </row>
    <row r="38" spans="2:18" ht="14.25" customHeight="1" x14ac:dyDescent="0.4">
      <c r="B38" s="44" t="s">
        <v>89</v>
      </c>
      <c r="C38" s="306">
        <v>162.96237311020963</v>
      </c>
      <c r="D38" s="307">
        <v>82.95400714853406</v>
      </c>
      <c r="E38" s="307">
        <v>93.960347501643227</v>
      </c>
      <c r="F38" s="306">
        <v>88.923401715086101</v>
      </c>
      <c r="G38" s="306"/>
      <c r="H38" s="44"/>
      <c r="I38" s="306">
        <v>138.46153846153845</v>
      </c>
      <c r="J38" s="307">
        <v>78</v>
      </c>
      <c r="K38" s="307">
        <v>87.692307692307693</v>
      </c>
      <c r="L38" s="306">
        <v>83</v>
      </c>
      <c r="M38" s="307"/>
    </row>
    <row r="39" spans="2:18" ht="14.25" customHeight="1" x14ac:dyDescent="0.4">
      <c r="B39" s="44" t="s">
        <v>90</v>
      </c>
      <c r="C39" s="306">
        <v>176.43302411933701</v>
      </c>
      <c r="D39" s="307">
        <v>88.955507039486974</v>
      </c>
      <c r="E39" s="307">
        <v>98.110260392347882</v>
      </c>
      <c r="F39" s="306">
        <v>94.271066559688805</v>
      </c>
      <c r="G39" s="306"/>
      <c r="H39" s="44"/>
      <c r="I39" s="306">
        <v>144.23076923076923</v>
      </c>
      <c r="J39" s="307">
        <v>81.997799999999998</v>
      </c>
      <c r="K39" s="307">
        <v>92</v>
      </c>
      <c r="L39" s="306">
        <v>87.749516409322496</v>
      </c>
      <c r="M39" s="307"/>
    </row>
    <row r="40" spans="2:18" ht="14.25" customHeight="1" x14ac:dyDescent="0.4">
      <c r="B40" s="44" t="s">
        <v>91</v>
      </c>
      <c r="C40" s="306">
        <v>178.83163608103732</v>
      </c>
      <c r="D40" s="307">
        <v>93.312674633825978</v>
      </c>
      <c r="E40" s="307">
        <v>102.26269457509656</v>
      </c>
      <c r="F40" s="306">
        <v>98.5078077680826</v>
      </c>
      <c r="G40" s="306"/>
      <c r="H40" s="44"/>
      <c r="I40" s="306">
        <v>150</v>
      </c>
      <c r="J40" s="307">
        <v>87</v>
      </c>
      <c r="K40" s="307">
        <v>95.173466982393563</v>
      </c>
      <c r="L40" s="306">
        <v>92</v>
      </c>
      <c r="M40" s="307"/>
    </row>
    <row r="41" spans="2:18" ht="14.25" customHeight="1" x14ac:dyDescent="0.4">
      <c r="B41" s="44" t="s">
        <v>92</v>
      </c>
      <c r="C41" s="306">
        <v>184.26686833107436</v>
      </c>
      <c r="D41" s="307">
        <v>95.300852793388856</v>
      </c>
      <c r="E41" s="307">
        <v>105.56212726879946</v>
      </c>
      <c r="F41" s="306">
        <v>101.35952326855923</v>
      </c>
      <c r="G41" s="306"/>
      <c r="H41" s="44"/>
      <c r="I41" s="306">
        <v>150</v>
      </c>
      <c r="J41" s="307">
        <v>88.461538461538467</v>
      </c>
      <c r="K41" s="307">
        <v>99</v>
      </c>
      <c r="L41" s="306">
        <v>95</v>
      </c>
      <c r="M41" s="307"/>
    </row>
    <row r="42" spans="2:18" ht="14.25" customHeight="1" x14ac:dyDescent="0.4">
      <c r="B42" s="44" t="s">
        <v>93</v>
      </c>
      <c r="C42" s="306">
        <v>191.55070125646623</v>
      </c>
      <c r="D42" s="307">
        <v>97.162558923627003</v>
      </c>
      <c r="E42" s="307">
        <v>105.45002855439608</v>
      </c>
      <c r="F42" s="306">
        <v>102.1555347052945</v>
      </c>
      <c r="G42" s="306"/>
      <c r="H42" s="44"/>
      <c r="I42" s="306">
        <v>155.76923076923077</v>
      </c>
      <c r="J42" s="307">
        <v>90</v>
      </c>
      <c r="K42" s="307">
        <v>100</v>
      </c>
      <c r="L42" s="306">
        <v>96.15384615384616</v>
      </c>
      <c r="M42" s="307"/>
    </row>
    <row r="43" spans="2:18" ht="14.25" customHeight="1" x14ac:dyDescent="0.4">
      <c r="B43" s="44" t="s">
        <v>94</v>
      </c>
      <c r="C43" s="306">
        <v>192.54444064230881</v>
      </c>
      <c r="D43" s="307">
        <v>97.26553155536682</v>
      </c>
      <c r="E43" s="307">
        <v>106.52491834274259</v>
      </c>
      <c r="F43" s="306">
        <v>102.81660100233871</v>
      </c>
      <c r="G43" s="306"/>
      <c r="H43" s="44"/>
      <c r="I43" s="306">
        <v>160.38461538461539</v>
      </c>
      <c r="J43" s="307">
        <v>90</v>
      </c>
      <c r="K43" s="307">
        <v>99</v>
      </c>
      <c r="L43" s="306">
        <v>95</v>
      </c>
      <c r="M43" s="307"/>
    </row>
    <row r="44" spans="2:18" ht="14.25" customHeight="1" x14ac:dyDescent="0.4">
      <c r="B44" s="50" t="s">
        <v>95</v>
      </c>
      <c r="C44" s="722">
        <v>200.23344417130801</v>
      </c>
      <c r="D44" s="724">
        <v>96.221929337104001</v>
      </c>
      <c r="E44" s="724">
        <v>105.87197774220699</v>
      </c>
      <c r="F44" s="722">
        <v>101.993753636254</v>
      </c>
      <c r="G44" s="722"/>
      <c r="H44" s="723"/>
      <c r="I44" s="722">
        <v>160.38461538461499</v>
      </c>
      <c r="J44" s="724">
        <v>90</v>
      </c>
      <c r="K44" s="724">
        <v>98.076923076923094</v>
      </c>
      <c r="L44" s="722">
        <v>95</v>
      </c>
      <c r="M44" s="307"/>
    </row>
    <row r="45" spans="2:18" ht="14.25" customHeight="1" x14ac:dyDescent="0.4">
      <c r="B45" s="309" t="s">
        <v>338</v>
      </c>
      <c r="G45" s="310"/>
      <c r="M45" s="297"/>
      <c r="R45" s="311"/>
    </row>
    <row r="46" spans="2:18" ht="14.25" customHeight="1" x14ac:dyDescent="0.4">
      <c r="B46" s="309" t="s">
        <v>164</v>
      </c>
      <c r="C46" s="305"/>
      <c r="D46" s="37"/>
      <c r="E46" s="37"/>
      <c r="F46" s="305"/>
      <c r="G46" s="305"/>
      <c r="M46" s="297"/>
    </row>
    <row r="47" spans="2:18" x14ac:dyDescent="0.4">
      <c r="B47" s="63"/>
      <c r="C47" s="311"/>
      <c r="K47" s="311"/>
    </row>
    <row r="48" spans="2:18" x14ac:dyDescent="0.4">
      <c r="C48" s="311"/>
    </row>
    <row r="49" spans="2:7" x14ac:dyDescent="0.4">
      <c r="B49" s="312"/>
      <c r="C49" s="305"/>
      <c r="D49" s="37"/>
      <c r="E49" s="37"/>
      <c r="F49" s="305"/>
      <c r="G49" s="305"/>
    </row>
    <row r="50" spans="2:7" x14ac:dyDescent="0.4">
      <c r="C50" s="305"/>
      <c r="D50" s="37"/>
      <c r="E50" s="37"/>
      <c r="F50" s="305"/>
      <c r="G50" s="305"/>
    </row>
    <row r="51" spans="2:7" x14ac:dyDescent="0.4">
      <c r="B51" s="63"/>
    </row>
    <row r="53" spans="2:7" ht="12.75" x14ac:dyDescent="0.35">
      <c r="B53" s="27"/>
      <c r="C53" s="27"/>
      <c r="D53" s="304"/>
      <c r="E53" s="304"/>
      <c r="F53" s="27"/>
      <c r="G53" s="27"/>
    </row>
    <row r="60" spans="2:7" x14ac:dyDescent="0.4">
      <c r="B60" s="2"/>
    </row>
  </sheetData>
  <mergeCells count="1">
    <mergeCell ref="B2:M2"/>
  </mergeCells>
  <pageMargins left="0.7" right="0.7" top="0.75" bottom="0.75" header="0.3" footer="0.3"/>
  <pageSetup paperSize="9" scale="7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CC99FF"/>
    <pageSetUpPr fitToPage="1"/>
  </sheetPr>
  <dimension ref="A1:P257"/>
  <sheetViews>
    <sheetView showGridLines="0" workbookViewId="0"/>
  </sheetViews>
  <sheetFormatPr defaultColWidth="9.44140625" defaultRowHeight="13.15" x14ac:dyDescent="0.4"/>
  <cols>
    <col min="1" max="1" width="7.109375" style="197" customWidth="1"/>
    <col min="2" max="2" width="8.109375" style="197" customWidth="1"/>
    <col min="3" max="7" width="8.77734375" style="197" customWidth="1"/>
    <col min="8" max="8" width="8.77734375" style="209" customWidth="1"/>
    <col min="9" max="9" width="8.109375" style="210" customWidth="1"/>
    <col min="10" max="10" width="8.77734375" style="200" customWidth="1"/>
    <col min="11" max="11" width="8.77734375" style="204" customWidth="1"/>
    <col min="12" max="12" width="8.77734375" style="206" customWidth="1"/>
    <col min="13" max="13" width="8.77734375" style="207" customWidth="1"/>
    <col min="14" max="14" width="8.77734375" style="204" customWidth="1"/>
    <col min="15" max="247" width="7.109375" style="197" customWidth="1"/>
    <col min="248" max="248" width="35" style="197" customWidth="1"/>
    <col min="249" max="256" width="7.21875" style="197" customWidth="1"/>
    <col min="257" max="16384" width="9.44140625" style="197"/>
  </cols>
  <sheetData>
    <row r="1" spans="2:16" ht="14.25" customHeight="1" x14ac:dyDescent="0.5">
      <c r="B1" s="334"/>
    </row>
    <row r="2" spans="2:16" s="53" customFormat="1" ht="39" customHeight="1" x14ac:dyDescent="0.35">
      <c r="B2" s="861" t="s">
        <v>339</v>
      </c>
      <c r="C2" s="861"/>
      <c r="D2" s="861"/>
      <c r="E2" s="861"/>
      <c r="F2" s="861"/>
      <c r="G2" s="861"/>
      <c r="H2" s="861"/>
      <c r="I2" s="861"/>
      <c r="J2" s="861"/>
      <c r="K2" s="861"/>
      <c r="L2" s="862"/>
      <c r="M2" s="862"/>
      <c r="N2" s="862"/>
      <c r="O2" s="819"/>
    </row>
    <row r="4" spans="2:16" s="158" customFormat="1" ht="11.65" x14ac:dyDescent="0.35">
      <c r="B4" s="164" t="s">
        <v>340</v>
      </c>
      <c r="I4" s="160"/>
      <c r="J4" s="161"/>
      <c r="K4" s="159"/>
      <c r="L4" s="162"/>
      <c r="M4" s="163"/>
      <c r="N4" s="164"/>
    </row>
    <row r="5" spans="2:16" s="53" customFormat="1" ht="26.25" x14ac:dyDescent="0.4">
      <c r="B5" s="165"/>
      <c r="C5" s="335" t="s">
        <v>76</v>
      </c>
      <c r="D5" s="335" t="s">
        <v>77</v>
      </c>
      <c r="E5" s="336" t="s">
        <v>100</v>
      </c>
      <c r="F5" s="336" t="s">
        <v>101</v>
      </c>
      <c r="G5" s="335" t="s">
        <v>102</v>
      </c>
      <c r="H5" s="335"/>
      <c r="I5" s="165"/>
      <c r="J5" s="335" t="s">
        <v>76</v>
      </c>
      <c r="K5" s="335" t="s">
        <v>77</v>
      </c>
      <c r="L5" s="336" t="s">
        <v>100</v>
      </c>
      <c r="M5" s="336" t="s">
        <v>101</v>
      </c>
      <c r="N5" s="335" t="s">
        <v>102</v>
      </c>
    </row>
    <row r="6" spans="2:16" s="53" customFormat="1" ht="14.25" customHeight="1" x14ac:dyDescent="0.4">
      <c r="B6" s="63"/>
      <c r="C6" s="171"/>
      <c r="D6" s="171"/>
      <c r="E6" s="171"/>
      <c r="F6" s="174"/>
      <c r="G6" s="22"/>
      <c r="H6" s="22"/>
      <c r="I6" s="63"/>
      <c r="J6" s="171"/>
      <c r="K6" s="171"/>
      <c r="L6" s="171"/>
      <c r="M6" s="174"/>
      <c r="N6" s="22" t="s">
        <v>167</v>
      </c>
      <c r="O6" s="173"/>
      <c r="P6" s="173"/>
    </row>
    <row r="7" spans="2:16" s="53" customFormat="1" ht="14.25" customHeight="1" x14ac:dyDescent="0.4">
      <c r="B7" s="63"/>
      <c r="C7" s="171"/>
      <c r="D7" s="171"/>
      <c r="E7" s="171"/>
      <c r="F7" s="174"/>
      <c r="G7" s="22"/>
      <c r="H7" s="22"/>
      <c r="I7" s="63"/>
      <c r="J7" s="171"/>
      <c r="K7" s="171"/>
      <c r="L7" s="171"/>
      <c r="M7" s="174"/>
      <c r="N7" s="22"/>
      <c r="O7" s="173"/>
      <c r="P7" s="173"/>
    </row>
    <row r="8" spans="2:16" s="53" customFormat="1" ht="14.25" customHeight="1" x14ac:dyDescent="0.4">
      <c r="B8" s="9" t="s">
        <v>341</v>
      </c>
      <c r="C8" s="171"/>
      <c r="D8" s="171"/>
      <c r="E8" s="171"/>
      <c r="F8" s="174"/>
      <c r="G8" s="22"/>
      <c r="H8" s="22"/>
      <c r="I8" s="9" t="s">
        <v>342</v>
      </c>
      <c r="J8" s="171"/>
      <c r="K8" s="171"/>
      <c r="L8" s="171"/>
      <c r="M8" s="174"/>
      <c r="N8" s="22"/>
      <c r="O8" s="173"/>
      <c r="P8" s="173"/>
    </row>
    <row r="9" spans="2:16" s="53" customFormat="1" ht="14.25" customHeight="1" x14ac:dyDescent="0.35">
      <c r="B9" s="44" t="s">
        <v>87</v>
      </c>
      <c r="C9" s="337">
        <v>17.915723948113772</v>
      </c>
      <c r="D9" s="337">
        <v>35.394800930297414</v>
      </c>
      <c r="E9" s="337">
        <v>26.048384048584719</v>
      </c>
      <c r="F9" s="337">
        <v>27.243625144569737</v>
      </c>
      <c r="G9" s="337">
        <v>26.670006109430233</v>
      </c>
      <c r="H9" s="337"/>
      <c r="I9" s="44" t="s">
        <v>87</v>
      </c>
      <c r="J9" s="337">
        <v>19.041456903560622</v>
      </c>
      <c r="K9" s="337">
        <v>44.376210411643278</v>
      </c>
      <c r="L9" s="337">
        <v>27.934064517970715</v>
      </c>
      <c r="M9" s="337">
        <v>29.059145409001104</v>
      </c>
      <c r="N9" s="337">
        <v>28.519197596518197</v>
      </c>
      <c r="O9" s="173"/>
      <c r="P9" s="173"/>
    </row>
    <row r="10" spans="2:16" s="53" customFormat="1" ht="14.25" customHeight="1" x14ac:dyDescent="0.35">
      <c r="B10" s="47" t="s">
        <v>88</v>
      </c>
      <c r="C10" s="337">
        <v>17.870461268810612</v>
      </c>
      <c r="D10" s="337">
        <v>35.495735099967014</v>
      </c>
      <c r="E10" s="337">
        <v>26.419563965057698</v>
      </c>
      <c r="F10" s="337">
        <v>28.915797716074284</v>
      </c>
      <c r="G10" s="337">
        <v>27.743255426193205</v>
      </c>
      <c r="H10" s="337"/>
      <c r="I10" s="47" t="s">
        <v>88</v>
      </c>
      <c r="J10" s="337">
        <v>19.210427408638541</v>
      </c>
      <c r="K10" s="337">
        <v>42.095354855164132</v>
      </c>
      <c r="L10" s="337">
        <v>28.273856725945791</v>
      </c>
      <c r="M10" s="337">
        <v>30.705904935538776</v>
      </c>
      <c r="N10" s="337">
        <v>29.563512170591817</v>
      </c>
      <c r="O10" s="173"/>
      <c r="P10" s="173"/>
    </row>
    <row r="11" spans="2:16" s="53" customFormat="1" ht="14.25" customHeight="1" x14ac:dyDescent="0.35">
      <c r="B11" s="47" t="s">
        <v>89</v>
      </c>
      <c r="C11" s="337">
        <v>18.816500217682151</v>
      </c>
      <c r="D11" s="337">
        <v>34.152135799195946</v>
      </c>
      <c r="E11" s="337">
        <v>26.459300911199666</v>
      </c>
      <c r="F11" s="337">
        <v>29.377738616561</v>
      </c>
      <c r="G11" s="337">
        <v>28.042143674760375</v>
      </c>
      <c r="H11" s="337"/>
      <c r="I11" s="47" t="s">
        <v>89</v>
      </c>
      <c r="J11" s="337">
        <v>20.194519926472889</v>
      </c>
      <c r="K11" s="337">
        <v>39.824118658374111</v>
      </c>
      <c r="L11" s="337">
        <v>28.610055232641418</v>
      </c>
      <c r="M11" s="337">
        <v>31.606662789559675</v>
      </c>
      <c r="N11" s="337">
        <v>30.235294167152887</v>
      </c>
      <c r="O11" s="173"/>
      <c r="P11" s="173"/>
    </row>
    <row r="12" spans="2:16" s="53" customFormat="1" ht="14.25" customHeight="1" x14ac:dyDescent="0.35">
      <c r="B12" s="47" t="s">
        <v>90</v>
      </c>
      <c r="C12" s="337">
        <v>17.920758951441147</v>
      </c>
      <c r="D12" s="337">
        <v>33.905821372289907</v>
      </c>
      <c r="E12" s="337">
        <v>27.010007316698523</v>
      </c>
      <c r="F12" s="337">
        <v>29.674840475304258</v>
      </c>
      <c r="G12" s="337">
        <v>28.557299605195709</v>
      </c>
      <c r="H12" s="337"/>
      <c r="I12" s="47" t="s">
        <v>90</v>
      </c>
      <c r="J12" s="337">
        <v>19.347842660810851</v>
      </c>
      <c r="K12" s="337">
        <v>42.965942424491821</v>
      </c>
      <c r="L12" s="337">
        <v>29.015305354408255</v>
      </c>
      <c r="M12" s="337">
        <v>32.10420605343581</v>
      </c>
      <c r="N12" s="337">
        <v>30.808825603923484</v>
      </c>
      <c r="O12" s="173"/>
      <c r="P12" s="173"/>
    </row>
    <row r="13" spans="2:16" s="53" customFormat="1" ht="14.25" customHeight="1" x14ac:dyDescent="0.35">
      <c r="B13" s="47" t="s">
        <v>91</v>
      </c>
      <c r="C13" s="337">
        <v>17.346698989880085</v>
      </c>
      <c r="D13" s="337">
        <v>36.394599122176459</v>
      </c>
      <c r="E13" s="337">
        <v>28.211027319585966</v>
      </c>
      <c r="F13" s="337">
        <v>29.855675163815381</v>
      </c>
      <c r="G13" s="337">
        <v>29.165680445032201</v>
      </c>
      <c r="H13" s="337"/>
      <c r="I13" s="47" t="s">
        <v>91</v>
      </c>
      <c r="J13" s="337">
        <v>18.615198832658475</v>
      </c>
      <c r="K13" s="337">
        <v>45.520753316491657</v>
      </c>
      <c r="L13" s="337">
        <v>30.552553324208354</v>
      </c>
      <c r="M13" s="337">
        <v>32.570036128692607</v>
      </c>
      <c r="N13" s="337">
        <v>31.723622420606556</v>
      </c>
    </row>
    <row r="14" spans="2:16" s="53" customFormat="1" ht="14.25" customHeight="1" x14ac:dyDescent="0.35">
      <c r="B14" s="47" t="s">
        <v>92</v>
      </c>
      <c r="C14" s="337">
        <v>17.660566456063428</v>
      </c>
      <c r="D14" s="337">
        <v>35.002244741247843</v>
      </c>
      <c r="E14" s="337">
        <v>27.552342185020002</v>
      </c>
      <c r="F14" s="337">
        <v>28.625601251080475</v>
      </c>
      <c r="G14" s="337">
        <v>28.186037641791199</v>
      </c>
      <c r="H14" s="337"/>
      <c r="I14" s="47" t="s">
        <v>92</v>
      </c>
      <c r="J14" s="337">
        <v>18.773530500000003</v>
      </c>
      <c r="K14" s="337">
        <v>41.422277220537808</v>
      </c>
      <c r="L14" s="337">
        <v>29.933088140117185</v>
      </c>
      <c r="M14" s="337">
        <v>30.950036605476466</v>
      </c>
      <c r="N14" s="337">
        <v>30.533535546197825</v>
      </c>
    </row>
    <row r="15" spans="2:16" s="53" customFormat="1" ht="14.25" customHeight="1" x14ac:dyDescent="0.35">
      <c r="B15" s="47" t="s">
        <v>93</v>
      </c>
      <c r="C15" s="337">
        <v>18.202091775239854</v>
      </c>
      <c r="D15" s="337">
        <v>34.26311166020367</v>
      </c>
      <c r="E15" s="337">
        <v>27.061828154272874</v>
      </c>
      <c r="F15" s="337">
        <v>28.731993199800382</v>
      </c>
      <c r="G15" s="337">
        <v>28.068057316518708</v>
      </c>
      <c r="H15" s="337"/>
      <c r="I15" s="47" t="s">
        <v>93</v>
      </c>
      <c r="J15" s="337">
        <v>19.416881745742369</v>
      </c>
      <c r="K15" s="337">
        <v>41.08522840406215</v>
      </c>
      <c r="L15" s="337">
        <v>29.622791570483766</v>
      </c>
      <c r="M15" s="337">
        <v>31.385622275475651</v>
      </c>
      <c r="N15" s="337">
        <v>30.684849280418014</v>
      </c>
    </row>
    <row r="16" spans="2:16" s="53" customFormat="1" ht="14.25" customHeight="1" x14ac:dyDescent="0.35">
      <c r="B16" s="47" t="s">
        <v>94</v>
      </c>
      <c r="C16" s="337">
        <v>17.1613617192858</v>
      </c>
      <c r="D16" s="337">
        <v>32.898314807300537</v>
      </c>
      <c r="E16" s="337">
        <v>26.810216889327769</v>
      </c>
      <c r="F16" s="337">
        <v>28.725670111402856</v>
      </c>
      <c r="G16" s="337">
        <v>27.95854497004478</v>
      </c>
      <c r="H16" s="337"/>
      <c r="I16" s="47" t="s">
        <v>94</v>
      </c>
      <c r="J16" s="337">
        <v>18.426283635253007</v>
      </c>
      <c r="K16" s="337">
        <v>41.146351392281794</v>
      </c>
      <c r="L16" s="337">
        <v>29.516538545842128</v>
      </c>
      <c r="M16" s="337">
        <v>30.932520051489838</v>
      </c>
      <c r="N16" s="337">
        <v>30.365429714768631</v>
      </c>
    </row>
    <row r="17" spans="2:14" s="53" customFormat="1" ht="14.25" customHeight="1" x14ac:dyDescent="0.35">
      <c r="B17" s="629" t="s">
        <v>95</v>
      </c>
      <c r="C17" s="778">
        <v>17.733698438521898</v>
      </c>
      <c r="D17" s="778">
        <v>32.792882185075698</v>
      </c>
      <c r="E17" s="778">
        <v>26.189271125410102</v>
      </c>
      <c r="F17" s="778">
        <v>27.438693163112401</v>
      </c>
      <c r="G17" s="778">
        <v>26.936567322731801</v>
      </c>
      <c r="H17" s="778"/>
      <c r="I17" s="629" t="s">
        <v>95</v>
      </c>
      <c r="J17" s="778">
        <v>19.147286046124599</v>
      </c>
      <c r="K17" s="778">
        <v>40.318852467353601</v>
      </c>
      <c r="L17" s="778">
        <v>28.910696697231401</v>
      </c>
      <c r="M17" s="778">
        <v>30.196376473388</v>
      </c>
      <c r="N17" s="778">
        <v>29.679679137674199</v>
      </c>
    </row>
    <row r="18" spans="2:14" s="53" customFormat="1" ht="14.25" customHeight="1" x14ac:dyDescent="0.4">
      <c r="B18" s="63"/>
      <c r="C18" s="171"/>
      <c r="D18" s="171"/>
      <c r="E18" s="171"/>
      <c r="F18" s="174"/>
      <c r="G18" s="22"/>
      <c r="H18" s="22"/>
      <c r="I18" s="63"/>
      <c r="J18" s="171"/>
      <c r="K18" s="171"/>
      <c r="L18" s="171"/>
      <c r="M18" s="174"/>
      <c r="N18" s="22" t="s">
        <v>167</v>
      </c>
    </row>
    <row r="19" spans="2:14" s="53" customFormat="1" ht="14.25" customHeight="1" x14ac:dyDescent="0.4">
      <c r="B19" s="63"/>
      <c r="C19" s="171"/>
      <c r="D19" s="171"/>
      <c r="E19" s="171"/>
      <c r="F19" s="174"/>
      <c r="G19" s="22"/>
      <c r="H19" s="22"/>
      <c r="I19" s="63"/>
      <c r="J19" s="171"/>
      <c r="K19" s="171"/>
      <c r="L19" s="171"/>
      <c r="M19" s="174"/>
      <c r="N19" s="22"/>
    </row>
    <row r="20" spans="2:14" s="53" customFormat="1" ht="14.25" customHeight="1" x14ac:dyDescent="0.4">
      <c r="B20" s="9" t="s">
        <v>343</v>
      </c>
      <c r="C20" s="171"/>
      <c r="D20" s="171"/>
      <c r="E20" s="171"/>
      <c r="F20" s="174"/>
      <c r="G20" s="22"/>
      <c r="H20" s="22"/>
      <c r="I20" s="9" t="s">
        <v>344</v>
      </c>
      <c r="J20" s="171"/>
      <c r="K20" s="171"/>
      <c r="L20" s="171"/>
      <c r="M20" s="174"/>
      <c r="N20" s="22"/>
    </row>
    <row r="21" spans="2:14" s="53" customFormat="1" ht="14.25" customHeight="1" x14ac:dyDescent="0.35">
      <c r="B21" s="44" t="s">
        <v>87</v>
      </c>
      <c r="C21" s="337">
        <v>17.915723948113772</v>
      </c>
      <c r="D21" s="337">
        <v>43.721762281560359</v>
      </c>
      <c r="E21" s="337">
        <v>35.365623560155704</v>
      </c>
      <c r="F21" s="337">
        <v>37.015634716820095</v>
      </c>
      <c r="G21" s="337">
        <v>36.223762841903302</v>
      </c>
      <c r="H21" s="337"/>
      <c r="I21" s="44" t="s">
        <v>87</v>
      </c>
      <c r="J21" s="337">
        <v>19.041456903560622</v>
      </c>
      <c r="K21" s="337">
        <v>53.39343334136133</v>
      </c>
      <c r="L21" s="337">
        <v>37.940809345189301</v>
      </c>
      <c r="M21" s="337">
        <v>39.702829873139429</v>
      </c>
      <c r="N21" s="337">
        <v>38.857202561182</v>
      </c>
    </row>
    <row r="22" spans="2:14" s="53" customFormat="1" ht="14.25" customHeight="1" x14ac:dyDescent="0.35">
      <c r="B22" s="47" t="s">
        <v>88</v>
      </c>
      <c r="C22" s="337">
        <v>17.870461268810612</v>
      </c>
      <c r="D22" s="337">
        <v>44.413070459239101</v>
      </c>
      <c r="E22" s="337">
        <v>35.591229086184136</v>
      </c>
      <c r="F22" s="337">
        <v>39.611154000747796</v>
      </c>
      <c r="G22" s="337">
        <v>37.722896555885981</v>
      </c>
      <c r="H22" s="337"/>
      <c r="I22" s="47" t="s">
        <v>88</v>
      </c>
      <c r="J22" s="337">
        <v>19.210427408638541</v>
      </c>
      <c r="K22" s="337">
        <v>51.952549564038364</v>
      </c>
      <c r="L22" s="337">
        <v>38.301109627315668</v>
      </c>
      <c r="M22" s="337">
        <v>42.314335891946897</v>
      </c>
      <c r="N22" s="337">
        <v>40.429224967449009</v>
      </c>
    </row>
    <row r="23" spans="2:14" s="53" customFormat="1" ht="14.25" customHeight="1" x14ac:dyDescent="0.35">
      <c r="B23" s="47" t="s">
        <v>89</v>
      </c>
      <c r="C23" s="337">
        <v>18.816500217682151</v>
      </c>
      <c r="D23" s="337">
        <v>40.716236159878711</v>
      </c>
      <c r="E23" s="337">
        <v>35.644568431478078</v>
      </c>
      <c r="F23" s="337">
        <v>41.580977207203453</v>
      </c>
      <c r="G23" s="337">
        <v>38.864236836574932</v>
      </c>
      <c r="H23" s="337"/>
      <c r="I23" s="47" t="s">
        <v>89</v>
      </c>
      <c r="J23" s="337">
        <v>20.194519926472889</v>
      </c>
      <c r="K23" s="337">
        <v>47.058525053171643</v>
      </c>
      <c r="L23" s="337">
        <v>38.762826566911293</v>
      </c>
      <c r="M23" s="337">
        <v>44.764857573241827</v>
      </c>
      <c r="N23" s="337">
        <v>42.018085820033136</v>
      </c>
    </row>
    <row r="24" spans="2:14" s="53" customFormat="1" ht="14.25" customHeight="1" x14ac:dyDescent="0.35">
      <c r="B24" s="47" t="s">
        <v>90</v>
      </c>
      <c r="C24" s="337">
        <v>17.920758951441147</v>
      </c>
      <c r="D24" s="337">
        <v>40.997969500111985</v>
      </c>
      <c r="E24" s="337">
        <v>36.023872300836636</v>
      </c>
      <c r="F24" s="337">
        <v>40.346654331392934</v>
      </c>
      <c r="G24" s="337">
        <v>38.53382579609918</v>
      </c>
      <c r="H24" s="337"/>
      <c r="I24" s="47" t="s">
        <v>90</v>
      </c>
      <c r="J24" s="337">
        <v>19.347842660810851</v>
      </c>
      <c r="K24" s="337">
        <v>51.505211865930931</v>
      </c>
      <c r="L24" s="337">
        <v>38.900815051498405</v>
      </c>
      <c r="M24" s="337">
        <v>43.799950609462158</v>
      </c>
      <c r="N24" s="337">
        <v>41.745418903961017</v>
      </c>
    </row>
    <row r="25" spans="2:14" s="53" customFormat="1" ht="14.25" customHeight="1" x14ac:dyDescent="0.35">
      <c r="B25" s="47" t="s">
        <v>91</v>
      </c>
      <c r="C25" s="337">
        <v>17.346698989880085</v>
      </c>
      <c r="D25" s="337">
        <v>43.388582434217582</v>
      </c>
      <c r="E25" s="337">
        <v>36.471615187822266</v>
      </c>
      <c r="F25" s="337">
        <v>40.678109596341656</v>
      </c>
      <c r="G25" s="337">
        <v>38.913319074982795</v>
      </c>
      <c r="H25" s="337"/>
      <c r="I25" s="47" t="s">
        <v>91</v>
      </c>
      <c r="J25" s="337">
        <v>18.615198832658475</v>
      </c>
      <c r="K25" s="337">
        <v>53.346030309948354</v>
      </c>
      <c r="L25" s="337">
        <v>39.612279896248815</v>
      </c>
      <c r="M25" s="337">
        <v>44.536197447344378</v>
      </c>
      <c r="N25" s="337">
        <v>42.470419586204841</v>
      </c>
    </row>
    <row r="26" spans="2:14" s="53" customFormat="1" ht="14.25" customHeight="1" x14ac:dyDescent="0.35">
      <c r="B26" s="47" t="s">
        <v>92</v>
      </c>
      <c r="C26" s="337">
        <v>17.660566456063428</v>
      </c>
      <c r="D26" s="337">
        <v>40.970978178752034</v>
      </c>
      <c r="E26" s="337">
        <v>36.144764468805555</v>
      </c>
      <c r="F26" s="337">
        <v>37.792795146903238</v>
      </c>
      <c r="G26" s="337">
        <v>37.117828276375683</v>
      </c>
      <c r="H26" s="337"/>
      <c r="I26" s="47" t="s">
        <v>92</v>
      </c>
      <c r="J26" s="337">
        <v>18.773530500000003</v>
      </c>
      <c r="K26" s="337">
        <v>48.072576098472254</v>
      </c>
      <c r="L26" s="337">
        <v>39.61408674422627</v>
      </c>
      <c r="M26" s="337">
        <v>41.009567678840277</v>
      </c>
      <c r="N26" s="337">
        <v>40.438034993293229</v>
      </c>
    </row>
    <row r="27" spans="2:14" s="53" customFormat="1" ht="14.25" customHeight="1" x14ac:dyDescent="0.35">
      <c r="B27" s="47" t="s">
        <v>93</v>
      </c>
      <c r="C27" s="337">
        <v>18.202091775239854</v>
      </c>
      <c r="D27" s="337">
        <v>38.971130786874333</v>
      </c>
      <c r="E27" s="337">
        <v>35.680828613841733</v>
      </c>
      <c r="F27" s="337">
        <v>38.070504307753097</v>
      </c>
      <c r="G27" s="337">
        <v>37.120543436015971</v>
      </c>
      <c r="H27" s="337"/>
      <c r="I27" s="47" t="s">
        <v>93</v>
      </c>
      <c r="J27" s="337">
        <v>19.416881745742369</v>
      </c>
      <c r="K27" s="337">
        <v>46.180779128912839</v>
      </c>
      <c r="L27" s="337">
        <v>39.414554016026116</v>
      </c>
      <c r="M27" s="337">
        <v>41.747143828012817</v>
      </c>
      <c r="N27" s="337">
        <v>40.819876141922428</v>
      </c>
    </row>
    <row r="28" spans="2:14" s="53" customFormat="1" ht="14.25" customHeight="1" x14ac:dyDescent="0.35">
      <c r="B28" s="47" t="s">
        <v>94</v>
      </c>
      <c r="C28" s="337">
        <v>17.1613617192858</v>
      </c>
      <c r="D28" s="337">
        <v>36.770205973586492</v>
      </c>
      <c r="E28" s="337">
        <v>35.105756926581527</v>
      </c>
      <c r="F28" s="337">
        <v>38.068112426014181</v>
      </c>
      <c r="G28" s="337">
        <v>36.881710505536603</v>
      </c>
      <c r="H28" s="337"/>
      <c r="I28" s="47" t="s">
        <v>94</v>
      </c>
      <c r="J28" s="337">
        <v>18.426283635253007</v>
      </c>
      <c r="K28" s="337">
        <v>45.330380384073493</v>
      </c>
      <c r="L28" s="337">
        <v>38.525954893587055</v>
      </c>
      <c r="M28" s="337">
        <v>41.023619851658609</v>
      </c>
      <c r="N28" s="337">
        <v>40.023323127132166</v>
      </c>
    </row>
    <row r="29" spans="2:14" s="53" customFormat="1" ht="14.25" customHeight="1" x14ac:dyDescent="0.35">
      <c r="B29" s="629" t="s">
        <v>95</v>
      </c>
      <c r="C29" s="778">
        <v>17.733698438521898</v>
      </c>
      <c r="D29" s="778">
        <v>37.302326082728001</v>
      </c>
      <c r="E29" s="778">
        <v>33.7711372227064</v>
      </c>
      <c r="F29" s="778">
        <v>35.5164830966186</v>
      </c>
      <c r="G29" s="778">
        <v>34.815052165157901</v>
      </c>
      <c r="H29" s="778"/>
      <c r="I29" s="629" t="s">
        <v>95</v>
      </c>
      <c r="J29" s="778">
        <v>19.147286046124599</v>
      </c>
      <c r="K29" s="778">
        <v>45.265196744341701</v>
      </c>
      <c r="L29" s="778">
        <v>37.262605763403897</v>
      </c>
      <c r="M29" s="778">
        <v>39.2376071496886</v>
      </c>
      <c r="N29" s="778">
        <v>38.4438807698779</v>
      </c>
    </row>
    <row r="30" spans="2:14" s="53" customFormat="1" ht="14.25" customHeight="1" x14ac:dyDescent="0.4">
      <c r="B30" s="63"/>
      <c r="C30" s="171"/>
      <c r="D30" s="171"/>
      <c r="E30" s="171"/>
      <c r="F30" s="174"/>
      <c r="G30" s="22"/>
      <c r="H30" s="22"/>
      <c r="I30" s="63"/>
      <c r="J30" s="171"/>
      <c r="K30" s="171"/>
      <c r="L30" s="171"/>
      <c r="M30" s="174"/>
      <c r="N30" s="22" t="s">
        <v>263</v>
      </c>
    </row>
    <row r="31" spans="2:14" s="53" customFormat="1" ht="14.25" customHeight="1" x14ac:dyDescent="0.4">
      <c r="B31" s="63"/>
      <c r="C31" s="171"/>
      <c r="D31" s="171"/>
      <c r="E31" s="171"/>
      <c r="F31" s="174"/>
      <c r="G31" s="22"/>
      <c r="H31" s="22"/>
      <c r="I31" s="63"/>
      <c r="J31" s="171"/>
      <c r="K31" s="171"/>
      <c r="L31" s="171"/>
      <c r="M31" s="174"/>
      <c r="N31" s="22"/>
    </row>
    <row r="32" spans="2:14" s="53" customFormat="1" ht="14.25" customHeight="1" x14ac:dyDescent="0.35">
      <c r="B32" s="44" t="s">
        <v>87</v>
      </c>
      <c r="C32" s="338">
        <v>5842</v>
      </c>
      <c r="D32" s="338">
        <v>2299</v>
      </c>
      <c r="E32" s="338">
        <v>1456</v>
      </c>
      <c r="F32" s="338">
        <v>1582</v>
      </c>
      <c r="G32" s="338">
        <v>3038</v>
      </c>
      <c r="H32" s="338"/>
      <c r="I32" s="44" t="s">
        <v>87</v>
      </c>
      <c r="J32" s="338">
        <v>5842</v>
      </c>
      <c r="K32" s="338">
        <v>2299</v>
      </c>
      <c r="L32" s="338">
        <v>1456</v>
      </c>
      <c r="M32" s="338">
        <v>1582</v>
      </c>
      <c r="N32" s="338">
        <v>3038</v>
      </c>
    </row>
    <row r="33" spans="1:14" s="53" customFormat="1" ht="14.25" customHeight="1" x14ac:dyDescent="0.35">
      <c r="B33" s="47" t="s">
        <v>88</v>
      </c>
      <c r="C33" s="338">
        <v>4212</v>
      </c>
      <c r="D33" s="338">
        <v>1945</v>
      </c>
      <c r="E33" s="338">
        <v>1520</v>
      </c>
      <c r="F33" s="338">
        <v>1663</v>
      </c>
      <c r="G33" s="338">
        <v>3183</v>
      </c>
      <c r="H33" s="338"/>
      <c r="I33" s="47" t="s">
        <v>88</v>
      </c>
      <c r="J33" s="338">
        <v>4212</v>
      </c>
      <c r="K33" s="338">
        <v>1945</v>
      </c>
      <c r="L33" s="338">
        <v>1520</v>
      </c>
      <c r="M33" s="338">
        <v>1663</v>
      </c>
      <c r="N33" s="338">
        <v>3183</v>
      </c>
    </row>
    <row r="34" spans="1:14" s="53" customFormat="1" ht="14.25" customHeight="1" x14ac:dyDescent="0.35">
      <c r="B34" s="47" t="s">
        <v>89</v>
      </c>
      <c r="C34" s="338">
        <v>4045</v>
      </c>
      <c r="D34" s="338">
        <v>1999</v>
      </c>
      <c r="E34" s="338">
        <v>1518</v>
      </c>
      <c r="F34" s="338">
        <v>1736</v>
      </c>
      <c r="G34" s="338">
        <v>3254</v>
      </c>
      <c r="H34" s="338"/>
      <c r="I34" s="47" t="s">
        <v>89</v>
      </c>
      <c r="J34" s="338">
        <v>4045</v>
      </c>
      <c r="K34" s="338">
        <v>1999</v>
      </c>
      <c r="L34" s="338">
        <v>1518</v>
      </c>
      <c r="M34" s="338">
        <v>1736</v>
      </c>
      <c r="N34" s="338">
        <v>3254</v>
      </c>
    </row>
    <row r="35" spans="1:14" s="53" customFormat="1" ht="14.25" customHeight="1" x14ac:dyDescent="0.35">
      <c r="B35" s="47" t="s">
        <v>90</v>
      </c>
      <c r="C35" s="338">
        <v>3691</v>
      </c>
      <c r="D35" s="338">
        <v>1947</v>
      </c>
      <c r="E35" s="338">
        <v>1457</v>
      </c>
      <c r="F35" s="338">
        <v>1976</v>
      </c>
      <c r="G35" s="338">
        <v>3433</v>
      </c>
      <c r="H35" s="338"/>
      <c r="I35" s="47" t="s">
        <v>90</v>
      </c>
      <c r="J35" s="338">
        <v>3691</v>
      </c>
      <c r="K35" s="338">
        <v>1947</v>
      </c>
      <c r="L35" s="338">
        <v>1457</v>
      </c>
      <c r="M35" s="338">
        <v>1976</v>
      </c>
      <c r="N35" s="338">
        <v>3433</v>
      </c>
    </row>
    <row r="36" spans="1:14" s="53" customFormat="1" ht="14.25" customHeight="1" x14ac:dyDescent="0.35">
      <c r="B36" s="47" t="s">
        <v>91</v>
      </c>
      <c r="C36" s="338">
        <v>3618</v>
      </c>
      <c r="D36" s="338">
        <v>1985</v>
      </c>
      <c r="E36" s="338">
        <v>1442</v>
      </c>
      <c r="F36" s="338">
        <v>1817</v>
      </c>
      <c r="G36" s="338">
        <v>3259</v>
      </c>
      <c r="H36" s="338"/>
      <c r="I36" s="47" t="s">
        <v>91</v>
      </c>
      <c r="J36" s="338">
        <v>3618</v>
      </c>
      <c r="K36" s="338">
        <v>1985</v>
      </c>
      <c r="L36" s="338">
        <v>1442</v>
      </c>
      <c r="M36" s="338">
        <v>1817</v>
      </c>
      <c r="N36" s="338">
        <v>3259</v>
      </c>
    </row>
    <row r="37" spans="1:14" s="53" customFormat="1" ht="14.25" customHeight="1" x14ac:dyDescent="0.35">
      <c r="B37" s="47" t="s">
        <v>92</v>
      </c>
      <c r="C37" s="338">
        <v>3439</v>
      </c>
      <c r="D37" s="338">
        <v>1960</v>
      </c>
      <c r="E37" s="338">
        <v>1536</v>
      </c>
      <c r="F37" s="338">
        <v>2123</v>
      </c>
      <c r="G37" s="338">
        <v>3659</v>
      </c>
      <c r="H37" s="338"/>
      <c r="I37" s="47" t="s">
        <v>92</v>
      </c>
      <c r="J37" s="338">
        <v>3439</v>
      </c>
      <c r="K37" s="338">
        <v>1960</v>
      </c>
      <c r="L37" s="338">
        <v>1536</v>
      </c>
      <c r="M37" s="338">
        <v>2123</v>
      </c>
      <c r="N37" s="338">
        <v>3659</v>
      </c>
    </row>
    <row r="38" spans="1:14" s="53" customFormat="1" ht="14.25" customHeight="1" x14ac:dyDescent="0.35">
      <c r="B38" s="47" t="s">
        <v>93</v>
      </c>
      <c r="C38" s="338">
        <v>3237</v>
      </c>
      <c r="D38" s="338">
        <v>2421</v>
      </c>
      <c r="E38" s="338">
        <v>1275</v>
      </c>
      <c r="F38" s="338">
        <v>1874</v>
      </c>
      <c r="G38" s="338">
        <v>3149</v>
      </c>
      <c r="H38" s="338"/>
      <c r="I38" s="47" t="s">
        <v>93</v>
      </c>
      <c r="J38" s="338">
        <v>3237</v>
      </c>
      <c r="K38" s="338">
        <v>2421</v>
      </c>
      <c r="L38" s="338">
        <v>1275</v>
      </c>
      <c r="M38" s="338">
        <v>1874</v>
      </c>
      <c r="N38" s="338">
        <v>3149</v>
      </c>
    </row>
    <row r="39" spans="1:14" s="53" customFormat="1" ht="14.25" customHeight="1" x14ac:dyDescent="0.35">
      <c r="B39" s="47" t="s">
        <v>94</v>
      </c>
      <c r="C39" s="338">
        <v>3236</v>
      </c>
      <c r="D39" s="338">
        <v>2311</v>
      </c>
      <c r="E39" s="338">
        <v>1545</v>
      </c>
      <c r="F39" s="338">
        <v>2164</v>
      </c>
      <c r="G39" s="338">
        <v>3709</v>
      </c>
      <c r="H39" s="338"/>
      <c r="I39" s="47" t="s">
        <v>94</v>
      </c>
      <c r="J39" s="338">
        <v>3236</v>
      </c>
      <c r="K39" s="338">
        <v>2311</v>
      </c>
      <c r="L39" s="338">
        <v>1545</v>
      </c>
      <c r="M39" s="338">
        <v>2164</v>
      </c>
      <c r="N39" s="338">
        <v>3709</v>
      </c>
    </row>
    <row r="40" spans="1:14" s="53" customFormat="1" ht="14.25" customHeight="1" x14ac:dyDescent="0.35">
      <c r="B40" s="629" t="s">
        <v>95</v>
      </c>
      <c r="C40" s="779">
        <v>3260</v>
      </c>
      <c r="D40" s="779">
        <v>2382</v>
      </c>
      <c r="E40" s="779">
        <v>1429</v>
      </c>
      <c r="F40" s="779">
        <v>2056</v>
      </c>
      <c r="G40" s="779">
        <v>3485</v>
      </c>
      <c r="H40" s="779"/>
      <c r="I40" s="780" t="s">
        <v>95</v>
      </c>
      <c r="J40" s="779">
        <v>3260</v>
      </c>
      <c r="K40" s="779">
        <v>2382</v>
      </c>
      <c r="L40" s="779">
        <v>1429</v>
      </c>
      <c r="M40" s="779">
        <v>2056</v>
      </c>
      <c r="N40" s="779">
        <v>3485</v>
      </c>
    </row>
    <row r="41" spans="1:14" ht="14.25" customHeight="1" x14ac:dyDescent="0.4">
      <c r="B41" s="859" t="s">
        <v>103</v>
      </c>
      <c r="C41" s="859"/>
      <c r="D41" s="859"/>
      <c r="E41" s="859"/>
      <c r="F41" s="859"/>
      <c r="G41" s="859"/>
      <c r="H41" s="859"/>
      <c r="I41" s="859"/>
      <c r="K41" s="339"/>
      <c r="L41" s="202"/>
      <c r="M41" s="203"/>
    </row>
    <row r="42" spans="1:14" ht="14.25" customHeight="1" x14ac:dyDescent="0.4">
      <c r="A42" s="205"/>
      <c r="B42" s="57" t="s">
        <v>345</v>
      </c>
      <c r="C42" s="107"/>
      <c r="D42" s="107"/>
      <c r="E42" s="107"/>
      <c r="F42" s="169"/>
      <c r="G42" s="53"/>
      <c r="H42" s="53"/>
      <c r="I42" s="107"/>
    </row>
    <row r="43" spans="1:14" ht="14.25" customHeight="1" x14ac:dyDescent="0.4">
      <c r="A43" s="208"/>
      <c r="B43" s="57" t="s">
        <v>346</v>
      </c>
      <c r="C43" s="52"/>
      <c r="D43" s="52"/>
      <c r="E43" s="52"/>
      <c r="F43" s="52"/>
      <c r="G43" s="53"/>
      <c r="H43" s="53"/>
      <c r="I43" s="52"/>
    </row>
    <row r="44" spans="1:14" ht="14.25" customHeight="1" x14ac:dyDescent="0.4">
      <c r="A44" s="208"/>
      <c r="B44" s="340" t="s">
        <v>164</v>
      </c>
    </row>
    <row r="45" spans="1:14" x14ac:dyDescent="0.4">
      <c r="A45" s="208"/>
      <c r="B45" s="208"/>
      <c r="C45" s="208"/>
      <c r="D45" s="208"/>
      <c r="E45" s="208"/>
      <c r="F45" s="208"/>
      <c r="G45" s="208"/>
    </row>
    <row r="46" spans="1:14" x14ac:dyDescent="0.4">
      <c r="A46" s="208"/>
      <c r="B46" s="341"/>
      <c r="C46" s="208"/>
      <c r="D46" s="208"/>
      <c r="E46" s="208"/>
      <c r="F46" s="208"/>
      <c r="G46" s="208"/>
      <c r="J46" s="197"/>
      <c r="K46" s="197"/>
      <c r="L46" s="342"/>
      <c r="N46" s="197"/>
    </row>
    <row r="47" spans="1:14" x14ac:dyDescent="0.4">
      <c r="A47" s="208"/>
      <c r="B47" s="208"/>
      <c r="C47" s="208"/>
      <c r="D47" s="208"/>
      <c r="E47" s="208"/>
      <c r="F47" s="208"/>
      <c r="G47" s="208"/>
      <c r="J47" s="197"/>
      <c r="K47" s="197"/>
      <c r="L47" s="342"/>
      <c r="N47" s="197"/>
    </row>
    <row r="48" spans="1:14" x14ac:dyDescent="0.4">
      <c r="A48" s="208"/>
      <c r="B48" s="208"/>
      <c r="C48" s="208"/>
      <c r="D48" s="208"/>
      <c r="E48" s="208"/>
      <c r="F48" s="208"/>
      <c r="G48" s="208"/>
      <c r="J48" s="197"/>
      <c r="K48" s="197"/>
      <c r="L48" s="342"/>
      <c r="N48" s="197"/>
    </row>
    <row r="49" spans="1:14" x14ac:dyDescent="0.4">
      <c r="A49" s="208"/>
      <c r="B49" s="208"/>
      <c r="C49" s="208"/>
      <c r="D49" s="208"/>
      <c r="E49" s="208"/>
      <c r="F49" s="208"/>
      <c r="G49" s="208"/>
      <c r="H49" s="197"/>
      <c r="I49" s="204"/>
      <c r="J49" s="197"/>
      <c r="K49" s="197"/>
      <c r="L49" s="342"/>
      <c r="N49" s="197"/>
    </row>
    <row r="50" spans="1:14" x14ac:dyDescent="0.4">
      <c r="A50" s="208"/>
      <c r="B50" s="208"/>
      <c r="C50" s="208"/>
      <c r="D50" s="208"/>
      <c r="E50" s="208"/>
      <c r="F50" s="208"/>
      <c r="G50" s="208"/>
      <c r="H50" s="197"/>
      <c r="I50" s="204"/>
      <c r="J50" s="197"/>
      <c r="K50" s="197"/>
      <c r="L50" s="342"/>
      <c r="N50" s="197"/>
    </row>
    <row r="51" spans="1:14" x14ac:dyDescent="0.4">
      <c r="A51" s="208"/>
      <c r="B51" s="208"/>
      <c r="C51" s="208"/>
      <c r="D51" s="208"/>
      <c r="E51" s="208"/>
      <c r="F51" s="208"/>
      <c r="G51" s="208"/>
      <c r="H51" s="197"/>
      <c r="I51" s="204"/>
      <c r="J51" s="197"/>
      <c r="K51" s="197"/>
      <c r="L51" s="342"/>
      <c r="N51" s="197"/>
    </row>
    <row r="52" spans="1:14" x14ac:dyDescent="0.4">
      <c r="A52" s="208"/>
      <c r="B52" s="208"/>
      <c r="C52" s="208"/>
      <c r="D52" s="208"/>
      <c r="E52" s="208"/>
      <c r="F52" s="208"/>
      <c r="G52" s="208"/>
      <c r="H52" s="197"/>
      <c r="I52" s="204"/>
      <c r="J52" s="197"/>
      <c r="K52" s="197"/>
      <c r="L52" s="342"/>
      <c r="N52" s="197"/>
    </row>
    <row r="53" spans="1:14" x14ac:dyDescent="0.4">
      <c r="A53" s="208"/>
      <c r="B53" s="208"/>
      <c r="C53" s="208"/>
      <c r="D53" s="208"/>
      <c r="E53" s="208"/>
      <c r="F53" s="208"/>
      <c r="G53" s="208"/>
      <c r="H53" s="197"/>
      <c r="I53" s="204"/>
      <c r="J53" s="197"/>
      <c r="K53" s="197"/>
      <c r="L53" s="342"/>
      <c r="N53" s="197"/>
    </row>
    <row r="54" spans="1:14" x14ac:dyDescent="0.4">
      <c r="A54" s="208"/>
      <c r="B54" s="208"/>
      <c r="C54" s="208"/>
      <c r="D54" s="208"/>
      <c r="E54" s="208"/>
      <c r="F54" s="208"/>
      <c r="G54" s="208"/>
      <c r="H54" s="197"/>
      <c r="I54" s="204"/>
      <c r="J54" s="197"/>
      <c r="K54" s="197"/>
      <c r="L54" s="342"/>
      <c r="N54" s="197"/>
    </row>
    <row r="55" spans="1:14" x14ac:dyDescent="0.4">
      <c r="A55" s="208"/>
      <c r="B55" s="208"/>
      <c r="C55" s="208"/>
      <c r="D55" s="208"/>
      <c r="E55" s="208"/>
      <c r="F55" s="208"/>
      <c r="G55" s="208"/>
      <c r="H55" s="197"/>
      <c r="I55" s="204"/>
      <c r="J55" s="197"/>
      <c r="K55" s="197"/>
      <c r="L55" s="342"/>
      <c r="N55" s="197"/>
    </row>
    <row r="56" spans="1:14" x14ac:dyDescent="0.4">
      <c r="A56" s="208"/>
      <c r="B56" s="208"/>
      <c r="C56" s="208"/>
      <c r="D56" s="208"/>
      <c r="E56" s="208"/>
      <c r="F56" s="208"/>
      <c r="G56" s="208"/>
      <c r="H56" s="197"/>
      <c r="I56" s="204"/>
      <c r="J56" s="197"/>
      <c r="K56" s="197"/>
      <c r="L56" s="342"/>
      <c r="N56" s="197"/>
    </row>
    <row r="57" spans="1:14" x14ac:dyDescent="0.4">
      <c r="A57" s="208"/>
      <c r="B57" s="208"/>
      <c r="C57" s="208"/>
      <c r="D57" s="208"/>
      <c r="E57" s="208"/>
      <c r="F57" s="208"/>
      <c r="G57" s="208"/>
      <c r="H57" s="197"/>
      <c r="I57" s="204"/>
      <c r="J57" s="197"/>
      <c r="K57" s="197"/>
      <c r="L57" s="342"/>
      <c r="N57" s="197"/>
    </row>
    <row r="58" spans="1:14" x14ac:dyDescent="0.4">
      <c r="A58" s="208"/>
      <c r="B58" s="208"/>
      <c r="C58" s="208"/>
      <c r="D58" s="208"/>
      <c r="E58" s="208"/>
      <c r="F58" s="208"/>
      <c r="G58" s="208"/>
      <c r="H58" s="197"/>
      <c r="I58" s="204"/>
      <c r="J58" s="197"/>
      <c r="K58" s="197"/>
      <c r="L58" s="342"/>
      <c r="N58" s="197"/>
    </row>
    <row r="59" spans="1:14" x14ac:dyDescent="0.4">
      <c r="A59" s="208"/>
      <c r="B59" s="343"/>
      <c r="C59" s="208"/>
      <c r="D59" s="208"/>
      <c r="E59" s="208"/>
      <c r="F59" s="208"/>
      <c r="G59" s="208"/>
      <c r="H59" s="197"/>
      <c r="I59" s="204"/>
      <c r="J59" s="197"/>
      <c r="K59" s="197"/>
      <c r="L59" s="342"/>
      <c r="N59" s="197"/>
    </row>
    <row r="60" spans="1:14" x14ac:dyDescent="0.4">
      <c r="A60" s="208"/>
      <c r="B60" s="208"/>
      <c r="C60" s="208"/>
      <c r="D60" s="208"/>
      <c r="E60" s="208"/>
      <c r="F60" s="208"/>
      <c r="G60" s="208"/>
      <c r="H60" s="197"/>
      <c r="I60" s="204"/>
      <c r="J60" s="197"/>
      <c r="K60" s="197"/>
      <c r="L60" s="342"/>
      <c r="N60" s="197"/>
    </row>
    <row r="61" spans="1:14" x14ac:dyDescent="0.4">
      <c r="A61" s="208"/>
      <c r="B61" s="208"/>
      <c r="C61" s="208"/>
      <c r="D61" s="208"/>
      <c r="E61" s="208"/>
      <c r="F61" s="208"/>
      <c r="G61" s="208"/>
      <c r="H61" s="197"/>
      <c r="I61" s="204"/>
      <c r="J61" s="197"/>
      <c r="K61" s="197"/>
      <c r="L61" s="342"/>
      <c r="N61" s="197"/>
    </row>
    <row r="62" spans="1:14" x14ac:dyDescent="0.4">
      <c r="A62" s="208"/>
      <c r="B62" s="208"/>
      <c r="C62" s="208"/>
      <c r="D62" s="208"/>
      <c r="E62" s="208"/>
      <c r="F62" s="208"/>
      <c r="G62" s="208"/>
      <c r="H62" s="197"/>
      <c r="I62" s="204"/>
      <c r="J62" s="197"/>
      <c r="K62" s="197"/>
      <c r="L62" s="342"/>
      <c r="N62" s="197"/>
    </row>
    <row r="63" spans="1:14" x14ac:dyDescent="0.4">
      <c r="A63" s="208"/>
      <c r="B63" s="208"/>
      <c r="C63" s="208"/>
      <c r="D63" s="208"/>
      <c r="E63" s="208"/>
      <c r="F63" s="208"/>
      <c r="G63" s="208"/>
      <c r="H63" s="197"/>
      <c r="I63" s="204"/>
      <c r="J63" s="197"/>
      <c r="K63" s="197"/>
      <c r="L63" s="342"/>
      <c r="N63" s="197"/>
    </row>
    <row r="64" spans="1:14" x14ac:dyDescent="0.4">
      <c r="A64" s="208"/>
      <c r="B64" s="208"/>
      <c r="C64" s="208"/>
      <c r="D64" s="208"/>
      <c r="E64" s="208"/>
      <c r="F64" s="208"/>
      <c r="G64" s="208"/>
      <c r="H64" s="197"/>
      <c r="I64" s="204"/>
      <c r="J64" s="197"/>
      <c r="K64" s="197"/>
      <c r="L64" s="342"/>
      <c r="N64" s="197"/>
    </row>
    <row r="65" spans="1:14" x14ac:dyDescent="0.4">
      <c r="A65" s="208"/>
      <c r="B65" s="208"/>
      <c r="C65" s="208"/>
      <c r="D65" s="208"/>
      <c r="E65" s="208"/>
      <c r="F65" s="208"/>
      <c r="G65" s="208"/>
      <c r="H65" s="197"/>
      <c r="I65" s="204"/>
      <c r="J65" s="197"/>
      <c r="K65" s="197"/>
      <c r="L65" s="342"/>
      <c r="N65" s="197"/>
    </row>
    <row r="66" spans="1:14" x14ac:dyDescent="0.4">
      <c r="A66" s="208"/>
      <c r="B66" s="208"/>
      <c r="C66" s="208"/>
      <c r="D66" s="208"/>
      <c r="E66" s="208"/>
      <c r="F66" s="208"/>
      <c r="G66" s="208"/>
      <c r="H66" s="197"/>
      <c r="I66" s="204"/>
      <c r="J66" s="197"/>
      <c r="K66" s="197"/>
      <c r="L66" s="342"/>
      <c r="N66" s="197"/>
    </row>
    <row r="67" spans="1:14" x14ac:dyDescent="0.4">
      <c r="A67" s="208"/>
      <c r="B67" s="208"/>
      <c r="C67" s="208"/>
      <c r="D67" s="208"/>
      <c r="E67" s="208"/>
      <c r="F67" s="208"/>
      <c r="G67" s="208"/>
      <c r="H67" s="197"/>
      <c r="I67" s="204"/>
      <c r="J67" s="197"/>
      <c r="K67" s="197"/>
      <c r="L67" s="342"/>
      <c r="N67" s="197"/>
    </row>
    <row r="68" spans="1:14" x14ac:dyDescent="0.4">
      <c r="A68" s="208"/>
      <c r="B68" s="208"/>
      <c r="C68" s="208"/>
      <c r="D68" s="208"/>
      <c r="E68" s="208"/>
      <c r="F68" s="208"/>
      <c r="G68" s="208"/>
      <c r="H68" s="197"/>
      <c r="I68" s="204"/>
      <c r="J68" s="197"/>
      <c r="K68" s="197"/>
      <c r="L68" s="342"/>
      <c r="N68" s="197"/>
    </row>
    <row r="69" spans="1:14" x14ac:dyDescent="0.4">
      <c r="A69" s="208"/>
      <c r="B69" s="208"/>
      <c r="C69" s="208"/>
      <c r="D69" s="208"/>
      <c r="E69" s="208"/>
      <c r="F69" s="208"/>
      <c r="G69" s="208"/>
      <c r="H69" s="197"/>
      <c r="I69" s="204"/>
      <c r="J69" s="197"/>
      <c r="K69" s="197"/>
      <c r="L69" s="342"/>
      <c r="N69" s="197"/>
    </row>
    <row r="70" spans="1:14" x14ac:dyDescent="0.4">
      <c r="A70" s="208"/>
      <c r="B70" s="208"/>
      <c r="C70" s="208"/>
      <c r="D70" s="208"/>
      <c r="E70" s="208"/>
      <c r="F70" s="208"/>
      <c r="G70" s="208"/>
      <c r="H70" s="197"/>
      <c r="I70" s="204"/>
      <c r="J70" s="197"/>
      <c r="K70" s="197"/>
      <c r="L70" s="342"/>
      <c r="N70" s="197"/>
    </row>
    <row r="71" spans="1:14" x14ac:dyDescent="0.4">
      <c r="A71" s="208"/>
      <c r="B71" s="208"/>
      <c r="C71" s="208"/>
      <c r="D71" s="208"/>
      <c r="E71" s="208"/>
      <c r="F71" s="208"/>
      <c r="G71" s="208"/>
      <c r="H71" s="197"/>
      <c r="I71" s="204"/>
      <c r="J71" s="197"/>
      <c r="K71" s="197"/>
      <c r="L71" s="342"/>
      <c r="N71" s="197"/>
    </row>
    <row r="72" spans="1:14" x14ac:dyDescent="0.4">
      <c r="A72" s="208"/>
      <c r="B72" s="208"/>
      <c r="C72" s="208"/>
      <c r="D72" s="208"/>
      <c r="E72" s="208"/>
      <c r="F72" s="208"/>
      <c r="G72" s="208"/>
      <c r="H72" s="197"/>
      <c r="I72" s="204"/>
      <c r="J72" s="197"/>
      <c r="K72" s="197"/>
      <c r="L72" s="342"/>
      <c r="N72" s="197"/>
    </row>
    <row r="73" spans="1:14" x14ac:dyDescent="0.4">
      <c r="A73" s="208"/>
      <c r="B73" s="208"/>
      <c r="C73" s="208"/>
      <c r="D73" s="208"/>
      <c r="E73" s="208"/>
      <c r="F73" s="208"/>
      <c r="G73" s="208"/>
      <c r="H73" s="197"/>
      <c r="I73" s="204"/>
      <c r="J73" s="197"/>
      <c r="K73" s="197"/>
      <c r="L73" s="342"/>
      <c r="N73" s="197"/>
    </row>
    <row r="74" spans="1:14" x14ac:dyDescent="0.4">
      <c r="A74" s="208"/>
      <c r="B74" s="208"/>
      <c r="C74" s="208"/>
      <c r="D74" s="208"/>
      <c r="E74" s="208"/>
      <c r="F74" s="208"/>
      <c r="G74" s="208"/>
      <c r="H74" s="197"/>
      <c r="I74" s="204"/>
      <c r="J74" s="197"/>
      <c r="K74" s="197"/>
      <c r="L74" s="342"/>
      <c r="N74" s="197"/>
    </row>
    <row r="75" spans="1:14" x14ac:dyDescent="0.4">
      <c r="A75" s="208"/>
      <c r="B75" s="208"/>
      <c r="C75" s="208"/>
      <c r="D75" s="208"/>
      <c r="E75" s="208"/>
      <c r="F75" s="208"/>
      <c r="G75" s="208"/>
      <c r="H75" s="197"/>
      <c r="I75" s="204"/>
      <c r="J75" s="197"/>
      <c r="K75" s="197"/>
      <c r="L75" s="342"/>
      <c r="N75" s="197"/>
    </row>
    <row r="76" spans="1:14" x14ac:dyDescent="0.4">
      <c r="A76" s="208"/>
      <c r="B76" s="208"/>
      <c r="C76" s="208"/>
      <c r="D76" s="208"/>
      <c r="E76" s="208"/>
      <c r="F76" s="208"/>
      <c r="G76" s="208"/>
      <c r="H76" s="197"/>
      <c r="I76" s="204"/>
      <c r="J76" s="197"/>
      <c r="K76" s="197"/>
      <c r="L76" s="342"/>
      <c r="N76" s="197"/>
    </row>
    <row r="77" spans="1:14" x14ac:dyDescent="0.4">
      <c r="A77" s="208"/>
      <c r="B77" s="208"/>
      <c r="C77" s="208"/>
      <c r="D77" s="208"/>
      <c r="E77" s="208"/>
      <c r="F77" s="208"/>
      <c r="G77" s="208"/>
      <c r="H77" s="197"/>
      <c r="I77" s="204"/>
      <c r="J77" s="197"/>
      <c r="K77" s="197"/>
      <c r="L77" s="342"/>
      <c r="N77" s="197"/>
    </row>
    <row r="78" spans="1:14" x14ac:dyDescent="0.4">
      <c r="A78" s="208"/>
      <c r="B78" s="208"/>
      <c r="C78" s="208"/>
      <c r="D78" s="208"/>
      <c r="E78" s="208"/>
      <c r="F78" s="208"/>
      <c r="G78" s="208"/>
      <c r="I78" s="204"/>
      <c r="J78" s="197"/>
      <c r="K78" s="197"/>
      <c r="L78" s="342"/>
      <c r="N78" s="197"/>
    </row>
    <row r="79" spans="1:14" x14ac:dyDescent="0.4">
      <c r="A79" s="208"/>
      <c r="B79" s="208"/>
      <c r="C79" s="208"/>
      <c r="D79" s="208"/>
      <c r="E79" s="208"/>
      <c r="F79" s="208"/>
      <c r="G79" s="208"/>
      <c r="I79" s="204"/>
      <c r="J79" s="197"/>
      <c r="K79" s="197"/>
      <c r="L79" s="342"/>
      <c r="N79" s="197"/>
    </row>
    <row r="80" spans="1:14" x14ac:dyDescent="0.4">
      <c r="A80" s="208"/>
      <c r="B80" s="208"/>
      <c r="C80" s="208"/>
      <c r="D80" s="208"/>
      <c r="E80" s="208"/>
      <c r="F80" s="208"/>
      <c r="G80" s="208"/>
      <c r="I80" s="204"/>
      <c r="J80" s="197"/>
      <c r="K80" s="197"/>
      <c r="L80" s="342"/>
      <c r="N80" s="197"/>
    </row>
    <row r="81" spans="1:14" x14ac:dyDescent="0.4">
      <c r="A81" s="208"/>
      <c r="B81" s="208"/>
      <c r="C81" s="208"/>
      <c r="D81" s="208"/>
      <c r="E81" s="208"/>
      <c r="F81" s="208"/>
      <c r="G81" s="208"/>
      <c r="I81" s="204"/>
      <c r="J81" s="197"/>
      <c r="K81" s="197"/>
      <c r="L81" s="342"/>
      <c r="N81" s="197"/>
    </row>
    <row r="82" spans="1:14" x14ac:dyDescent="0.4">
      <c r="A82" s="208"/>
      <c r="B82" s="208"/>
      <c r="C82" s="208"/>
      <c r="D82" s="208"/>
      <c r="E82" s="208"/>
      <c r="F82" s="208"/>
      <c r="G82" s="208"/>
      <c r="H82" s="210"/>
      <c r="I82" s="204"/>
      <c r="J82" s="197"/>
      <c r="K82" s="197"/>
      <c r="L82" s="342"/>
      <c r="N82" s="197"/>
    </row>
    <row r="83" spans="1:14" x14ac:dyDescent="0.4">
      <c r="A83" s="208"/>
      <c r="B83" s="208"/>
      <c r="C83" s="208"/>
      <c r="D83" s="208"/>
      <c r="E83" s="208"/>
      <c r="F83" s="208"/>
      <c r="G83" s="208"/>
      <c r="I83" s="204"/>
      <c r="J83" s="197"/>
      <c r="K83" s="197"/>
      <c r="L83" s="342"/>
      <c r="N83" s="197"/>
    </row>
    <row r="84" spans="1:14" x14ac:dyDescent="0.4">
      <c r="A84" s="208"/>
      <c r="B84" s="208"/>
      <c r="C84" s="208"/>
      <c r="D84" s="208"/>
      <c r="E84" s="208"/>
      <c r="F84" s="208"/>
      <c r="G84" s="208"/>
      <c r="I84" s="204"/>
      <c r="J84" s="197"/>
      <c r="K84" s="197"/>
      <c r="L84" s="342"/>
      <c r="N84" s="197"/>
    </row>
    <row r="85" spans="1:14" x14ac:dyDescent="0.4">
      <c r="A85" s="208"/>
      <c r="B85" s="208"/>
      <c r="C85" s="208"/>
      <c r="D85" s="208"/>
      <c r="E85" s="208"/>
      <c r="F85" s="208"/>
      <c r="G85" s="208"/>
      <c r="I85" s="204"/>
      <c r="J85" s="197"/>
      <c r="K85" s="197"/>
      <c r="L85" s="342"/>
      <c r="N85" s="197"/>
    </row>
    <row r="86" spans="1:14" x14ac:dyDescent="0.4">
      <c r="A86" s="208"/>
      <c r="B86" s="208"/>
      <c r="C86" s="208"/>
      <c r="D86" s="208"/>
      <c r="E86" s="208"/>
      <c r="F86" s="208"/>
      <c r="G86" s="208"/>
      <c r="I86" s="204"/>
      <c r="J86" s="197"/>
      <c r="K86" s="197"/>
      <c r="L86" s="342"/>
      <c r="N86" s="197"/>
    </row>
    <row r="87" spans="1:14" x14ac:dyDescent="0.4">
      <c r="A87" s="208"/>
      <c r="B87" s="208"/>
      <c r="C87" s="208"/>
      <c r="D87" s="208"/>
      <c r="E87" s="208"/>
      <c r="F87" s="208"/>
      <c r="G87" s="208"/>
      <c r="I87" s="204"/>
      <c r="J87" s="197"/>
      <c r="K87" s="197"/>
      <c r="L87" s="342"/>
      <c r="N87" s="197"/>
    </row>
    <row r="88" spans="1:14" x14ac:dyDescent="0.4">
      <c r="A88" s="208"/>
      <c r="B88" s="208"/>
      <c r="C88" s="208"/>
      <c r="D88" s="208"/>
      <c r="E88" s="208"/>
      <c r="F88" s="208"/>
      <c r="G88" s="208"/>
      <c r="I88" s="204"/>
      <c r="J88" s="197"/>
      <c r="K88" s="197"/>
      <c r="L88" s="342"/>
      <c r="N88" s="197"/>
    </row>
    <row r="89" spans="1:14" x14ac:dyDescent="0.4">
      <c r="A89" s="208"/>
      <c r="B89" s="208"/>
      <c r="C89" s="208"/>
      <c r="D89" s="208"/>
      <c r="E89" s="208"/>
      <c r="F89" s="208"/>
      <c r="G89" s="208"/>
      <c r="I89" s="204"/>
      <c r="J89" s="197"/>
      <c r="K89" s="197"/>
      <c r="L89" s="342"/>
      <c r="N89" s="197"/>
    </row>
    <row r="90" spans="1:14" x14ac:dyDescent="0.4">
      <c r="A90" s="208"/>
      <c r="B90" s="208"/>
      <c r="C90" s="208"/>
      <c r="D90" s="208"/>
      <c r="E90" s="208"/>
      <c r="F90" s="208"/>
      <c r="G90" s="208"/>
      <c r="I90" s="204"/>
      <c r="J90" s="197"/>
      <c r="K90" s="197"/>
      <c r="L90" s="342"/>
      <c r="N90" s="197"/>
    </row>
    <row r="91" spans="1:14" x14ac:dyDescent="0.4">
      <c r="A91" s="208"/>
      <c r="B91" s="208"/>
      <c r="C91" s="208"/>
      <c r="D91" s="208"/>
      <c r="E91" s="208"/>
      <c r="F91" s="208"/>
      <c r="G91" s="208"/>
      <c r="I91" s="204"/>
      <c r="J91" s="197"/>
      <c r="K91" s="197"/>
      <c r="L91" s="342"/>
      <c r="N91" s="197"/>
    </row>
    <row r="92" spans="1:14" x14ac:dyDescent="0.4">
      <c r="A92" s="208"/>
      <c r="B92" s="208"/>
      <c r="C92" s="208"/>
      <c r="D92" s="208"/>
      <c r="E92" s="208"/>
      <c r="F92" s="208"/>
      <c r="G92" s="208"/>
      <c r="I92" s="204"/>
      <c r="J92" s="197"/>
      <c r="K92" s="197"/>
      <c r="L92" s="342"/>
      <c r="N92" s="197"/>
    </row>
    <row r="93" spans="1:14" x14ac:dyDescent="0.4">
      <c r="A93" s="208"/>
      <c r="B93" s="208"/>
      <c r="C93" s="208"/>
      <c r="D93" s="208"/>
      <c r="E93" s="208"/>
      <c r="F93" s="208"/>
      <c r="G93" s="208"/>
      <c r="I93" s="204"/>
      <c r="J93" s="197"/>
      <c r="K93" s="197"/>
      <c r="L93" s="342"/>
      <c r="N93" s="197"/>
    </row>
    <row r="94" spans="1:14" x14ac:dyDescent="0.4">
      <c r="A94" s="208"/>
      <c r="B94" s="208"/>
      <c r="C94" s="208"/>
      <c r="D94" s="208"/>
      <c r="E94" s="208"/>
      <c r="F94" s="208"/>
      <c r="G94" s="208"/>
      <c r="H94" s="197"/>
      <c r="I94" s="204"/>
      <c r="J94" s="197"/>
      <c r="K94" s="197"/>
      <c r="L94" s="342"/>
      <c r="N94" s="197"/>
    </row>
    <row r="95" spans="1:14" x14ac:dyDescent="0.4">
      <c r="A95" s="208"/>
      <c r="B95" s="208"/>
      <c r="C95" s="208"/>
      <c r="D95" s="208"/>
      <c r="E95" s="208"/>
      <c r="F95" s="208"/>
      <c r="G95" s="208"/>
      <c r="H95" s="197"/>
      <c r="I95" s="204"/>
      <c r="J95" s="197"/>
      <c r="K95" s="197"/>
      <c r="L95" s="342"/>
      <c r="N95" s="197"/>
    </row>
    <row r="96" spans="1:14" x14ac:dyDescent="0.4">
      <c r="A96" s="208"/>
      <c r="B96" s="208"/>
      <c r="C96" s="208"/>
      <c r="D96" s="208"/>
      <c r="E96" s="208"/>
      <c r="F96" s="208"/>
      <c r="G96" s="208"/>
      <c r="H96" s="197"/>
      <c r="I96" s="204"/>
      <c r="J96" s="197"/>
      <c r="K96" s="197"/>
      <c r="L96" s="342"/>
      <c r="N96" s="197"/>
    </row>
    <row r="97" spans="1:14" x14ac:dyDescent="0.4">
      <c r="A97" s="208"/>
      <c r="B97" s="208"/>
      <c r="C97" s="208"/>
      <c r="D97" s="208"/>
      <c r="E97" s="208"/>
      <c r="F97" s="208"/>
      <c r="G97" s="208"/>
      <c r="H97" s="197"/>
      <c r="I97" s="204"/>
      <c r="J97" s="197"/>
      <c r="K97" s="197"/>
      <c r="L97" s="342"/>
      <c r="N97" s="197"/>
    </row>
    <row r="98" spans="1:14" x14ac:dyDescent="0.4">
      <c r="A98" s="208"/>
      <c r="B98" s="208"/>
      <c r="C98" s="208"/>
      <c r="D98" s="208"/>
      <c r="E98" s="208"/>
      <c r="F98" s="208"/>
      <c r="G98" s="208"/>
      <c r="H98" s="197"/>
      <c r="I98" s="204"/>
      <c r="J98" s="197"/>
      <c r="K98" s="197"/>
      <c r="L98" s="342"/>
      <c r="N98" s="197"/>
    </row>
    <row r="99" spans="1:14" x14ac:dyDescent="0.4">
      <c r="A99" s="208"/>
      <c r="B99" s="208"/>
      <c r="C99" s="208"/>
      <c r="D99" s="208"/>
      <c r="E99" s="208"/>
      <c r="F99" s="208"/>
      <c r="G99" s="208"/>
      <c r="H99" s="197"/>
      <c r="I99" s="204"/>
      <c r="J99" s="197"/>
      <c r="K99" s="197"/>
      <c r="L99" s="342"/>
      <c r="N99" s="197"/>
    </row>
    <row r="100" spans="1:14" x14ac:dyDescent="0.4">
      <c r="A100" s="208"/>
      <c r="B100" s="208"/>
      <c r="C100" s="208"/>
      <c r="D100" s="208"/>
      <c r="E100" s="208"/>
      <c r="F100" s="208"/>
      <c r="G100" s="208"/>
      <c r="H100" s="197"/>
      <c r="I100" s="204"/>
      <c r="J100" s="197"/>
      <c r="K100" s="197"/>
      <c r="L100" s="342"/>
      <c r="N100" s="197"/>
    </row>
    <row r="101" spans="1:14" x14ac:dyDescent="0.4">
      <c r="A101" s="208"/>
      <c r="B101" s="208"/>
      <c r="C101" s="208"/>
      <c r="D101" s="208"/>
      <c r="E101" s="208"/>
      <c r="F101" s="208"/>
      <c r="G101" s="208"/>
      <c r="H101" s="197"/>
      <c r="I101" s="204"/>
      <c r="J101" s="197"/>
      <c r="K101" s="197"/>
      <c r="L101" s="342"/>
      <c r="N101" s="197"/>
    </row>
    <row r="102" spans="1:14" x14ac:dyDescent="0.4">
      <c r="A102" s="208"/>
      <c r="B102" s="208"/>
      <c r="C102" s="208"/>
      <c r="D102" s="208"/>
      <c r="E102" s="208"/>
      <c r="F102" s="208"/>
      <c r="G102" s="208"/>
      <c r="H102" s="197"/>
      <c r="I102" s="204"/>
      <c r="J102" s="197"/>
      <c r="K102" s="197"/>
      <c r="L102" s="342"/>
      <c r="N102" s="197"/>
    </row>
    <row r="103" spans="1:14" x14ac:dyDescent="0.4">
      <c r="A103" s="208"/>
      <c r="B103" s="208"/>
      <c r="C103" s="208"/>
      <c r="D103" s="208"/>
      <c r="E103" s="208"/>
      <c r="F103" s="208"/>
      <c r="G103" s="208"/>
      <c r="H103" s="197"/>
      <c r="I103" s="204"/>
      <c r="J103" s="197"/>
      <c r="K103" s="197"/>
      <c r="L103" s="342"/>
      <c r="N103" s="197"/>
    </row>
    <row r="104" spans="1:14" x14ac:dyDescent="0.4">
      <c r="A104" s="208"/>
      <c r="B104" s="208"/>
      <c r="C104" s="208"/>
      <c r="D104" s="208"/>
      <c r="E104" s="208"/>
      <c r="F104" s="208"/>
      <c r="G104" s="208"/>
      <c r="H104" s="197"/>
      <c r="I104" s="204"/>
      <c r="J104" s="197"/>
      <c r="K104" s="197"/>
      <c r="L104" s="342"/>
      <c r="N104" s="197"/>
    </row>
    <row r="105" spans="1:14" x14ac:dyDescent="0.4">
      <c r="A105" s="208"/>
      <c r="B105" s="208"/>
      <c r="C105" s="208"/>
      <c r="D105" s="208"/>
      <c r="E105" s="208"/>
      <c r="F105" s="208"/>
      <c r="G105" s="208"/>
      <c r="H105" s="197"/>
      <c r="I105" s="204"/>
      <c r="J105" s="197"/>
      <c r="K105" s="197"/>
      <c r="L105" s="342"/>
      <c r="N105" s="197"/>
    </row>
    <row r="106" spans="1:14" x14ac:dyDescent="0.4">
      <c r="A106" s="208"/>
      <c r="B106" s="208"/>
      <c r="C106" s="208"/>
      <c r="D106" s="208"/>
      <c r="E106" s="208"/>
      <c r="F106" s="208"/>
      <c r="G106" s="208"/>
      <c r="H106" s="197"/>
      <c r="I106" s="204"/>
      <c r="J106" s="197"/>
      <c r="K106" s="197"/>
      <c r="L106" s="342"/>
      <c r="N106" s="197"/>
    </row>
    <row r="107" spans="1:14" x14ac:dyDescent="0.4">
      <c r="A107" s="208"/>
      <c r="B107" s="208"/>
      <c r="C107" s="208"/>
      <c r="D107" s="208"/>
      <c r="E107" s="208"/>
      <c r="F107" s="208"/>
      <c r="G107" s="208"/>
      <c r="H107" s="197"/>
      <c r="I107" s="204"/>
      <c r="J107" s="197"/>
      <c r="K107" s="197"/>
      <c r="L107" s="342"/>
      <c r="N107" s="197"/>
    </row>
    <row r="108" spans="1:14" x14ac:dyDescent="0.4">
      <c r="A108" s="208"/>
      <c r="B108" s="208"/>
      <c r="C108" s="208"/>
      <c r="D108" s="208"/>
      <c r="E108" s="208"/>
      <c r="F108" s="208"/>
      <c r="G108" s="208"/>
      <c r="H108" s="197"/>
      <c r="I108" s="204"/>
      <c r="J108" s="197"/>
      <c r="K108" s="197"/>
      <c r="L108" s="342"/>
      <c r="N108" s="197"/>
    </row>
    <row r="109" spans="1:14" x14ac:dyDescent="0.4">
      <c r="A109" s="208"/>
      <c r="B109" s="208"/>
      <c r="C109" s="208"/>
      <c r="D109" s="208"/>
      <c r="E109" s="208"/>
      <c r="F109" s="208"/>
      <c r="G109" s="208"/>
      <c r="H109" s="197"/>
      <c r="I109" s="204"/>
      <c r="J109" s="197"/>
      <c r="K109" s="197"/>
      <c r="L109" s="342"/>
      <c r="N109" s="197"/>
    </row>
    <row r="110" spans="1:14" x14ac:dyDescent="0.4">
      <c r="A110" s="208"/>
      <c r="B110" s="208"/>
      <c r="C110" s="208"/>
      <c r="D110" s="208"/>
      <c r="E110" s="208"/>
      <c r="F110" s="208"/>
      <c r="G110" s="208"/>
      <c r="H110" s="197"/>
      <c r="I110" s="204"/>
      <c r="J110" s="197"/>
      <c r="K110" s="197"/>
      <c r="L110" s="342"/>
      <c r="N110" s="197"/>
    </row>
    <row r="111" spans="1:14" x14ac:dyDescent="0.4">
      <c r="A111" s="208"/>
      <c r="B111" s="208"/>
      <c r="C111" s="208"/>
      <c r="D111" s="208"/>
      <c r="E111" s="208"/>
      <c r="F111" s="208"/>
      <c r="G111" s="208"/>
      <c r="H111" s="197"/>
      <c r="I111" s="204"/>
      <c r="J111" s="197"/>
      <c r="K111" s="197"/>
      <c r="L111" s="342"/>
      <c r="N111" s="197"/>
    </row>
    <row r="112" spans="1:14" x14ac:dyDescent="0.4">
      <c r="A112" s="208"/>
      <c r="B112" s="208"/>
      <c r="C112" s="208"/>
      <c r="D112" s="208"/>
      <c r="E112" s="208"/>
      <c r="F112" s="208"/>
      <c r="G112" s="208"/>
      <c r="H112" s="197"/>
      <c r="I112" s="204"/>
      <c r="J112" s="197"/>
      <c r="K112" s="197"/>
      <c r="L112" s="342"/>
      <c r="N112" s="197"/>
    </row>
    <row r="113" spans="1:14" x14ac:dyDescent="0.4">
      <c r="A113" s="208"/>
      <c r="B113" s="208"/>
      <c r="C113" s="208"/>
      <c r="D113" s="208"/>
      <c r="E113" s="208"/>
      <c r="F113" s="208"/>
      <c r="G113" s="208"/>
      <c r="H113" s="197"/>
      <c r="I113" s="204"/>
      <c r="J113" s="197"/>
      <c r="K113" s="197"/>
      <c r="L113" s="342"/>
      <c r="N113" s="197"/>
    </row>
    <row r="114" spans="1:14" x14ac:dyDescent="0.4">
      <c r="A114" s="208"/>
      <c r="B114" s="208"/>
      <c r="C114" s="208"/>
      <c r="D114" s="208"/>
      <c r="E114" s="208"/>
      <c r="F114" s="208"/>
      <c r="G114" s="208"/>
      <c r="H114" s="197"/>
      <c r="I114" s="204"/>
      <c r="J114" s="197"/>
      <c r="K114" s="197"/>
      <c r="L114" s="342"/>
      <c r="N114" s="197"/>
    </row>
    <row r="115" spans="1:14" x14ac:dyDescent="0.4">
      <c r="A115" s="208"/>
      <c r="B115" s="208"/>
      <c r="C115" s="208"/>
      <c r="D115" s="208"/>
      <c r="E115" s="208"/>
      <c r="F115" s="208"/>
      <c r="G115" s="208"/>
      <c r="H115" s="197"/>
      <c r="I115" s="204"/>
      <c r="J115" s="197"/>
      <c r="K115" s="197"/>
      <c r="L115" s="342"/>
      <c r="N115" s="197"/>
    </row>
    <row r="116" spans="1:14" x14ac:dyDescent="0.4">
      <c r="A116" s="208"/>
      <c r="B116" s="208"/>
      <c r="C116" s="208"/>
      <c r="D116" s="208"/>
      <c r="E116" s="208"/>
      <c r="F116" s="208"/>
      <c r="G116" s="208"/>
      <c r="H116" s="197"/>
      <c r="I116" s="204"/>
      <c r="J116" s="197"/>
      <c r="K116" s="197"/>
      <c r="L116" s="342"/>
      <c r="N116" s="197"/>
    </row>
    <row r="117" spans="1:14" x14ac:dyDescent="0.4">
      <c r="A117" s="208"/>
      <c r="B117" s="208"/>
      <c r="C117" s="208"/>
      <c r="D117" s="208"/>
      <c r="E117" s="208"/>
      <c r="F117" s="208"/>
      <c r="G117" s="208"/>
      <c r="H117" s="197"/>
      <c r="I117" s="204"/>
      <c r="J117" s="197"/>
      <c r="K117" s="197"/>
      <c r="L117" s="342"/>
      <c r="N117" s="197"/>
    </row>
    <row r="118" spans="1:14" x14ac:dyDescent="0.4">
      <c r="A118" s="208"/>
      <c r="B118" s="208"/>
      <c r="C118" s="208"/>
      <c r="D118" s="208"/>
      <c r="E118" s="208"/>
      <c r="F118" s="208"/>
      <c r="G118" s="208"/>
      <c r="H118" s="197"/>
      <c r="I118" s="204"/>
      <c r="J118" s="197"/>
      <c r="K118" s="197"/>
      <c r="L118" s="342"/>
      <c r="N118" s="197"/>
    </row>
    <row r="119" spans="1:14" x14ac:dyDescent="0.4">
      <c r="A119" s="208"/>
      <c r="B119" s="208"/>
      <c r="C119" s="208"/>
      <c r="D119" s="208"/>
      <c r="E119" s="208"/>
      <c r="F119" s="208"/>
      <c r="G119" s="208"/>
      <c r="H119" s="197"/>
      <c r="I119" s="204"/>
      <c r="J119" s="197"/>
      <c r="K119" s="197"/>
      <c r="L119" s="342"/>
      <c r="N119" s="197"/>
    </row>
    <row r="120" spans="1:14" x14ac:dyDescent="0.4">
      <c r="A120" s="208"/>
      <c r="B120" s="208"/>
      <c r="C120" s="208"/>
      <c r="D120" s="208"/>
      <c r="E120" s="208"/>
      <c r="F120" s="208"/>
      <c r="G120" s="208"/>
      <c r="H120" s="197"/>
      <c r="I120" s="204"/>
      <c r="J120" s="197"/>
      <c r="K120" s="197"/>
      <c r="L120" s="342"/>
      <c r="N120" s="197"/>
    </row>
    <row r="121" spans="1:14" x14ac:dyDescent="0.4">
      <c r="A121" s="208"/>
      <c r="B121" s="208"/>
      <c r="C121" s="208"/>
      <c r="D121" s="208"/>
      <c r="E121" s="208"/>
      <c r="F121" s="208"/>
      <c r="G121" s="208"/>
      <c r="H121" s="197"/>
      <c r="I121" s="204"/>
      <c r="J121" s="197"/>
      <c r="K121" s="197"/>
      <c r="L121" s="342"/>
      <c r="N121" s="197"/>
    </row>
    <row r="122" spans="1:14" x14ac:dyDescent="0.4">
      <c r="A122" s="208"/>
      <c r="B122" s="208"/>
      <c r="C122" s="208"/>
      <c r="D122" s="208"/>
      <c r="E122" s="208"/>
      <c r="F122" s="208"/>
      <c r="G122" s="208"/>
      <c r="H122" s="197"/>
      <c r="I122" s="204"/>
      <c r="J122" s="197"/>
      <c r="K122" s="197"/>
      <c r="L122" s="342"/>
      <c r="N122" s="197"/>
    </row>
    <row r="123" spans="1:14" x14ac:dyDescent="0.4">
      <c r="A123" s="208"/>
      <c r="B123" s="208"/>
      <c r="C123" s="208"/>
      <c r="D123" s="208"/>
      <c r="E123" s="208"/>
      <c r="F123" s="208"/>
      <c r="G123" s="208"/>
      <c r="H123" s="197"/>
      <c r="I123" s="204"/>
      <c r="J123" s="197"/>
      <c r="K123" s="197"/>
      <c r="L123" s="342"/>
      <c r="N123" s="197"/>
    </row>
    <row r="124" spans="1:14" x14ac:dyDescent="0.4">
      <c r="A124" s="208"/>
      <c r="B124" s="208"/>
      <c r="C124" s="208"/>
      <c r="D124" s="208"/>
      <c r="E124" s="208"/>
      <c r="F124" s="208"/>
      <c r="G124" s="208"/>
      <c r="H124" s="197"/>
      <c r="I124" s="204"/>
      <c r="J124" s="197"/>
      <c r="K124" s="197"/>
      <c r="L124" s="342"/>
      <c r="N124" s="197"/>
    </row>
    <row r="125" spans="1:14" x14ac:dyDescent="0.4">
      <c r="A125" s="208"/>
      <c r="B125" s="208"/>
      <c r="C125" s="208"/>
      <c r="D125" s="208"/>
      <c r="E125" s="208"/>
      <c r="F125" s="208"/>
      <c r="G125" s="208"/>
      <c r="H125" s="197"/>
      <c r="I125" s="204"/>
      <c r="J125" s="197"/>
      <c r="K125" s="197"/>
      <c r="L125" s="342"/>
      <c r="N125" s="197"/>
    </row>
    <row r="126" spans="1:14" x14ac:dyDescent="0.4">
      <c r="A126" s="208"/>
      <c r="B126" s="208"/>
      <c r="C126" s="208"/>
      <c r="D126" s="208"/>
      <c r="E126" s="208"/>
      <c r="F126" s="208"/>
      <c r="G126" s="208"/>
      <c r="H126" s="197"/>
      <c r="I126" s="204"/>
      <c r="J126" s="197"/>
      <c r="K126" s="197"/>
      <c r="L126" s="342"/>
      <c r="N126" s="197"/>
    </row>
    <row r="127" spans="1:14" x14ac:dyDescent="0.4">
      <c r="A127" s="208"/>
      <c r="B127" s="208"/>
      <c r="C127" s="208"/>
      <c r="D127" s="208"/>
      <c r="E127" s="208"/>
      <c r="F127" s="208"/>
      <c r="G127" s="208"/>
      <c r="H127" s="197"/>
      <c r="I127" s="204"/>
      <c r="J127" s="197"/>
      <c r="K127" s="197"/>
      <c r="L127" s="342"/>
      <c r="N127" s="197"/>
    </row>
    <row r="128" spans="1:14" x14ac:dyDescent="0.4">
      <c r="A128" s="208"/>
      <c r="B128" s="208"/>
      <c r="C128" s="208"/>
      <c r="D128" s="208"/>
      <c r="E128" s="208"/>
      <c r="F128" s="208"/>
      <c r="G128" s="208"/>
      <c r="H128" s="197"/>
      <c r="I128" s="204"/>
      <c r="J128" s="197"/>
      <c r="K128" s="197"/>
      <c r="L128" s="342"/>
      <c r="N128" s="197"/>
    </row>
    <row r="129" spans="1:14" x14ac:dyDescent="0.4">
      <c r="A129" s="208"/>
      <c r="B129" s="208"/>
      <c r="C129" s="208"/>
      <c r="D129" s="208"/>
      <c r="E129" s="208"/>
      <c r="F129" s="208"/>
      <c r="G129" s="208"/>
      <c r="H129" s="197"/>
      <c r="I129" s="204"/>
      <c r="J129" s="197"/>
      <c r="K129" s="197"/>
      <c r="L129" s="342"/>
      <c r="N129" s="197"/>
    </row>
    <row r="130" spans="1:14" x14ac:dyDescent="0.4">
      <c r="A130" s="208"/>
      <c r="B130" s="208"/>
      <c r="C130" s="208"/>
      <c r="D130" s="208"/>
      <c r="E130" s="208"/>
      <c r="F130" s="208"/>
      <c r="G130" s="208"/>
      <c r="H130" s="197"/>
      <c r="I130" s="204"/>
      <c r="J130" s="197"/>
      <c r="K130" s="197"/>
      <c r="L130" s="342"/>
      <c r="N130" s="197"/>
    </row>
    <row r="131" spans="1:14" x14ac:dyDescent="0.4">
      <c r="A131" s="208"/>
      <c r="B131" s="208"/>
      <c r="C131" s="208"/>
      <c r="D131" s="208"/>
      <c r="E131" s="208"/>
      <c r="F131" s="208"/>
      <c r="G131" s="208"/>
      <c r="H131" s="197"/>
      <c r="I131" s="204"/>
      <c r="J131" s="197"/>
      <c r="K131" s="197"/>
      <c r="L131" s="342"/>
      <c r="N131" s="197"/>
    </row>
    <row r="132" spans="1:14" x14ac:dyDescent="0.4">
      <c r="A132" s="208"/>
      <c r="B132" s="208"/>
      <c r="C132" s="208"/>
      <c r="D132" s="208"/>
      <c r="E132" s="208"/>
      <c r="F132" s="208"/>
      <c r="G132" s="208"/>
      <c r="H132" s="197"/>
      <c r="I132" s="204"/>
      <c r="J132" s="197"/>
      <c r="K132" s="197"/>
      <c r="L132" s="342"/>
      <c r="N132" s="197"/>
    </row>
    <row r="133" spans="1:14" x14ac:dyDescent="0.4">
      <c r="A133" s="208"/>
      <c r="B133" s="208"/>
      <c r="C133" s="208"/>
      <c r="D133" s="208"/>
      <c r="E133" s="208"/>
      <c r="F133" s="208"/>
      <c r="G133" s="208"/>
      <c r="H133" s="197"/>
      <c r="I133" s="204"/>
      <c r="J133" s="197"/>
      <c r="K133" s="197"/>
      <c r="L133" s="342"/>
      <c r="N133" s="197"/>
    </row>
    <row r="134" spans="1:14" x14ac:dyDescent="0.4">
      <c r="A134" s="208"/>
      <c r="B134" s="208"/>
      <c r="C134" s="208"/>
      <c r="D134" s="208"/>
      <c r="E134" s="208"/>
      <c r="F134" s="208"/>
      <c r="G134" s="208"/>
      <c r="H134" s="197"/>
      <c r="I134" s="204"/>
      <c r="J134" s="197"/>
      <c r="K134" s="197"/>
      <c r="L134" s="342"/>
      <c r="N134" s="197"/>
    </row>
    <row r="135" spans="1:14" x14ac:dyDescent="0.4">
      <c r="A135" s="208"/>
      <c r="B135" s="208"/>
      <c r="C135" s="208"/>
      <c r="D135" s="208"/>
      <c r="E135" s="208"/>
      <c r="F135" s="208"/>
      <c r="G135" s="208"/>
      <c r="H135" s="197"/>
      <c r="I135" s="204"/>
      <c r="J135" s="197"/>
      <c r="K135" s="197"/>
      <c r="L135" s="342"/>
      <c r="N135" s="197"/>
    </row>
    <row r="136" spans="1:14" x14ac:dyDescent="0.4">
      <c r="A136" s="208"/>
      <c r="B136" s="208"/>
      <c r="C136" s="208"/>
      <c r="D136" s="208"/>
      <c r="E136" s="208"/>
      <c r="F136" s="208"/>
      <c r="G136" s="208"/>
      <c r="H136" s="197"/>
      <c r="I136" s="204"/>
      <c r="J136" s="197"/>
      <c r="K136" s="197"/>
      <c r="L136" s="342"/>
      <c r="N136" s="197"/>
    </row>
    <row r="137" spans="1:14" x14ac:dyDescent="0.4">
      <c r="A137" s="208"/>
      <c r="B137" s="208"/>
      <c r="C137" s="208"/>
      <c r="D137" s="208"/>
      <c r="E137" s="208"/>
      <c r="F137" s="208"/>
      <c r="G137" s="208"/>
      <c r="H137" s="197"/>
      <c r="I137" s="204"/>
      <c r="J137" s="197"/>
      <c r="K137" s="197"/>
      <c r="L137" s="342"/>
      <c r="N137" s="197"/>
    </row>
    <row r="138" spans="1:14" x14ac:dyDescent="0.4">
      <c r="A138" s="208"/>
      <c r="B138" s="208"/>
      <c r="C138" s="208"/>
      <c r="D138" s="208"/>
      <c r="E138" s="208"/>
      <c r="F138" s="208"/>
      <c r="G138" s="208"/>
      <c r="H138" s="197"/>
      <c r="I138" s="204"/>
      <c r="J138" s="197"/>
      <c r="K138" s="197"/>
      <c r="L138" s="342"/>
      <c r="N138" s="197"/>
    </row>
    <row r="139" spans="1:14" x14ac:dyDescent="0.4">
      <c r="B139" s="208"/>
      <c r="C139" s="208"/>
      <c r="D139" s="208"/>
      <c r="E139" s="208"/>
      <c r="F139" s="208"/>
      <c r="G139" s="208"/>
      <c r="H139" s="197"/>
      <c r="I139" s="204"/>
    </row>
    <row r="140" spans="1:14" x14ac:dyDescent="0.4">
      <c r="B140" s="208"/>
      <c r="C140" s="208"/>
      <c r="D140" s="208"/>
      <c r="E140" s="208"/>
      <c r="F140" s="208"/>
      <c r="G140" s="208"/>
      <c r="H140" s="197"/>
      <c r="I140" s="204"/>
    </row>
    <row r="141" spans="1:14" x14ac:dyDescent="0.4">
      <c r="B141" s="208"/>
      <c r="C141" s="208"/>
      <c r="D141" s="208"/>
      <c r="E141" s="208"/>
      <c r="F141" s="208"/>
      <c r="G141" s="208"/>
      <c r="H141" s="197"/>
      <c r="I141" s="204"/>
    </row>
    <row r="254" spans="1:14" x14ac:dyDescent="0.4">
      <c r="A254" s="343"/>
      <c r="J254" s="197"/>
      <c r="K254" s="197"/>
      <c r="L254" s="342"/>
      <c r="N254" s="197"/>
    </row>
    <row r="257" spans="2:9" x14ac:dyDescent="0.4">
      <c r="B257" s="343"/>
      <c r="C257" s="343"/>
      <c r="D257" s="343"/>
      <c r="E257" s="343"/>
      <c r="F257" s="343"/>
      <c r="G257" s="343"/>
      <c r="H257" s="343"/>
      <c r="I257" s="204"/>
    </row>
  </sheetData>
  <mergeCells count="2">
    <mergeCell ref="B2:N2"/>
    <mergeCell ref="B41:I41"/>
  </mergeCells>
  <pageMargins left="0.7" right="0.7" top="0.75" bottom="0.75" header="0.3" footer="0.3"/>
  <pageSetup paperSize="9" scale="7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CC99FF"/>
    <pageSetUpPr fitToPage="1"/>
  </sheetPr>
  <dimension ref="B1:R51"/>
  <sheetViews>
    <sheetView zoomScaleNormal="100" workbookViewId="0"/>
  </sheetViews>
  <sheetFormatPr defaultColWidth="8.88671875" defaultRowHeight="14.1" customHeight="1" x14ac:dyDescent="0.35"/>
  <cols>
    <col min="1" max="1" width="8.88671875" style="53"/>
    <col min="2" max="2" width="15.33203125" style="53" customWidth="1"/>
    <col min="3" max="9" width="8.33203125" style="53" customWidth="1"/>
    <col min="10" max="15" width="7.21875" style="53" bestFit="1" customWidth="1"/>
    <col min="16" max="16" width="6.5546875" style="53" bestFit="1" customWidth="1"/>
    <col min="17" max="17" width="7.21875" style="53" bestFit="1" customWidth="1"/>
    <col min="18" max="16384" width="8.88671875" style="53"/>
  </cols>
  <sheetData>
    <row r="1" spans="2:18" ht="14.25" customHeight="1" x14ac:dyDescent="0.35"/>
    <row r="2" spans="2:18" ht="18.600000000000001" customHeight="1" x14ac:dyDescent="0.35">
      <c r="B2" s="344" t="s">
        <v>347</v>
      </c>
    </row>
    <row r="4" spans="2:18" ht="14.1" customHeight="1" x14ac:dyDescent="0.35">
      <c r="B4" s="68" t="s">
        <v>348</v>
      </c>
      <c r="C4" s="345"/>
      <c r="D4" s="800"/>
    </row>
    <row r="5" spans="2:18" ht="14.25" customHeight="1" x14ac:dyDescent="0.4">
      <c r="B5" s="115"/>
      <c r="C5" s="582" t="s">
        <v>85</v>
      </c>
      <c r="D5" s="582" t="s">
        <v>86</v>
      </c>
      <c r="E5" s="582" t="s">
        <v>87</v>
      </c>
      <c r="F5" s="582" t="s">
        <v>88</v>
      </c>
      <c r="G5" s="582" t="s">
        <v>89</v>
      </c>
      <c r="H5" s="582" t="s">
        <v>90</v>
      </c>
      <c r="I5" s="582" t="s">
        <v>91</v>
      </c>
      <c r="J5" s="582" t="s">
        <v>92</v>
      </c>
      <c r="K5" s="582" t="s">
        <v>93</v>
      </c>
      <c r="L5" s="582" t="s">
        <v>94</v>
      </c>
      <c r="M5" s="582" t="s">
        <v>95</v>
      </c>
    </row>
    <row r="6" spans="2:18" ht="14.25" customHeight="1" x14ac:dyDescent="0.4">
      <c r="B6" s="346"/>
      <c r="C6" s="94"/>
      <c r="D6" s="347"/>
      <c r="E6" s="94"/>
      <c r="F6" s="143"/>
      <c r="G6" s="348"/>
      <c r="H6" s="349"/>
      <c r="L6" s="303"/>
      <c r="M6" s="303" t="s">
        <v>199</v>
      </c>
    </row>
    <row r="7" spans="2:18" ht="14.25" customHeight="1" x14ac:dyDescent="0.4">
      <c r="B7" s="346"/>
      <c r="C7" s="94"/>
      <c r="D7" s="347"/>
      <c r="E7" s="94"/>
      <c r="F7" s="143"/>
      <c r="G7" s="348"/>
      <c r="H7" s="349"/>
      <c r="I7" s="303"/>
      <c r="J7" s="303"/>
      <c r="K7" s="303"/>
      <c r="L7" s="94"/>
      <c r="M7" s="94"/>
    </row>
    <row r="8" spans="2:18" ht="14.25" customHeight="1" x14ac:dyDescent="0.4">
      <c r="B8" s="82" t="s">
        <v>77</v>
      </c>
      <c r="C8" s="350">
        <v>598.02261794842752</v>
      </c>
      <c r="D8" s="350">
        <v>796.77301373394846</v>
      </c>
      <c r="E8" s="350">
        <v>889.68370317669178</v>
      </c>
      <c r="F8" s="350">
        <v>981.72671768972475</v>
      </c>
      <c r="G8" s="350">
        <v>987.64693257616318</v>
      </c>
      <c r="H8" s="350">
        <v>1120.4197788876349</v>
      </c>
      <c r="I8" s="350">
        <v>1139.4608894147009</v>
      </c>
      <c r="J8" s="350">
        <v>1073.6049407227063</v>
      </c>
      <c r="K8" s="350">
        <v>1048.870202464188</v>
      </c>
      <c r="L8" s="350">
        <v>889.02010070683446</v>
      </c>
      <c r="M8" s="350">
        <v>923.97876132974397</v>
      </c>
    </row>
    <row r="9" spans="2:18" ht="14.25" customHeight="1" x14ac:dyDescent="0.4">
      <c r="B9" s="125" t="s">
        <v>78</v>
      </c>
      <c r="C9" s="351">
        <v>2269.2880409807494</v>
      </c>
      <c r="D9" s="351">
        <v>2276.3818701728096</v>
      </c>
      <c r="E9" s="351">
        <v>2395.0009952179648</v>
      </c>
      <c r="F9" s="351">
        <v>2439.0264347093366</v>
      </c>
      <c r="G9" s="351">
        <v>2416.0818575598482</v>
      </c>
      <c r="H9" s="351">
        <v>2477.8386559282017</v>
      </c>
      <c r="I9" s="351">
        <v>2445.8227659112908</v>
      </c>
      <c r="J9" s="351">
        <v>2303.9056255033261</v>
      </c>
      <c r="K9" s="351">
        <v>2330.4284155478567</v>
      </c>
      <c r="L9" s="351">
        <v>2361.2829424397542</v>
      </c>
      <c r="M9" s="351">
        <v>2276.6799733109201</v>
      </c>
    </row>
    <row r="10" spans="2:18" ht="14.25" customHeight="1" x14ac:dyDescent="0.4">
      <c r="B10" s="346"/>
      <c r="C10" s="94"/>
      <c r="D10" s="347"/>
      <c r="E10" s="94"/>
      <c r="F10" s="143"/>
      <c r="G10" s="352"/>
      <c r="H10" s="349"/>
      <c r="I10" s="303"/>
      <c r="J10" s="303"/>
      <c r="L10" s="94"/>
      <c r="M10" s="303" t="s">
        <v>167</v>
      </c>
    </row>
    <row r="11" spans="2:18" ht="14.25" customHeight="1" x14ac:dyDescent="0.4">
      <c r="B11" s="346"/>
      <c r="C11" s="94"/>
      <c r="D11" s="347"/>
      <c r="E11" s="94"/>
      <c r="F11" s="143"/>
      <c r="G11" s="352"/>
      <c r="H11" s="94"/>
      <c r="I11" s="353"/>
      <c r="J11" s="353"/>
      <c r="K11" s="353"/>
      <c r="L11" s="94"/>
      <c r="M11" s="94"/>
    </row>
    <row r="12" spans="2:18" ht="14.25" customHeight="1" x14ac:dyDescent="0.4">
      <c r="B12" s="82" t="s">
        <v>77</v>
      </c>
      <c r="C12" s="349">
        <v>19.496911058841739</v>
      </c>
      <c r="D12" s="349">
        <v>23.749814112480056</v>
      </c>
      <c r="E12" s="349">
        <v>24.598146055354754</v>
      </c>
      <c r="F12" s="349">
        <v>25.54356240621054</v>
      </c>
      <c r="G12" s="349">
        <v>24.965216495879339</v>
      </c>
      <c r="H12" s="349">
        <v>25.596710444562923</v>
      </c>
      <c r="I12" s="349">
        <v>26.633576924115516</v>
      </c>
      <c r="J12" s="349">
        <v>23.710361978653278</v>
      </c>
      <c r="K12" s="349">
        <v>22.354113241194302</v>
      </c>
      <c r="L12" s="349">
        <v>19.62667351880258</v>
      </c>
      <c r="M12" s="725">
        <v>20.299050411083002</v>
      </c>
    </row>
    <row r="13" spans="2:18" ht="14.25" customHeight="1" x14ac:dyDescent="0.4">
      <c r="B13" s="125" t="s">
        <v>78</v>
      </c>
      <c r="C13" s="354">
        <v>59.06636394231932</v>
      </c>
      <c r="D13" s="354">
        <v>61.944285351241227</v>
      </c>
      <c r="E13" s="354">
        <v>62.597630575282921</v>
      </c>
      <c r="F13" s="354">
        <v>64.047154231421146</v>
      </c>
      <c r="G13" s="354">
        <v>65.583272531335055</v>
      </c>
      <c r="H13" s="354">
        <v>63.20604703146477</v>
      </c>
      <c r="I13" s="354">
        <v>62.526034528028603</v>
      </c>
      <c r="J13" s="354">
        <v>58.799541594780905</v>
      </c>
      <c r="K13" s="354">
        <v>59.043695602430404</v>
      </c>
      <c r="L13" s="354">
        <v>59.65284341271434</v>
      </c>
      <c r="M13" s="726">
        <v>57.445320696299099</v>
      </c>
      <c r="P13" s="56"/>
      <c r="Q13" s="56"/>
      <c r="R13" s="56"/>
    </row>
    <row r="14" spans="2:18" ht="14.25" customHeight="1" x14ac:dyDescent="0.4">
      <c r="B14" s="82"/>
      <c r="C14" s="349"/>
      <c r="D14" s="349"/>
      <c r="E14" s="349"/>
      <c r="F14" s="349"/>
      <c r="G14" s="349"/>
      <c r="H14" s="349"/>
      <c r="I14" s="303"/>
      <c r="J14" s="303"/>
      <c r="L14" s="76"/>
      <c r="M14" s="303" t="s">
        <v>335</v>
      </c>
      <c r="N14" s="56"/>
      <c r="O14" s="56"/>
      <c r="P14" s="56"/>
      <c r="Q14" s="56"/>
      <c r="R14" s="56"/>
    </row>
    <row r="15" spans="2:18" ht="14.25" customHeight="1" x14ac:dyDescent="0.4">
      <c r="B15" s="82"/>
      <c r="C15" s="349"/>
      <c r="D15" s="349"/>
      <c r="E15" s="349"/>
      <c r="F15" s="349"/>
      <c r="G15" s="349"/>
      <c r="H15" s="349"/>
      <c r="I15" s="303"/>
      <c r="J15" s="303"/>
      <c r="K15" s="303"/>
      <c r="L15" s="76"/>
      <c r="M15" s="76"/>
      <c r="N15" s="56"/>
      <c r="O15" s="56"/>
      <c r="P15" s="56"/>
      <c r="Q15" s="56"/>
      <c r="R15" s="56"/>
    </row>
    <row r="16" spans="2:18" ht="14.25" customHeight="1" x14ac:dyDescent="0.4">
      <c r="B16" s="82" t="s">
        <v>77</v>
      </c>
      <c r="C16" s="355">
        <v>100.064714807939</v>
      </c>
      <c r="D16" s="355">
        <v>111.9244576464143</v>
      </c>
      <c r="E16" s="355">
        <v>107.4503790774521</v>
      </c>
      <c r="F16" s="355">
        <v>114.65841193333303</v>
      </c>
      <c r="G16" s="355">
        <v>109.31978540380811</v>
      </c>
      <c r="H16" s="355">
        <v>107.55410274049909</v>
      </c>
      <c r="I16" s="355">
        <v>108.03890443744477</v>
      </c>
      <c r="J16" s="355">
        <v>110.8386382956778</v>
      </c>
      <c r="K16" s="355">
        <v>102.58164764316703</v>
      </c>
      <c r="L16" s="355">
        <v>99.989259751443072</v>
      </c>
      <c r="M16" s="355">
        <v>119.102461532981</v>
      </c>
      <c r="N16" s="826"/>
      <c r="O16" s="826"/>
      <c r="P16" s="826"/>
      <c r="Q16" s="826"/>
      <c r="R16" s="826"/>
    </row>
    <row r="17" spans="2:18" ht="14.25" customHeight="1" x14ac:dyDescent="0.4">
      <c r="B17" s="125" t="s">
        <v>78</v>
      </c>
      <c r="C17" s="356">
        <v>62.237871728081444</v>
      </c>
      <c r="D17" s="356">
        <v>67.009559269753765</v>
      </c>
      <c r="E17" s="356">
        <v>70.852375155605969</v>
      </c>
      <c r="F17" s="356">
        <v>72.991941039443233</v>
      </c>
      <c r="G17" s="356">
        <v>76.73972901513946</v>
      </c>
      <c r="H17" s="356">
        <v>78.350806318047972</v>
      </c>
      <c r="I17" s="356">
        <v>79.88734818243006</v>
      </c>
      <c r="J17" s="356">
        <v>80.969602301483832</v>
      </c>
      <c r="K17" s="356">
        <v>82.248307934382026</v>
      </c>
      <c r="L17" s="356">
        <v>81.025853423974496</v>
      </c>
      <c r="M17" s="356">
        <v>80.390945795637194</v>
      </c>
      <c r="N17" s="826"/>
      <c r="O17" s="826"/>
      <c r="P17" s="826"/>
      <c r="Q17" s="826"/>
      <c r="R17" s="826"/>
    </row>
    <row r="18" spans="2:18" ht="14.25" customHeight="1" x14ac:dyDescent="0.4">
      <c r="B18" s="82"/>
      <c r="C18" s="357"/>
      <c r="D18" s="355"/>
      <c r="E18" s="355"/>
      <c r="F18" s="355"/>
      <c r="G18" s="355"/>
      <c r="H18" s="355"/>
      <c r="I18" s="142"/>
      <c r="J18" s="142"/>
      <c r="L18" s="76"/>
      <c r="M18" s="142" t="s">
        <v>263</v>
      </c>
      <c r="N18" s="826"/>
      <c r="O18" s="826"/>
      <c r="P18" s="829"/>
      <c r="Q18" s="829"/>
      <c r="R18" s="829"/>
    </row>
    <row r="19" spans="2:18" ht="14.25" customHeight="1" x14ac:dyDescent="0.4">
      <c r="B19" s="82"/>
      <c r="C19" s="357"/>
      <c r="D19" s="355"/>
      <c r="E19" s="355"/>
      <c r="F19" s="355"/>
      <c r="G19" s="355"/>
      <c r="H19" s="355"/>
      <c r="I19" s="142"/>
      <c r="J19" s="142"/>
      <c r="K19" s="142"/>
      <c r="L19" s="76"/>
      <c r="M19" s="76"/>
      <c r="N19" s="828"/>
      <c r="O19" s="828"/>
      <c r="P19" s="358"/>
      <c r="Q19" s="359"/>
      <c r="R19" s="360"/>
    </row>
    <row r="20" spans="2:18" ht="14.25" customHeight="1" x14ac:dyDescent="0.35">
      <c r="B20" s="361" t="s">
        <v>77</v>
      </c>
      <c r="C20" s="362">
        <v>2223</v>
      </c>
      <c r="D20" s="362">
        <v>2331</v>
      </c>
      <c r="E20" s="362">
        <v>2470</v>
      </c>
      <c r="F20" s="362">
        <v>2079</v>
      </c>
      <c r="G20" s="362">
        <v>2103</v>
      </c>
      <c r="H20" s="362">
        <v>2058</v>
      </c>
      <c r="I20" s="362">
        <v>2087</v>
      </c>
      <c r="J20" s="362">
        <v>2061</v>
      </c>
      <c r="K20" s="362">
        <v>2507</v>
      </c>
      <c r="L20" s="362">
        <v>2406</v>
      </c>
      <c r="M20" s="362">
        <v>2483</v>
      </c>
      <c r="N20" s="828"/>
      <c r="O20" s="828"/>
      <c r="P20" s="358"/>
      <c r="Q20" s="359"/>
      <c r="R20" s="360"/>
    </row>
    <row r="21" spans="2:18" ht="14.25" customHeight="1" x14ac:dyDescent="0.35">
      <c r="B21" s="330" t="s">
        <v>78</v>
      </c>
      <c r="C21" s="364">
        <v>3200</v>
      </c>
      <c r="D21" s="364">
        <v>3089</v>
      </c>
      <c r="E21" s="364">
        <v>3049</v>
      </c>
      <c r="F21" s="364">
        <v>3191</v>
      </c>
      <c r="G21" s="364">
        <v>3269</v>
      </c>
      <c r="H21" s="364">
        <v>3449</v>
      </c>
      <c r="I21" s="364">
        <v>3270</v>
      </c>
      <c r="J21" s="364">
        <v>3659</v>
      </c>
      <c r="K21" s="364">
        <v>3156</v>
      </c>
      <c r="L21" s="364">
        <v>3719</v>
      </c>
      <c r="M21" s="364">
        <v>3498</v>
      </c>
      <c r="N21" s="828"/>
      <c r="O21" s="828"/>
      <c r="P21" s="358"/>
      <c r="Q21" s="359"/>
      <c r="R21" s="360"/>
    </row>
    <row r="22" spans="2:18" ht="14.25" customHeight="1" x14ac:dyDescent="0.35">
      <c r="B22" s="107" t="s">
        <v>164</v>
      </c>
      <c r="L22" s="56"/>
      <c r="M22" s="56"/>
      <c r="N22" s="56"/>
      <c r="O22" s="56"/>
      <c r="P22" s="56"/>
      <c r="Q22" s="56"/>
      <c r="R22" s="56"/>
    </row>
    <row r="23" spans="2:18" ht="14.1" customHeight="1" x14ac:dyDescent="0.35">
      <c r="L23" s="56"/>
      <c r="M23" s="56"/>
      <c r="N23" s="56"/>
      <c r="O23" s="56"/>
      <c r="P23" s="56"/>
      <c r="Q23" s="56"/>
      <c r="R23" s="56"/>
    </row>
    <row r="24" spans="2:18" ht="14.1" customHeight="1" x14ac:dyDescent="0.35">
      <c r="L24" s="56"/>
      <c r="M24" s="56"/>
      <c r="N24" s="56"/>
      <c r="O24" s="56"/>
      <c r="P24" s="56"/>
      <c r="Q24" s="56"/>
      <c r="R24" s="56"/>
    </row>
    <row r="51" spans="2:2" ht="14.1" customHeight="1" x14ac:dyDescent="0.35">
      <c r="B51" s="94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CC99FF"/>
    <pageSetUpPr fitToPage="1"/>
  </sheetPr>
  <dimension ref="B1:N69"/>
  <sheetViews>
    <sheetView zoomScaleNormal="100" workbookViewId="0"/>
  </sheetViews>
  <sheetFormatPr defaultColWidth="8.88671875" defaultRowHeight="12.75" x14ac:dyDescent="0.35"/>
  <cols>
    <col min="1" max="1" width="8.88671875" style="53"/>
    <col min="2" max="2" width="22.77734375" style="53" customWidth="1"/>
    <col min="3" max="14" width="6.77734375" style="53" customWidth="1"/>
    <col min="15" max="16384" width="8.88671875" style="53"/>
  </cols>
  <sheetData>
    <row r="1" spans="2:14" ht="14.25" customHeight="1" x14ac:dyDescent="0.35"/>
    <row r="2" spans="2:14" ht="21" customHeight="1" x14ac:dyDescent="0.35">
      <c r="B2" s="868" t="s">
        <v>349</v>
      </c>
      <c r="C2" s="868"/>
      <c r="D2" s="868"/>
      <c r="E2" s="868"/>
      <c r="F2" s="868"/>
      <c r="G2" s="868"/>
      <c r="H2" s="868"/>
      <c r="I2" s="868"/>
      <c r="J2" s="868"/>
      <c r="K2" s="818"/>
      <c r="L2" s="818"/>
      <c r="M2" s="818"/>
      <c r="N2" s="366"/>
    </row>
    <row r="3" spans="2:14" ht="14.25" customHeight="1" x14ac:dyDescent="0.4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13"/>
    </row>
    <row r="4" spans="2:14" ht="14.25" customHeight="1" x14ac:dyDescent="0.35">
      <c r="B4" s="68" t="s">
        <v>348</v>
      </c>
      <c r="C4" s="800"/>
      <c r="D4" s="800"/>
      <c r="E4" s="800"/>
      <c r="F4" s="800"/>
      <c r="G4" s="800"/>
      <c r="H4" s="800"/>
      <c r="I4" s="800"/>
      <c r="J4" s="56"/>
      <c r="L4" s="56"/>
      <c r="M4" s="56"/>
    </row>
    <row r="5" spans="2:14" ht="14.25" customHeight="1" x14ac:dyDescent="0.4">
      <c r="B5" s="115"/>
      <c r="C5" s="70" t="s">
        <v>85</v>
      </c>
      <c r="D5" s="70" t="s">
        <v>86</v>
      </c>
      <c r="E5" s="70" t="s">
        <v>87</v>
      </c>
      <c r="F5" s="71" t="s">
        <v>88</v>
      </c>
      <c r="G5" s="71" t="s">
        <v>89</v>
      </c>
      <c r="H5" s="71" t="s">
        <v>90</v>
      </c>
      <c r="I5" s="71" t="s">
        <v>91</v>
      </c>
      <c r="J5" s="71" t="s">
        <v>92</v>
      </c>
      <c r="K5" s="71" t="s">
        <v>93</v>
      </c>
      <c r="L5" s="71" t="s">
        <v>94</v>
      </c>
      <c r="M5" s="71" t="s">
        <v>95</v>
      </c>
    </row>
    <row r="6" spans="2:14" ht="14.25" customHeight="1" x14ac:dyDescent="0.4">
      <c r="B6" s="76"/>
      <c r="C6" s="72"/>
      <c r="D6" s="72"/>
      <c r="E6" s="72"/>
      <c r="F6" s="72"/>
      <c r="K6" s="493"/>
      <c r="L6" s="116"/>
      <c r="M6" s="116" t="s">
        <v>199</v>
      </c>
    </row>
    <row r="7" spans="2:14" ht="14.25" customHeight="1" x14ac:dyDescent="0.4">
      <c r="B7" s="75" t="s">
        <v>77</v>
      </c>
      <c r="C7" s="72"/>
      <c r="D7" s="72"/>
      <c r="E7" s="72"/>
      <c r="F7" s="72"/>
      <c r="G7" s="72"/>
      <c r="H7" s="72"/>
      <c r="I7" s="72"/>
      <c r="J7" s="72"/>
      <c r="K7" s="72"/>
    </row>
    <row r="8" spans="2:14" ht="14.25" customHeight="1" x14ac:dyDescent="0.35">
      <c r="B8" s="34" t="s">
        <v>350</v>
      </c>
      <c r="C8" s="123">
        <v>154.78975757434526</v>
      </c>
      <c r="D8" s="123">
        <v>214.53803028715535</v>
      </c>
      <c r="E8" s="123">
        <v>277.8061951119447</v>
      </c>
      <c r="F8" s="123">
        <v>325.46019961616497</v>
      </c>
      <c r="G8" s="123">
        <v>351.2989570760098</v>
      </c>
      <c r="H8" s="123">
        <v>431.87105414466913</v>
      </c>
      <c r="I8" s="123">
        <v>529.93410878921054</v>
      </c>
      <c r="J8" s="123">
        <v>427.86913457969541</v>
      </c>
      <c r="K8" s="123">
        <v>473.57184437081099</v>
      </c>
      <c r="L8" s="123">
        <v>416.40755375344702</v>
      </c>
      <c r="M8" s="123">
        <v>391.85948567552902</v>
      </c>
    </row>
    <row r="9" spans="2:14" ht="14.25" customHeight="1" x14ac:dyDescent="0.35">
      <c r="B9" s="34" t="s">
        <v>351</v>
      </c>
      <c r="C9" s="123">
        <v>443.23286037408252</v>
      </c>
      <c r="D9" s="123">
        <v>582.23498344679285</v>
      </c>
      <c r="E9" s="123">
        <v>611.87750806474719</v>
      </c>
      <c r="F9" s="123">
        <v>656.26651807355961</v>
      </c>
      <c r="G9" s="123">
        <v>636.34797550015355</v>
      </c>
      <c r="H9" s="123">
        <v>688.54872474296599</v>
      </c>
      <c r="I9" s="123">
        <v>609.52678062548955</v>
      </c>
      <c r="J9" s="123">
        <v>645.73580614301045</v>
      </c>
      <c r="K9" s="123">
        <v>575.29835809337703</v>
      </c>
      <c r="L9" s="123">
        <v>472.61254695338874</v>
      </c>
      <c r="M9" s="123">
        <v>532.11927565421502</v>
      </c>
    </row>
    <row r="10" spans="2:14" ht="14.25" customHeight="1" x14ac:dyDescent="0.35">
      <c r="B10" s="80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2:14" ht="14.25" customHeight="1" x14ac:dyDescent="0.4">
      <c r="B11" s="137" t="s">
        <v>100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2:14" ht="14.25" customHeight="1" x14ac:dyDescent="0.35">
      <c r="B12" s="80" t="s">
        <v>350</v>
      </c>
      <c r="C12" s="123">
        <v>118.32447484074675</v>
      </c>
      <c r="D12" s="123">
        <v>120.43133831662595</v>
      </c>
      <c r="E12" s="123">
        <v>136.37110974245775</v>
      </c>
      <c r="F12" s="123">
        <v>161.98585523847041</v>
      </c>
      <c r="G12" s="123">
        <v>203.35650720419957</v>
      </c>
      <c r="H12" s="123">
        <v>189.02377049140071</v>
      </c>
      <c r="I12" s="123">
        <v>167.83003217832325</v>
      </c>
      <c r="J12" s="123">
        <v>176.25050672954961</v>
      </c>
      <c r="K12" s="123">
        <v>194.87714268298075</v>
      </c>
      <c r="L12" s="123">
        <v>189.57347537613543</v>
      </c>
      <c r="M12" s="123">
        <v>199.051324463952</v>
      </c>
    </row>
    <row r="13" spans="2:14" ht="14.25" customHeight="1" x14ac:dyDescent="0.35">
      <c r="B13" s="80" t="s">
        <v>351</v>
      </c>
      <c r="C13" s="123">
        <v>995.18803258500816</v>
      </c>
      <c r="D13" s="123">
        <v>975.17165916391104</v>
      </c>
      <c r="E13" s="123">
        <v>1058.9194627217184</v>
      </c>
      <c r="F13" s="123">
        <v>1005.164946401444</v>
      </c>
      <c r="G13" s="123">
        <v>911.05442226604623</v>
      </c>
      <c r="H13" s="123">
        <v>856.18239261257565</v>
      </c>
      <c r="I13" s="123">
        <v>830.80489247106175</v>
      </c>
      <c r="J13" s="123">
        <v>788.51243997082929</v>
      </c>
      <c r="K13" s="123">
        <v>741.44553558181406</v>
      </c>
      <c r="L13" s="123">
        <v>771.27351735323657</v>
      </c>
      <c r="M13" s="123">
        <v>750.79604594363605</v>
      </c>
    </row>
    <row r="14" spans="2:14" ht="14.25" customHeight="1" x14ac:dyDescent="0.4">
      <c r="B14" s="137" t="s">
        <v>101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2:14" ht="14.25" customHeight="1" x14ac:dyDescent="0.35">
      <c r="B15" s="80" t="s">
        <v>350</v>
      </c>
      <c r="C15" s="123">
        <v>130.45629263625023</v>
      </c>
      <c r="D15" s="123">
        <v>124.97376511850135</v>
      </c>
      <c r="E15" s="123">
        <v>156.79630753415921</v>
      </c>
      <c r="F15" s="123">
        <v>197.89369749299203</v>
      </c>
      <c r="G15" s="123">
        <v>207.55927897086832</v>
      </c>
      <c r="H15" s="123">
        <v>270.47318993417758</v>
      </c>
      <c r="I15" s="123">
        <v>264.4236598848413</v>
      </c>
      <c r="J15" s="123">
        <v>304.33309550728563</v>
      </c>
      <c r="K15" s="123">
        <v>307.22660103816048</v>
      </c>
      <c r="L15" s="123">
        <v>289.72276632414889</v>
      </c>
      <c r="M15" s="123">
        <v>269.71808538816202</v>
      </c>
    </row>
    <row r="16" spans="2:14" ht="14.25" customHeight="1" x14ac:dyDescent="0.35">
      <c r="B16" s="80" t="s">
        <v>351</v>
      </c>
      <c r="C16" s="123">
        <v>1025.3192409187463</v>
      </c>
      <c r="D16" s="123">
        <v>1055.805107573771</v>
      </c>
      <c r="E16" s="123">
        <v>1042.9141152196351</v>
      </c>
      <c r="F16" s="123">
        <v>1073.9819355764312</v>
      </c>
      <c r="G16" s="123">
        <v>1094.111649118732</v>
      </c>
      <c r="H16" s="123">
        <v>1162.1593028900459</v>
      </c>
      <c r="I16" s="123">
        <v>1182.7641813770617</v>
      </c>
      <c r="J16" s="123">
        <v>1034.8095832956594</v>
      </c>
      <c r="K16" s="123">
        <v>1086.8791362449003</v>
      </c>
      <c r="L16" s="123">
        <v>1110.7131833862329</v>
      </c>
      <c r="M16" s="123">
        <v>1057.1145175151701</v>
      </c>
    </row>
    <row r="17" spans="2:13" ht="14.25" customHeight="1" x14ac:dyDescent="0.4">
      <c r="B17" s="75" t="s">
        <v>102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 t="s">
        <v>280</v>
      </c>
      <c r="M17" s="123"/>
    </row>
    <row r="18" spans="2:13" ht="14.25" customHeight="1" x14ac:dyDescent="0.35">
      <c r="B18" s="34" t="s">
        <v>350</v>
      </c>
      <c r="C18" s="123">
        <v>248.78076747699683</v>
      </c>
      <c r="D18" s="123">
        <v>245.40510343512722</v>
      </c>
      <c r="E18" s="123">
        <v>293.16741727661662</v>
      </c>
      <c r="F18" s="123">
        <v>359.87955273146213</v>
      </c>
      <c r="G18" s="123">
        <v>410.91578617506809</v>
      </c>
      <c r="H18" s="123">
        <v>459.49696042557798</v>
      </c>
      <c r="I18" s="123">
        <v>432.25369206316486</v>
      </c>
      <c r="J18" s="123">
        <v>480.58360223683547</v>
      </c>
      <c r="K18" s="123">
        <v>502.1037437211412</v>
      </c>
      <c r="L18" s="123">
        <v>479.29624170028455</v>
      </c>
      <c r="M18" s="123">
        <v>468.76940985211399</v>
      </c>
    </row>
    <row r="19" spans="2:13" ht="14.25" customHeight="1" x14ac:dyDescent="0.35">
      <c r="B19" s="34" t="s">
        <v>351</v>
      </c>
      <c r="C19" s="123">
        <v>2020.5072735037525</v>
      </c>
      <c r="D19" s="123">
        <v>2030.9767667376821</v>
      </c>
      <c r="E19" s="123">
        <v>2101.833577941351</v>
      </c>
      <c r="F19" s="123">
        <v>2079.1468819778775</v>
      </c>
      <c r="G19" s="123">
        <v>2005.1660713847768</v>
      </c>
      <c r="H19" s="123">
        <v>2018.3416955026266</v>
      </c>
      <c r="I19" s="123">
        <v>2013.5690738481246</v>
      </c>
      <c r="J19" s="123">
        <v>1823.3220232664878</v>
      </c>
      <c r="K19" s="123">
        <v>1828.3246718267173</v>
      </c>
      <c r="L19" s="123">
        <v>1881.9867007394721</v>
      </c>
      <c r="M19" s="123">
        <v>1807.9105634588</v>
      </c>
    </row>
    <row r="20" spans="2:13" ht="14.25" customHeight="1" x14ac:dyDescent="0.35">
      <c r="B20" s="367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14.25" customHeight="1" x14ac:dyDescent="0.4">
      <c r="B21" s="75" t="s">
        <v>348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2:13" ht="14.25" customHeight="1" x14ac:dyDescent="0.35">
      <c r="B22" s="34" t="s">
        <v>350</v>
      </c>
      <c r="C22" s="123">
        <v>403.57052505134226</v>
      </c>
      <c r="D22" s="123">
        <v>459.9431337222826</v>
      </c>
      <c r="E22" s="123">
        <v>570.97361238856161</v>
      </c>
      <c r="F22" s="123">
        <v>685.33975234762738</v>
      </c>
      <c r="G22" s="123">
        <v>762.21474325107761</v>
      </c>
      <c r="H22" s="123">
        <v>891.3680145702474</v>
      </c>
      <c r="I22" s="123">
        <v>962.18780085237506</v>
      </c>
      <c r="J22" s="123">
        <v>908.45273681653066</v>
      </c>
      <c r="K22" s="123">
        <v>975.67558809195202</v>
      </c>
      <c r="L22" s="123">
        <v>895.70379545373123</v>
      </c>
      <c r="M22" s="123">
        <v>860.62889552764295</v>
      </c>
    </row>
    <row r="23" spans="2:13" ht="14.25" customHeight="1" x14ac:dyDescent="0.35">
      <c r="B23" s="34" t="s">
        <v>351</v>
      </c>
      <c r="C23" s="123">
        <v>2463.7401338778373</v>
      </c>
      <c r="D23" s="123">
        <v>2613.211750184475</v>
      </c>
      <c r="E23" s="123">
        <v>2713.7110860061007</v>
      </c>
      <c r="F23" s="123">
        <v>2735.413400051435</v>
      </c>
      <c r="G23" s="123">
        <v>2641.5140468849318</v>
      </c>
      <c r="H23" s="123">
        <v>2706.8904202455878</v>
      </c>
      <c r="I23" s="123">
        <v>2623.0958544736131</v>
      </c>
      <c r="J23" s="123">
        <v>2469.0578294094994</v>
      </c>
      <c r="K23" s="556">
        <v>2403.6230299200915</v>
      </c>
      <c r="L23" s="556">
        <v>2354.5992476928582</v>
      </c>
      <c r="M23" s="556">
        <v>2340.02983911302</v>
      </c>
    </row>
    <row r="24" spans="2:13" ht="14.25" customHeight="1" x14ac:dyDescent="0.35">
      <c r="B24" s="368"/>
      <c r="C24" s="368"/>
      <c r="D24" s="368"/>
      <c r="E24" s="368"/>
      <c r="F24" s="369"/>
      <c r="G24" s="369"/>
      <c r="H24" s="369"/>
      <c r="I24" s="370"/>
      <c r="J24" s="370"/>
      <c r="L24" s="370"/>
      <c r="M24" s="370" t="s">
        <v>167</v>
      </c>
    </row>
    <row r="25" spans="2:13" ht="14.25" customHeight="1" x14ac:dyDescent="0.4">
      <c r="B25" s="75" t="s">
        <v>77</v>
      </c>
      <c r="C25" s="76"/>
      <c r="D25" s="76"/>
      <c r="E25" s="76"/>
      <c r="F25" s="142"/>
      <c r="G25" s="142"/>
      <c r="H25" s="142"/>
      <c r="I25" s="143"/>
      <c r="J25" s="143"/>
      <c r="K25" s="143"/>
      <c r="L25" s="76"/>
      <c r="M25" s="76"/>
    </row>
    <row r="26" spans="2:13" ht="14.25" customHeight="1" x14ac:dyDescent="0.35">
      <c r="B26" s="34" t="s">
        <v>350</v>
      </c>
      <c r="C26" s="371">
        <v>7.2555302523112886</v>
      </c>
      <c r="D26" s="371">
        <v>9.2784729163515163</v>
      </c>
      <c r="E26" s="371">
        <v>11.075826069449207</v>
      </c>
      <c r="F26" s="372">
        <v>12.297571651899956</v>
      </c>
      <c r="G26" s="372">
        <v>12.363046810909065</v>
      </c>
      <c r="H26" s="373">
        <v>13.640683160594893</v>
      </c>
      <c r="I26" s="374">
        <v>17.5224222032437</v>
      </c>
      <c r="J26" s="374">
        <v>12.804406108580096</v>
      </c>
      <c r="K26" s="374">
        <v>13.731844711828201</v>
      </c>
      <c r="L26" s="374">
        <v>12.033826082028</v>
      </c>
      <c r="M26" s="374">
        <v>11.702451502374499</v>
      </c>
    </row>
    <row r="27" spans="2:13" ht="14.25" customHeight="1" x14ac:dyDescent="0.35">
      <c r="B27" s="34" t="s">
        <v>351</v>
      </c>
      <c r="C27" s="373">
        <v>47.462211695444395</v>
      </c>
      <c r="D27" s="373">
        <v>55.841988979713733</v>
      </c>
      <c r="E27" s="373">
        <v>55.191124594761611</v>
      </c>
      <c r="F27" s="373">
        <v>54.834983438731179</v>
      </c>
      <c r="G27" s="373">
        <v>57.093694050699803</v>
      </c>
      <c r="H27" s="373">
        <v>56.850787633979706</v>
      </c>
      <c r="I27" s="374">
        <v>48.607873781989667</v>
      </c>
      <c r="J27" s="374">
        <v>54.427179078177659</v>
      </c>
      <c r="K27" s="374">
        <v>46.269818922508094</v>
      </c>
      <c r="L27" s="374">
        <v>44.196510683427995</v>
      </c>
      <c r="M27" s="374">
        <v>44.221381081096503</v>
      </c>
    </row>
    <row r="28" spans="2:13" ht="14.25" customHeight="1" x14ac:dyDescent="0.35">
      <c r="B28" s="80"/>
      <c r="C28" s="373"/>
      <c r="D28" s="373"/>
      <c r="E28" s="373"/>
      <c r="F28" s="373"/>
      <c r="G28" s="373"/>
      <c r="H28" s="373"/>
      <c r="I28" s="94"/>
      <c r="J28" s="94"/>
      <c r="K28" s="94"/>
      <c r="L28" s="94"/>
      <c r="M28" s="94"/>
    </row>
    <row r="29" spans="2:13" ht="14.25" customHeight="1" x14ac:dyDescent="0.4">
      <c r="B29" s="137" t="s">
        <v>100</v>
      </c>
      <c r="C29" s="123"/>
      <c r="D29" s="123"/>
      <c r="E29" s="123"/>
      <c r="F29" s="123"/>
      <c r="G29" s="123"/>
      <c r="H29" s="123"/>
      <c r="I29" s="374"/>
      <c r="J29" s="374"/>
      <c r="K29" s="374"/>
      <c r="L29" s="374"/>
      <c r="M29" s="374"/>
    </row>
    <row r="30" spans="2:13" ht="14.25" customHeight="1" x14ac:dyDescent="0.35">
      <c r="B30" s="80" t="s">
        <v>350</v>
      </c>
      <c r="C30" s="371">
        <v>18.294568648137329</v>
      </c>
      <c r="D30" s="371">
        <v>20.709472382230356</v>
      </c>
      <c r="E30" s="371">
        <v>23.90481312232701</v>
      </c>
      <c r="F30" s="372">
        <v>27.543994063692335</v>
      </c>
      <c r="G30" s="372">
        <v>34.302574610722381</v>
      </c>
      <c r="H30" s="373">
        <v>31.433234572568718</v>
      </c>
      <c r="I30" s="374">
        <v>26.891865832041077</v>
      </c>
      <c r="J30" s="374">
        <v>27.196723116114242</v>
      </c>
      <c r="K30" s="374">
        <v>29.430032442639991</v>
      </c>
      <c r="L30" s="374">
        <v>30.192222237253791</v>
      </c>
      <c r="M30" s="374">
        <v>31.1585252830271</v>
      </c>
    </row>
    <row r="31" spans="2:13" ht="14.25" customHeight="1" x14ac:dyDescent="0.35">
      <c r="B31" s="80" t="s">
        <v>351</v>
      </c>
      <c r="C31" s="371">
        <v>80.24179904760436</v>
      </c>
      <c r="D31" s="371">
        <v>83.806005255036581</v>
      </c>
      <c r="E31" s="371">
        <v>83.772337256724953</v>
      </c>
      <c r="F31" s="372">
        <v>84.18455746784629</v>
      </c>
      <c r="G31" s="372">
        <v>83.484692066360836</v>
      </c>
      <c r="H31" s="373">
        <v>82.334143606485881</v>
      </c>
      <c r="I31" s="374">
        <v>81.830261886623148</v>
      </c>
      <c r="J31" s="374">
        <v>82.420542763336769</v>
      </c>
      <c r="K31" s="374">
        <v>82.05282476232459</v>
      </c>
      <c r="L31" s="374">
        <v>80.908652564308682</v>
      </c>
      <c r="M31" s="374">
        <v>78.819200349981699</v>
      </c>
    </row>
    <row r="32" spans="2:13" ht="14.25" customHeight="1" x14ac:dyDescent="0.4">
      <c r="B32" s="137" t="s">
        <v>101</v>
      </c>
      <c r="C32" s="123"/>
      <c r="D32" s="123"/>
      <c r="E32" s="123"/>
      <c r="F32" s="123"/>
      <c r="G32" s="123"/>
      <c r="H32" s="123"/>
      <c r="I32" s="374"/>
      <c r="J32" s="374"/>
      <c r="K32" s="374"/>
      <c r="L32" s="374"/>
      <c r="M32" s="374"/>
    </row>
    <row r="33" spans="2:13" ht="14.25" customHeight="1" x14ac:dyDescent="0.35">
      <c r="B33" s="80" t="s">
        <v>350</v>
      </c>
      <c r="C33" s="371">
        <v>19.429550000451478</v>
      </c>
      <c r="D33" s="371">
        <v>19.822190339422761</v>
      </c>
      <c r="E33" s="371">
        <v>23.456061986806159</v>
      </c>
      <c r="F33" s="372">
        <v>28.746773342781118</v>
      </c>
      <c r="G33" s="372">
        <v>30.332011995836332</v>
      </c>
      <c r="H33" s="373">
        <v>32.309464471785297</v>
      </c>
      <c r="I33" s="374">
        <v>31.181528559041165</v>
      </c>
      <c r="J33" s="374">
        <v>29.927235408881209</v>
      </c>
      <c r="K33" s="374">
        <v>29.989311600468184</v>
      </c>
      <c r="L33" s="374">
        <v>28.646765124023698</v>
      </c>
      <c r="M33" s="374">
        <v>26.2148817077125</v>
      </c>
    </row>
    <row r="34" spans="2:13" ht="14.25" customHeight="1" x14ac:dyDescent="0.35">
      <c r="B34" s="80" t="s">
        <v>351</v>
      </c>
      <c r="C34" s="371">
        <v>79.885450068539967</v>
      </c>
      <c r="D34" s="371">
        <v>81.260895125397198</v>
      </c>
      <c r="E34" s="371">
        <v>78.827283137646944</v>
      </c>
      <c r="F34" s="372">
        <v>80.287533314121461</v>
      </c>
      <c r="G34" s="372">
        <v>83.165408391181458</v>
      </c>
      <c r="H34" s="373">
        <v>80.599986411692782</v>
      </c>
      <c r="I34" s="374">
        <v>83.04162805199843</v>
      </c>
      <c r="J34" s="374">
        <v>79.810990179365504</v>
      </c>
      <c r="K34" s="374">
        <v>80.111316648338871</v>
      </c>
      <c r="L34" s="374">
        <v>81.319781484533834</v>
      </c>
      <c r="M34" s="374">
        <v>78.715891757086794</v>
      </c>
    </row>
    <row r="35" spans="2:13" ht="14.25" customHeight="1" x14ac:dyDescent="0.4">
      <c r="B35" s="75" t="s">
        <v>102</v>
      </c>
      <c r="C35" s="373"/>
      <c r="D35" s="373"/>
      <c r="E35" s="373"/>
      <c r="F35" s="373"/>
      <c r="G35" s="373"/>
      <c r="H35" s="373"/>
      <c r="I35" s="94"/>
      <c r="J35" s="94"/>
      <c r="K35" s="94"/>
      <c r="L35" s="94"/>
      <c r="M35" s="94"/>
    </row>
    <row r="36" spans="2:13" ht="14.25" customHeight="1" x14ac:dyDescent="0.35">
      <c r="B36" s="34" t="s">
        <v>350</v>
      </c>
      <c r="C36" s="373">
        <v>18.872674908066717</v>
      </c>
      <c r="D36" s="373">
        <v>20.247915081425425</v>
      </c>
      <c r="E36" s="373">
        <v>23.662690861836154</v>
      </c>
      <c r="F36" s="373">
        <v>28.192639492512058</v>
      </c>
      <c r="G36" s="373">
        <v>32.175119863691577</v>
      </c>
      <c r="H36" s="373">
        <v>31.943161309062269</v>
      </c>
      <c r="I36" s="374">
        <v>29.362946857328541</v>
      </c>
      <c r="J36" s="374">
        <v>28.864434220491102</v>
      </c>
      <c r="K36" s="374">
        <v>29.769737885929075</v>
      </c>
      <c r="L36" s="374">
        <v>29.238727207373461</v>
      </c>
      <c r="M36" s="374">
        <v>28.108599562089498</v>
      </c>
    </row>
    <row r="37" spans="2:13" ht="14.25" customHeight="1" x14ac:dyDescent="0.35">
      <c r="B37" s="34" t="s">
        <v>351</v>
      </c>
      <c r="C37" s="373">
        <v>80.060571086111167</v>
      </c>
      <c r="D37" s="373">
        <v>82.463349274633899</v>
      </c>
      <c r="E37" s="373">
        <v>81.243429672867791</v>
      </c>
      <c r="F37" s="373">
        <v>82.125470646332232</v>
      </c>
      <c r="G37" s="373">
        <v>83.310172823850678</v>
      </c>
      <c r="H37" s="373">
        <v>81.326615515657508</v>
      </c>
      <c r="I37" s="374">
        <v>82.537494857444386</v>
      </c>
      <c r="J37" s="374">
        <v>80.918955125423423</v>
      </c>
      <c r="K37" s="374">
        <v>80.88747960428438</v>
      </c>
      <c r="L37" s="374">
        <v>81.150788889659381</v>
      </c>
      <c r="M37" s="374">
        <v>78.758761248676606</v>
      </c>
    </row>
    <row r="38" spans="2:13" ht="14.25" customHeight="1" x14ac:dyDescent="0.35">
      <c r="B38" s="367"/>
      <c r="C38" s="123"/>
      <c r="D38" s="123"/>
      <c r="E38" s="123"/>
      <c r="F38" s="123"/>
      <c r="G38" s="123"/>
      <c r="H38" s="123"/>
      <c r="I38" s="374"/>
      <c r="J38" s="374"/>
      <c r="K38" s="374"/>
      <c r="L38" s="145"/>
      <c r="M38" s="145"/>
    </row>
    <row r="39" spans="2:13" ht="14.25" customHeight="1" x14ac:dyDescent="0.4">
      <c r="B39" s="75" t="s">
        <v>348</v>
      </c>
      <c r="C39" s="72"/>
      <c r="D39" s="72"/>
      <c r="E39" s="72"/>
      <c r="F39" s="72"/>
      <c r="G39" s="72"/>
      <c r="H39" s="72"/>
      <c r="I39" s="374"/>
      <c r="J39" s="374"/>
      <c r="K39" s="374"/>
      <c r="L39" s="145"/>
      <c r="M39" s="145"/>
    </row>
    <row r="40" spans="2:13" ht="14.25" customHeight="1" x14ac:dyDescent="0.35">
      <c r="B40" s="34" t="s">
        <v>350</v>
      </c>
      <c r="C40" s="123"/>
      <c r="D40" s="123"/>
      <c r="E40" s="123"/>
      <c r="F40" s="123"/>
      <c r="G40" s="123"/>
      <c r="H40" s="123"/>
      <c r="I40" s="374"/>
      <c r="J40" s="374"/>
      <c r="K40" s="374"/>
      <c r="L40" s="145"/>
      <c r="M40" s="145"/>
    </row>
    <row r="41" spans="2:13" ht="14.25" customHeight="1" x14ac:dyDescent="0.35">
      <c r="B41" s="80" t="s">
        <v>352</v>
      </c>
      <c r="C41" s="371">
        <v>11.69224008341955</v>
      </c>
      <c r="D41" s="371">
        <v>13.050940197584824</v>
      </c>
      <c r="E41" s="371">
        <v>15.237483771212091</v>
      </c>
      <c r="F41" s="372">
        <v>17.469599342763065</v>
      </c>
      <c r="G41" s="372">
        <v>18.506435760870744</v>
      </c>
      <c r="H41" s="373">
        <v>19.358482487479652</v>
      </c>
      <c r="I41" s="374">
        <v>21.398947099718125</v>
      </c>
      <c r="J41" s="374">
        <v>18.145301145560296</v>
      </c>
      <c r="K41" s="374">
        <v>18.999250809138097</v>
      </c>
      <c r="L41" s="374">
        <v>17.564333913302995</v>
      </c>
      <c r="M41" s="374">
        <v>17.1568766654683</v>
      </c>
    </row>
    <row r="42" spans="2:13" ht="14.25" customHeight="1" x14ac:dyDescent="0.35">
      <c r="B42" s="80" t="s">
        <v>353</v>
      </c>
      <c r="C42" s="371">
        <v>88.307759916580508</v>
      </c>
      <c r="D42" s="371">
        <v>86.949059802415121</v>
      </c>
      <c r="E42" s="371">
        <v>84.762516228787874</v>
      </c>
      <c r="F42" s="371">
        <v>82.530400657236896</v>
      </c>
      <c r="G42" s="371">
        <v>81.493564239129327</v>
      </c>
      <c r="H42" s="375">
        <v>80.641517512520153</v>
      </c>
      <c r="I42" s="374">
        <v>78.601052900281744</v>
      </c>
      <c r="J42" s="374">
        <v>81.854698854439661</v>
      </c>
      <c r="K42" s="374">
        <v>81.000749190862024</v>
      </c>
      <c r="L42" s="374">
        <v>82.435666086696912</v>
      </c>
      <c r="M42" s="374">
        <v>82.843123334531398</v>
      </c>
    </row>
    <row r="43" spans="2:13" ht="14.25" customHeight="1" x14ac:dyDescent="0.35">
      <c r="B43" s="34" t="s">
        <v>351</v>
      </c>
      <c r="C43" s="123"/>
      <c r="D43" s="123"/>
      <c r="E43" s="123"/>
      <c r="F43" s="123"/>
      <c r="G43" s="123"/>
      <c r="H43" s="123"/>
      <c r="I43" s="374"/>
      <c r="J43" s="374"/>
      <c r="K43" s="374"/>
      <c r="L43" s="374"/>
      <c r="M43" s="374"/>
    </row>
    <row r="44" spans="2:13" ht="14.25" customHeight="1" x14ac:dyDescent="0.35">
      <c r="B44" s="80" t="s">
        <v>352</v>
      </c>
      <c r="C44" s="371">
        <v>71.256035023642823</v>
      </c>
      <c r="D44" s="371">
        <v>74.545380338318566</v>
      </c>
      <c r="E44" s="371">
        <v>73.428217421749096</v>
      </c>
      <c r="F44" s="372">
        <v>73.365498544865304</v>
      </c>
      <c r="G44" s="372">
        <v>75.012408967260853</v>
      </c>
      <c r="H44" s="373">
        <v>73.299393265247005</v>
      </c>
      <c r="I44" s="374">
        <v>71.018319098755072</v>
      </c>
      <c r="J44" s="374">
        <v>71.781385619134625</v>
      </c>
      <c r="K44" s="374">
        <v>68.602687187158608</v>
      </c>
      <c r="L44" s="374">
        <v>69.488635002742654</v>
      </c>
      <c r="M44" s="374">
        <v>66.880701519731005</v>
      </c>
    </row>
    <row r="45" spans="2:13" ht="14.25" customHeight="1" x14ac:dyDescent="0.35">
      <c r="B45" s="80" t="s">
        <v>353</v>
      </c>
      <c r="C45" s="371">
        <v>28.743964976357216</v>
      </c>
      <c r="D45" s="371">
        <v>25.454619661681477</v>
      </c>
      <c r="E45" s="371">
        <v>26.571782578250914</v>
      </c>
      <c r="F45" s="371">
        <v>26.634501455134657</v>
      </c>
      <c r="G45" s="371">
        <v>24.987591032739374</v>
      </c>
      <c r="H45" s="375">
        <v>26.700606734753034</v>
      </c>
      <c r="I45" s="374">
        <v>28.981680901244765</v>
      </c>
      <c r="J45" s="374">
        <v>28.218614380865436</v>
      </c>
      <c r="K45" s="588">
        <v>31.397312812841321</v>
      </c>
      <c r="L45" s="588">
        <v>30.511364997257289</v>
      </c>
      <c r="M45" s="588">
        <v>33.119298480269002</v>
      </c>
    </row>
    <row r="46" spans="2:13" ht="14.25" customHeight="1" x14ac:dyDescent="0.35">
      <c r="B46" s="376"/>
      <c r="C46" s="377"/>
      <c r="D46" s="377"/>
      <c r="E46" s="377"/>
      <c r="F46" s="377"/>
      <c r="G46" s="377"/>
      <c r="H46" s="377"/>
      <c r="I46" s="370"/>
      <c r="J46" s="370"/>
      <c r="L46" s="370"/>
      <c r="M46" s="370" t="s">
        <v>263</v>
      </c>
    </row>
    <row r="47" spans="2:13" ht="14.25" customHeight="1" x14ac:dyDescent="0.35">
      <c r="B47" s="378" t="s">
        <v>77</v>
      </c>
      <c r="C47" s="371"/>
      <c r="D47" s="371"/>
      <c r="E47" s="371"/>
      <c r="F47" s="371"/>
      <c r="G47" s="371"/>
      <c r="H47" s="371"/>
      <c r="I47" s="375"/>
      <c r="J47" s="375"/>
      <c r="K47" s="375"/>
    </row>
    <row r="48" spans="2:13" ht="14.25" customHeight="1" x14ac:dyDescent="0.35">
      <c r="B48" s="378" t="s">
        <v>350</v>
      </c>
      <c r="C48" s="133">
        <v>1477</v>
      </c>
      <c r="D48" s="133">
        <v>1527</v>
      </c>
      <c r="E48" s="133">
        <v>1650</v>
      </c>
      <c r="F48" s="133">
        <v>1372</v>
      </c>
      <c r="G48" s="133">
        <v>1471</v>
      </c>
      <c r="H48" s="379">
        <v>1441</v>
      </c>
      <c r="I48" s="380">
        <v>1439</v>
      </c>
      <c r="J48" s="380">
        <v>1480</v>
      </c>
      <c r="K48" s="380">
        <v>1782</v>
      </c>
      <c r="L48" s="380">
        <v>1782</v>
      </c>
      <c r="M48" s="380">
        <v>1813</v>
      </c>
    </row>
    <row r="49" spans="2:14" ht="14.25" customHeight="1" x14ac:dyDescent="0.35">
      <c r="B49" s="378" t="s">
        <v>351</v>
      </c>
      <c r="C49" s="133">
        <v>746</v>
      </c>
      <c r="D49" s="133">
        <v>804</v>
      </c>
      <c r="E49" s="133">
        <v>820</v>
      </c>
      <c r="F49" s="133">
        <v>707</v>
      </c>
      <c r="G49" s="133">
        <v>632</v>
      </c>
      <c r="H49" s="379">
        <v>617</v>
      </c>
      <c r="I49" s="380">
        <v>648</v>
      </c>
      <c r="J49" s="380">
        <v>581</v>
      </c>
      <c r="K49" s="380">
        <v>725</v>
      </c>
      <c r="L49" s="380">
        <v>624</v>
      </c>
      <c r="M49" s="380">
        <v>670</v>
      </c>
    </row>
    <row r="50" spans="2:14" ht="14.25" customHeight="1" x14ac:dyDescent="0.35">
      <c r="B50" s="152" t="s">
        <v>100</v>
      </c>
      <c r="C50" s="371"/>
      <c r="D50" s="371"/>
      <c r="E50" s="371"/>
      <c r="F50" s="371"/>
      <c r="G50" s="371"/>
      <c r="H50" s="375"/>
      <c r="I50" s="380"/>
      <c r="J50" s="380"/>
      <c r="K50" s="380"/>
      <c r="L50" s="380"/>
      <c r="M50" s="380"/>
    </row>
    <row r="51" spans="2:14" ht="14.25" customHeight="1" x14ac:dyDescent="0.35">
      <c r="B51" s="152" t="s">
        <v>350</v>
      </c>
      <c r="C51" s="133">
        <v>461</v>
      </c>
      <c r="D51" s="133">
        <v>446</v>
      </c>
      <c r="E51" s="133">
        <v>421</v>
      </c>
      <c r="F51" s="133">
        <v>488</v>
      </c>
      <c r="G51" s="133">
        <v>522</v>
      </c>
      <c r="H51" s="379">
        <v>505</v>
      </c>
      <c r="I51" s="380">
        <v>541</v>
      </c>
      <c r="J51" s="380">
        <v>587</v>
      </c>
      <c r="K51" s="380">
        <v>527</v>
      </c>
      <c r="L51" s="380">
        <v>572</v>
      </c>
      <c r="M51" s="380">
        <v>530</v>
      </c>
    </row>
    <row r="52" spans="2:14" ht="14.25" customHeight="1" x14ac:dyDescent="0.35">
      <c r="B52" s="152" t="s">
        <v>351</v>
      </c>
      <c r="C52" s="133">
        <v>1049</v>
      </c>
      <c r="D52" s="133">
        <v>994</v>
      </c>
      <c r="E52" s="133">
        <v>1039</v>
      </c>
      <c r="F52" s="133">
        <v>1032</v>
      </c>
      <c r="G52" s="133">
        <v>1001</v>
      </c>
      <c r="H52" s="379">
        <v>956</v>
      </c>
      <c r="I52" s="380">
        <v>905</v>
      </c>
      <c r="J52" s="380">
        <v>949</v>
      </c>
      <c r="K52" s="380">
        <v>748</v>
      </c>
      <c r="L52" s="380">
        <v>974</v>
      </c>
      <c r="M52" s="380">
        <v>902</v>
      </c>
    </row>
    <row r="53" spans="2:14" ht="14.25" customHeight="1" x14ac:dyDescent="0.35">
      <c r="B53" s="152" t="s">
        <v>101</v>
      </c>
      <c r="C53" s="371"/>
      <c r="D53" s="371"/>
      <c r="E53" s="371"/>
      <c r="F53" s="371"/>
      <c r="G53" s="371"/>
      <c r="H53" s="375"/>
      <c r="I53" s="380"/>
      <c r="J53" s="380"/>
      <c r="K53" s="380"/>
      <c r="L53" s="380"/>
      <c r="M53" s="380"/>
    </row>
    <row r="54" spans="2:14" ht="14.25" customHeight="1" x14ac:dyDescent="0.35">
      <c r="B54" s="152" t="s">
        <v>350</v>
      </c>
      <c r="C54" s="133">
        <v>552</v>
      </c>
      <c r="D54" s="133">
        <v>514</v>
      </c>
      <c r="E54" s="133">
        <v>503</v>
      </c>
      <c r="F54" s="133">
        <v>551</v>
      </c>
      <c r="G54" s="133">
        <v>622</v>
      </c>
      <c r="H54" s="379">
        <v>719</v>
      </c>
      <c r="I54" s="380">
        <v>663</v>
      </c>
      <c r="J54" s="380">
        <v>875</v>
      </c>
      <c r="K54" s="380">
        <v>773</v>
      </c>
      <c r="L54" s="380">
        <v>858</v>
      </c>
      <c r="M54" s="380">
        <v>837</v>
      </c>
    </row>
    <row r="55" spans="2:14" ht="14.25" customHeight="1" x14ac:dyDescent="0.35">
      <c r="B55" s="152" t="s">
        <v>351</v>
      </c>
      <c r="C55" s="133">
        <v>1138</v>
      </c>
      <c r="D55" s="133">
        <v>1135</v>
      </c>
      <c r="E55" s="133">
        <v>1086</v>
      </c>
      <c r="F55" s="133">
        <v>1120</v>
      </c>
      <c r="G55" s="133">
        <v>1124</v>
      </c>
      <c r="H55" s="379">
        <v>1269</v>
      </c>
      <c r="I55" s="380">
        <v>1161</v>
      </c>
      <c r="J55" s="380">
        <v>1248</v>
      </c>
      <c r="K55" s="380">
        <v>1108</v>
      </c>
      <c r="L55" s="380">
        <v>1315</v>
      </c>
      <c r="M55" s="380">
        <v>1229</v>
      </c>
    </row>
    <row r="56" spans="2:14" ht="14.25" customHeight="1" x14ac:dyDescent="0.35">
      <c r="B56" s="378" t="s">
        <v>102</v>
      </c>
      <c r="C56" s="371"/>
      <c r="D56" s="371"/>
      <c r="E56" s="371"/>
      <c r="F56" s="371"/>
      <c r="G56" s="371"/>
      <c r="H56" s="375"/>
      <c r="I56" s="380"/>
      <c r="J56" s="380"/>
      <c r="K56" s="380"/>
      <c r="L56" s="380"/>
      <c r="M56" s="380"/>
    </row>
    <row r="57" spans="2:14" ht="14.25" customHeight="1" x14ac:dyDescent="0.35">
      <c r="B57" s="378" t="s">
        <v>350</v>
      </c>
      <c r="C57" s="133">
        <v>1013</v>
      </c>
      <c r="D57" s="133">
        <v>960</v>
      </c>
      <c r="E57" s="133">
        <v>924</v>
      </c>
      <c r="F57" s="133">
        <v>1039</v>
      </c>
      <c r="G57" s="133">
        <v>1144</v>
      </c>
      <c r="H57" s="379">
        <v>1224</v>
      </c>
      <c r="I57" s="380">
        <v>1204</v>
      </c>
      <c r="J57" s="380">
        <v>1462</v>
      </c>
      <c r="K57" s="380">
        <v>1300</v>
      </c>
      <c r="L57" s="380">
        <v>1430</v>
      </c>
      <c r="M57" s="380">
        <v>1367</v>
      </c>
    </row>
    <row r="58" spans="2:14" ht="14.25" customHeight="1" x14ac:dyDescent="0.35">
      <c r="B58" s="378" t="s">
        <v>351</v>
      </c>
      <c r="C58" s="133">
        <v>2187</v>
      </c>
      <c r="D58" s="133">
        <v>2129</v>
      </c>
      <c r="E58" s="133">
        <v>2125</v>
      </c>
      <c r="F58" s="133">
        <v>2152</v>
      </c>
      <c r="G58" s="133">
        <v>2125</v>
      </c>
      <c r="H58" s="379">
        <v>2225</v>
      </c>
      <c r="I58" s="380">
        <v>2066</v>
      </c>
      <c r="J58" s="380">
        <v>2197</v>
      </c>
      <c r="K58" s="380">
        <v>1856</v>
      </c>
      <c r="L58" s="380">
        <v>2289</v>
      </c>
      <c r="M58" s="380">
        <v>2131</v>
      </c>
    </row>
    <row r="59" spans="2:14" ht="14.25" customHeight="1" x14ac:dyDescent="0.35">
      <c r="B59" s="378" t="s">
        <v>348</v>
      </c>
      <c r="C59" s="371"/>
      <c r="D59" s="371"/>
      <c r="E59" s="371"/>
      <c r="F59" s="371"/>
      <c r="G59" s="371"/>
      <c r="H59" s="375"/>
      <c r="I59" s="380"/>
      <c r="J59" s="380"/>
      <c r="K59" s="380"/>
      <c r="L59" s="380"/>
      <c r="M59" s="380"/>
    </row>
    <row r="60" spans="2:14" ht="14.25" customHeight="1" x14ac:dyDescent="0.35">
      <c r="B60" s="378" t="s">
        <v>350</v>
      </c>
      <c r="C60" s="133">
        <v>2490</v>
      </c>
      <c r="D60" s="133">
        <v>2487</v>
      </c>
      <c r="E60" s="133">
        <v>2574</v>
      </c>
      <c r="F60" s="133">
        <v>2411</v>
      </c>
      <c r="G60" s="133">
        <v>2615</v>
      </c>
      <c r="H60" s="133">
        <v>2665</v>
      </c>
      <c r="I60" s="363">
        <v>2643</v>
      </c>
      <c r="J60" s="363">
        <v>2942</v>
      </c>
      <c r="K60" s="363">
        <v>3082</v>
      </c>
      <c r="L60" s="363">
        <v>3212</v>
      </c>
      <c r="M60" s="363">
        <v>3180</v>
      </c>
    </row>
    <row r="61" spans="2:14" ht="14.25" customHeight="1" x14ac:dyDescent="0.35">
      <c r="B61" s="381" t="s">
        <v>351</v>
      </c>
      <c r="C61" s="136">
        <v>2933</v>
      </c>
      <c r="D61" s="136">
        <v>2933</v>
      </c>
      <c r="E61" s="136">
        <v>2945</v>
      </c>
      <c r="F61" s="136">
        <v>2859</v>
      </c>
      <c r="G61" s="136">
        <v>2757</v>
      </c>
      <c r="H61" s="136">
        <v>2842</v>
      </c>
      <c r="I61" s="365">
        <v>2714</v>
      </c>
      <c r="J61" s="365">
        <v>2778</v>
      </c>
      <c r="K61" s="365">
        <v>2581</v>
      </c>
      <c r="L61" s="365">
        <v>2913</v>
      </c>
      <c r="M61" s="365">
        <v>2801</v>
      </c>
      <c r="N61" s="56"/>
    </row>
    <row r="62" spans="2:14" ht="14.25" customHeight="1" x14ac:dyDescent="0.35">
      <c r="B62" s="859" t="s">
        <v>164</v>
      </c>
      <c r="C62" s="859"/>
      <c r="D62" s="859"/>
      <c r="E62" s="859"/>
      <c r="F62" s="859"/>
      <c r="G62" s="859"/>
      <c r="H62" s="859"/>
      <c r="I62" s="859"/>
      <c r="J62" s="859"/>
      <c r="K62" s="105"/>
      <c r="L62" s="56"/>
      <c r="M62" s="56"/>
    </row>
    <row r="63" spans="2:14" ht="14.25" customHeight="1" x14ac:dyDescent="0.35">
      <c r="B63" s="106"/>
      <c r="C63" s="382"/>
      <c r="D63" s="107"/>
      <c r="E63" s="107"/>
      <c r="F63" s="107"/>
      <c r="G63" s="107"/>
      <c r="H63" s="107"/>
      <c r="I63" s="107"/>
      <c r="J63" s="107"/>
      <c r="K63" s="105"/>
      <c r="L63" s="56"/>
      <c r="M63" s="56"/>
    </row>
    <row r="64" spans="2:14" ht="14.25" customHeight="1" x14ac:dyDescent="0.35">
      <c r="B64" s="57"/>
      <c r="C64" s="52"/>
      <c r="D64" s="52"/>
      <c r="E64" s="52"/>
      <c r="F64" s="52"/>
      <c r="G64" s="52"/>
      <c r="H64" s="52"/>
      <c r="I64" s="52"/>
      <c r="J64" s="52"/>
    </row>
    <row r="65" spans="2:2" x14ac:dyDescent="0.35">
      <c r="B65" s="57"/>
    </row>
    <row r="66" spans="2:2" ht="13.15" x14ac:dyDescent="0.4">
      <c r="B66" s="169"/>
    </row>
    <row r="67" spans="2:2" ht="13.15" x14ac:dyDescent="0.4">
      <c r="B67" s="169"/>
    </row>
    <row r="68" spans="2:2" ht="13.15" x14ac:dyDescent="0.4">
      <c r="B68" s="169"/>
    </row>
    <row r="69" spans="2:2" ht="13.15" x14ac:dyDescent="0.4">
      <c r="B69" s="169"/>
    </row>
  </sheetData>
  <mergeCells count="2">
    <mergeCell ref="B2:J2"/>
    <mergeCell ref="B62:J62"/>
  </mergeCells>
  <pageMargins left="0.7" right="0.7" top="0.75" bottom="0.75" header="0.3" footer="0.3"/>
  <pageSetup paperSize="9"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C99FF"/>
  </sheetPr>
  <dimension ref="B2:E21"/>
  <sheetViews>
    <sheetView showGridLines="0" workbookViewId="0"/>
  </sheetViews>
  <sheetFormatPr defaultRowHeight="15" x14ac:dyDescent="0.4"/>
  <cols>
    <col min="3" max="5" width="11.77734375" customWidth="1"/>
  </cols>
  <sheetData>
    <row r="2" spans="2:5" x14ac:dyDescent="0.4">
      <c r="B2" s="621" t="s">
        <v>354</v>
      </c>
      <c r="C2" s="621"/>
      <c r="D2" s="621"/>
    </row>
    <row r="3" spans="2:5" x14ac:dyDescent="0.4">
      <c r="B3" s="494"/>
      <c r="C3" s="495"/>
      <c r="D3" s="495"/>
      <c r="E3" s="53"/>
    </row>
    <row r="4" spans="2:5" x14ac:dyDescent="0.4">
      <c r="B4" s="68" t="s">
        <v>348</v>
      </c>
      <c r="C4" s="53"/>
      <c r="D4" s="53"/>
    </row>
    <row r="5" spans="2:5" x14ac:dyDescent="0.4">
      <c r="B5" s="115"/>
      <c r="C5" s="582" t="s">
        <v>91</v>
      </c>
      <c r="D5" s="582" t="s">
        <v>94</v>
      </c>
      <c r="E5" s="582" t="s">
        <v>95</v>
      </c>
    </row>
    <row r="6" spans="2:5" x14ac:dyDescent="0.4">
      <c r="B6" s="346"/>
      <c r="C6" s="53"/>
      <c r="D6" s="303"/>
      <c r="E6" s="303" t="s">
        <v>199</v>
      </c>
    </row>
    <row r="7" spans="2:5" x14ac:dyDescent="0.4">
      <c r="B7" s="589" t="s">
        <v>254</v>
      </c>
      <c r="C7" s="498">
        <v>3105.0095443044202</v>
      </c>
      <c r="D7" s="505">
        <v>3387.0624364852642</v>
      </c>
      <c r="E7" s="727">
        <v>3452.1736697860501</v>
      </c>
    </row>
    <row r="8" spans="2:5" x14ac:dyDescent="0.4">
      <c r="B8" s="94" t="s">
        <v>255</v>
      </c>
      <c r="C8" s="498">
        <v>1109.62519841481</v>
      </c>
      <c r="D8" s="505">
        <v>1058.792589881338</v>
      </c>
      <c r="E8" s="727">
        <v>1025.28454459878</v>
      </c>
    </row>
    <row r="9" spans="2:5" x14ac:dyDescent="0.4">
      <c r="B9" s="346" t="s">
        <v>307</v>
      </c>
      <c r="C9" s="597">
        <v>4214.6347429999996</v>
      </c>
      <c r="D9" s="592">
        <v>4445.855026366602</v>
      </c>
      <c r="E9" s="728">
        <v>4477.4582143848302</v>
      </c>
    </row>
    <row r="10" spans="2:5" x14ac:dyDescent="0.4">
      <c r="B10" s="590"/>
      <c r="C10" s="590"/>
      <c r="D10" s="591"/>
      <c r="E10" s="591" t="s">
        <v>167</v>
      </c>
    </row>
    <row r="11" spans="2:5" x14ac:dyDescent="0.4">
      <c r="B11" s="346"/>
      <c r="C11" s="353"/>
      <c r="D11" s="94"/>
      <c r="E11" s="729"/>
    </row>
    <row r="12" spans="2:5" x14ac:dyDescent="0.4">
      <c r="B12" s="589" t="s">
        <v>254</v>
      </c>
      <c r="C12" s="497">
        <v>73.672091031573103</v>
      </c>
      <c r="D12" s="506">
        <v>76.184725241779987</v>
      </c>
      <c r="E12" s="690">
        <v>77.101192339331604</v>
      </c>
    </row>
    <row r="13" spans="2:5" x14ac:dyDescent="0.4">
      <c r="B13" s="589" t="s">
        <v>255</v>
      </c>
      <c r="C13" s="497">
        <v>26.327908968426879</v>
      </c>
      <c r="D13" s="506">
        <v>23.815274758219921</v>
      </c>
      <c r="E13" s="690">
        <v>22.8988076606684</v>
      </c>
    </row>
    <row r="14" spans="2:5" x14ac:dyDescent="0.4">
      <c r="B14" s="82" t="s">
        <v>307</v>
      </c>
      <c r="C14" s="598">
        <v>100</v>
      </c>
      <c r="D14" s="598">
        <v>100</v>
      </c>
      <c r="E14" s="730">
        <v>100</v>
      </c>
    </row>
    <row r="15" spans="2:5" x14ac:dyDescent="0.4">
      <c r="B15" s="97"/>
      <c r="C15" s="369"/>
      <c r="D15" s="369"/>
      <c r="E15" s="628" t="s">
        <v>263</v>
      </c>
    </row>
    <row r="16" spans="2:5" x14ac:dyDescent="0.4">
      <c r="B16" s="364"/>
      <c r="C16" s="502">
        <v>2143</v>
      </c>
      <c r="D16" s="502">
        <v>2357</v>
      </c>
      <c r="E16" s="731">
        <v>2438</v>
      </c>
    </row>
    <row r="17" spans="2:4" x14ac:dyDescent="0.4">
      <c r="B17" s="503" t="s">
        <v>164</v>
      </c>
    </row>
    <row r="18" spans="2:4" x14ac:dyDescent="0.4">
      <c r="B18" s="499"/>
      <c r="C18" s="500"/>
      <c r="D18" s="592"/>
    </row>
    <row r="19" spans="2:4" x14ac:dyDescent="0.4">
      <c r="B19" s="499"/>
      <c r="C19" s="500"/>
      <c r="D19" s="501"/>
    </row>
    <row r="20" spans="2:4" x14ac:dyDescent="0.4">
      <c r="B20" s="593"/>
      <c r="C20" s="594"/>
      <c r="D20" s="594"/>
    </row>
    <row r="21" spans="2:4" x14ac:dyDescent="0.4">
      <c r="B21" s="503"/>
      <c r="C21" s="595"/>
      <c r="D21" s="59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A45"/>
  <sheetViews>
    <sheetView showGridLines="0" zoomScaleNormal="100" workbookViewId="0"/>
  </sheetViews>
  <sheetFormatPr defaultRowHeight="12.75" customHeight="1" x14ac:dyDescent="0.35"/>
  <cols>
    <col min="1" max="21" width="8.88671875" style="289"/>
    <col min="22" max="24" width="9.77734375" style="289" customWidth="1"/>
    <col min="25" max="277" width="8.88671875" style="289"/>
    <col min="278" max="280" width="12.21875" style="289" customWidth="1"/>
    <col min="281" max="533" width="8.88671875" style="289"/>
    <col min="534" max="536" width="12.21875" style="289" customWidth="1"/>
    <col min="537" max="789" width="8.88671875" style="289"/>
    <col min="790" max="792" width="12.21875" style="289" customWidth="1"/>
    <col min="793" max="1045" width="8.88671875" style="289"/>
    <col min="1046" max="1048" width="12.21875" style="289" customWidth="1"/>
    <col min="1049" max="1301" width="8.88671875" style="289"/>
    <col min="1302" max="1304" width="12.21875" style="289" customWidth="1"/>
    <col min="1305" max="1557" width="8.88671875" style="289"/>
    <col min="1558" max="1560" width="12.21875" style="289" customWidth="1"/>
    <col min="1561" max="1813" width="8.88671875" style="289"/>
    <col min="1814" max="1816" width="12.21875" style="289" customWidth="1"/>
    <col min="1817" max="2069" width="8.88671875" style="289"/>
    <col min="2070" max="2072" width="12.21875" style="289" customWidth="1"/>
    <col min="2073" max="2325" width="8.88671875" style="289"/>
    <col min="2326" max="2328" width="12.21875" style="289" customWidth="1"/>
    <col min="2329" max="2581" width="8.88671875" style="289"/>
    <col min="2582" max="2584" width="12.21875" style="289" customWidth="1"/>
    <col min="2585" max="2837" width="8.88671875" style="289"/>
    <col min="2838" max="2840" width="12.21875" style="289" customWidth="1"/>
    <col min="2841" max="3093" width="8.88671875" style="289"/>
    <col min="3094" max="3096" width="12.21875" style="289" customWidth="1"/>
    <col min="3097" max="3349" width="8.88671875" style="289"/>
    <col min="3350" max="3352" width="12.21875" style="289" customWidth="1"/>
    <col min="3353" max="3605" width="8.88671875" style="289"/>
    <col min="3606" max="3608" width="12.21875" style="289" customWidth="1"/>
    <col min="3609" max="3861" width="8.88671875" style="289"/>
    <col min="3862" max="3864" width="12.21875" style="289" customWidth="1"/>
    <col min="3865" max="4117" width="8.88671875" style="289"/>
    <col min="4118" max="4120" width="12.21875" style="289" customWidth="1"/>
    <col min="4121" max="4373" width="8.88671875" style="289"/>
    <col min="4374" max="4376" width="12.21875" style="289" customWidth="1"/>
    <col min="4377" max="4629" width="8.88671875" style="289"/>
    <col min="4630" max="4632" width="12.21875" style="289" customWidth="1"/>
    <col min="4633" max="4885" width="8.88671875" style="289"/>
    <col min="4886" max="4888" width="12.21875" style="289" customWidth="1"/>
    <col min="4889" max="5141" width="8.88671875" style="289"/>
    <col min="5142" max="5144" width="12.21875" style="289" customWidth="1"/>
    <col min="5145" max="5397" width="8.88671875" style="289"/>
    <col min="5398" max="5400" width="12.21875" style="289" customWidth="1"/>
    <col min="5401" max="5653" width="8.88671875" style="289"/>
    <col min="5654" max="5656" width="12.21875" style="289" customWidth="1"/>
    <col min="5657" max="5909" width="8.88671875" style="289"/>
    <col min="5910" max="5912" width="12.21875" style="289" customWidth="1"/>
    <col min="5913" max="6165" width="8.88671875" style="289"/>
    <col min="6166" max="6168" width="12.21875" style="289" customWidth="1"/>
    <col min="6169" max="6421" width="8.88671875" style="289"/>
    <col min="6422" max="6424" width="12.21875" style="289" customWidth="1"/>
    <col min="6425" max="6677" width="8.88671875" style="289"/>
    <col min="6678" max="6680" width="12.21875" style="289" customWidth="1"/>
    <col min="6681" max="6933" width="8.88671875" style="289"/>
    <col min="6934" max="6936" width="12.21875" style="289" customWidth="1"/>
    <col min="6937" max="7189" width="8.88671875" style="289"/>
    <col min="7190" max="7192" width="12.21875" style="289" customWidth="1"/>
    <col min="7193" max="7445" width="8.88671875" style="289"/>
    <col min="7446" max="7448" width="12.21875" style="289" customWidth="1"/>
    <col min="7449" max="7701" width="8.88671875" style="289"/>
    <col min="7702" max="7704" width="12.21875" style="289" customWidth="1"/>
    <col min="7705" max="7957" width="8.88671875" style="289"/>
    <col min="7958" max="7960" width="12.21875" style="289" customWidth="1"/>
    <col min="7961" max="8213" width="8.88671875" style="289"/>
    <col min="8214" max="8216" width="12.21875" style="289" customWidth="1"/>
    <col min="8217" max="8469" width="8.88671875" style="289"/>
    <col min="8470" max="8472" width="12.21875" style="289" customWidth="1"/>
    <col min="8473" max="8725" width="8.88671875" style="289"/>
    <col min="8726" max="8728" width="12.21875" style="289" customWidth="1"/>
    <col min="8729" max="8981" width="8.88671875" style="289"/>
    <col min="8982" max="8984" width="12.21875" style="289" customWidth="1"/>
    <col min="8985" max="9237" width="8.88671875" style="289"/>
    <col min="9238" max="9240" width="12.21875" style="289" customWidth="1"/>
    <col min="9241" max="9493" width="8.88671875" style="289"/>
    <col min="9494" max="9496" width="12.21875" style="289" customWidth="1"/>
    <col min="9497" max="9749" width="8.88671875" style="289"/>
    <col min="9750" max="9752" width="12.21875" style="289" customWidth="1"/>
    <col min="9753" max="10005" width="8.88671875" style="289"/>
    <col min="10006" max="10008" width="12.21875" style="289" customWidth="1"/>
    <col min="10009" max="10261" width="8.88671875" style="289"/>
    <col min="10262" max="10264" width="12.21875" style="289" customWidth="1"/>
    <col min="10265" max="10517" width="8.88671875" style="289"/>
    <col min="10518" max="10520" width="12.21875" style="289" customWidth="1"/>
    <col min="10521" max="10773" width="8.88671875" style="289"/>
    <col min="10774" max="10776" width="12.21875" style="289" customWidth="1"/>
    <col min="10777" max="11029" width="8.88671875" style="289"/>
    <col min="11030" max="11032" width="12.21875" style="289" customWidth="1"/>
    <col min="11033" max="11285" width="8.88671875" style="289"/>
    <col min="11286" max="11288" width="12.21875" style="289" customWidth="1"/>
    <col min="11289" max="11541" width="8.88671875" style="289"/>
    <col min="11542" max="11544" width="12.21875" style="289" customWidth="1"/>
    <col min="11545" max="11797" width="8.88671875" style="289"/>
    <col min="11798" max="11800" width="12.21875" style="289" customWidth="1"/>
    <col min="11801" max="12053" width="8.88671875" style="289"/>
    <col min="12054" max="12056" width="12.21875" style="289" customWidth="1"/>
    <col min="12057" max="12309" width="8.88671875" style="289"/>
    <col min="12310" max="12312" width="12.21875" style="289" customWidth="1"/>
    <col min="12313" max="12565" width="8.88671875" style="289"/>
    <col min="12566" max="12568" width="12.21875" style="289" customWidth="1"/>
    <col min="12569" max="12821" width="8.88671875" style="289"/>
    <col min="12822" max="12824" width="12.21875" style="289" customWidth="1"/>
    <col min="12825" max="13077" width="8.88671875" style="289"/>
    <col min="13078" max="13080" width="12.21875" style="289" customWidth="1"/>
    <col min="13081" max="13333" width="8.88671875" style="289"/>
    <col min="13334" max="13336" width="12.21875" style="289" customWidth="1"/>
    <col min="13337" max="13589" width="8.88671875" style="289"/>
    <col min="13590" max="13592" width="12.21875" style="289" customWidth="1"/>
    <col min="13593" max="13845" width="8.88671875" style="289"/>
    <col min="13846" max="13848" width="12.21875" style="289" customWidth="1"/>
    <col min="13849" max="14101" width="8.88671875" style="289"/>
    <col min="14102" max="14104" width="12.21875" style="289" customWidth="1"/>
    <col min="14105" max="14357" width="8.88671875" style="289"/>
    <col min="14358" max="14360" width="12.21875" style="289" customWidth="1"/>
    <col min="14361" max="14613" width="8.88671875" style="289"/>
    <col min="14614" max="14616" width="12.21875" style="289" customWidth="1"/>
    <col min="14617" max="14869" width="8.88671875" style="289"/>
    <col min="14870" max="14872" width="12.21875" style="289" customWidth="1"/>
    <col min="14873" max="15125" width="8.88671875" style="289"/>
    <col min="15126" max="15128" width="12.21875" style="289" customWidth="1"/>
    <col min="15129" max="15381" width="8.88671875" style="289"/>
    <col min="15382" max="15384" width="12.21875" style="289" customWidth="1"/>
    <col min="15385" max="15637" width="8.88671875" style="289"/>
    <col min="15638" max="15640" width="12.21875" style="289" customWidth="1"/>
    <col min="15641" max="15893" width="8.88671875" style="289"/>
    <col min="15894" max="15896" width="12.21875" style="289" customWidth="1"/>
    <col min="15897" max="16149" width="8.88671875" style="289"/>
    <col min="16150" max="16152" width="12.21875" style="289" customWidth="1"/>
    <col min="16153" max="16384" width="8.88671875" style="289"/>
  </cols>
  <sheetData>
    <row r="1" spans="2:27" ht="14.25" customHeight="1" x14ac:dyDescent="0.35">
      <c r="U1" s="508"/>
      <c r="V1" s="508"/>
      <c r="W1" s="508"/>
    </row>
    <row r="2" spans="2:27" ht="18.75" customHeight="1" x14ac:dyDescent="0.35">
      <c r="B2" s="509" t="s">
        <v>96</v>
      </c>
      <c r="U2" s="510" t="s">
        <v>97</v>
      </c>
      <c r="V2" s="510"/>
      <c r="W2" s="511"/>
      <c r="X2" s="511"/>
    </row>
    <row r="3" spans="2:27" ht="14.25" customHeight="1" x14ac:dyDescent="0.4">
      <c r="U3" s="512"/>
      <c r="V3" s="512"/>
      <c r="W3" s="513"/>
      <c r="X3" s="297"/>
    </row>
    <row r="4" spans="2:27" ht="28.5" customHeight="1" x14ac:dyDescent="0.5">
      <c r="G4" s="304"/>
      <c r="H4" s="304"/>
      <c r="I4" s="304"/>
      <c r="J4" s="514"/>
      <c r="U4" s="15"/>
      <c r="V4" s="16" t="s">
        <v>98</v>
      </c>
      <c r="W4" s="16" t="s">
        <v>99</v>
      </c>
      <c r="X4" s="17" t="s">
        <v>77</v>
      </c>
      <c r="Y4" s="16" t="s">
        <v>100</v>
      </c>
      <c r="Z4" s="16" t="s">
        <v>101</v>
      </c>
      <c r="AA4" s="17" t="s">
        <v>102</v>
      </c>
    </row>
    <row r="5" spans="2:27" ht="14.25" customHeight="1" x14ac:dyDescent="0.35">
      <c r="G5" s="304"/>
      <c r="H5" s="304"/>
      <c r="I5" s="304"/>
      <c r="J5" s="304"/>
      <c r="U5" s="24"/>
      <c r="V5" s="24"/>
      <c r="W5" s="24"/>
      <c r="X5" s="25"/>
      <c r="Y5" s="25"/>
      <c r="Z5" s="25"/>
    </row>
    <row r="6" spans="2:27" ht="14.25" customHeight="1" x14ac:dyDescent="0.4">
      <c r="G6" s="304"/>
      <c r="H6" s="304"/>
      <c r="I6" s="304"/>
      <c r="J6" s="304"/>
      <c r="O6" s="520"/>
      <c r="R6" s="520"/>
      <c r="U6" s="28">
        <v>1980</v>
      </c>
      <c r="V6" s="29"/>
      <c r="W6" s="29"/>
      <c r="X6" s="30">
        <v>2043</v>
      </c>
      <c r="Y6" s="29"/>
      <c r="Z6" s="29"/>
      <c r="AA6" s="30">
        <v>5378</v>
      </c>
    </row>
    <row r="7" spans="2:27" ht="14.25" customHeight="1" x14ac:dyDescent="0.4">
      <c r="G7" s="521"/>
      <c r="O7" s="520"/>
      <c r="R7" s="520"/>
      <c r="U7" s="28">
        <v>1981</v>
      </c>
      <c r="V7" s="29">
        <v>4313.4792442533189</v>
      </c>
      <c r="W7" s="29">
        <v>5546.2877297187579</v>
      </c>
      <c r="X7" s="30">
        <v>1910</v>
      </c>
      <c r="Y7" s="29"/>
      <c r="Z7" s="29"/>
      <c r="AA7" s="30">
        <v>5460</v>
      </c>
    </row>
    <row r="8" spans="2:27" ht="14.25" customHeight="1" x14ac:dyDescent="0.4">
      <c r="O8" s="520"/>
      <c r="P8" s="522"/>
      <c r="Q8" s="522"/>
      <c r="R8" s="520"/>
      <c r="U8" s="34">
        <v>1982</v>
      </c>
      <c r="V8" s="29"/>
      <c r="W8" s="29"/>
      <c r="X8" s="30">
        <v>1913.3330000000001</v>
      </c>
      <c r="Y8" s="29"/>
      <c r="Z8" s="29"/>
      <c r="AA8" s="30">
        <v>5316.6809999999996</v>
      </c>
    </row>
    <row r="9" spans="2:27" ht="14.25" customHeight="1" x14ac:dyDescent="0.4">
      <c r="O9" s="520"/>
      <c r="R9" s="520"/>
      <c r="U9" s="35">
        <v>1983</v>
      </c>
      <c r="V9" s="29"/>
      <c r="W9" s="29"/>
      <c r="X9" s="30">
        <v>1916.6660000000002</v>
      </c>
      <c r="Y9" s="29"/>
      <c r="Z9" s="29"/>
      <c r="AA9" s="30">
        <v>5173.3620000000001</v>
      </c>
    </row>
    <row r="10" spans="2:27" ht="14.25" customHeight="1" x14ac:dyDescent="0.4">
      <c r="O10" s="520"/>
      <c r="R10" s="520"/>
      <c r="U10" s="3">
        <v>1984</v>
      </c>
      <c r="V10" s="29">
        <v>4590.2597523249124</v>
      </c>
      <c r="W10" s="29">
        <v>6399.4287216400817</v>
      </c>
      <c r="X10" s="30">
        <v>1920</v>
      </c>
      <c r="Y10" s="29"/>
      <c r="Z10" s="29"/>
      <c r="AA10" s="30">
        <v>5030</v>
      </c>
    </row>
    <row r="11" spans="2:27" ht="14.25" customHeight="1" x14ac:dyDescent="0.4">
      <c r="O11" s="520"/>
      <c r="R11" s="520"/>
      <c r="U11" s="35">
        <v>1985</v>
      </c>
      <c r="V11" s="29"/>
      <c r="W11" s="29"/>
      <c r="X11" s="30">
        <v>1865.5</v>
      </c>
      <c r="Y11" s="29"/>
      <c r="Z11" s="29"/>
      <c r="AA11" s="30">
        <v>4949</v>
      </c>
    </row>
    <row r="12" spans="2:27" ht="14.25" customHeight="1" x14ac:dyDescent="0.4">
      <c r="O12" s="520"/>
      <c r="R12" s="520"/>
      <c r="U12" s="34">
        <v>1986</v>
      </c>
      <c r="V12" s="29"/>
      <c r="W12" s="29"/>
      <c r="X12" s="30">
        <v>1811</v>
      </c>
      <c r="Y12" s="29"/>
      <c r="Z12" s="29"/>
      <c r="AA12" s="30">
        <v>4868</v>
      </c>
    </row>
    <row r="13" spans="2:27" ht="14.25" customHeight="1" x14ac:dyDescent="0.4">
      <c r="O13" s="520"/>
      <c r="R13" s="520"/>
      <c r="U13" s="34">
        <v>1987</v>
      </c>
      <c r="V13" s="29"/>
      <c r="W13" s="29"/>
      <c r="X13" s="30">
        <v>1756.5</v>
      </c>
      <c r="Y13" s="29"/>
      <c r="Z13" s="29"/>
      <c r="AA13" s="30">
        <v>4787</v>
      </c>
    </row>
    <row r="14" spans="2:27" ht="14.25" customHeight="1" x14ac:dyDescent="0.4">
      <c r="O14" s="520"/>
      <c r="R14" s="520"/>
      <c r="U14" s="3">
        <v>1988</v>
      </c>
      <c r="V14" s="29">
        <v>4834.4681655989634</v>
      </c>
      <c r="W14" s="29">
        <v>7413.6073922071137</v>
      </c>
      <c r="X14" s="30">
        <v>1702</v>
      </c>
      <c r="Y14" s="29"/>
      <c r="Z14" s="29"/>
      <c r="AA14" s="30">
        <v>4706</v>
      </c>
    </row>
    <row r="15" spans="2:27" ht="14.25" customHeight="1" x14ac:dyDescent="0.4">
      <c r="O15" s="520"/>
      <c r="R15" s="520"/>
      <c r="U15" s="35">
        <v>1989</v>
      </c>
      <c r="V15" s="29"/>
      <c r="W15" s="29"/>
      <c r="X15" s="30">
        <v>1742.626</v>
      </c>
      <c r="Y15" s="29"/>
      <c r="Z15" s="29"/>
      <c r="AA15" s="30">
        <v>4616.09</v>
      </c>
    </row>
    <row r="16" spans="2:27" ht="14.25" customHeight="1" x14ac:dyDescent="0.4">
      <c r="O16" s="520"/>
      <c r="R16" s="520"/>
      <c r="U16" s="34">
        <v>1990</v>
      </c>
      <c r="V16" s="29"/>
      <c r="W16" s="29"/>
      <c r="X16" s="30">
        <v>1783.252</v>
      </c>
      <c r="Y16" s="29"/>
      <c r="Z16" s="29"/>
      <c r="AA16" s="30">
        <v>4526.18</v>
      </c>
    </row>
    <row r="17" spans="1:27" ht="14.25" customHeight="1" x14ac:dyDescent="0.4">
      <c r="O17" s="520"/>
      <c r="R17" s="520"/>
      <c r="U17" s="28">
        <v>1991</v>
      </c>
      <c r="V17" s="29">
        <v>4794.5999133999812</v>
      </c>
      <c r="W17" s="29">
        <v>8255.1903518997715</v>
      </c>
      <c r="X17" s="30">
        <v>1824</v>
      </c>
      <c r="Y17" s="29"/>
      <c r="Z17" s="29"/>
      <c r="AA17" s="30">
        <v>4436</v>
      </c>
    </row>
    <row r="18" spans="1:27" ht="14.25" customHeight="1" x14ac:dyDescent="0.4">
      <c r="O18" s="520"/>
      <c r="R18" s="520"/>
      <c r="U18" s="3">
        <v>1992</v>
      </c>
      <c r="V18" s="29">
        <v>4814.5974348675227</v>
      </c>
      <c r="W18" s="29">
        <v>8254.6396295483082</v>
      </c>
      <c r="X18" s="30">
        <v>1723.5832523530914</v>
      </c>
      <c r="Y18" s="29"/>
      <c r="Z18" s="29"/>
      <c r="AA18" s="30">
        <v>4370.871723758306</v>
      </c>
    </row>
    <row r="19" spans="1:27" ht="14.25" customHeight="1" x14ac:dyDescent="0.4">
      <c r="B19" s="58" t="s">
        <v>79</v>
      </c>
      <c r="O19" s="520"/>
      <c r="R19" s="520"/>
      <c r="U19" s="28">
        <v>1993</v>
      </c>
      <c r="V19" s="29">
        <v>4897.6595011687396</v>
      </c>
      <c r="W19" s="29">
        <v>8381.9693310984512</v>
      </c>
      <c r="X19" s="30">
        <v>1833.3520580335373</v>
      </c>
      <c r="Y19" s="29"/>
      <c r="Z19" s="29"/>
      <c r="AA19" s="30">
        <v>4316.807303852017</v>
      </c>
    </row>
    <row r="20" spans="1:27" ht="14.25" customHeight="1" x14ac:dyDescent="0.4">
      <c r="B20" s="309" t="s">
        <v>103</v>
      </c>
      <c r="O20" s="520"/>
      <c r="R20" s="520"/>
      <c r="U20" s="3">
        <v>1994</v>
      </c>
      <c r="V20" s="29">
        <v>5007.7251771042138</v>
      </c>
      <c r="W20" s="29">
        <v>8421.1779099966789</v>
      </c>
      <c r="X20" s="30">
        <v>1869.2553386849982</v>
      </c>
      <c r="Y20" s="29"/>
      <c r="Z20" s="29"/>
      <c r="AA20" s="30">
        <v>4257.0684865064277</v>
      </c>
    </row>
    <row r="21" spans="1:27" ht="14.25" customHeight="1" x14ac:dyDescent="0.4">
      <c r="B21" s="59" t="s">
        <v>104</v>
      </c>
      <c r="O21" s="520"/>
      <c r="R21" s="520"/>
      <c r="U21" s="28">
        <v>1995</v>
      </c>
      <c r="V21" s="29">
        <v>4998.4888626922011</v>
      </c>
      <c r="W21" s="29">
        <v>8468.321481674855</v>
      </c>
      <c r="X21" s="30">
        <v>1939.4969432078778</v>
      </c>
      <c r="Y21" s="29"/>
      <c r="Z21" s="29"/>
      <c r="AA21" s="30">
        <v>4245.2645931469851</v>
      </c>
    </row>
    <row r="22" spans="1:27" ht="51" customHeight="1" x14ac:dyDescent="0.4">
      <c r="A22" s="508"/>
      <c r="B22" s="850" t="s">
        <v>105</v>
      </c>
      <c r="C22" s="851"/>
      <c r="D22" s="851"/>
      <c r="E22" s="851"/>
      <c r="F22" s="851"/>
      <c r="G22" s="851"/>
      <c r="H22" s="851"/>
      <c r="I22" s="851"/>
      <c r="O22" s="520"/>
      <c r="R22" s="520"/>
      <c r="U22" s="3">
        <v>1996</v>
      </c>
      <c r="V22" s="29">
        <v>5114.5927664955207</v>
      </c>
      <c r="W22" s="29">
        <v>8406.5392065101296</v>
      </c>
      <c r="X22" s="30">
        <v>1995</v>
      </c>
      <c r="Y22" s="29"/>
      <c r="Z22" s="29"/>
      <c r="AA22" s="30">
        <v>4218</v>
      </c>
    </row>
    <row r="23" spans="1:27" ht="14.25" customHeight="1" x14ac:dyDescent="0.4">
      <c r="A23" s="508"/>
      <c r="B23" s="58" t="s">
        <v>81</v>
      </c>
      <c r="F23" s="508"/>
      <c r="O23" s="520"/>
      <c r="R23" s="520"/>
      <c r="U23" s="28">
        <v>1997</v>
      </c>
      <c r="V23" s="29">
        <v>5248.6248054524685</v>
      </c>
      <c r="W23" s="29">
        <v>8380.1387301927552</v>
      </c>
      <c r="X23" s="30">
        <v>2077.8527638067285</v>
      </c>
      <c r="Y23" s="29"/>
      <c r="Z23" s="29"/>
      <c r="AA23" s="30">
        <v>4169.9592364378586</v>
      </c>
    </row>
    <row r="24" spans="1:27" ht="14.25" customHeight="1" x14ac:dyDescent="0.4">
      <c r="A24" s="508"/>
      <c r="B24" s="59" t="s">
        <v>82</v>
      </c>
      <c r="F24" s="523"/>
      <c r="O24" s="520"/>
      <c r="R24" s="520"/>
      <c r="U24" s="3">
        <v>1998</v>
      </c>
      <c r="V24" s="29">
        <v>5404.0963132933712</v>
      </c>
      <c r="W24" s="29">
        <v>8412.5416626483238</v>
      </c>
      <c r="X24" s="30">
        <v>2062.5790371875696</v>
      </c>
      <c r="Y24" s="29"/>
      <c r="Z24" s="29"/>
      <c r="AA24" s="30">
        <v>4148.3075553920116</v>
      </c>
    </row>
    <row r="25" spans="1:27" ht="14.25" customHeight="1" x14ac:dyDescent="0.4">
      <c r="B25" s="59" t="s">
        <v>83</v>
      </c>
      <c r="O25" s="520"/>
      <c r="R25" s="520"/>
      <c r="U25" s="28">
        <v>1999</v>
      </c>
      <c r="V25" s="29">
        <v>5582.3947950762213</v>
      </c>
      <c r="W25" s="29">
        <v>8508.1203206056489</v>
      </c>
      <c r="X25" s="30">
        <v>2000.3960000703635</v>
      </c>
      <c r="Y25" s="29"/>
      <c r="Z25" s="29"/>
      <c r="AA25" s="30">
        <v>4071.7432135674185</v>
      </c>
    </row>
    <row r="26" spans="1:27" ht="14.25" customHeight="1" x14ac:dyDescent="0.4">
      <c r="B26" s="59" t="s">
        <v>84</v>
      </c>
      <c r="O26" s="520"/>
      <c r="R26" s="520"/>
      <c r="U26" s="3">
        <v>2000</v>
      </c>
      <c r="V26" s="29">
        <v>5764.2627106609461</v>
      </c>
      <c r="W26" s="29">
        <v>8574.6756154632676</v>
      </c>
      <c r="X26" s="30">
        <v>2027.8332464054149</v>
      </c>
      <c r="Y26" s="29"/>
      <c r="Z26" s="29"/>
      <c r="AA26" s="30">
        <v>3952.8865533350449</v>
      </c>
    </row>
    <row r="27" spans="1:27" ht="14.25" customHeight="1" x14ac:dyDescent="0.4">
      <c r="O27" s="520"/>
      <c r="R27" s="520"/>
      <c r="U27" s="28">
        <v>2001</v>
      </c>
      <c r="V27" s="29">
        <v>5885.3144431098126</v>
      </c>
      <c r="W27" s="29">
        <v>8472.8890213480172</v>
      </c>
      <c r="X27" s="30">
        <v>2061.2432090442376</v>
      </c>
      <c r="Y27" s="29"/>
      <c r="Z27" s="29"/>
      <c r="AA27" s="30">
        <v>3983.2708774642929</v>
      </c>
    </row>
    <row r="28" spans="1:27" ht="14.25" customHeight="1" x14ac:dyDescent="0.4">
      <c r="O28" s="520"/>
      <c r="R28" s="520"/>
      <c r="U28" s="3">
        <v>2002</v>
      </c>
      <c r="V28" s="29">
        <v>6018.597423354443</v>
      </c>
      <c r="W28" s="29">
        <v>8540.0692865347773</v>
      </c>
      <c r="X28" s="30">
        <v>2130.8648275440992</v>
      </c>
      <c r="Y28" s="29"/>
      <c r="Z28" s="29"/>
      <c r="AA28" s="30">
        <v>3971.809925784059</v>
      </c>
    </row>
    <row r="29" spans="1:27" ht="14.25" customHeight="1" x14ac:dyDescent="0.4">
      <c r="O29" s="520"/>
      <c r="R29" s="520"/>
      <c r="U29" s="28">
        <v>2003</v>
      </c>
      <c r="V29" s="29">
        <v>6158.3888129645211</v>
      </c>
      <c r="W29" s="29">
        <v>8542.132043913658</v>
      </c>
      <c r="X29" s="30">
        <v>2234.2713761899836</v>
      </c>
      <c r="Y29" s="29"/>
      <c r="Z29" s="29"/>
      <c r="AA29" s="30">
        <v>3804.2098677789641</v>
      </c>
    </row>
    <row r="30" spans="1:27" ht="14.25" customHeight="1" x14ac:dyDescent="0.4">
      <c r="O30" s="520"/>
      <c r="R30" s="520"/>
      <c r="U30" s="3">
        <v>2004</v>
      </c>
      <c r="V30" s="29">
        <v>6288.2124299628649</v>
      </c>
      <c r="W30" s="29">
        <v>8389.0412899771964</v>
      </c>
      <c r="X30" s="30">
        <v>2283.1484847258271</v>
      </c>
      <c r="Y30" s="29"/>
      <c r="Z30" s="29"/>
      <c r="AA30" s="30">
        <v>3797.0898249717634</v>
      </c>
    </row>
    <row r="31" spans="1:27" ht="12.75" customHeight="1" x14ac:dyDescent="0.4">
      <c r="O31" s="520"/>
      <c r="R31" s="520"/>
      <c r="U31" s="28">
        <v>2005</v>
      </c>
      <c r="V31" s="29">
        <v>6351.502304227738</v>
      </c>
      <c r="W31" s="29">
        <v>8439.7113539237416</v>
      </c>
      <c r="X31" s="30">
        <v>2445.1671207961513</v>
      </c>
      <c r="Y31" s="29"/>
      <c r="Z31" s="29"/>
      <c r="AA31" s="30">
        <v>3695.7412587355961</v>
      </c>
    </row>
    <row r="32" spans="1:27" ht="12.75" customHeight="1" x14ac:dyDescent="0.4">
      <c r="O32" s="520"/>
      <c r="R32" s="520"/>
      <c r="U32" s="3">
        <v>2006</v>
      </c>
      <c r="V32" s="29">
        <v>6424.7419167146063</v>
      </c>
      <c r="W32" s="29">
        <v>8365.0165229757131</v>
      </c>
      <c r="X32" s="30">
        <v>2565.0540298203391</v>
      </c>
      <c r="Y32" s="29"/>
      <c r="Z32" s="29"/>
      <c r="AA32" s="30">
        <v>3736.5077120446531</v>
      </c>
    </row>
    <row r="33" spans="6:27" ht="12.75" customHeight="1" x14ac:dyDescent="0.4">
      <c r="O33" s="520"/>
      <c r="R33" s="520"/>
      <c r="U33" s="3">
        <v>2007</v>
      </c>
      <c r="V33" s="29">
        <v>6504.5128983991444</v>
      </c>
      <c r="W33" s="29">
        <v>8228.1277562990108</v>
      </c>
      <c r="X33" s="30">
        <v>2690.9173502920585</v>
      </c>
      <c r="Y33" s="29"/>
      <c r="Z33" s="29"/>
      <c r="AA33" s="30">
        <v>3754.813455271049</v>
      </c>
    </row>
    <row r="34" spans="6:27" ht="12.75" customHeight="1" x14ac:dyDescent="0.4">
      <c r="O34" s="520"/>
      <c r="R34" s="520"/>
      <c r="U34" s="3">
        <v>2008</v>
      </c>
      <c r="V34" s="29">
        <v>6652.8713344909138</v>
      </c>
      <c r="W34" s="29">
        <v>7975.4488607111889</v>
      </c>
      <c r="X34" s="30">
        <v>2982.0199520857395</v>
      </c>
      <c r="Y34" s="29"/>
      <c r="Z34" s="29"/>
      <c r="AA34" s="30">
        <v>3796.9017675965524</v>
      </c>
    </row>
    <row r="35" spans="6:27" ht="12.75" customHeight="1" x14ac:dyDescent="0.4">
      <c r="O35" s="520"/>
      <c r="R35" s="520"/>
      <c r="U35" s="3" t="s">
        <v>85</v>
      </c>
      <c r="V35" s="29">
        <v>6769.9898500350655</v>
      </c>
      <c r="W35" s="29">
        <v>7851.215149964939</v>
      </c>
      <c r="X35" s="30">
        <v>3067.26853368512</v>
      </c>
      <c r="Y35" s="29">
        <v>1887.01022993016</v>
      </c>
      <c r="Z35" s="29">
        <v>1954.9192363847171</v>
      </c>
    </row>
    <row r="36" spans="6:27" ht="12.75" customHeight="1" x14ac:dyDescent="0.4">
      <c r="F36" s="297"/>
      <c r="O36" s="520"/>
      <c r="R36" s="520"/>
      <c r="U36" s="3" t="s">
        <v>86</v>
      </c>
      <c r="V36" s="42">
        <v>6828.0898234823917</v>
      </c>
      <c r="W36" s="42">
        <v>7696.5311765176211</v>
      </c>
      <c r="X36" s="43">
        <v>3354.86</v>
      </c>
      <c r="Y36" s="42">
        <v>1745.1337407443721</v>
      </c>
      <c r="Z36" s="42">
        <v>1929.7522592556275</v>
      </c>
    </row>
    <row r="37" spans="6:27" ht="12.75" customHeight="1" x14ac:dyDescent="0.4">
      <c r="F37" s="297"/>
      <c r="O37" s="520"/>
      <c r="R37" s="520"/>
      <c r="U37" s="44" t="s">
        <v>87</v>
      </c>
      <c r="V37" s="42">
        <v>7008.9454973654783</v>
      </c>
      <c r="W37" s="42">
        <v>7440.8355026345316</v>
      </c>
      <c r="X37" s="43">
        <v>3616.873</v>
      </c>
      <c r="Y37" s="42">
        <v>1834.5198419475639</v>
      </c>
      <c r="Z37" s="42">
        <v>1991.505158052433</v>
      </c>
    </row>
    <row r="38" spans="6:27" ht="12.75" customHeight="1" x14ac:dyDescent="0.4">
      <c r="O38" s="520"/>
      <c r="R38" s="520"/>
      <c r="U38" s="44" t="s">
        <v>88</v>
      </c>
      <c r="V38" s="42">
        <v>6995.9647450913681</v>
      </c>
      <c r="W38" s="42">
        <v>7392.2482549086353</v>
      </c>
      <c r="X38" s="43">
        <v>3843.3430000000017</v>
      </c>
      <c r="Y38" s="42">
        <v>1782.1002228582129</v>
      </c>
      <c r="Z38" s="42">
        <v>2026.0727771417921</v>
      </c>
    </row>
    <row r="39" spans="6:27" ht="12.75" customHeight="1" x14ac:dyDescent="0.4">
      <c r="O39" s="520"/>
      <c r="R39" s="520"/>
      <c r="U39" s="44" t="s">
        <v>89</v>
      </c>
      <c r="V39" s="42">
        <v>7152.4400800790399</v>
      </c>
      <c r="W39" s="42">
        <v>7184.30991992094</v>
      </c>
      <c r="X39" s="43">
        <v>3956.0920000000001</v>
      </c>
      <c r="Y39" s="42">
        <v>1684.1148192476901</v>
      </c>
      <c r="Z39" s="42">
        <v>1999.8761807522901</v>
      </c>
    </row>
    <row r="40" spans="6:27" ht="12.75" customHeight="1" x14ac:dyDescent="0.4">
      <c r="O40" s="520"/>
      <c r="R40" s="520"/>
      <c r="U40" s="44" t="s">
        <v>90</v>
      </c>
      <c r="V40" s="42">
        <v>7385.7548498202941</v>
      </c>
      <c r="W40" s="42">
        <v>6933.3960147987609</v>
      </c>
      <c r="X40" s="43">
        <v>4377.2022241460591</v>
      </c>
      <c r="Y40" s="42">
        <v>1641.2374547052532</v>
      </c>
      <c r="Z40" s="42">
        <v>2279.0182364862962</v>
      </c>
    </row>
    <row r="41" spans="6:27" ht="12.75" customHeight="1" x14ac:dyDescent="0.4">
      <c r="U41" s="44" t="s">
        <v>91</v>
      </c>
      <c r="V41" s="42">
        <v>7474.5203776390372</v>
      </c>
      <c r="W41" s="42">
        <v>6849.0152560147289</v>
      </c>
      <c r="X41" s="43">
        <v>4278.287113523118</v>
      </c>
      <c r="Y41" s="42">
        <v>1639.3704825862503</v>
      </c>
      <c r="Z41" s="42">
        <v>2272.3165200732478</v>
      </c>
    </row>
    <row r="42" spans="6:27" ht="12.75" customHeight="1" x14ac:dyDescent="0.4">
      <c r="U42" s="44" t="s">
        <v>92</v>
      </c>
      <c r="V42" s="42">
        <v>7732.1941013693295</v>
      </c>
      <c r="W42" s="42">
        <v>6597.5022928071112</v>
      </c>
      <c r="X42" s="43">
        <v>4527.9989469974589</v>
      </c>
      <c r="Y42" s="42">
        <v>1604.7519418678967</v>
      </c>
      <c r="Z42" s="42">
        <v>2313.4854508328353</v>
      </c>
    </row>
    <row r="43" spans="6:27" ht="12.75" customHeight="1" x14ac:dyDescent="0.4">
      <c r="U43" s="44" t="s">
        <v>93</v>
      </c>
      <c r="V43" s="42">
        <v>7880.9033186000561</v>
      </c>
      <c r="W43" s="42">
        <v>6563.1541573298427</v>
      </c>
      <c r="X43" s="43">
        <v>4692.0680375337961</v>
      </c>
      <c r="Y43" s="42">
        <v>1565.7907655098522</v>
      </c>
      <c r="Z43" s="42">
        <v>2381.1647760940318</v>
      </c>
    </row>
    <row r="44" spans="6:27" ht="12.75" customHeight="1" x14ac:dyDescent="0.4">
      <c r="U44" s="44" t="s">
        <v>94</v>
      </c>
      <c r="V44" s="42">
        <v>7891.7711578741701</v>
      </c>
      <c r="W44" s="42">
        <v>6892.0064331760505</v>
      </c>
      <c r="X44" s="43">
        <v>4530</v>
      </c>
      <c r="Y44" s="42">
        <v>1581.1530151991597</v>
      </c>
      <c r="Z44" s="42">
        <v>2377.22148524665</v>
      </c>
    </row>
    <row r="45" spans="6:27" ht="12.75" customHeight="1" x14ac:dyDescent="0.4">
      <c r="U45" s="50" t="s">
        <v>95</v>
      </c>
      <c r="V45" s="630">
        <v>8096.3990769707898</v>
      </c>
      <c r="W45" s="630">
        <v>6922.0766451653399</v>
      </c>
      <c r="X45" s="631">
        <v>4551.8324385522201</v>
      </c>
      <c r="Y45" s="630">
        <v>1591.3889895938701</v>
      </c>
      <c r="Z45" s="630">
        <v>2371.8232367721898</v>
      </c>
      <c r="AA45" s="723"/>
    </row>
  </sheetData>
  <mergeCells count="1">
    <mergeCell ref="B22:I22"/>
  </mergeCells>
  <pageMargins left="0.7" right="0.7" top="0.75" bottom="0.75" header="0.3" footer="0.3"/>
  <pageSetup paperSize="9" scale="83" orientation="portrait" r:id="rId1"/>
  <headerFooter alignWithMargins="0"/>
  <colBreaks count="1" manualBreakCount="1">
    <brk id="15" max="28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C99FF"/>
  </sheetPr>
  <dimension ref="B2:E18"/>
  <sheetViews>
    <sheetView showGridLines="0" workbookViewId="0"/>
  </sheetViews>
  <sheetFormatPr defaultRowHeight="15" x14ac:dyDescent="0.4"/>
  <cols>
    <col min="3" max="5" width="11.77734375" customWidth="1"/>
  </cols>
  <sheetData>
    <row r="2" spans="2:5" x14ac:dyDescent="0.4">
      <c r="B2" s="621" t="s">
        <v>355</v>
      </c>
      <c r="C2" s="621"/>
      <c r="D2" s="621"/>
    </row>
    <row r="3" spans="2:5" x14ac:dyDescent="0.4">
      <c r="B3" s="494"/>
      <c r="C3" s="495"/>
      <c r="D3" s="495"/>
      <c r="E3" s="495"/>
    </row>
    <row r="4" spans="2:5" x14ac:dyDescent="0.4">
      <c r="B4" s="496" t="s">
        <v>356</v>
      </c>
      <c r="C4" s="53"/>
      <c r="D4" s="53"/>
      <c r="E4" s="53"/>
    </row>
    <row r="5" spans="2:5" x14ac:dyDescent="0.4">
      <c r="B5" s="115"/>
      <c r="C5" s="582" t="s">
        <v>91</v>
      </c>
      <c r="D5" s="582" t="s">
        <v>94</v>
      </c>
      <c r="E5" s="582" t="s">
        <v>95</v>
      </c>
    </row>
    <row r="6" spans="2:5" x14ac:dyDescent="0.4">
      <c r="B6" s="346"/>
      <c r="C6" s="53"/>
      <c r="D6" s="303"/>
      <c r="E6" s="303" t="s">
        <v>199</v>
      </c>
    </row>
    <row r="7" spans="2:5" x14ac:dyDescent="0.4">
      <c r="B7" s="589" t="s">
        <v>254</v>
      </c>
      <c r="C7" s="498">
        <v>1910.7695716323101</v>
      </c>
      <c r="D7" s="505">
        <v>2475.3414026196961</v>
      </c>
      <c r="E7" s="727">
        <v>2634.1856640659998</v>
      </c>
    </row>
    <row r="8" spans="2:5" x14ac:dyDescent="0.4">
      <c r="B8" s="94" t="s">
        <v>255</v>
      </c>
      <c r="C8" s="498">
        <v>339.40881483183301</v>
      </c>
      <c r="D8" s="505">
        <v>222.350064247956</v>
      </c>
      <c r="E8" s="727">
        <v>202.28299468543599</v>
      </c>
    </row>
    <row r="9" spans="2:5" x14ac:dyDescent="0.4">
      <c r="B9" s="504" t="s">
        <v>357</v>
      </c>
      <c r="C9" s="596">
        <v>854.83115784028303</v>
      </c>
      <c r="D9" s="505">
        <v>686.903642061558</v>
      </c>
      <c r="E9" s="727">
        <v>611.39329377740205</v>
      </c>
    </row>
    <row r="10" spans="2:5" x14ac:dyDescent="0.4">
      <c r="B10" s="599" t="s">
        <v>307</v>
      </c>
      <c r="C10" s="597">
        <v>3105.009544</v>
      </c>
      <c r="D10" s="592">
        <v>3384.5951089292103</v>
      </c>
      <c r="E10" s="728">
        <v>3447.86195252884</v>
      </c>
    </row>
    <row r="11" spans="2:5" x14ac:dyDescent="0.4">
      <c r="B11" s="590"/>
      <c r="C11" s="590"/>
      <c r="D11" s="591"/>
      <c r="E11" s="591" t="s">
        <v>167</v>
      </c>
    </row>
    <row r="12" spans="2:5" x14ac:dyDescent="0.4">
      <c r="B12" s="589" t="s">
        <v>254</v>
      </c>
      <c r="C12" s="497">
        <v>61.538283356882651</v>
      </c>
      <c r="D12" s="507">
        <v>73.135525017136274</v>
      </c>
      <c r="E12" s="729">
        <v>76.400554904292306</v>
      </c>
    </row>
    <row r="13" spans="2:5" x14ac:dyDescent="0.4">
      <c r="B13" s="589" t="s">
        <v>255</v>
      </c>
      <c r="C13" s="497">
        <v>10.931007135047834</v>
      </c>
      <c r="D13" s="507">
        <v>6.5694730711320242</v>
      </c>
      <c r="E13" s="729">
        <v>5.8669110733122798</v>
      </c>
    </row>
    <row r="14" spans="2:5" x14ac:dyDescent="0.4">
      <c r="B14" s="504" t="s">
        <v>357</v>
      </c>
      <c r="C14" s="497">
        <v>27.530709508069517</v>
      </c>
      <c r="D14" s="507">
        <v>20.295001911731593</v>
      </c>
      <c r="E14" s="729">
        <v>17.732534022395399</v>
      </c>
    </row>
    <row r="15" spans="2:5" x14ac:dyDescent="0.4">
      <c r="B15" s="599" t="s">
        <v>307</v>
      </c>
      <c r="C15" s="598">
        <v>100</v>
      </c>
      <c r="D15" s="600">
        <v>100</v>
      </c>
      <c r="E15" s="732">
        <v>100</v>
      </c>
    </row>
    <row r="16" spans="2:5" x14ac:dyDescent="0.4">
      <c r="B16" s="97"/>
      <c r="C16" s="369"/>
      <c r="D16" s="369"/>
      <c r="E16" s="369" t="s">
        <v>263</v>
      </c>
    </row>
    <row r="17" spans="2:5" x14ac:dyDescent="0.4">
      <c r="B17" s="364"/>
      <c r="C17" s="502">
        <v>1487</v>
      </c>
      <c r="D17" s="502">
        <v>1799</v>
      </c>
      <c r="E17" s="731">
        <v>1875</v>
      </c>
    </row>
    <row r="18" spans="2:5" x14ac:dyDescent="0.4">
      <c r="B18" s="503" t="s">
        <v>164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CC99FF"/>
    <pageSetUpPr fitToPage="1"/>
  </sheetPr>
  <dimension ref="B1:U84"/>
  <sheetViews>
    <sheetView zoomScaleNormal="100" workbookViewId="0"/>
  </sheetViews>
  <sheetFormatPr defaultColWidth="8.88671875" defaultRowHeight="12.75" x14ac:dyDescent="0.35"/>
  <cols>
    <col min="1" max="1" width="6.77734375" style="53" customWidth="1"/>
    <col min="2" max="2" width="15" style="53" customWidth="1"/>
    <col min="3" max="7" width="8.77734375" style="53" customWidth="1"/>
    <col min="8" max="8" width="8.88671875" style="94"/>
    <col min="9" max="21" width="8.88671875" style="56"/>
    <col min="22" max="16384" width="8.88671875" style="53"/>
  </cols>
  <sheetData>
    <row r="1" spans="2:21" ht="14.25" customHeight="1" x14ac:dyDescent="0.4">
      <c r="H1" s="333"/>
      <c r="I1" s="383"/>
      <c r="J1" s="384"/>
      <c r="K1" s="384"/>
    </row>
    <row r="2" spans="2:21" s="112" customFormat="1" ht="15" x14ac:dyDescent="0.4">
      <c r="B2" s="816" t="s">
        <v>358</v>
      </c>
      <c r="C2" s="617"/>
      <c r="D2" s="617"/>
      <c r="E2" s="617"/>
      <c r="F2" s="617"/>
      <c r="G2" s="617"/>
      <c r="H2" s="333"/>
      <c r="I2" s="383"/>
      <c r="J2" s="827"/>
      <c r="K2" s="827"/>
      <c r="L2" s="826"/>
      <c r="M2" s="826"/>
      <c r="N2" s="826"/>
      <c r="O2" s="385"/>
      <c r="P2" s="386"/>
      <c r="Q2" s="386"/>
      <c r="R2" s="386"/>
      <c r="S2" s="386"/>
      <c r="T2" s="386"/>
      <c r="U2" s="386"/>
    </row>
    <row r="3" spans="2:21" ht="14.25" customHeight="1" x14ac:dyDescent="0.4">
      <c r="B3" s="67"/>
      <c r="E3" s="113"/>
      <c r="F3" s="113"/>
      <c r="G3" s="113"/>
      <c r="H3" s="333"/>
      <c r="I3" s="383"/>
      <c r="J3" s="825"/>
      <c r="K3" s="825"/>
      <c r="L3" s="829"/>
      <c r="M3" s="829"/>
      <c r="N3" s="829"/>
      <c r="O3" s="829"/>
    </row>
    <row r="4" spans="2:21" ht="14.25" customHeight="1" x14ac:dyDescent="0.4">
      <c r="B4" s="68" t="s">
        <v>194</v>
      </c>
      <c r="C4" s="88"/>
      <c r="D4" s="76"/>
      <c r="E4" s="94"/>
      <c r="F4" s="94"/>
      <c r="G4" s="94"/>
      <c r="H4" s="333"/>
      <c r="I4" s="383"/>
      <c r="J4" s="387"/>
      <c r="K4" s="387"/>
      <c r="L4" s="388"/>
      <c r="M4" s="388"/>
      <c r="N4" s="388"/>
      <c r="O4" s="829"/>
    </row>
    <row r="5" spans="2:21" ht="14.25" customHeight="1" x14ac:dyDescent="0.4">
      <c r="B5" s="115"/>
      <c r="C5" s="70" t="s">
        <v>87</v>
      </c>
      <c r="D5" s="71" t="s">
        <v>88</v>
      </c>
      <c r="E5" s="71" t="s">
        <v>359</v>
      </c>
      <c r="F5" s="71" t="s">
        <v>360</v>
      </c>
      <c r="G5" s="71" t="s">
        <v>91</v>
      </c>
      <c r="H5" s="71" t="s">
        <v>92</v>
      </c>
      <c r="I5" s="71" t="s">
        <v>93</v>
      </c>
      <c r="J5" s="71" t="s">
        <v>94</v>
      </c>
      <c r="K5" s="71" t="s">
        <v>95</v>
      </c>
      <c r="L5" s="388"/>
      <c r="M5" s="388"/>
      <c r="N5" s="388"/>
      <c r="O5" s="829"/>
    </row>
    <row r="6" spans="2:21" ht="14.25" customHeight="1" x14ac:dyDescent="0.4">
      <c r="B6" s="76"/>
      <c r="C6" s="72"/>
      <c r="D6" s="72"/>
      <c r="E6" s="72"/>
      <c r="F6" s="72"/>
      <c r="G6" s="116"/>
      <c r="H6" s="492"/>
      <c r="J6" s="116"/>
      <c r="K6" s="116" t="s">
        <v>361</v>
      </c>
      <c r="L6" s="489"/>
      <c r="M6" s="390"/>
      <c r="N6" s="391"/>
      <c r="O6" s="829"/>
    </row>
    <row r="7" spans="2:21" ht="14.25" customHeight="1" x14ac:dyDescent="0.35">
      <c r="B7" s="76" t="s">
        <v>362</v>
      </c>
      <c r="C7" s="392">
        <v>23.817863379661453</v>
      </c>
      <c r="D7" s="392">
        <v>24.348873976379409</v>
      </c>
      <c r="E7" s="392">
        <v>24.037064728845998</v>
      </c>
      <c r="F7" s="392">
        <v>23.521276456567598</v>
      </c>
      <c r="G7" s="392">
        <v>24.108390773097639</v>
      </c>
      <c r="H7" s="392">
        <v>24.358280592388223</v>
      </c>
      <c r="I7" s="392">
        <v>23.753842622108657</v>
      </c>
      <c r="J7" s="392">
        <v>24.295749682618993</v>
      </c>
      <c r="K7" s="392">
        <v>24.672316406809099</v>
      </c>
      <c r="L7" s="393"/>
      <c r="M7" s="394"/>
      <c r="N7" s="391"/>
      <c r="O7" s="829"/>
    </row>
    <row r="8" spans="2:21" ht="14.25" customHeight="1" x14ac:dyDescent="0.35">
      <c r="B8" s="76" t="s">
        <v>363</v>
      </c>
      <c r="C8" s="392">
        <v>10.007284406634799</v>
      </c>
      <c r="D8" s="392">
        <v>10.258461976386601</v>
      </c>
      <c r="E8" s="392">
        <v>10.6658811451376</v>
      </c>
      <c r="F8" s="392">
        <v>10.292979949022312</v>
      </c>
      <c r="G8" s="392">
        <v>10.385649413606229</v>
      </c>
      <c r="H8" s="392">
        <v>10.20777900715869</v>
      </c>
      <c r="I8" s="392">
        <v>9.9963995347143264</v>
      </c>
      <c r="J8" s="392">
        <v>10.3057432975325</v>
      </c>
      <c r="K8" s="392">
        <v>10.3435988170086</v>
      </c>
      <c r="L8" s="388"/>
      <c r="M8" s="388"/>
      <c r="N8" s="395"/>
      <c r="O8" s="829"/>
    </row>
    <row r="9" spans="2:21" ht="14.25" customHeight="1" x14ac:dyDescent="0.35">
      <c r="B9" s="76" t="s">
        <v>197</v>
      </c>
      <c r="C9" s="392">
        <v>16.703567894382381</v>
      </c>
      <c r="D9" s="392">
        <v>17.107796756793235</v>
      </c>
      <c r="E9" s="392">
        <v>17.336346678427788</v>
      </c>
      <c r="F9" s="392">
        <v>17.117447471109561</v>
      </c>
      <c r="G9" s="392">
        <v>17.547273693521664</v>
      </c>
      <c r="H9" s="392">
        <v>17.840468392787116</v>
      </c>
      <c r="I9" s="392">
        <v>17.50267532069573</v>
      </c>
      <c r="J9" s="392">
        <v>17.77378914767694</v>
      </c>
      <c r="K9" s="392">
        <v>18.068152094891801</v>
      </c>
      <c r="L9" s="388"/>
      <c r="M9" s="388"/>
      <c r="N9" s="388"/>
      <c r="O9" s="829"/>
    </row>
    <row r="10" spans="2:21" ht="14.25" customHeight="1" x14ac:dyDescent="0.35">
      <c r="B10" s="76"/>
      <c r="C10" s="392"/>
      <c r="D10" s="392"/>
      <c r="E10" s="392"/>
      <c r="F10" s="392"/>
      <c r="G10" s="392"/>
      <c r="H10" s="392"/>
      <c r="I10" s="392"/>
      <c r="J10" s="392"/>
      <c r="K10" s="392"/>
    </row>
    <row r="11" spans="2:21" ht="14.25" customHeight="1" x14ac:dyDescent="0.35">
      <c r="B11" s="76" t="s">
        <v>77</v>
      </c>
      <c r="C11" s="392">
        <v>3.7333033843072765</v>
      </c>
      <c r="D11" s="392">
        <v>3.7665345829000145</v>
      </c>
      <c r="E11" s="392">
        <v>3.8427437966747071</v>
      </c>
      <c r="F11" s="392">
        <v>3.5260568634198308</v>
      </c>
      <c r="G11" s="392">
        <v>3.9828008649926994</v>
      </c>
      <c r="H11" s="392">
        <v>4.2834741535075089</v>
      </c>
      <c r="I11" s="392">
        <v>3.9141702499321291</v>
      </c>
      <c r="J11" s="392">
        <v>4.0951189964227002</v>
      </c>
      <c r="K11" s="392">
        <v>4.3560571825842196</v>
      </c>
    </row>
    <row r="12" spans="2:21" ht="14.25" customHeight="1" x14ac:dyDescent="0.35">
      <c r="B12" s="76"/>
      <c r="C12" s="392"/>
      <c r="D12" s="392"/>
      <c r="E12" s="392"/>
      <c r="F12" s="392"/>
      <c r="G12" s="392"/>
      <c r="H12" s="392"/>
      <c r="I12" s="392"/>
      <c r="J12" s="392"/>
      <c r="K12" s="392"/>
      <c r="L12" s="826"/>
      <c r="M12" s="826"/>
      <c r="N12" s="826"/>
      <c r="O12" s="826"/>
      <c r="P12" s="826"/>
      <c r="Q12" s="826"/>
      <c r="R12" s="825"/>
      <c r="S12" s="829"/>
      <c r="T12" s="385"/>
    </row>
    <row r="13" spans="2:21" ht="14.25" customHeight="1" x14ac:dyDescent="0.35">
      <c r="B13" s="80" t="s">
        <v>100</v>
      </c>
      <c r="C13" s="396">
        <v>12.345646034144101</v>
      </c>
      <c r="D13" s="396">
        <v>13.419321484905142</v>
      </c>
      <c r="E13" s="396">
        <v>12.810257729488029</v>
      </c>
      <c r="F13" s="396">
        <v>12.692566948195745</v>
      </c>
      <c r="G13" s="396">
        <v>12.209941599248403</v>
      </c>
      <c r="H13" s="396">
        <v>12.85059699224953</v>
      </c>
      <c r="I13" s="396">
        <v>11.97529581605381</v>
      </c>
      <c r="J13" s="396">
        <v>13.437503134074333</v>
      </c>
      <c r="K13" s="396">
        <v>12.6334633893267</v>
      </c>
      <c r="L13" s="829"/>
      <c r="M13" s="829"/>
      <c r="N13" s="829"/>
      <c r="O13" s="829"/>
      <c r="P13" s="829"/>
      <c r="Q13" s="829"/>
    </row>
    <row r="14" spans="2:21" ht="14.25" customHeight="1" x14ac:dyDescent="0.35">
      <c r="B14" s="80" t="s">
        <v>101</v>
      </c>
      <c r="C14" s="396">
        <v>10.629949340053829</v>
      </c>
      <c r="D14" s="396">
        <v>10.232854003002357</v>
      </c>
      <c r="E14" s="396">
        <v>9.976739329382518</v>
      </c>
      <c r="F14" s="396">
        <v>10.657449668660897</v>
      </c>
      <c r="G14" s="396">
        <v>10.858695118756925</v>
      </c>
      <c r="H14" s="396">
        <v>10.660069439135322</v>
      </c>
      <c r="I14" s="396">
        <v>10.814650502949887</v>
      </c>
      <c r="J14" s="396">
        <v>10.8684036393729</v>
      </c>
      <c r="K14" s="396">
        <v>10.8334926490441</v>
      </c>
      <c r="L14" s="359"/>
      <c r="M14" s="359"/>
      <c r="N14" s="359"/>
      <c r="O14" s="359"/>
      <c r="P14" s="359"/>
      <c r="Q14" s="359"/>
    </row>
    <row r="15" spans="2:21" ht="14.25" customHeight="1" x14ac:dyDescent="0.35">
      <c r="B15" s="76" t="s">
        <v>102</v>
      </c>
      <c r="C15" s="396">
        <v>11.452598029903987</v>
      </c>
      <c r="D15" s="396">
        <v>11.724016408079361</v>
      </c>
      <c r="E15" s="396">
        <v>11.272065601414345</v>
      </c>
      <c r="F15" s="396">
        <v>11.509463151198586</v>
      </c>
      <c r="G15" s="396">
        <v>11.424628187786926</v>
      </c>
      <c r="H15" s="396">
        <v>11.557590772525979</v>
      </c>
      <c r="I15" s="396">
        <v>11.275088350332329</v>
      </c>
      <c r="J15" s="396">
        <v>11.894617660288899</v>
      </c>
      <c r="K15" s="396">
        <v>11.5562532417322</v>
      </c>
      <c r="L15" s="829"/>
      <c r="M15" s="829"/>
      <c r="N15" s="829"/>
      <c r="O15" s="829"/>
      <c r="P15" s="829"/>
      <c r="Q15" s="829"/>
      <c r="R15" s="828"/>
      <c r="S15" s="359"/>
      <c r="T15" s="385"/>
    </row>
    <row r="16" spans="2:21" ht="14.25" customHeight="1" x14ac:dyDescent="0.4">
      <c r="B16" s="80"/>
      <c r="C16" s="397"/>
      <c r="D16" s="397"/>
      <c r="E16" s="397"/>
      <c r="F16" s="397"/>
      <c r="G16" s="397"/>
      <c r="H16" s="397"/>
      <c r="I16" s="397"/>
      <c r="J16" s="397"/>
      <c r="K16" s="397"/>
      <c r="L16" s="383"/>
    </row>
    <row r="17" spans="2:20" ht="14.25" customHeight="1" x14ac:dyDescent="0.4">
      <c r="B17" s="120" t="s">
        <v>364</v>
      </c>
      <c r="C17" s="392">
        <v>13.645457913609135</v>
      </c>
      <c r="D17" s="392">
        <v>13.851162389361347</v>
      </c>
      <c r="E17" s="392">
        <v>13.891193931376835</v>
      </c>
      <c r="F17" s="392">
        <v>13.514459974241376</v>
      </c>
      <c r="G17" s="392">
        <v>13.90687404173614</v>
      </c>
      <c r="H17" s="392">
        <v>14.06535237543865</v>
      </c>
      <c r="I17" s="392">
        <v>13.675707897536348</v>
      </c>
      <c r="J17" s="612">
        <v>14.11134929458489</v>
      </c>
      <c r="K17" s="612">
        <v>14.3</v>
      </c>
      <c r="L17" s="383"/>
    </row>
    <row r="18" spans="2:20" ht="14.25" customHeight="1" x14ac:dyDescent="0.4">
      <c r="B18" s="398"/>
      <c r="C18" s="399"/>
      <c r="D18" s="399"/>
      <c r="E18" s="399"/>
      <c r="F18" s="399"/>
      <c r="G18" s="399"/>
      <c r="H18" s="399"/>
      <c r="I18" s="399"/>
      <c r="J18" s="400"/>
      <c r="K18" s="400"/>
    </row>
    <row r="19" spans="2:20" ht="14.25" customHeight="1" x14ac:dyDescent="0.35">
      <c r="B19" s="134" t="s">
        <v>214</v>
      </c>
      <c r="C19" s="401">
        <f>'[2]2010-11'!C14</f>
        <v>17556</v>
      </c>
      <c r="D19" s="401">
        <f>'[2]2011-12'!D10</f>
        <v>13829</v>
      </c>
      <c r="E19" s="401">
        <f>'[2]2012-13'!D10</f>
        <v>13652</v>
      </c>
      <c r="F19" s="401">
        <f>'[2]2013-14'!D10</f>
        <v>13276</v>
      </c>
      <c r="G19" s="401">
        <f>'[2]2014-15'!D10</f>
        <v>13174</v>
      </c>
      <c r="H19" s="402">
        <v>13468</v>
      </c>
      <c r="I19" s="402">
        <v>12970</v>
      </c>
      <c r="J19" s="402">
        <v>13395</v>
      </c>
      <c r="K19" s="402">
        <v>13431</v>
      </c>
      <c r="L19" s="826"/>
      <c r="M19" s="826"/>
      <c r="N19" s="826"/>
      <c r="O19" s="385"/>
    </row>
    <row r="20" spans="2:20" ht="14.25" customHeight="1" x14ac:dyDescent="0.35">
      <c r="B20" s="270" t="s">
        <v>365</v>
      </c>
      <c r="C20" s="105"/>
      <c r="D20" s="56"/>
      <c r="E20" s="56"/>
      <c r="F20" s="56"/>
      <c r="G20" s="56"/>
      <c r="J20" s="825"/>
      <c r="K20" s="825"/>
      <c r="L20" s="829"/>
      <c r="M20" s="829"/>
      <c r="N20" s="829"/>
      <c r="O20" s="829"/>
    </row>
    <row r="21" spans="2:20" ht="14.25" customHeight="1" x14ac:dyDescent="0.35">
      <c r="B21" s="403" t="s">
        <v>164</v>
      </c>
      <c r="C21" s="105"/>
      <c r="D21" s="404"/>
      <c r="E21" s="113"/>
      <c r="J21" s="387"/>
      <c r="K21" s="387"/>
      <c r="L21" s="388"/>
      <c r="M21" s="388"/>
      <c r="N21" s="388"/>
      <c r="O21" s="829"/>
    </row>
    <row r="22" spans="2:20" x14ac:dyDescent="0.35">
      <c r="B22" s="106"/>
      <c r="J22" s="389"/>
      <c r="K22" s="389"/>
      <c r="L22" s="388"/>
      <c r="M22" s="388"/>
      <c r="N22" s="388"/>
      <c r="O22" s="829"/>
    </row>
    <row r="23" spans="2:20" x14ac:dyDescent="0.35">
      <c r="B23" s="57"/>
      <c r="J23" s="389"/>
      <c r="K23" s="389"/>
      <c r="L23" s="388"/>
      <c r="M23" s="388"/>
      <c r="N23" s="388"/>
      <c r="O23" s="829"/>
    </row>
    <row r="24" spans="2:20" x14ac:dyDescent="0.35">
      <c r="B24" s="57"/>
      <c r="J24" s="389"/>
      <c r="K24" s="389"/>
      <c r="L24" s="388"/>
      <c r="M24" s="388"/>
      <c r="N24" s="388"/>
      <c r="O24" s="829"/>
    </row>
    <row r="25" spans="2:20" x14ac:dyDescent="0.35">
      <c r="J25" s="389"/>
      <c r="K25" s="389"/>
      <c r="L25" s="388"/>
      <c r="M25" s="388"/>
      <c r="N25" s="388"/>
      <c r="O25" s="829"/>
    </row>
    <row r="26" spans="2:20" x14ac:dyDescent="0.35">
      <c r="J26" s="389"/>
      <c r="K26" s="389"/>
      <c r="L26" s="388"/>
      <c r="M26" s="388"/>
      <c r="N26" s="395"/>
      <c r="O26" s="829"/>
    </row>
    <row r="29" spans="2:20" x14ac:dyDescent="0.35">
      <c r="J29" s="490"/>
      <c r="K29" s="883"/>
      <c r="L29" s="883"/>
      <c r="M29" s="883"/>
      <c r="N29" s="883"/>
      <c r="O29" s="883"/>
      <c r="P29" s="883"/>
      <c r="Q29" s="883"/>
      <c r="R29" s="825"/>
      <c r="S29" s="829"/>
      <c r="T29" s="385"/>
    </row>
    <row r="30" spans="2:20" x14ac:dyDescent="0.35">
      <c r="J30" s="389"/>
      <c r="K30" s="389"/>
      <c r="L30" s="829"/>
      <c r="M30" s="829"/>
      <c r="N30" s="829"/>
      <c r="O30" s="829"/>
      <c r="P30" s="829"/>
      <c r="Q30" s="829"/>
      <c r="R30" s="828"/>
      <c r="S30" s="359"/>
      <c r="T30" s="385"/>
    </row>
    <row r="31" spans="2:20" x14ac:dyDescent="0.35">
      <c r="J31" s="389"/>
      <c r="K31" s="389"/>
      <c r="L31" s="829"/>
      <c r="M31" s="829"/>
      <c r="N31" s="829"/>
      <c r="O31" s="829"/>
      <c r="P31" s="829"/>
      <c r="Q31" s="829"/>
    </row>
    <row r="32" spans="2:20" x14ac:dyDescent="0.35">
      <c r="J32" s="828"/>
      <c r="K32" s="828"/>
      <c r="L32" s="359"/>
      <c r="M32" s="359"/>
      <c r="N32" s="359"/>
      <c r="O32" s="359"/>
      <c r="P32" s="359"/>
      <c r="Q32" s="359"/>
    </row>
    <row r="35" spans="10:17" x14ac:dyDescent="0.35">
      <c r="J35" s="400"/>
      <c r="K35" s="400"/>
    </row>
    <row r="37" spans="10:17" x14ac:dyDescent="0.35">
      <c r="J37" s="884"/>
      <c r="K37" s="883"/>
      <c r="L37" s="883"/>
      <c r="M37" s="883"/>
      <c r="N37" s="883"/>
      <c r="O37" s="385"/>
    </row>
    <row r="38" spans="10:17" x14ac:dyDescent="0.35">
      <c r="J38" s="825"/>
      <c r="K38" s="825"/>
      <c r="L38" s="829"/>
      <c r="M38" s="829"/>
      <c r="N38" s="829"/>
      <c r="O38" s="829"/>
    </row>
    <row r="39" spans="10:17" x14ac:dyDescent="0.35">
      <c r="J39" s="882"/>
      <c r="K39" s="882"/>
      <c r="L39" s="388"/>
      <c r="M39" s="388"/>
      <c r="N39" s="388"/>
      <c r="O39" s="829"/>
    </row>
    <row r="40" spans="10:17" x14ac:dyDescent="0.35">
      <c r="J40" s="883"/>
      <c r="K40" s="883"/>
      <c r="L40" s="388"/>
      <c r="M40" s="388"/>
      <c r="N40" s="388"/>
      <c r="O40" s="829"/>
    </row>
    <row r="41" spans="10:17" x14ac:dyDescent="0.35">
      <c r="J41" s="883"/>
      <c r="K41" s="883"/>
      <c r="L41" s="388"/>
      <c r="M41" s="388"/>
      <c r="N41" s="388"/>
      <c r="O41" s="829"/>
    </row>
    <row r="42" spans="10:17" x14ac:dyDescent="0.35">
      <c r="J42" s="883"/>
      <c r="K42" s="883"/>
      <c r="L42" s="388"/>
      <c r="M42" s="388"/>
      <c r="N42" s="388"/>
      <c r="O42" s="829"/>
    </row>
    <row r="43" spans="10:17" x14ac:dyDescent="0.35">
      <c r="J43" s="883"/>
      <c r="K43" s="883"/>
      <c r="L43" s="388"/>
      <c r="M43" s="388"/>
      <c r="N43" s="388"/>
      <c r="O43" s="829"/>
    </row>
    <row r="44" spans="10:17" x14ac:dyDescent="0.35">
      <c r="J44" s="883"/>
      <c r="K44" s="883"/>
      <c r="L44" s="388"/>
      <c r="M44" s="388"/>
      <c r="N44" s="395"/>
      <c r="O44" s="829"/>
    </row>
    <row r="47" spans="10:17" x14ac:dyDescent="0.35">
      <c r="J47" s="885"/>
      <c r="K47" s="883"/>
      <c r="L47" s="883"/>
      <c r="M47" s="883"/>
      <c r="N47" s="883"/>
      <c r="O47" s="883"/>
      <c r="P47" s="883"/>
      <c r="Q47" s="883"/>
    </row>
    <row r="48" spans="10:17" x14ac:dyDescent="0.35">
      <c r="J48" s="883"/>
      <c r="K48" s="829"/>
      <c r="L48" s="829"/>
      <c r="M48" s="829"/>
      <c r="N48" s="829"/>
      <c r="O48" s="829"/>
      <c r="P48" s="829"/>
      <c r="Q48" s="829"/>
    </row>
    <row r="49" spans="2:20" x14ac:dyDescent="0.35">
      <c r="J49" s="883"/>
      <c r="K49" s="829"/>
      <c r="L49" s="829"/>
      <c r="M49" s="829"/>
      <c r="N49" s="829"/>
      <c r="O49" s="829"/>
      <c r="P49" s="829"/>
      <c r="Q49" s="829"/>
      <c r="R49" s="825"/>
      <c r="S49" s="829"/>
      <c r="T49" s="385"/>
    </row>
    <row r="50" spans="2:20" x14ac:dyDescent="0.35">
      <c r="J50" s="828"/>
      <c r="K50" s="828"/>
      <c r="L50" s="405"/>
      <c r="M50" s="405"/>
      <c r="N50" s="405"/>
      <c r="O50" s="405"/>
      <c r="P50" s="405"/>
      <c r="Q50" s="405"/>
      <c r="R50" s="828"/>
      <c r="S50" s="405"/>
      <c r="T50" s="385"/>
    </row>
    <row r="51" spans="2:20" x14ac:dyDescent="0.35">
      <c r="B51" s="94"/>
    </row>
    <row r="53" spans="2:20" x14ac:dyDescent="0.35">
      <c r="J53" s="400"/>
      <c r="K53" s="400"/>
    </row>
    <row r="54" spans="2:20" x14ac:dyDescent="0.35">
      <c r="J54" s="884"/>
      <c r="K54" s="883"/>
      <c r="L54" s="883"/>
      <c r="M54" s="883"/>
      <c r="N54" s="883"/>
      <c r="O54" s="385"/>
    </row>
    <row r="55" spans="2:20" x14ac:dyDescent="0.35">
      <c r="J55" s="825"/>
      <c r="K55" s="825"/>
      <c r="L55" s="829"/>
      <c r="M55" s="829"/>
      <c r="N55" s="829"/>
      <c r="O55" s="829"/>
    </row>
    <row r="56" spans="2:20" x14ac:dyDescent="0.35">
      <c r="J56" s="882"/>
      <c r="K56" s="882"/>
      <c r="L56" s="388"/>
      <c r="M56" s="388"/>
      <c r="N56" s="388"/>
      <c r="O56" s="829"/>
    </row>
    <row r="57" spans="2:20" x14ac:dyDescent="0.35">
      <c r="J57" s="883"/>
      <c r="K57" s="883"/>
      <c r="L57" s="388"/>
      <c r="M57" s="388"/>
      <c r="N57" s="388"/>
      <c r="O57" s="829"/>
    </row>
    <row r="58" spans="2:20" x14ac:dyDescent="0.35">
      <c r="J58" s="883"/>
      <c r="K58" s="883"/>
      <c r="L58" s="388"/>
      <c r="M58" s="388"/>
      <c r="N58" s="388"/>
      <c r="O58" s="829"/>
    </row>
    <row r="59" spans="2:20" x14ac:dyDescent="0.35">
      <c r="J59" s="883"/>
      <c r="K59" s="883"/>
      <c r="L59" s="388"/>
      <c r="M59" s="388"/>
      <c r="N59" s="388"/>
      <c r="O59" s="829"/>
    </row>
    <row r="60" spans="2:20" x14ac:dyDescent="0.35">
      <c r="J60" s="883"/>
      <c r="K60" s="883"/>
      <c r="L60" s="388"/>
      <c r="M60" s="388"/>
      <c r="N60" s="388"/>
      <c r="O60" s="829"/>
    </row>
    <row r="61" spans="2:20" x14ac:dyDescent="0.35">
      <c r="J61" s="883"/>
      <c r="K61" s="883"/>
      <c r="L61" s="388"/>
      <c r="M61" s="388"/>
      <c r="N61" s="395"/>
      <c r="O61" s="829"/>
    </row>
    <row r="64" spans="2:20" x14ac:dyDescent="0.35">
      <c r="J64" s="885"/>
      <c r="K64" s="883"/>
      <c r="L64" s="883"/>
      <c r="M64" s="883"/>
      <c r="N64" s="883"/>
      <c r="O64" s="883"/>
      <c r="P64" s="883"/>
      <c r="Q64" s="883"/>
    </row>
    <row r="65" spans="10:20" x14ac:dyDescent="0.35">
      <c r="J65" s="883"/>
      <c r="K65" s="829"/>
      <c r="L65" s="829"/>
      <c r="M65" s="829"/>
      <c r="N65" s="829"/>
      <c r="O65" s="829"/>
      <c r="P65" s="829"/>
      <c r="Q65" s="829"/>
    </row>
    <row r="66" spans="10:20" x14ac:dyDescent="0.35">
      <c r="J66" s="883"/>
      <c r="K66" s="829"/>
      <c r="L66" s="829"/>
      <c r="M66" s="829"/>
      <c r="N66" s="829"/>
      <c r="O66" s="829"/>
      <c r="P66" s="829"/>
      <c r="Q66" s="829"/>
      <c r="R66" s="825"/>
      <c r="S66" s="829"/>
      <c r="T66" s="385"/>
    </row>
    <row r="67" spans="10:20" x14ac:dyDescent="0.35">
      <c r="J67" s="828"/>
      <c r="K67" s="828"/>
      <c r="L67" s="405"/>
      <c r="M67" s="405"/>
      <c r="N67" s="405"/>
      <c r="O67" s="405"/>
      <c r="P67" s="405"/>
      <c r="Q67" s="405"/>
      <c r="R67" s="828"/>
      <c r="S67" s="405"/>
      <c r="T67" s="385"/>
    </row>
    <row r="71" spans="10:20" x14ac:dyDescent="0.35">
      <c r="J71" s="884"/>
      <c r="K71" s="883"/>
      <c r="L71" s="883"/>
      <c r="M71" s="883"/>
      <c r="N71" s="883"/>
      <c r="O71" s="385"/>
    </row>
    <row r="72" spans="10:20" x14ac:dyDescent="0.35">
      <c r="J72" s="825"/>
      <c r="K72" s="825"/>
      <c r="L72" s="829"/>
      <c r="M72" s="829"/>
      <c r="N72" s="829"/>
      <c r="O72" s="829"/>
    </row>
    <row r="73" spans="10:20" x14ac:dyDescent="0.35">
      <c r="J73" s="882"/>
      <c r="K73" s="882"/>
      <c r="L73" s="388"/>
      <c r="M73" s="388"/>
      <c r="N73" s="388"/>
      <c r="O73" s="829"/>
    </row>
    <row r="74" spans="10:20" x14ac:dyDescent="0.35">
      <c r="J74" s="883"/>
      <c r="K74" s="883"/>
      <c r="L74" s="388"/>
      <c r="M74" s="388"/>
      <c r="N74" s="388"/>
      <c r="O74" s="829"/>
    </row>
    <row r="75" spans="10:20" x14ac:dyDescent="0.35">
      <c r="J75" s="883"/>
      <c r="K75" s="883"/>
      <c r="L75" s="388"/>
      <c r="M75" s="388"/>
      <c r="N75" s="388"/>
      <c r="O75" s="829"/>
    </row>
    <row r="76" spans="10:20" x14ac:dyDescent="0.35">
      <c r="J76" s="883"/>
      <c r="K76" s="883"/>
      <c r="L76" s="388"/>
      <c r="M76" s="388"/>
      <c r="N76" s="388"/>
      <c r="O76" s="829"/>
    </row>
    <row r="77" spans="10:20" x14ac:dyDescent="0.35">
      <c r="J77" s="883"/>
      <c r="K77" s="883"/>
      <c r="L77" s="388"/>
      <c r="M77" s="388"/>
      <c r="N77" s="388"/>
      <c r="O77" s="829"/>
    </row>
    <row r="78" spans="10:20" x14ac:dyDescent="0.35">
      <c r="J78" s="883"/>
      <c r="K78" s="883"/>
      <c r="L78" s="388"/>
      <c r="M78" s="388"/>
      <c r="N78" s="395"/>
      <c r="O78" s="829"/>
    </row>
    <row r="81" spans="10:20" x14ac:dyDescent="0.35">
      <c r="J81" s="885"/>
      <c r="K81" s="883"/>
      <c r="L81" s="883"/>
      <c r="M81" s="883"/>
      <c r="N81" s="883"/>
      <c r="O81" s="883"/>
      <c r="P81" s="883"/>
      <c r="Q81" s="883"/>
    </row>
    <row r="82" spans="10:20" x14ac:dyDescent="0.35">
      <c r="J82" s="883"/>
      <c r="K82" s="829"/>
      <c r="L82" s="829"/>
      <c r="M82" s="829"/>
      <c r="N82" s="829"/>
      <c r="O82" s="829"/>
      <c r="P82" s="829"/>
      <c r="Q82" s="829"/>
    </row>
    <row r="83" spans="10:20" x14ac:dyDescent="0.35">
      <c r="J83" s="883"/>
      <c r="K83" s="829"/>
      <c r="L83" s="829"/>
      <c r="M83" s="829"/>
      <c r="N83" s="829"/>
      <c r="O83" s="829"/>
      <c r="P83" s="829"/>
      <c r="Q83" s="829"/>
      <c r="R83" s="825"/>
      <c r="S83" s="829"/>
      <c r="T83" s="385"/>
    </row>
    <row r="84" spans="10:20" x14ac:dyDescent="0.35">
      <c r="J84" s="828"/>
      <c r="K84" s="828"/>
      <c r="L84" s="359"/>
      <c r="M84" s="359"/>
      <c r="N84" s="359"/>
      <c r="O84" s="359"/>
      <c r="P84" s="359"/>
      <c r="Q84" s="359"/>
      <c r="R84" s="828"/>
      <c r="S84" s="359"/>
      <c r="T84" s="385"/>
    </row>
  </sheetData>
  <mergeCells count="16">
    <mergeCell ref="J64:J66"/>
    <mergeCell ref="K64:Q64"/>
    <mergeCell ref="J71:N71"/>
    <mergeCell ref="J73:J78"/>
    <mergeCell ref="J81:J83"/>
    <mergeCell ref="K81:Q81"/>
    <mergeCell ref="K73:K78"/>
    <mergeCell ref="J56:J61"/>
    <mergeCell ref="K29:Q29"/>
    <mergeCell ref="J37:N37"/>
    <mergeCell ref="J39:J44"/>
    <mergeCell ref="J47:J49"/>
    <mergeCell ref="K47:Q47"/>
    <mergeCell ref="J54:N54"/>
    <mergeCell ref="K39:K44"/>
    <mergeCell ref="K56:K61"/>
  </mergeCells>
  <pageMargins left="0.7" right="0.7" top="0.75" bottom="0.75" header="0.3" footer="0.3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CC99FF"/>
    <pageSetUpPr fitToPage="1"/>
  </sheetPr>
  <dimension ref="B1:V65"/>
  <sheetViews>
    <sheetView workbookViewId="0"/>
  </sheetViews>
  <sheetFormatPr defaultColWidth="8.88671875" defaultRowHeight="12.75" x14ac:dyDescent="0.35"/>
  <cols>
    <col min="1" max="1" width="6.77734375" style="53" customWidth="1"/>
    <col min="2" max="2" width="24.33203125" style="53" customWidth="1"/>
    <col min="3" max="3" width="10.109375" style="53" customWidth="1"/>
    <col min="4" max="4" width="10.6640625" style="53" customWidth="1"/>
    <col min="5" max="5" width="18.33203125" style="56" customWidth="1"/>
    <col min="6" max="6" width="8.88671875" style="56"/>
    <col min="7" max="7" width="12.88671875" style="56" bestFit="1" customWidth="1"/>
    <col min="8" max="18" width="8.88671875" style="56"/>
    <col min="19" max="16384" width="8.88671875" style="53"/>
  </cols>
  <sheetData>
    <row r="1" spans="2:18" ht="14.25" customHeight="1" x14ac:dyDescent="0.55000000000000004">
      <c r="B1" s="406"/>
      <c r="D1" s="110"/>
      <c r="E1" s="383"/>
      <c r="F1" s="384"/>
    </row>
    <row r="2" spans="2:18" s="112" customFormat="1" ht="37.5" customHeight="1" x14ac:dyDescent="0.4">
      <c r="B2" s="861" t="s">
        <v>366</v>
      </c>
      <c r="C2" s="853"/>
      <c r="D2" s="853"/>
      <c r="E2" s="383"/>
      <c r="F2" s="884"/>
      <c r="G2" s="883"/>
      <c r="H2" s="883"/>
      <c r="I2" s="883"/>
      <c r="J2" s="883"/>
      <c r="K2" s="883"/>
      <c r="L2" s="385"/>
      <c r="M2" s="386"/>
      <c r="N2" s="386"/>
      <c r="O2" s="386"/>
      <c r="P2" s="386"/>
      <c r="Q2" s="386"/>
      <c r="R2" s="386"/>
    </row>
    <row r="3" spans="2:18" ht="14.25" customHeight="1" x14ac:dyDescent="0.4">
      <c r="B3" s="67"/>
      <c r="C3" s="113"/>
      <c r="D3" s="110"/>
      <c r="E3" s="383"/>
      <c r="F3" s="885"/>
      <c r="G3" s="883"/>
      <c r="H3" s="829"/>
      <c r="I3" s="829"/>
      <c r="J3" s="829"/>
      <c r="K3" s="829"/>
      <c r="L3" s="829"/>
    </row>
    <row r="4" spans="2:18" ht="14.25" customHeight="1" x14ac:dyDescent="0.4">
      <c r="B4" s="68" t="s">
        <v>367</v>
      </c>
      <c r="C4" s="88"/>
      <c r="D4" s="407"/>
      <c r="E4" s="383"/>
      <c r="F4" s="882"/>
      <c r="G4" s="828"/>
      <c r="H4" s="359"/>
      <c r="I4" s="388"/>
      <c r="J4" s="388"/>
      <c r="K4" s="388"/>
      <c r="L4" s="829"/>
    </row>
    <row r="5" spans="2:18" ht="14.25" customHeight="1" x14ac:dyDescent="0.4">
      <c r="B5" s="115"/>
      <c r="C5" s="408" t="s">
        <v>199</v>
      </c>
      <c r="D5" s="315" t="s">
        <v>167</v>
      </c>
      <c r="E5" s="383"/>
      <c r="F5" s="883"/>
      <c r="G5" s="828"/>
      <c r="H5" s="359"/>
      <c r="I5" s="388"/>
      <c r="J5" s="388"/>
      <c r="K5" s="388"/>
      <c r="L5" s="829"/>
    </row>
    <row r="6" spans="2:18" ht="14.25" customHeight="1" x14ac:dyDescent="0.4">
      <c r="B6" s="76"/>
      <c r="C6" s="409"/>
      <c r="D6" s="409"/>
      <c r="E6" s="383"/>
      <c r="F6" s="883"/>
      <c r="G6" s="798"/>
      <c r="H6" s="359"/>
      <c r="I6" s="388"/>
      <c r="J6" s="388"/>
      <c r="K6" s="388"/>
      <c r="L6" s="829"/>
    </row>
    <row r="7" spans="2:18" ht="14.25" customHeight="1" x14ac:dyDescent="0.35">
      <c r="B7" s="410" t="s">
        <v>368</v>
      </c>
      <c r="C7" s="641">
        <v>454.16486533707302</v>
      </c>
      <c r="D7" s="733">
        <v>10.0824148645919</v>
      </c>
      <c r="F7" s="883"/>
      <c r="G7" s="828"/>
      <c r="H7" s="359"/>
      <c r="I7" s="388"/>
      <c r="J7" s="388"/>
      <c r="K7" s="388"/>
      <c r="L7" s="829"/>
    </row>
    <row r="8" spans="2:18" ht="14.25" customHeight="1" x14ac:dyDescent="0.4">
      <c r="B8" s="410" t="s">
        <v>369</v>
      </c>
      <c r="C8" s="641">
        <v>514.71332609261003</v>
      </c>
      <c r="D8" s="733">
        <v>11.4265846745941</v>
      </c>
      <c r="E8" s="383"/>
      <c r="F8" s="883"/>
      <c r="G8" s="828"/>
      <c r="H8" s="359"/>
      <c r="I8" s="388"/>
      <c r="J8" s="388"/>
      <c r="K8" s="388"/>
      <c r="L8" s="829"/>
    </row>
    <row r="9" spans="2:18" ht="14.25" customHeight="1" x14ac:dyDescent="0.4">
      <c r="B9" s="410" t="s">
        <v>370</v>
      </c>
      <c r="C9" s="641">
        <v>426.24370511684901</v>
      </c>
      <c r="D9" s="733">
        <v>9.4625678831832793</v>
      </c>
      <c r="E9" s="383"/>
      <c r="F9" s="883"/>
      <c r="G9" s="798"/>
      <c r="H9" s="359"/>
      <c r="I9" s="388"/>
      <c r="J9" s="388"/>
      <c r="K9" s="388"/>
      <c r="L9" s="829"/>
    </row>
    <row r="10" spans="2:18" ht="14.25" customHeight="1" x14ac:dyDescent="0.4">
      <c r="B10" s="410" t="s">
        <v>371</v>
      </c>
      <c r="C10" s="641">
        <v>716.65773987464604</v>
      </c>
      <c r="D10" s="733">
        <v>15.909730586434099</v>
      </c>
      <c r="E10" s="411"/>
      <c r="F10" s="883"/>
      <c r="G10" s="828"/>
      <c r="H10" s="359"/>
      <c r="I10" s="388"/>
      <c r="J10" s="388"/>
      <c r="K10" s="395"/>
      <c r="L10" s="829"/>
    </row>
    <row r="11" spans="2:18" ht="14.25" customHeight="1" x14ac:dyDescent="0.4">
      <c r="B11" s="410" t="s">
        <v>372</v>
      </c>
      <c r="C11" s="641">
        <v>1136.6495799807701</v>
      </c>
      <c r="D11" s="733">
        <v>25.233507687840898</v>
      </c>
      <c r="E11" s="383"/>
    </row>
    <row r="12" spans="2:18" ht="14.25" customHeight="1" x14ac:dyDescent="0.4">
      <c r="B12" s="410" t="s">
        <v>373</v>
      </c>
      <c r="C12" s="641">
        <v>883.03640771144899</v>
      </c>
      <c r="D12" s="733">
        <v>19.603320473674199</v>
      </c>
      <c r="E12" s="411"/>
    </row>
    <row r="13" spans="2:18" ht="14.25" customHeight="1" x14ac:dyDescent="0.4">
      <c r="B13" s="410" t="s">
        <v>374</v>
      </c>
      <c r="C13" s="641">
        <v>373.05905014930698</v>
      </c>
      <c r="D13" s="733">
        <v>8.2818738296814693</v>
      </c>
      <c r="E13" s="383"/>
      <c r="F13" s="412"/>
      <c r="G13" s="886"/>
      <c r="H13" s="883"/>
      <c r="I13" s="883"/>
      <c r="J13" s="883"/>
      <c r="K13" s="883"/>
      <c r="L13" s="883"/>
      <c r="M13" s="883"/>
      <c r="N13" s="883"/>
      <c r="O13" s="825"/>
      <c r="P13" s="829"/>
      <c r="Q13" s="385"/>
    </row>
    <row r="14" spans="2:18" ht="14.25" customHeight="1" x14ac:dyDescent="0.4">
      <c r="B14" s="413" t="s">
        <v>307</v>
      </c>
      <c r="C14" s="643">
        <v>4504.5246742627096</v>
      </c>
      <c r="D14" s="734">
        <v>100</v>
      </c>
      <c r="F14" s="828"/>
      <c r="G14" s="359"/>
      <c r="H14" s="359"/>
      <c r="I14" s="359"/>
      <c r="J14" s="359"/>
      <c r="K14" s="359"/>
      <c r="L14" s="359"/>
      <c r="M14" s="359"/>
      <c r="N14" s="359"/>
    </row>
    <row r="15" spans="2:18" ht="14.25" customHeight="1" x14ac:dyDescent="0.4">
      <c r="B15" s="80"/>
      <c r="C15" s="355"/>
      <c r="D15" s="128"/>
      <c r="E15" s="383"/>
      <c r="F15" s="383"/>
      <c r="G15" s="383"/>
      <c r="H15" s="383"/>
      <c r="I15" s="383"/>
    </row>
    <row r="16" spans="2:18" ht="14.25" customHeight="1" x14ac:dyDescent="0.4">
      <c r="B16" s="414" t="s">
        <v>214</v>
      </c>
      <c r="C16" s="735">
        <v>2483</v>
      </c>
      <c r="D16" s="736"/>
      <c r="E16" s="383"/>
      <c r="F16" s="383"/>
      <c r="G16" s="383"/>
      <c r="H16" s="383"/>
      <c r="I16" s="383"/>
    </row>
    <row r="17" spans="2:22" ht="14.25" customHeight="1" x14ac:dyDescent="0.4">
      <c r="B17" s="415" t="s">
        <v>375</v>
      </c>
      <c r="C17" s="416"/>
      <c r="F17" s="400"/>
    </row>
    <row r="18" spans="2:22" ht="14.25" customHeight="1" x14ac:dyDescent="0.4">
      <c r="B18" s="403" t="s">
        <v>164</v>
      </c>
      <c r="C18" s="383"/>
      <c r="D18" s="56"/>
    </row>
    <row r="19" spans="2:22" ht="14.25" customHeight="1" x14ac:dyDescent="0.35">
      <c r="B19" s="134"/>
      <c r="C19" s="417"/>
      <c r="D19" s="56"/>
      <c r="F19" s="884"/>
      <c r="G19" s="883"/>
      <c r="H19" s="883"/>
      <c r="I19" s="883"/>
      <c r="J19" s="883"/>
      <c r="K19" s="883"/>
      <c r="L19" s="385"/>
    </row>
    <row r="20" spans="2:22" s="56" customFormat="1" ht="14.25" customHeight="1" x14ac:dyDescent="0.35">
      <c r="B20" s="403"/>
      <c r="F20" s="828"/>
      <c r="G20" s="828"/>
      <c r="H20" s="359"/>
      <c r="I20" s="388"/>
      <c r="J20" s="388"/>
      <c r="K20" s="388"/>
      <c r="L20" s="829"/>
      <c r="S20" s="53"/>
      <c r="T20" s="53"/>
      <c r="U20" s="53"/>
      <c r="V20" s="53"/>
    </row>
    <row r="21" spans="2:22" s="56" customFormat="1" x14ac:dyDescent="0.35">
      <c r="B21" s="53"/>
      <c r="C21" s="53"/>
      <c r="D21" s="53"/>
      <c r="F21" s="883"/>
      <c r="G21" s="828"/>
      <c r="H21" s="359"/>
      <c r="I21" s="388"/>
      <c r="J21" s="388"/>
      <c r="K21" s="388"/>
      <c r="L21" s="829"/>
      <c r="S21" s="53"/>
      <c r="T21" s="53"/>
      <c r="U21" s="53"/>
      <c r="V21" s="53"/>
    </row>
    <row r="22" spans="2:22" s="56" customFormat="1" x14ac:dyDescent="0.35">
      <c r="B22" s="53"/>
      <c r="C22" s="53"/>
      <c r="D22" s="53"/>
      <c r="F22" s="883"/>
      <c r="G22" s="828"/>
      <c r="H22" s="359"/>
      <c r="I22" s="388"/>
      <c r="J22" s="388"/>
      <c r="K22" s="388"/>
      <c r="L22" s="829"/>
      <c r="S22" s="53"/>
      <c r="T22" s="53"/>
      <c r="U22" s="53"/>
      <c r="V22" s="53"/>
    </row>
    <row r="23" spans="2:22" s="56" customFormat="1" x14ac:dyDescent="0.35">
      <c r="B23" s="53"/>
      <c r="C23" s="53"/>
      <c r="D23" s="53"/>
      <c r="F23" s="883"/>
      <c r="G23" s="828"/>
      <c r="H23" s="359"/>
      <c r="I23" s="388"/>
      <c r="J23" s="388"/>
      <c r="K23" s="388"/>
      <c r="L23" s="829"/>
      <c r="S23" s="53"/>
      <c r="T23" s="53"/>
      <c r="U23" s="53"/>
      <c r="V23" s="53"/>
    </row>
    <row r="24" spans="2:22" s="56" customFormat="1" x14ac:dyDescent="0.35">
      <c r="B24" s="53"/>
      <c r="C24" s="53"/>
      <c r="D24" s="53"/>
      <c r="F24" s="883"/>
      <c r="G24" s="828"/>
      <c r="H24" s="359"/>
      <c r="I24" s="388"/>
      <c r="J24" s="388"/>
      <c r="K24" s="388"/>
      <c r="L24" s="829"/>
      <c r="S24" s="53"/>
      <c r="T24" s="53"/>
      <c r="U24" s="53"/>
      <c r="V24" s="53"/>
    </row>
    <row r="25" spans="2:22" s="56" customFormat="1" x14ac:dyDescent="0.35">
      <c r="B25" s="53"/>
      <c r="C25" s="53"/>
      <c r="D25" s="53"/>
      <c r="F25" s="883"/>
      <c r="G25" s="828"/>
      <c r="H25" s="359"/>
      <c r="I25" s="388"/>
      <c r="J25" s="388"/>
      <c r="K25" s="395"/>
      <c r="L25" s="829"/>
      <c r="S25" s="53"/>
      <c r="T25" s="53"/>
      <c r="U25" s="53"/>
      <c r="V25" s="53"/>
    </row>
    <row r="28" spans="2:22" s="56" customFormat="1" x14ac:dyDescent="0.35">
      <c r="B28" s="53"/>
      <c r="C28" s="53"/>
      <c r="D28" s="53"/>
      <c r="F28" s="885"/>
      <c r="G28" s="886"/>
      <c r="H28" s="883"/>
      <c r="I28" s="883"/>
      <c r="J28" s="883"/>
      <c r="K28" s="883"/>
      <c r="L28" s="883"/>
      <c r="M28" s="883"/>
      <c r="N28" s="883"/>
      <c r="S28" s="53"/>
      <c r="T28" s="53"/>
      <c r="U28" s="53"/>
      <c r="V28" s="53"/>
    </row>
    <row r="29" spans="2:22" s="56" customFormat="1" x14ac:dyDescent="0.35">
      <c r="B29" s="53"/>
      <c r="C29" s="53"/>
      <c r="D29" s="53"/>
      <c r="F29" s="883"/>
      <c r="G29" s="829"/>
      <c r="H29" s="829"/>
      <c r="I29" s="829"/>
      <c r="J29" s="829"/>
      <c r="K29" s="829"/>
      <c r="L29" s="829"/>
      <c r="M29" s="829"/>
      <c r="N29" s="829"/>
      <c r="S29" s="53"/>
      <c r="T29" s="53"/>
      <c r="U29" s="53"/>
      <c r="V29" s="53"/>
    </row>
    <row r="30" spans="2:22" s="56" customFormat="1" x14ac:dyDescent="0.35">
      <c r="B30" s="53"/>
      <c r="C30" s="53"/>
      <c r="D30" s="53"/>
      <c r="F30" s="883"/>
      <c r="G30" s="829"/>
      <c r="H30" s="829"/>
      <c r="I30" s="829"/>
      <c r="J30" s="829"/>
      <c r="K30" s="829"/>
      <c r="L30" s="829"/>
      <c r="M30" s="829"/>
      <c r="N30" s="829"/>
      <c r="O30" s="825"/>
      <c r="P30" s="829"/>
      <c r="Q30" s="385"/>
      <c r="S30" s="53"/>
      <c r="T30" s="53"/>
      <c r="U30" s="53"/>
      <c r="V30" s="53"/>
    </row>
    <row r="31" spans="2:22" s="56" customFormat="1" x14ac:dyDescent="0.35">
      <c r="B31" s="53"/>
      <c r="C31" s="53"/>
      <c r="D31" s="53"/>
      <c r="F31" s="828"/>
      <c r="G31" s="405"/>
      <c r="H31" s="405"/>
      <c r="I31" s="405"/>
      <c r="J31" s="405"/>
      <c r="K31" s="405"/>
      <c r="L31" s="405"/>
      <c r="M31" s="405"/>
      <c r="N31" s="405"/>
      <c r="O31" s="828"/>
      <c r="P31" s="405"/>
      <c r="Q31" s="385"/>
      <c r="S31" s="53"/>
      <c r="T31" s="53"/>
      <c r="U31" s="53"/>
      <c r="V31" s="53"/>
    </row>
    <row r="34" spans="2:22" s="56" customFormat="1" x14ac:dyDescent="0.35">
      <c r="B34" s="53"/>
      <c r="C34" s="53"/>
      <c r="D34" s="53"/>
      <c r="F34" s="400"/>
      <c r="S34" s="53"/>
      <c r="T34" s="53"/>
      <c r="U34" s="53"/>
      <c r="V34" s="53"/>
    </row>
    <row r="35" spans="2:22" s="56" customFormat="1" x14ac:dyDescent="0.35">
      <c r="B35" s="53"/>
      <c r="C35" s="53"/>
      <c r="D35" s="53"/>
      <c r="F35" s="884"/>
      <c r="G35" s="883"/>
      <c r="H35" s="883"/>
      <c r="I35" s="883"/>
      <c r="J35" s="883"/>
      <c r="K35" s="883"/>
      <c r="L35" s="385"/>
      <c r="S35" s="53"/>
      <c r="T35" s="53"/>
      <c r="U35" s="53"/>
      <c r="V35" s="53"/>
    </row>
    <row r="36" spans="2:22" s="56" customFormat="1" x14ac:dyDescent="0.35">
      <c r="B36" s="53"/>
      <c r="C36" s="53"/>
      <c r="D36" s="53"/>
      <c r="F36" s="885"/>
      <c r="G36" s="883"/>
      <c r="H36" s="829"/>
      <c r="I36" s="829"/>
      <c r="J36" s="829"/>
      <c r="K36" s="829"/>
      <c r="L36" s="829"/>
      <c r="S36" s="53"/>
      <c r="T36" s="53"/>
      <c r="U36" s="53"/>
      <c r="V36" s="53"/>
    </row>
    <row r="37" spans="2:22" s="56" customFormat="1" x14ac:dyDescent="0.35">
      <c r="B37" s="53"/>
      <c r="C37" s="53"/>
      <c r="D37" s="53"/>
      <c r="F37" s="882"/>
      <c r="G37" s="828"/>
      <c r="H37" s="359"/>
      <c r="I37" s="388"/>
      <c r="J37" s="388"/>
      <c r="K37" s="388"/>
      <c r="L37" s="829"/>
      <c r="S37" s="53"/>
      <c r="T37" s="53"/>
      <c r="U37" s="53"/>
      <c r="V37" s="53"/>
    </row>
    <row r="38" spans="2:22" s="56" customFormat="1" x14ac:dyDescent="0.35">
      <c r="B38" s="53"/>
      <c r="C38" s="53"/>
      <c r="D38" s="53"/>
      <c r="F38" s="883"/>
      <c r="G38" s="828"/>
      <c r="H38" s="359"/>
      <c r="I38" s="388"/>
      <c r="J38" s="388"/>
      <c r="K38" s="388"/>
      <c r="L38" s="829"/>
      <c r="S38" s="53"/>
      <c r="T38" s="53"/>
      <c r="U38" s="53"/>
      <c r="V38" s="53"/>
    </row>
    <row r="39" spans="2:22" s="56" customFormat="1" x14ac:dyDescent="0.35">
      <c r="B39" s="53"/>
      <c r="C39" s="53"/>
      <c r="D39" s="53"/>
      <c r="F39" s="883"/>
      <c r="G39" s="828"/>
      <c r="H39" s="359"/>
      <c r="I39" s="388"/>
      <c r="J39" s="388"/>
      <c r="K39" s="388"/>
      <c r="L39" s="829"/>
      <c r="S39" s="53"/>
      <c r="T39" s="53"/>
      <c r="U39" s="53"/>
      <c r="V39" s="53"/>
    </row>
    <row r="40" spans="2:22" s="56" customFormat="1" x14ac:dyDescent="0.35">
      <c r="B40" s="53"/>
      <c r="C40" s="53"/>
      <c r="D40" s="53"/>
      <c r="F40" s="883"/>
      <c r="G40" s="828"/>
      <c r="H40" s="359"/>
      <c r="I40" s="388"/>
      <c r="J40" s="388"/>
      <c r="K40" s="388"/>
      <c r="L40" s="829"/>
      <c r="S40" s="53"/>
      <c r="T40" s="53"/>
      <c r="U40" s="53"/>
      <c r="V40" s="53"/>
    </row>
    <row r="41" spans="2:22" s="56" customFormat="1" x14ac:dyDescent="0.35">
      <c r="B41" s="53"/>
      <c r="C41" s="53"/>
      <c r="D41" s="53"/>
      <c r="F41" s="883"/>
      <c r="G41" s="828"/>
      <c r="H41" s="359"/>
      <c r="I41" s="388"/>
      <c r="J41" s="388"/>
      <c r="K41" s="388"/>
      <c r="L41" s="829"/>
      <c r="S41" s="53"/>
      <c r="T41" s="53"/>
      <c r="U41" s="53"/>
      <c r="V41" s="53"/>
    </row>
    <row r="42" spans="2:22" s="56" customFormat="1" x14ac:dyDescent="0.35">
      <c r="B42" s="53"/>
      <c r="C42" s="53"/>
      <c r="D42" s="53"/>
      <c r="F42" s="883"/>
      <c r="G42" s="828"/>
      <c r="H42" s="359"/>
      <c r="I42" s="388"/>
      <c r="J42" s="388"/>
      <c r="K42" s="395"/>
      <c r="L42" s="829"/>
      <c r="S42" s="53"/>
      <c r="T42" s="53"/>
      <c r="U42" s="53"/>
      <c r="V42" s="53"/>
    </row>
    <row r="45" spans="2:22" s="56" customFormat="1" x14ac:dyDescent="0.35">
      <c r="B45" s="53"/>
      <c r="C45" s="53"/>
      <c r="D45" s="53"/>
      <c r="F45" s="885"/>
      <c r="G45" s="886"/>
      <c r="H45" s="883"/>
      <c r="I45" s="883"/>
      <c r="J45" s="883"/>
      <c r="K45" s="883"/>
      <c r="L45" s="883"/>
      <c r="M45" s="883"/>
      <c r="N45" s="883"/>
      <c r="S45" s="53"/>
      <c r="T45" s="53"/>
      <c r="U45" s="53"/>
      <c r="V45" s="53"/>
    </row>
    <row r="46" spans="2:22" s="56" customFormat="1" x14ac:dyDescent="0.35">
      <c r="B46" s="53"/>
      <c r="C46" s="53"/>
      <c r="D46" s="53"/>
      <c r="F46" s="883"/>
      <c r="G46" s="829"/>
      <c r="H46" s="829"/>
      <c r="I46" s="829"/>
      <c r="J46" s="829"/>
      <c r="K46" s="829"/>
      <c r="L46" s="829"/>
      <c r="M46" s="829"/>
      <c r="N46" s="829"/>
      <c r="S46" s="53"/>
      <c r="T46" s="53"/>
      <c r="U46" s="53"/>
      <c r="V46" s="53"/>
    </row>
    <row r="47" spans="2:22" s="56" customFormat="1" x14ac:dyDescent="0.35">
      <c r="B47" s="53"/>
      <c r="C47" s="53"/>
      <c r="D47" s="53"/>
      <c r="F47" s="883"/>
      <c r="G47" s="829"/>
      <c r="H47" s="829"/>
      <c r="I47" s="829"/>
      <c r="J47" s="829"/>
      <c r="K47" s="829"/>
      <c r="L47" s="829"/>
      <c r="M47" s="829"/>
      <c r="N47" s="829"/>
      <c r="O47" s="825"/>
      <c r="P47" s="829"/>
      <c r="Q47" s="385"/>
      <c r="S47" s="53"/>
      <c r="T47" s="53"/>
      <c r="U47" s="53"/>
      <c r="V47" s="53"/>
    </row>
    <row r="48" spans="2:22" s="56" customFormat="1" x14ac:dyDescent="0.35">
      <c r="B48" s="53"/>
      <c r="C48" s="53"/>
      <c r="D48" s="53"/>
      <c r="F48" s="828"/>
      <c r="G48" s="405"/>
      <c r="H48" s="405"/>
      <c r="I48" s="405"/>
      <c r="J48" s="405"/>
      <c r="K48" s="405"/>
      <c r="L48" s="405"/>
      <c r="M48" s="405"/>
      <c r="N48" s="405"/>
      <c r="O48" s="828"/>
      <c r="P48" s="405"/>
      <c r="Q48" s="385"/>
      <c r="S48" s="53"/>
      <c r="T48" s="53"/>
      <c r="U48" s="53"/>
      <c r="V48" s="53"/>
    </row>
    <row r="51" spans="2:22" x14ac:dyDescent="0.35">
      <c r="B51" s="94"/>
    </row>
    <row r="52" spans="2:22" s="56" customFormat="1" x14ac:dyDescent="0.35">
      <c r="B52" s="53"/>
      <c r="C52" s="53"/>
      <c r="D52" s="53"/>
      <c r="F52" s="884"/>
      <c r="G52" s="883"/>
      <c r="H52" s="883"/>
      <c r="I52" s="883"/>
      <c r="J52" s="883"/>
      <c r="K52" s="883"/>
      <c r="L52" s="385"/>
      <c r="S52" s="53"/>
      <c r="T52" s="53"/>
      <c r="U52" s="53"/>
      <c r="V52" s="53"/>
    </row>
    <row r="53" spans="2:22" s="56" customFormat="1" x14ac:dyDescent="0.35">
      <c r="B53" s="53"/>
      <c r="C53" s="53"/>
      <c r="D53" s="53"/>
      <c r="F53" s="885"/>
      <c r="G53" s="883"/>
      <c r="H53" s="829"/>
      <c r="I53" s="829"/>
      <c r="J53" s="829"/>
      <c r="K53" s="829"/>
      <c r="L53" s="829"/>
      <c r="S53" s="53"/>
      <c r="T53" s="53"/>
      <c r="U53" s="53"/>
      <c r="V53" s="53"/>
    </row>
    <row r="54" spans="2:22" s="56" customFormat="1" x14ac:dyDescent="0.35">
      <c r="B54" s="53"/>
      <c r="C54" s="53"/>
      <c r="D54" s="53"/>
      <c r="F54" s="882"/>
      <c r="G54" s="828"/>
      <c r="H54" s="359"/>
      <c r="I54" s="388"/>
      <c r="J54" s="388"/>
      <c r="K54" s="388"/>
      <c r="L54" s="829"/>
      <c r="S54" s="53"/>
      <c r="T54" s="53"/>
      <c r="U54" s="53"/>
      <c r="V54" s="53"/>
    </row>
    <row r="55" spans="2:22" s="56" customFormat="1" x14ac:dyDescent="0.35">
      <c r="B55" s="53"/>
      <c r="C55" s="53"/>
      <c r="D55" s="53"/>
      <c r="F55" s="883"/>
      <c r="G55" s="828"/>
      <c r="H55" s="359"/>
      <c r="I55" s="388"/>
      <c r="J55" s="388"/>
      <c r="K55" s="388"/>
      <c r="L55" s="829"/>
      <c r="S55" s="53"/>
      <c r="T55" s="53"/>
      <c r="U55" s="53"/>
      <c r="V55" s="53"/>
    </row>
    <row r="56" spans="2:22" s="56" customFormat="1" x14ac:dyDescent="0.35">
      <c r="B56" s="53"/>
      <c r="C56" s="53"/>
      <c r="D56" s="53"/>
      <c r="F56" s="883"/>
      <c r="G56" s="828"/>
      <c r="H56" s="359"/>
      <c r="I56" s="388"/>
      <c r="J56" s="388"/>
      <c r="K56" s="388"/>
      <c r="L56" s="829"/>
      <c r="S56" s="53"/>
      <c r="T56" s="53"/>
      <c r="U56" s="53"/>
      <c r="V56" s="53"/>
    </row>
    <row r="57" spans="2:22" s="56" customFormat="1" x14ac:dyDescent="0.35">
      <c r="B57" s="53"/>
      <c r="C57" s="53"/>
      <c r="D57" s="53"/>
      <c r="F57" s="883"/>
      <c r="G57" s="828"/>
      <c r="H57" s="359"/>
      <c r="I57" s="388"/>
      <c r="J57" s="388"/>
      <c r="K57" s="388"/>
      <c r="L57" s="829"/>
      <c r="S57" s="53"/>
      <c r="T57" s="53"/>
      <c r="U57" s="53"/>
      <c r="V57" s="53"/>
    </row>
    <row r="58" spans="2:22" s="56" customFormat="1" x14ac:dyDescent="0.35">
      <c r="B58" s="53"/>
      <c r="C58" s="53"/>
      <c r="D58" s="53"/>
      <c r="F58" s="883"/>
      <c r="G58" s="828"/>
      <c r="H58" s="359"/>
      <c r="I58" s="388"/>
      <c r="J58" s="388"/>
      <c r="K58" s="388"/>
      <c r="L58" s="829"/>
      <c r="S58" s="53"/>
      <c r="T58" s="53"/>
      <c r="U58" s="53"/>
      <c r="V58" s="53"/>
    </row>
    <row r="59" spans="2:22" s="56" customFormat="1" x14ac:dyDescent="0.35">
      <c r="B59" s="53"/>
      <c r="C59" s="53"/>
      <c r="D59" s="53"/>
      <c r="F59" s="883"/>
      <c r="G59" s="828"/>
      <c r="H59" s="359"/>
      <c r="I59" s="388"/>
      <c r="J59" s="388"/>
      <c r="K59" s="395"/>
      <c r="L59" s="829"/>
      <c r="S59" s="53"/>
      <c r="T59" s="53"/>
      <c r="U59" s="53"/>
      <c r="V59" s="53"/>
    </row>
    <row r="62" spans="2:22" s="56" customFormat="1" x14ac:dyDescent="0.35">
      <c r="B62" s="53"/>
      <c r="C62" s="53"/>
      <c r="D62" s="53"/>
      <c r="F62" s="885"/>
      <c r="G62" s="886"/>
      <c r="H62" s="883"/>
      <c r="I62" s="883"/>
      <c r="J62" s="883"/>
      <c r="K62" s="883"/>
      <c r="L62" s="883"/>
      <c r="M62" s="883"/>
      <c r="N62" s="883"/>
      <c r="S62" s="53"/>
      <c r="T62" s="53"/>
      <c r="U62" s="53"/>
      <c r="V62" s="53"/>
    </row>
    <row r="63" spans="2:22" s="56" customFormat="1" x14ac:dyDescent="0.35">
      <c r="B63" s="53"/>
      <c r="C63" s="53"/>
      <c r="D63" s="53"/>
      <c r="F63" s="883"/>
      <c r="G63" s="829"/>
      <c r="H63" s="829"/>
      <c r="I63" s="829"/>
      <c r="J63" s="829"/>
      <c r="K63" s="829"/>
      <c r="L63" s="829"/>
      <c r="M63" s="829"/>
      <c r="N63" s="829"/>
      <c r="S63" s="53"/>
      <c r="T63" s="53"/>
      <c r="U63" s="53"/>
      <c r="V63" s="53"/>
    </row>
    <row r="64" spans="2:22" s="56" customFormat="1" x14ac:dyDescent="0.35">
      <c r="B64" s="53"/>
      <c r="C64" s="53"/>
      <c r="D64" s="53"/>
      <c r="F64" s="883"/>
      <c r="G64" s="829"/>
      <c r="H64" s="829"/>
      <c r="I64" s="829"/>
      <c r="J64" s="829"/>
      <c r="K64" s="829"/>
      <c r="L64" s="829"/>
      <c r="M64" s="829"/>
      <c r="N64" s="829"/>
      <c r="O64" s="825"/>
      <c r="P64" s="829"/>
      <c r="Q64" s="385"/>
      <c r="S64" s="53"/>
      <c r="T64" s="53"/>
      <c r="U64" s="53"/>
      <c r="V64" s="53"/>
    </row>
    <row r="65" spans="2:22" s="56" customFormat="1" x14ac:dyDescent="0.35">
      <c r="B65" s="53"/>
      <c r="C65" s="53"/>
      <c r="D65" s="53"/>
      <c r="F65" s="828"/>
      <c r="G65" s="359"/>
      <c r="H65" s="359"/>
      <c r="I65" s="359"/>
      <c r="J65" s="359"/>
      <c r="K65" s="359"/>
      <c r="L65" s="359"/>
      <c r="M65" s="359"/>
      <c r="N65" s="359"/>
      <c r="O65" s="828"/>
      <c r="P65" s="359"/>
      <c r="Q65" s="385"/>
      <c r="S65" s="53"/>
      <c r="T65" s="53"/>
      <c r="U65" s="53"/>
      <c r="V65" s="53"/>
    </row>
  </sheetData>
  <mergeCells count="19">
    <mergeCell ref="F62:F64"/>
    <mergeCell ref="G62:N62"/>
    <mergeCell ref="F21:F25"/>
    <mergeCell ref="F28:F30"/>
    <mergeCell ref="G28:N28"/>
    <mergeCell ref="F35:K35"/>
    <mergeCell ref="F36:G36"/>
    <mergeCell ref="F37:F42"/>
    <mergeCell ref="F45:F47"/>
    <mergeCell ref="G45:N45"/>
    <mergeCell ref="F52:K52"/>
    <mergeCell ref="F53:G53"/>
    <mergeCell ref="F54:F59"/>
    <mergeCell ref="F19:K19"/>
    <mergeCell ref="B2:D2"/>
    <mergeCell ref="F2:K2"/>
    <mergeCell ref="F3:G3"/>
    <mergeCell ref="F4:F10"/>
    <mergeCell ref="G13:N13"/>
  </mergeCells>
  <pageMargins left="0.7" right="0.7" top="0.75" bottom="0.75" header="0.3" footer="0.3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CC99FF"/>
    <pageSetUpPr fitToPage="1"/>
  </sheetPr>
  <dimension ref="B2:N38"/>
  <sheetViews>
    <sheetView zoomScaleNormal="100" workbookViewId="0"/>
  </sheetViews>
  <sheetFormatPr defaultColWidth="8.88671875" defaultRowHeight="15" x14ac:dyDescent="0.4"/>
  <cols>
    <col min="1" max="1" width="8.88671875" style="110"/>
    <col min="2" max="2" width="17.21875" style="110" customWidth="1"/>
    <col min="3" max="4" width="8" style="110" customWidth="1"/>
    <col min="5" max="5" width="9.44140625" style="110" customWidth="1"/>
    <col min="6" max="8" width="8" style="110" customWidth="1"/>
    <col min="9" max="9" width="8.88671875" style="110" customWidth="1"/>
    <col min="10" max="11" width="8.88671875" style="110"/>
    <col min="12" max="12" width="10.5546875" style="110" bestFit="1" customWidth="1"/>
    <col min="13" max="16384" width="8.88671875" style="110"/>
  </cols>
  <sheetData>
    <row r="2" spans="2:14" x14ac:dyDescent="0.4">
      <c r="B2" s="849" t="s">
        <v>376</v>
      </c>
      <c r="C2" s="451"/>
      <c r="D2" s="451"/>
      <c r="E2" s="451"/>
      <c r="F2" s="450"/>
      <c r="G2" s="450"/>
      <c r="H2" s="450"/>
      <c r="I2" s="450"/>
    </row>
    <row r="3" spans="2:14" x14ac:dyDescent="0.4">
      <c r="B3" s="418"/>
      <c r="C3" s="449"/>
      <c r="D3" s="449"/>
      <c r="E3" s="449"/>
      <c r="F3" s="449"/>
      <c r="G3" s="449"/>
      <c r="H3" s="449"/>
      <c r="I3" s="418"/>
    </row>
    <row r="4" spans="2:14" x14ac:dyDescent="0.4">
      <c r="B4" s="448" t="s">
        <v>377</v>
      </c>
      <c r="C4" s="419"/>
      <c r="D4" s="419"/>
      <c r="E4" s="419"/>
      <c r="F4" s="419"/>
      <c r="G4" s="419"/>
      <c r="H4" s="419"/>
      <c r="I4" s="441"/>
    </row>
    <row r="5" spans="2:14" x14ac:dyDescent="0.4">
      <c r="B5" s="443"/>
      <c r="C5" s="891" t="s">
        <v>378</v>
      </c>
      <c r="D5" s="891"/>
      <c r="E5" s="891"/>
      <c r="F5" s="891"/>
      <c r="G5" s="891"/>
      <c r="H5" s="891"/>
      <c r="I5" s="814"/>
      <c r="J5" s="442"/>
    </row>
    <row r="6" spans="2:14" x14ac:dyDescent="0.4">
      <c r="B6" s="443"/>
      <c r="C6" s="892" t="s">
        <v>379</v>
      </c>
      <c r="D6" s="891" t="s">
        <v>76</v>
      </c>
      <c r="E6" s="891"/>
      <c r="F6" s="891"/>
      <c r="G6" s="892" t="s">
        <v>380</v>
      </c>
      <c r="H6" s="897" t="s">
        <v>381</v>
      </c>
      <c r="I6" s="445"/>
      <c r="J6" s="442"/>
    </row>
    <row r="7" spans="2:14" x14ac:dyDescent="0.4">
      <c r="B7" s="440"/>
      <c r="C7" s="893"/>
      <c r="D7" s="892" t="s">
        <v>382</v>
      </c>
      <c r="E7" s="892" t="s">
        <v>132</v>
      </c>
      <c r="F7" s="892" t="s">
        <v>383</v>
      </c>
      <c r="G7" s="895"/>
      <c r="H7" s="898"/>
      <c r="I7" s="887" t="s">
        <v>194</v>
      </c>
      <c r="J7" s="889" t="s">
        <v>214</v>
      </c>
    </row>
    <row r="8" spans="2:14" x14ac:dyDescent="0.4">
      <c r="B8" s="439" t="s">
        <v>384</v>
      </c>
      <c r="C8" s="894"/>
      <c r="D8" s="896"/>
      <c r="E8" s="896"/>
      <c r="F8" s="896"/>
      <c r="G8" s="896"/>
      <c r="H8" s="899"/>
      <c r="I8" s="888"/>
      <c r="J8" s="890"/>
      <c r="N8" s="433"/>
    </row>
    <row r="9" spans="2:14" x14ac:dyDescent="0.4">
      <c r="B9" s="438"/>
      <c r="C9" s="438"/>
      <c r="D9" s="438"/>
      <c r="E9" s="438"/>
      <c r="F9" s="437"/>
      <c r="G9" s="437"/>
      <c r="H9" s="435"/>
      <c r="I9" s="491" t="s">
        <v>199</v>
      </c>
    </row>
    <row r="10" spans="2:14" x14ac:dyDescent="0.4">
      <c r="B10" s="435" t="s">
        <v>382</v>
      </c>
      <c r="C10" s="737">
        <v>10.3026016084773</v>
      </c>
      <c r="D10" s="737">
        <v>113.93655849932399</v>
      </c>
      <c r="E10" s="737">
        <v>26.964254366872101</v>
      </c>
      <c r="F10" s="737">
        <v>140.90081286619599</v>
      </c>
      <c r="G10" s="744" t="s">
        <v>265</v>
      </c>
      <c r="H10" s="737">
        <v>16.8356124120874</v>
      </c>
      <c r="I10" s="738">
        <v>168.03902688676101</v>
      </c>
      <c r="J10" s="749">
        <v>91</v>
      </c>
    </row>
    <row r="11" spans="2:14" x14ac:dyDescent="0.4">
      <c r="B11" s="435" t="s">
        <v>132</v>
      </c>
      <c r="C11" s="737">
        <v>69.464316386993502</v>
      </c>
      <c r="D11" s="737">
        <v>14.6987391243341</v>
      </c>
      <c r="E11" s="737">
        <v>150.79397007009601</v>
      </c>
      <c r="F11" s="737">
        <v>170.28781210501</v>
      </c>
      <c r="G11" s="744" t="s">
        <v>265</v>
      </c>
      <c r="H11" s="737">
        <v>145.94930005037901</v>
      </c>
      <c r="I11" s="738">
        <v>387.61733281409101</v>
      </c>
      <c r="J11" s="749">
        <v>183</v>
      </c>
      <c r="N11" s="433"/>
    </row>
    <row r="12" spans="2:14" x14ac:dyDescent="0.4">
      <c r="B12" s="434" t="s">
        <v>76</v>
      </c>
      <c r="C12" s="738">
        <v>79.766917995470706</v>
      </c>
      <c r="D12" s="738">
        <v>128.635297623658</v>
      </c>
      <c r="E12" s="738">
        <v>177.75822443696799</v>
      </c>
      <c r="F12" s="738">
        <v>311.18862497120602</v>
      </c>
      <c r="G12" s="745" t="s">
        <v>265</v>
      </c>
      <c r="H12" s="738">
        <v>162.78491246246699</v>
      </c>
      <c r="I12" s="738">
        <v>555.65635970085202</v>
      </c>
      <c r="J12" s="749">
        <v>274</v>
      </c>
    </row>
    <row r="13" spans="2:14" x14ac:dyDescent="0.4">
      <c r="B13" s="435"/>
      <c r="C13" s="737"/>
      <c r="D13" s="737"/>
      <c r="E13" s="737"/>
      <c r="F13" s="737"/>
      <c r="G13" s="737"/>
      <c r="H13" s="743"/>
      <c r="I13" s="748"/>
      <c r="J13" s="749"/>
    </row>
    <row r="14" spans="2:14" x14ac:dyDescent="0.4">
      <c r="B14" s="434" t="s">
        <v>78</v>
      </c>
      <c r="C14" s="737">
        <v>49.710292185414403</v>
      </c>
      <c r="D14" s="737">
        <v>4.9080027395335497</v>
      </c>
      <c r="E14" s="737">
        <v>16.157794149515599</v>
      </c>
      <c r="F14" s="737">
        <v>21.065796889049199</v>
      </c>
      <c r="G14" s="737">
        <v>172.20493910444199</v>
      </c>
      <c r="H14" s="737">
        <v>79.742519653573297</v>
      </c>
      <c r="I14" s="738">
        <v>322.72354783247903</v>
      </c>
      <c r="J14" s="749">
        <v>265</v>
      </c>
    </row>
    <row r="15" spans="2:14" x14ac:dyDescent="0.4">
      <c r="B15" s="435"/>
      <c r="C15" s="737"/>
      <c r="D15" s="737"/>
      <c r="E15" s="737"/>
      <c r="F15" s="743"/>
      <c r="G15" s="737"/>
      <c r="H15" s="737"/>
      <c r="I15" s="748"/>
      <c r="J15" s="749"/>
    </row>
    <row r="16" spans="2:14" x14ac:dyDescent="0.4">
      <c r="B16" s="434" t="s">
        <v>77</v>
      </c>
      <c r="C16" s="737">
        <v>149.11052196026401</v>
      </c>
      <c r="D16" s="737">
        <v>44.300985448378398</v>
      </c>
      <c r="E16" s="737">
        <v>50.028363802771402</v>
      </c>
      <c r="F16" s="737">
        <v>96.384966353956003</v>
      </c>
      <c r="G16" s="737">
        <v>50.882492250518197</v>
      </c>
      <c r="H16" s="737">
        <v>879.28786211199599</v>
      </c>
      <c r="I16" s="738">
        <v>1175.6658426767301</v>
      </c>
      <c r="J16" s="749">
        <v>612</v>
      </c>
      <c r="L16" s="831"/>
    </row>
    <row r="17" spans="2:14" x14ac:dyDescent="0.4">
      <c r="B17" s="435"/>
      <c r="C17" s="737"/>
      <c r="D17" s="737"/>
      <c r="E17" s="737"/>
      <c r="F17" s="737"/>
      <c r="G17" s="737"/>
      <c r="H17" s="737"/>
      <c r="I17" s="748"/>
      <c r="J17" s="749"/>
      <c r="L17" s="433"/>
    </row>
    <row r="18" spans="2:14" x14ac:dyDescent="0.4">
      <c r="B18" s="439" t="s">
        <v>364</v>
      </c>
      <c r="C18" s="739">
        <v>278.58773214114899</v>
      </c>
      <c r="D18" s="739">
        <v>177.84428581156999</v>
      </c>
      <c r="E18" s="739">
        <v>243.944382389255</v>
      </c>
      <c r="F18" s="739">
        <v>428.63938821421101</v>
      </c>
      <c r="G18" s="739">
        <v>225.00333562666901</v>
      </c>
      <c r="H18" s="739">
        <v>1121.8152942280301</v>
      </c>
      <c r="I18" s="739">
        <v>2054.0457502100599</v>
      </c>
      <c r="J18" s="750">
        <v>1151</v>
      </c>
    </row>
    <row r="19" spans="2:14" x14ac:dyDescent="0.4">
      <c r="B19" s="432"/>
      <c r="C19" s="431"/>
      <c r="D19" s="431"/>
      <c r="E19" s="431"/>
      <c r="F19" s="431"/>
      <c r="G19" s="431"/>
      <c r="H19" s="431"/>
      <c r="I19" s="116" t="s">
        <v>167</v>
      </c>
      <c r="J19" s="436"/>
    </row>
    <row r="20" spans="2:14" x14ac:dyDescent="0.4">
      <c r="B20" s="435" t="s">
        <v>382</v>
      </c>
      <c r="C20" s="740">
        <v>6.1310766905476202</v>
      </c>
      <c r="D20" s="740">
        <v>67.803629079632998</v>
      </c>
      <c r="E20" s="740">
        <v>16.0464237781161</v>
      </c>
      <c r="F20" s="740">
        <v>83.850052857749105</v>
      </c>
      <c r="G20" s="746" t="s">
        <v>265</v>
      </c>
      <c r="H20" s="740">
        <v>10.0188704517033</v>
      </c>
      <c r="I20" s="741">
        <v>100</v>
      </c>
      <c r="J20" s="436"/>
    </row>
    <row r="21" spans="2:14" x14ac:dyDescent="0.4">
      <c r="B21" s="435" t="s">
        <v>132</v>
      </c>
      <c r="C21" s="740">
        <v>17.9208488646997</v>
      </c>
      <c r="D21" s="740">
        <v>3.79207478097578</v>
      </c>
      <c r="E21" s="740">
        <v>38.9027933749339</v>
      </c>
      <c r="F21" s="740">
        <v>43.9319394900958</v>
      </c>
      <c r="G21" s="746" t="s">
        <v>265</v>
      </c>
      <c r="H21" s="740">
        <v>37.652934400737898</v>
      </c>
      <c r="I21" s="741">
        <v>100</v>
      </c>
      <c r="J21" s="436"/>
      <c r="N21" s="799"/>
    </row>
    <row r="22" spans="2:14" x14ac:dyDescent="0.4">
      <c r="B22" s="434" t="s">
        <v>76</v>
      </c>
      <c r="C22" s="741">
        <v>14.3554404809503</v>
      </c>
      <c r="D22" s="741">
        <v>23.150153035756102</v>
      </c>
      <c r="E22" s="741">
        <v>31.990675771742701</v>
      </c>
      <c r="F22" s="741">
        <v>56.003790749149303</v>
      </c>
      <c r="G22" s="747" t="s">
        <v>265</v>
      </c>
      <c r="H22" s="741">
        <v>29.295968564114901</v>
      </c>
      <c r="I22" s="741">
        <v>100</v>
      </c>
      <c r="J22" s="436"/>
    </row>
    <row r="23" spans="2:14" x14ac:dyDescent="0.4">
      <c r="B23" s="435"/>
      <c r="C23" s="742"/>
      <c r="D23" s="742"/>
      <c r="E23" s="742"/>
      <c r="F23" s="742"/>
      <c r="G23" s="742"/>
      <c r="H23" s="742"/>
      <c r="I23" s="740"/>
      <c r="J23" s="436"/>
    </row>
    <row r="24" spans="2:14" x14ac:dyDescent="0.4">
      <c r="B24" s="434" t="s">
        <v>78</v>
      </c>
      <c r="C24" s="740">
        <v>15.4033669124195</v>
      </c>
      <c r="D24" s="740">
        <v>1.5208071343096401</v>
      </c>
      <c r="E24" s="740">
        <v>5.0066982276430796</v>
      </c>
      <c r="F24" s="740">
        <v>6.5275053619527297</v>
      </c>
      <c r="G24" s="740">
        <v>53.359892781617297</v>
      </c>
      <c r="H24" s="740">
        <v>24.7092349440105</v>
      </c>
      <c r="I24" s="741">
        <v>100</v>
      </c>
      <c r="J24" s="436"/>
    </row>
    <row r="25" spans="2:14" x14ac:dyDescent="0.4">
      <c r="B25" s="435"/>
      <c r="C25" s="742"/>
      <c r="D25" s="742"/>
      <c r="E25" s="742"/>
      <c r="F25" s="742"/>
      <c r="G25" s="742"/>
      <c r="H25" s="742"/>
      <c r="I25" s="740"/>
      <c r="J25" s="436"/>
    </row>
    <row r="26" spans="2:14" x14ac:dyDescent="0.4">
      <c r="B26" s="434" t="s">
        <v>77</v>
      </c>
      <c r="C26" s="740">
        <v>12.683070014245899</v>
      </c>
      <c r="D26" s="740">
        <v>3.7681613125303302</v>
      </c>
      <c r="E26" s="740">
        <v>4.25532170679279</v>
      </c>
      <c r="F26" s="740">
        <v>8.1983300743439607</v>
      </c>
      <c r="G26" s="740">
        <v>4.3279723203210496</v>
      </c>
      <c r="H26" s="740">
        <v>74.790627591089205</v>
      </c>
      <c r="I26" s="741">
        <v>100</v>
      </c>
      <c r="J26" s="436"/>
    </row>
    <row r="27" spans="2:14" x14ac:dyDescent="0.4">
      <c r="B27" s="435"/>
      <c r="C27" s="742"/>
      <c r="D27" s="742"/>
      <c r="E27" s="742"/>
      <c r="F27" s="742"/>
      <c r="G27" s="742"/>
      <c r="H27" s="742"/>
      <c r="I27" s="740"/>
      <c r="J27" s="436"/>
    </row>
    <row r="28" spans="2:14" x14ac:dyDescent="0.4">
      <c r="B28" s="434" t="s">
        <v>364</v>
      </c>
      <c r="C28" s="741">
        <v>13.5628786317276</v>
      </c>
      <c r="D28" s="741">
        <v>8.6582436536957506</v>
      </c>
      <c r="E28" s="741">
        <v>11.876287680754301</v>
      </c>
      <c r="F28" s="741">
        <v>20.868054578159899</v>
      </c>
      <c r="G28" s="741">
        <v>10.9541540447022</v>
      </c>
      <c r="H28" s="741">
        <v>54.614912745410301</v>
      </c>
      <c r="I28" s="741">
        <v>100</v>
      </c>
      <c r="J28" s="436"/>
    </row>
    <row r="29" spans="2:14" x14ac:dyDescent="0.4">
      <c r="B29" s="815"/>
      <c r="C29" s="586"/>
      <c r="D29" s="586"/>
      <c r="E29" s="586"/>
      <c r="F29" s="586"/>
      <c r="G29" s="586"/>
      <c r="H29" s="586"/>
      <c r="I29" s="587"/>
      <c r="J29" s="436"/>
      <c r="M29" s="433"/>
    </row>
    <row r="30" spans="2:14" x14ac:dyDescent="0.4">
      <c r="B30" s="430" t="s">
        <v>214</v>
      </c>
      <c r="C30" s="768">
        <v>160</v>
      </c>
      <c r="D30" s="768">
        <v>103</v>
      </c>
      <c r="E30" s="768">
        <v>130</v>
      </c>
      <c r="F30" s="768">
        <v>235</v>
      </c>
      <c r="G30" s="768">
        <v>170</v>
      </c>
      <c r="H30" s="768">
        <v>586</v>
      </c>
      <c r="I30" s="768">
        <v>1151</v>
      </c>
      <c r="J30" s="442"/>
    </row>
    <row r="31" spans="2:14" x14ac:dyDescent="0.4">
      <c r="B31" s="429" t="s">
        <v>385</v>
      </c>
      <c r="C31" s="428"/>
      <c r="D31" s="428"/>
      <c r="E31" s="428"/>
      <c r="F31" s="428"/>
      <c r="G31" s="428"/>
      <c r="H31" s="427"/>
      <c r="I31" s="428"/>
    </row>
    <row r="32" spans="2:14" x14ac:dyDescent="0.4">
      <c r="B32" s="426" t="s">
        <v>126</v>
      </c>
      <c r="C32" s="427"/>
      <c r="D32" s="427"/>
      <c r="E32" s="427"/>
      <c r="F32" s="427"/>
      <c r="G32" s="427"/>
      <c r="H32" s="427"/>
      <c r="I32" s="427"/>
    </row>
    <row r="33" spans="2:10" x14ac:dyDescent="0.4">
      <c r="B33" s="425" t="s">
        <v>386</v>
      </c>
      <c r="C33" s="424"/>
      <c r="D33" s="424"/>
      <c r="E33" s="424"/>
      <c r="F33" s="424"/>
      <c r="G33" s="424"/>
      <c r="H33" s="427"/>
      <c r="I33" s="423"/>
    </row>
    <row r="34" spans="2:10" x14ac:dyDescent="0.4">
      <c r="B34" s="422" t="s">
        <v>172</v>
      </c>
      <c r="C34" s="422"/>
      <c r="D34" s="422"/>
      <c r="E34" s="422"/>
      <c r="F34" s="422"/>
      <c r="G34" s="422"/>
      <c r="H34" s="427"/>
      <c r="I34" s="427"/>
    </row>
    <row r="35" spans="2:10" x14ac:dyDescent="0.4">
      <c r="B35" s="422" t="s">
        <v>387</v>
      </c>
      <c r="C35" s="422"/>
      <c r="D35" s="422"/>
      <c r="E35" s="422"/>
      <c r="F35" s="422"/>
      <c r="G35" s="422"/>
      <c r="H35" s="427"/>
      <c r="I35" s="427"/>
    </row>
    <row r="36" spans="2:10" x14ac:dyDescent="0.4">
      <c r="B36" s="421" t="s">
        <v>164</v>
      </c>
      <c r="C36" s="450"/>
      <c r="D36" s="450"/>
      <c r="E36" s="450"/>
      <c r="F36" s="450"/>
      <c r="G36" s="450"/>
      <c r="H36" s="450"/>
      <c r="I36" s="450"/>
      <c r="J36" s="442"/>
    </row>
    <row r="38" spans="2:10" x14ac:dyDescent="0.4">
      <c r="C38" s="422"/>
      <c r="D38" s="422"/>
      <c r="E38" s="422"/>
      <c r="F38" s="422"/>
      <c r="G38" s="422"/>
    </row>
  </sheetData>
  <mergeCells count="10">
    <mergeCell ref="I7:I8"/>
    <mergeCell ref="J7:J8"/>
    <mergeCell ref="C5:H5"/>
    <mergeCell ref="C6:C8"/>
    <mergeCell ref="D6:F6"/>
    <mergeCell ref="G6:G8"/>
    <mergeCell ref="H6:H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CC99FF"/>
    <pageSetUpPr fitToPage="1"/>
  </sheetPr>
  <dimension ref="B1:R87"/>
  <sheetViews>
    <sheetView zoomScaleNormal="100" workbookViewId="0"/>
  </sheetViews>
  <sheetFormatPr defaultColWidth="8.88671875" defaultRowHeight="12.75" x14ac:dyDescent="0.35"/>
  <cols>
    <col min="1" max="1" width="8.88671875" style="53"/>
    <col min="2" max="2" width="16.77734375" style="53" customWidth="1"/>
    <col min="3" max="6" width="9.44140625" style="53" customWidth="1"/>
    <col min="7" max="7" width="4.44140625" style="53" customWidth="1"/>
    <col min="8" max="8" width="8.88671875" style="53"/>
    <col min="9" max="9" width="7" style="53" customWidth="1"/>
    <col min="10" max="10" width="12.77734375" style="53" customWidth="1"/>
    <col min="11" max="11" width="9.33203125" style="53" customWidth="1"/>
    <col min="12" max="12" width="9.21875" style="53" customWidth="1"/>
    <col min="13" max="13" width="8.6640625" style="53" customWidth="1"/>
    <col min="14" max="14" width="9" style="53" customWidth="1"/>
    <col min="15" max="15" width="9.6640625" style="53" customWidth="1"/>
    <col min="16" max="17" width="8.88671875" style="53"/>
    <col min="18" max="18" width="12.77734375" style="53" customWidth="1"/>
    <col min="19" max="19" width="9.33203125" style="53" customWidth="1"/>
    <col min="20" max="20" width="9.21875" style="53" customWidth="1"/>
    <col min="21" max="21" width="8.6640625" style="53" customWidth="1"/>
    <col min="22" max="22" width="9" style="53" customWidth="1"/>
    <col min="23" max="23" width="9.6640625" style="53" customWidth="1"/>
    <col min="24" max="16384" width="8.88671875" style="53"/>
  </cols>
  <sheetData>
    <row r="1" spans="2:9" ht="18" customHeight="1" x14ac:dyDescent="0.35"/>
    <row r="2" spans="2:9" ht="21.75" customHeight="1" x14ac:dyDescent="0.4">
      <c r="B2" s="878" t="s">
        <v>388</v>
      </c>
      <c r="C2" s="878"/>
      <c r="D2" s="878"/>
      <c r="E2" s="878"/>
      <c r="F2" s="878"/>
    </row>
    <row r="3" spans="2:9" ht="14.25" customHeight="1" x14ac:dyDescent="0.4">
      <c r="B3" s="444"/>
      <c r="C3" s="444"/>
      <c r="D3" s="444"/>
      <c r="E3" s="444"/>
      <c r="F3" s="444"/>
    </row>
    <row r="4" spans="2:9" ht="14.25" customHeight="1" x14ac:dyDescent="0.35">
      <c r="B4" s="473" t="s">
        <v>194</v>
      </c>
      <c r="C4" s="800"/>
      <c r="D4" s="800"/>
      <c r="E4" s="464"/>
      <c r="F4" s="800"/>
    </row>
    <row r="5" spans="2:9" ht="28.5" customHeight="1" x14ac:dyDescent="0.4">
      <c r="B5" s="463"/>
      <c r="C5" s="462" t="s">
        <v>76</v>
      </c>
      <c r="D5" s="462" t="s">
        <v>389</v>
      </c>
      <c r="E5" s="462" t="s">
        <v>390</v>
      </c>
      <c r="F5" s="462" t="s">
        <v>198</v>
      </c>
    </row>
    <row r="6" spans="2:9" ht="14.25" customHeight="1" x14ac:dyDescent="0.35">
      <c r="B6" s="314"/>
      <c r="C6" s="472"/>
      <c r="D6" s="472"/>
      <c r="E6" s="472"/>
      <c r="F6" s="466" t="s">
        <v>391</v>
      </c>
    </row>
    <row r="7" spans="2:9" ht="14.25" customHeight="1" x14ac:dyDescent="0.35">
      <c r="B7" s="314"/>
      <c r="C7" s="472"/>
      <c r="D7" s="472"/>
      <c r="E7" s="472"/>
      <c r="F7" s="466"/>
    </row>
    <row r="8" spans="2:9" ht="14.25" customHeight="1" x14ac:dyDescent="0.4">
      <c r="B8" s="94" t="s">
        <v>142</v>
      </c>
      <c r="C8" s="471">
        <v>241.2012857034108</v>
      </c>
      <c r="D8" s="471">
        <v>62.588524703445046</v>
      </c>
      <c r="E8" s="471">
        <v>226.72754762089843</v>
      </c>
      <c r="F8" s="446">
        <v>530.51735802775431</v>
      </c>
      <c r="H8" s="447"/>
      <c r="I8" s="470"/>
    </row>
    <row r="9" spans="2:9" ht="14.25" customHeight="1" x14ac:dyDescent="0.4">
      <c r="B9" s="94" t="s">
        <v>178</v>
      </c>
      <c r="C9" s="471">
        <v>230.37465777064699</v>
      </c>
      <c r="D9" s="471">
        <v>61.616878369488404</v>
      </c>
      <c r="E9" s="471">
        <v>219.22644841158231</v>
      </c>
      <c r="F9" s="446">
        <v>511.21798455171773</v>
      </c>
    </row>
    <row r="10" spans="2:9" ht="14.25" customHeight="1" x14ac:dyDescent="0.4">
      <c r="B10" s="94" t="s">
        <v>179</v>
      </c>
      <c r="C10" s="471">
        <v>213.67645286850026</v>
      </c>
      <c r="D10" s="471">
        <v>68.681245345261033</v>
      </c>
      <c r="E10" s="471">
        <v>212.93957962402976</v>
      </c>
      <c r="F10" s="446">
        <v>495.297277837791</v>
      </c>
    </row>
    <row r="11" spans="2:9" ht="14.25" customHeight="1" x14ac:dyDescent="0.4">
      <c r="B11" s="94" t="s">
        <v>180</v>
      </c>
      <c r="C11" s="471">
        <v>215.79088947366563</v>
      </c>
      <c r="D11" s="471">
        <v>70.336932405449957</v>
      </c>
      <c r="E11" s="471">
        <v>211.88445950048245</v>
      </c>
      <c r="F11" s="446">
        <v>498.01228137959805</v>
      </c>
    </row>
    <row r="12" spans="2:9" ht="14.25" customHeight="1" x14ac:dyDescent="0.4">
      <c r="B12" s="94" t="s">
        <v>181</v>
      </c>
      <c r="C12" s="471">
        <v>208.67286694829747</v>
      </c>
      <c r="D12" s="471">
        <v>72.569929253494934</v>
      </c>
      <c r="E12" s="471">
        <v>215.37428092387995</v>
      </c>
      <c r="F12" s="446">
        <v>496.61707712567232</v>
      </c>
    </row>
    <row r="13" spans="2:9" ht="14.25" customHeight="1" x14ac:dyDescent="0.4">
      <c r="B13" s="94" t="s">
        <v>182</v>
      </c>
      <c r="C13" s="471">
        <v>206.2947121576336</v>
      </c>
      <c r="D13" s="471">
        <v>72.253473607135376</v>
      </c>
      <c r="E13" s="471">
        <v>224.37691791458454</v>
      </c>
      <c r="F13" s="446">
        <v>502.92510367935353</v>
      </c>
    </row>
    <row r="14" spans="2:9" ht="14.25" customHeight="1" x14ac:dyDescent="0.4">
      <c r="B14" s="94" t="s">
        <v>183</v>
      </c>
      <c r="C14" s="471">
        <v>200.58716821414859</v>
      </c>
      <c r="D14" s="471">
        <v>75.289961423948554</v>
      </c>
      <c r="E14" s="471">
        <v>226.1878294355613</v>
      </c>
      <c r="F14" s="446">
        <v>502.06495907365843</v>
      </c>
    </row>
    <row r="15" spans="2:9" ht="14.25" customHeight="1" x14ac:dyDescent="0.4">
      <c r="B15" s="94" t="s">
        <v>184</v>
      </c>
      <c r="C15" s="471">
        <v>204.40262003230404</v>
      </c>
      <c r="D15" s="471">
        <v>79.648627048766997</v>
      </c>
      <c r="E15" s="471">
        <v>216.49489474886227</v>
      </c>
      <c r="F15" s="446">
        <v>500.54614182993333</v>
      </c>
    </row>
    <row r="16" spans="2:9" ht="14.25" customHeight="1" x14ac:dyDescent="0.4">
      <c r="B16" s="94" t="s">
        <v>185</v>
      </c>
      <c r="C16" s="471">
        <v>202.66353196195527</v>
      </c>
      <c r="D16" s="471">
        <v>86.493380814996442</v>
      </c>
      <c r="E16" s="471">
        <v>196.55529190007022</v>
      </c>
      <c r="F16" s="446">
        <v>485.71220467702187</v>
      </c>
    </row>
    <row r="17" spans="2:8" ht="14.25" customHeight="1" x14ac:dyDescent="0.4">
      <c r="B17" s="94" t="s">
        <v>186</v>
      </c>
      <c r="C17" s="471">
        <v>203.14668671379488</v>
      </c>
      <c r="D17" s="471">
        <v>101.62154263369477</v>
      </c>
      <c r="E17" s="471">
        <v>206.18922724313904</v>
      </c>
      <c r="F17" s="446">
        <v>510.95745659062868</v>
      </c>
    </row>
    <row r="18" spans="2:8" ht="14.25" customHeight="1" x14ac:dyDescent="0.4">
      <c r="B18" s="94" t="s">
        <v>111</v>
      </c>
      <c r="C18" s="471">
        <v>201.74536338898989</v>
      </c>
      <c r="D18" s="471">
        <v>108.3927330063154</v>
      </c>
      <c r="E18" s="471">
        <v>215.57921593364918</v>
      </c>
      <c r="F18" s="446">
        <v>525.71731232895456</v>
      </c>
    </row>
    <row r="19" spans="2:8" ht="14.25" customHeight="1" x14ac:dyDescent="0.4">
      <c r="B19" s="94" t="s">
        <v>112</v>
      </c>
      <c r="C19" s="471">
        <v>199.52552317465316</v>
      </c>
      <c r="D19" s="471">
        <v>125.03207548580791</v>
      </c>
      <c r="E19" s="471">
        <v>229.31858488431581</v>
      </c>
      <c r="F19" s="446">
        <v>553.87618354477684</v>
      </c>
    </row>
    <row r="20" spans="2:8" ht="14.25" customHeight="1" x14ac:dyDescent="0.4">
      <c r="B20" s="94" t="s">
        <v>113</v>
      </c>
      <c r="C20" s="471">
        <v>205.51890579888746</v>
      </c>
      <c r="D20" s="471">
        <v>126.12739732274206</v>
      </c>
      <c r="E20" s="471">
        <v>233.81975650064919</v>
      </c>
      <c r="F20" s="446">
        <v>565.46605962227875</v>
      </c>
    </row>
    <row r="21" spans="2:8" ht="14.25" customHeight="1" x14ac:dyDescent="0.4">
      <c r="B21" s="76" t="s">
        <v>85</v>
      </c>
      <c r="C21" s="471">
        <v>203.45224610411401</v>
      </c>
      <c r="D21" s="471">
        <v>144.84613299118917</v>
      </c>
      <c r="E21" s="471">
        <v>250.60944533677775</v>
      </c>
      <c r="F21" s="446">
        <v>598.90782443208116</v>
      </c>
    </row>
    <row r="22" spans="2:8" ht="14.25" customHeight="1" x14ac:dyDescent="0.4">
      <c r="B22" s="94" t="s">
        <v>86</v>
      </c>
      <c r="C22" s="471">
        <v>204.38679667909898</v>
      </c>
      <c r="D22" s="471">
        <v>152.13754020610199</v>
      </c>
      <c r="E22" s="471">
        <v>273.05513690185683</v>
      </c>
      <c r="F22" s="446">
        <v>629.57947378705785</v>
      </c>
    </row>
    <row r="23" spans="2:8" ht="14.25" customHeight="1" x14ac:dyDescent="0.4">
      <c r="B23" s="76" t="s">
        <v>87</v>
      </c>
      <c r="C23" s="471">
        <v>190.6719375159542</v>
      </c>
      <c r="D23" s="471">
        <v>186.64889969548071</v>
      </c>
      <c r="E23" s="471">
        <v>277.59381336840465</v>
      </c>
      <c r="F23" s="446">
        <v>654.91465057983817</v>
      </c>
    </row>
    <row r="24" spans="2:8" s="461" customFormat="1" ht="14.25" customHeight="1" x14ac:dyDescent="0.4">
      <c r="B24" s="76" t="s">
        <v>88</v>
      </c>
      <c r="C24" s="471">
        <v>186.66577053670031</v>
      </c>
      <c r="D24" s="471">
        <v>206.81441972249377</v>
      </c>
      <c r="E24" s="471">
        <v>249.16971945407661</v>
      </c>
      <c r="F24" s="446">
        <v>642.6499097132712</v>
      </c>
    </row>
    <row r="25" spans="2:8" s="461" customFormat="1" ht="14.25" customHeight="1" x14ac:dyDescent="0.4">
      <c r="B25" s="76" t="s">
        <v>89</v>
      </c>
      <c r="C25" s="471">
        <v>196.97094999066698</v>
      </c>
      <c r="D25" s="471">
        <v>213.68194664691745</v>
      </c>
      <c r="E25" s="471">
        <v>240.92732814212727</v>
      </c>
      <c r="F25" s="446">
        <v>651.58022477971167</v>
      </c>
    </row>
    <row r="26" spans="2:8" s="461" customFormat="1" ht="14.25" customHeight="1" x14ac:dyDescent="0.4">
      <c r="B26" s="76" t="s">
        <v>90</v>
      </c>
      <c r="C26" s="471">
        <v>212.49949623781274</v>
      </c>
      <c r="D26" s="471">
        <v>218.1575452366682</v>
      </c>
      <c r="E26" s="471">
        <v>235.75454194959806</v>
      </c>
      <c r="F26" s="446">
        <v>666.41158342407925</v>
      </c>
    </row>
    <row r="27" spans="2:8" s="461" customFormat="1" ht="14.25" customHeight="1" x14ac:dyDescent="0.4">
      <c r="B27" s="76" t="s">
        <v>91</v>
      </c>
      <c r="C27" s="471">
        <v>211.24956750660718</v>
      </c>
      <c r="D27" s="471">
        <v>215.93047278370332</v>
      </c>
      <c r="E27" s="471">
        <v>247.48673152966651</v>
      </c>
      <c r="F27" s="446">
        <v>674.66677181997636</v>
      </c>
    </row>
    <row r="28" spans="2:8" s="461" customFormat="1" ht="14.25" customHeight="1" x14ac:dyDescent="0.4">
      <c r="B28" s="76" t="s">
        <v>92</v>
      </c>
      <c r="C28" s="471">
        <v>190.6122759722098</v>
      </c>
      <c r="D28" s="471">
        <v>229.42854970803941</v>
      </c>
      <c r="E28" s="471">
        <v>257.7393011365503</v>
      </c>
      <c r="F28" s="446">
        <v>677.78012681679832</v>
      </c>
    </row>
    <row r="29" spans="2:8" s="461" customFormat="1" ht="14.25" customHeight="1" x14ac:dyDescent="0.4">
      <c r="B29" s="76" t="s">
        <v>93</v>
      </c>
      <c r="C29" s="471">
        <v>183.32189575712096</v>
      </c>
      <c r="D29" s="471">
        <v>230.64545395921542</v>
      </c>
      <c r="E29" s="471">
        <v>267.65026455132124</v>
      </c>
      <c r="F29" s="446">
        <v>681.61761426765906</v>
      </c>
    </row>
    <row r="30" spans="2:8" s="461" customFormat="1" ht="14.25" customHeight="1" x14ac:dyDescent="0.4">
      <c r="B30" s="76" t="s">
        <v>94</v>
      </c>
      <c r="C30" s="471">
        <v>179.66961449546872</v>
      </c>
      <c r="D30" s="471">
        <v>260.76155232994029</v>
      </c>
      <c r="E30" s="471">
        <v>305.49718177315157</v>
      </c>
      <c r="F30" s="446">
        <v>745.928348598561</v>
      </c>
      <c r="H30" s="469"/>
    </row>
    <row r="31" spans="2:8" s="461" customFormat="1" ht="14.25" customHeight="1" x14ac:dyDescent="0.4">
      <c r="B31" s="88" t="s">
        <v>95</v>
      </c>
      <c r="C31" s="751">
        <v>187.13794535210101</v>
      </c>
      <c r="D31" s="751">
        <v>283.06431000775802</v>
      </c>
      <c r="E31" s="751">
        <v>318.25833107690198</v>
      </c>
      <c r="F31" s="752">
        <v>788.46058643676099</v>
      </c>
      <c r="H31" s="469"/>
    </row>
    <row r="32" spans="2:8" ht="14.25" customHeight="1" x14ac:dyDescent="0.35">
      <c r="B32" s="468"/>
      <c r="C32" s="468"/>
      <c r="D32" s="468"/>
      <c r="E32" s="468"/>
      <c r="F32" s="143" t="s">
        <v>167</v>
      </c>
    </row>
    <row r="33" spans="2:18" ht="14.25" customHeight="1" x14ac:dyDescent="0.35">
      <c r="B33" s="468"/>
      <c r="C33" s="468"/>
      <c r="D33" s="468"/>
      <c r="E33" s="468"/>
      <c r="F33" s="143"/>
    </row>
    <row r="34" spans="2:18" ht="14.25" customHeight="1" x14ac:dyDescent="0.4">
      <c r="B34" s="94" t="s">
        <v>142</v>
      </c>
      <c r="C34" s="374">
        <v>1.8062438748716219</v>
      </c>
      <c r="D34" s="374">
        <v>3.2297338996586422</v>
      </c>
      <c r="E34" s="374">
        <v>5.1352047684108362</v>
      </c>
      <c r="F34" s="465">
        <v>2.6921440227492361</v>
      </c>
    </row>
    <row r="35" spans="2:18" ht="14.25" customHeight="1" x14ac:dyDescent="0.4">
      <c r="B35" s="94" t="s">
        <v>178</v>
      </c>
      <c r="C35" s="374">
        <v>1.7104658638469801</v>
      </c>
      <c r="D35" s="374">
        <v>3.0788672270452353</v>
      </c>
      <c r="E35" s="374">
        <v>4.9284667873758492</v>
      </c>
      <c r="F35" s="465">
        <v>2.5666571172624155</v>
      </c>
    </row>
    <row r="36" spans="2:18" ht="14.25" customHeight="1" x14ac:dyDescent="0.4">
      <c r="B36" s="94" t="s">
        <v>179</v>
      </c>
      <c r="C36" s="374">
        <v>1.5619281517942294</v>
      </c>
      <c r="D36" s="374">
        <v>3.4083866974375439</v>
      </c>
      <c r="E36" s="374">
        <v>4.8329359876450262</v>
      </c>
      <c r="F36" s="465">
        <v>2.4631851893605634</v>
      </c>
    </row>
    <row r="37" spans="2:18" ht="14.25" customHeight="1" x14ac:dyDescent="0.4">
      <c r="B37" s="94" t="s">
        <v>180</v>
      </c>
      <c r="C37" s="374">
        <v>1.5572438727557103</v>
      </c>
      <c r="D37" s="374">
        <v>3.4723121418247849</v>
      </c>
      <c r="E37" s="374">
        <v>4.8269354069956405</v>
      </c>
      <c r="F37" s="465">
        <v>2.4566820376715377</v>
      </c>
    </row>
    <row r="38" spans="2:18" ht="14.25" customHeight="1" x14ac:dyDescent="0.4">
      <c r="B38" s="94" t="s">
        <v>181</v>
      </c>
      <c r="C38" s="374">
        <v>1.4849108841328966</v>
      </c>
      <c r="D38" s="374">
        <v>3.5519632242195294</v>
      </c>
      <c r="E38" s="374">
        <v>4.9839998434890846</v>
      </c>
      <c r="F38" s="465">
        <v>2.4314000024199096</v>
      </c>
    </row>
    <row r="39" spans="2:18" ht="14.25" customHeight="1" x14ac:dyDescent="0.4">
      <c r="B39" s="94" t="s">
        <v>182</v>
      </c>
      <c r="C39" s="374">
        <v>1.4510839883961772</v>
      </c>
      <c r="D39" s="374">
        <v>3.5282525854534348</v>
      </c>
      <c r="E39" s="374">
        <v>5.2360629362913365</v>
      </c>
      <c r="F39" s="465">
        <v>2.4456297350549798</v>
      </c>
    </row>
    <row r="40" spans="2:18" ht="14.25" customHeight="1" x14ac:dyDescent="0.4">
      <c r="B40" s="94" t="s">
        <v>183</v>
      </c>
      <c r="C40" s="374">
        <v>1.4016561142528472</v>
      </c>
      <c r="D40" s="374">
        <v>3.7315923121871308</v>
      </c>
      <c r="E40" s="374">
        <v>5.4042723130193266</v>
      </c>
      <c r="F40" s="465">
        <v>2.4474237493547344</v>
      </c>
      <c r="Q40" s="467"/>
      <c r="R40" s="467"/>
    </row>
    <row r="41" spans="2:18" ht="14.25" customHeight="1" x14ac:dyDescent="0.4">
      <c r="B41" s="94" t="s">
        <v>184</v>
      </c>
      <c r="C41" s="374">
        <v>1.4224836972097217</v>
      </c>
      <c r="D41" s="374">
        <v>3.9629883149420846</v>
      </c>
      <c r="E41" s="374">
        <v>5.3000928054266128</v>
      </c>
      <c r="F41" s="465">
        <v>2.4463182600268887</v>
      </c>
      <c r="P41" s="467"/>
      <c r="Q41" s="467"/>
      <c r="R41" s="467"/>
    </row>
    <row r="42" spans="2:18" ht="14.25" customHeight="1" x14ac:dyDescent="0.4">
      <c r="B42" s="94" t="s">
        <v>185</v>
      </c>
      <c r="C42" s="374">
        <v>1.4070355815479363</v>
      </c>
      <c r="D42" s="374">
        <v>4.1974329771757697</v>
      </c>
      <c r="E42" s="374">
        <v>4.9317330974059779</v>
      </c>
      <c r="F42" s="465">
        <v>2.375763688133111</v>
      </c>
      <c r="P42" s="467"/>
      <c r="Q42" s="467"/>
      <c r="R42" s="467"/>
    </row>
    <row r="43" spans="2:18" ht="14.25" customHeight="1" x14ac:dyDescent="0.4">
      <c r="B43" s="94" t="s">
        <v>186</v>
      </c>
      <c r="C43" s="374">
        <v>1.4026927425799549</v>
      </c>
      <c r="D43" s="374">
        <v>4.6224379484529647</v>
      </c>
      <c r="E43" s="374">
        <v>5.2443108463977621</v>
      </c>
      <c r="F43" s="465">
        <v>2.4792471933357252</v>
      </c>
      <c r="P43" s="467"/>
      <c r="Q43" s="467"/>
      <c r="R43" s="467"/>
    </row>
    <row r="44" spans="2:18" ht="14.25" customHeight="1" x14ac:dyDescent="0.4">
      <c r="B44" s="94" t="s">
        <v>111</v>
      </c>
      <c r="C44" s="374">
        <v>1.3875083170817142</v>
      </c>
      <c r="D44" s="374">
        <v>4.6505784481607639</v>
      </c>
      <c r="E44" s="374">
        <v>5.5460171668746705</v>
      </c>
      <c r="F44" s="465">
        <v>2.5314416079963085</v>
      </c>
      <c r="P44" s="467"/>
      <c r="Q44" s="467"/>
      <c r="R44" s="467"/>
    </row>
    <row r="45" spans="2:18" ht="14.25" customHeight="1" x14ac:dyDescent="0.4">
      <c r="B45" s="94" t="s">
        <v>112</v>
      </c>
      <c r="C45" s="374">
        <v>1.3765688221878902</v>
      </c>
      <c r="D45" s="374">
        <v>5.051348528129342</v>
      </c>
      <c r="E45" s="374">
        <v>5.8650776467465677</v>
      </c>
      <c r="F45" s="465">
        <v>2.6528320527683196</v>
      </c>
      <c r="P45" s="467"/>
      <c r="Q45" s="467"/>
      <c r="R45" s="467"/>
    </row>
    <row r="46" spans="2:18" ht="14.25" customHeight="1" x14ac:dyDescent="0.4">
      <c r="B46" s="94" t="s">
        <v>113</v>
      </c>
      <c r="C46" s="374">
        <v>1.4198227183576122</v>
      </c>
      <c r="D46" s="374">
        <v>4.9382453536445929</v>
      </c>
      <c r="E46" s="374">
        <v>5.9340462110070833</v>
      </c>
      <c r="F46" s="465">
        <v>2.6968142906824273</v>
      </c>
      <c r="P46" s="467"/>
      <c r="Q46" s="467"/>
      <c r="R46" s="467"/>
    </row>
    <row r="47" spans="2:18" ht="14.25" customHeight="1" x14ac:dyDescent="0.4">
      <c r="B47" s="76" t="s">
        <v>85</v>
      </c>
      <c r="C47" s="145">
        <v>1.4036046350432148</v>
      </c>
      <c r="D47" s="145">
        <v>5.283221204143361</v>
      </c>
      <c r="E47" s="145">
        <v>6.3827392921968835</v>
      </c>
      <c r="F47" s="132">
        <v>2.8274193316563552</v>
      </c>
      <c r="P47" s="467"/>
      <c r="Q47" s="467"/>
      <c r="R47" s="467"/>
    </row>
    <row r="48" spans="2:18" ht="14.25" customHeight="1" x14ac:dyDescent="0.4">
      <c r="B48" s="76" t="s">
        <v>86</v>
      </c>
      <c r="C48" s="145">
        <v>1.406418814261875</v>
      </c>
      <c r="D48" s="145">
        <v>5.0675950606158429</v>
      </c>
      <c r="E48" s="145">
        <v>7.1553912297409603</v>
      </c>
      <c r="F48" s="132">
        <v>2.946181541073964</v>
      </c>
      <c r="P48" s="467"/>
      <c r="Q48" s="467"/>
      <c r="R48" s="467"/>
    </row>
    <row r="49" spans="2:8" ht="14.25" customHeight="1" x14ac:dyDescent="0.4">
      <c r="B49" s="94" t="s">
        <v>87</v>
      </c>
      <c r="C49" s="374">
        <v>1.3121782028915516</v>
      </c>
      <c r="D49" s="374">
        <v>5.5777130545062912</v>
      </c>
      <c r="E49" s="374">
        <v>7.3419126591645991</v>
      </c>
      <c r="F49" s="465">
        <v>3.0238605783853396</v>
      </c>
    </row>
    <row r="50" spans="2:8" ht="14.25" customHeight="1" x14ac:dyDescent="0.4">
      <c r="B50" s="76" t="s">
        <v>88</v>
      </c>
      <c r="C50" s="145">
        <v>1.2915110879433367</v>
      </c>
      <c r="D50" s="145">
        <v>5.7368367930792212</v>
      </c>
      <c r="E50" s="145">
        <v>6.6098117085541856</v>
      </c>
      <c r="F50" s="132">
        <v>2.9441532907743775</v>
      </c>
    </row>
    <row r="51" spans="2:8" ht="14.25" customHeight="1" x14ac:dyDescent="0.4">
      <c r="B51" s="76" t="s">
        <v>89</v>
      </c>
      <c r="C51" s="145">
        <v>1.3686539750461455</v>
      </c>
      <c r="D51" s="145">
        <v>5.6151764645869111</v>
      </c>
      <c r="E51" s="145">
        <v>6.3860215130386981</v>
      </c>
      <c r="F51" s="132">
        <v>2.9658066830706455</v>
      </c>
    </row>
    <row r="52" spans="2:8" ht="14.25" customHeight="1" x14ac:dyDescent="0.4">
      <c r="B52" s="76" t="s">
        <v>90</v>
      </c>
      <c r="C52" s="145">
        <v>1.4810352252075081</v>
      </c>
      <c r="D52" s="145">
        <v>5.374822487215086</v>
      </c>
      <c r="E52" s="145">
        <v>6.1973152494092609</v>
      </c>
      <c r="F52" s="132">
        <v>3.0003596209976551</v>
      </c>
    </row>
    <row r="53" spans="2:8" s="461" customFormat="1" ht="14.25" customHeight="1" x14ac:dyDescent="0.4">
      <c r="B53" s="76" t="s">
        <v>91</v>
      </c>
      <c r="C53" s="472">
        <v>1.4745393475442332</v>
      </c>
      <c r="D53" s="472">
        <v>5.1364805174450288</v>
      </c>
      <c r="E53" s="472">
        <v>6.447242701522665</v>
      </c>
      <c r="F53" s="130">
        <v>3.0160814480767062</v>
      </c>
      <c r="H53" s="469"/>
    </row>
    <row r="54" spans="2:8" s="461" customFormat="1" ht="14.25" customHeight="1" x14ac:dyDescent="0.4">
      <c r="B54" s="76" t="s">
        <v>92</v>
      </c>
      <c r="C54" s="472">
        <v>1.3307077462932864</v>
      </c>
      <c r="D54" s="472">
        <v>5.2208158740858241</v>
      </c>
      <c r="E54" s="472">
        <v>6.5804770455782968</v>
      </c>
      <c r="F54" s="130">
        <v>2.9943434239097253</v>
      </c>
      <c r="H54" s="469"/>
    </row>
    <row r="55" spans="2:8" s="461" customFormat="1" ht="14.25" customHeight="1" x14ac:dyDescent="0.4">
      <c r="B55" s="76" t="s">
        <v>93</v>
      </c>
      <c r="C55" s="472">
        <v>1.2761027285100581</v>
      </c>
      <c r="D55" s="472">
        <v>5.126079497183893</v>
      </c>
      <c r="E55" s="472">
        <v>6.8180264887794255</v>
      </c>
      <c r="F55" s="130">
        <v>2.9907523329063666</v>
      </c>
      <c r="H55" s="469"/>
    </row>
    <row r="56" spans="2:8" s="461" customFormat="1" ht="14.25" customHeight="1" x14ac:dyDescent="0.4">
      <c r="B56" s="76" t="s">
        <v>94</v>
      </c>
      <c r="C56" s="472">
        <v>1.2374641661387089</v>
      </c>
      <c r="D56" s="472">
        <v>5.6894590460582606</v>
      </c>
      <c r="E56" s="472">
        <v>7.7513961025486759</v>
      </c>
      <c r="F56" s="130">
        <v>3.2370295902415323</v>
      </c>
      <c r="H56" s="469"/>
    </row>
    <row r="57" spans="2:8" s="461" customFormat="1" ht="14.25" customHeight="1" x14ac:dyDescent="0.4">
      <c r="B57" s="88" t="s">
        <v>95</v>
      </c>
      <c r="C57" s="763">
        <v>1.2688376184221899</v>
      </c>
      <c r="D57" s="763">
        <v>6.1653876359861304</v>
      </c>
      <c r="E57" s="763">
        <v>8.0445851869401803</v>
      </c>
      <c r="F57" s="764">
        <v>3.38451238876497</v>
      </c>
      <c r="H57" s="469"/>
    </row>
    <row r="58" spans="2:8" x14ac:dyDescent="0.35">
      <c r="B58" s="468"/>
      <c r="C58" s="468"/>
      <c r="D58" s="468"/>
      <c r="E58" s="468"/>
      <c r="F58" s="143" t="s">
        <v>263</v>
      </c>
    </row>
    <row r="59" spans="2:8" ht="14.25" customHeight="1" x14ac:dyDescent="0.35">
      <c r="B59" s="468"/>
      <c r="C59" s="468"/>
      <c r="D59" s="468"/>
      <c r="E59" s="468"/>
      <c r="F59" s="143"/>
    </row>
    <row r="60" spans="2:8" ht="14.25" customHeight="1" x14ac:dyDescent="0.35">
      <c r="B60" s="94" t="s">
        <v>142</v>
      </c>
      <c r="C60" s="379">
        <v>41929</v>
      </c>
      <c r="D60" s="379">
        <v>5560</v>
      </c>
      <c r="E60" s="379">
        <v>14103</v>
      </c>
      <c r="F60" s="379">
        <v>61592</v>
      </c>
    </row>
    <row r="61" spans="2:8" ht="14.25" customHeight="1" x14ac:dyDescent="0.35">
      <c r="B61" s="94" t="s">
        <v>178</v>
      </c>
      <c r="C61" s="379">
        <v>42047</v>
      </c>
      <c r="D61" s="379">
        <v>5753</v>
      </c>
      <c r="E61" s="379">
        <v>13795</v>
      </c>
      <c r="F61" s="379">
        <v>61595</v>
      </c>
    </row>
    <row r="62" spans="2:8" x14ac:dyDescent="0.35">
      <c r="B62" s="94" t="s">
        <v>179</v>
      </c>
      <c r="C62" s="379">
        <v>42507</v>
      </c>
      <c r="D62" s="379">
        <v>5814</v>
      </c>
      <c r="E62" s="379">
        <v>13568</v>
      </c>
      <c r="F62" s="379">
        <v>61889</v>
      </c>
    </row>
    <row r="63" spans="2:8" x14ac:dyDescent="0.35">
      <c r="B63" s="94" t="s">
        <v>180</v>
      </c>
      <c r="C63" s="379">
        <v>42445</v>
      </c>
      <c r="D63" s="379">
        <v>5787</v>
      </c>
      <c r="E63" s="379">
        <v>13333</v>
      </c>
      <c r="F63" s="379">
        <v>61565</v>
      </c>
    </row>
    <row r="64" spans="2:8" x14ac:dyDescent="0.35">
      <c r="B64" s="94" t="s">
        <v>181</v>
      </c>
      <c r="C64" s="379">
        <v>41597</v>
      </c>
      <c r="D64" s="379">
        <v>5649</v>
      </c>
      <c r="E64" s="379">
        <v>12671</v>
      </c>
      <c r="F64" s="379">
        <v>59917</v>
      </c>
    </row>
    <row r="65" spans="2:6" x14ac:dyDescent="0.35">
      <c r="B65" s="94" t="s">
        <v>182</v>
      </c>
      <c r="C65" s="379">
        <v>41298</v>
      </c>
      <c r="D65" s="379">
        <v>5487</v>
      </c>
      <c r="E65" s="379">
        <v>12323</v>
      </c>
      <c r="F65" s="379">
        <v>59108</v>
      </c>
    </row>
    <row r="66" spans="2:6" x14ac:dyDescent="0.35">
      <c r="B66" s="94" t="s">
        <v>183</v>
      </c>
      <c r="C66" s="379">
        <v>41217</v>
      </c>
      <c r="D66" s="379">
        <v>5373</v>
      </c>
      <c r="E66" s="379">
        <v>11924</v>
      </c>
      <c r="F66" s="379">
        <v>58514</v>
      </c>
    </row>
    <row r="67" spans="2:6" x14ac:dyDescent="0.35">
      <c r="B67" s="94" t="s">
        <v>184</v>
      </c>
      <c r="C67" s="379">
        <v>42156</v>
      </c>
      <c r="D67" s="379">
        <v>5462</v>
      </c>
      <c r="E67" s="379">
        <v>11886</v>
      </c>
      <c r="F67" s="379">
        <v>59504</v>
      </c>
    </row>
    <row r="68" spans="2:6" x14ac:dyDescent="0.35">
      <c r="B68" s="94" t="s">
        <v>185</v>
      </c>
      <c r="C68" s="379">
        <v>41878</v>
      </c>
      <c r="D68" s="379">
        <v>5554</v>
      </c>
      <c r="E68" s="379">
        <v>11507</v>
      </c>
      <c r="F68" s="379">
        <v>58939</v>
      </c>
    </row>
    <row r="69" spans="2:6" x14ac:dyDescent="0.35">
      <c r="B69" s="94" t="s">
        <v>186</v>
      </c>
      <c r="C69" s="379">
        <v>40846</v>
      </c>
      <c r="D69" s="379">
        <v>5571</v>
      </c>
      <c r="E69" s="379">
        <v>11007</v>
      </c>
      <c r="F69" s="379">
        <v>57424</v>
      </c>
    </row>
    <row r="70" spans="2:6" x14ac:dyDescent="0.35">
      <c r="B70" s="94" t="s">
        <v>111</v>
      </c>
      <c r="C70" s="379">
        <v>40454</v>
      </c>
      <c r="D70" s="379">
        <v>5732</v>
      </c>
      <c r="E70" s="379">
        <v>10659</v>
      </c>
      <c r="F70" s="379">
        <v>56845</v>
      </c>
    </row>
    <row r="71" spans="2:6" x14ac:dyDescent="0.35">
      <c r="B71" s="94" t="s">
        <v>112</v>
      </c>
      <c r="C71" s="379">
        <v>38832</v>
      </c>
      <c r="D71" s="379">
        <v>5806</v>
      </c>
      <c r="E71" s="379">
        <v>10298</v>
      </c>
      <c r="F71" s="379">
        <v>54936</v>
      </c>
    </row>
    <row r="72" spans="2:6" x14ac:dyDescent="0.35">
      <c r="B72" s="94" t="s">
        <v>113</v>
      </c>
      <c r="C72" s="379">
        <v>36670</v>
      </c>
      <c r="D72" s="379">
        <v>5710</v>
      </c>
      <c r="E72" s="379">
        <v>9792</v>
      </c>
      <c r="F72" s="379">
        <v>52172</v>
      </c>
    </row>
    <row r="73" spans="2:6" x14ac:dyDescent="0.35">
      <c r="B73" s="76" t="s">
        <v>85</v>
      </c>
      <c r="C73" s="379">
        <v>35401</v>
      </c>
      <c r="D73" s="379">
        <v>5914</v>
      </c>
      <c r="E73" s="379">
        <v>9487</v>
      </c>
      <c r="F73" s="379">
        <v>50802</v>
      </c>
    </row>
    <row r="74" spans="2:6" x14ac:dyDescent="0.35">
      <c r="B74" s="76" t="s">
        <v>86</v>
      </c>
      <c r="C74" s="379">
        <v>34815</v>
      </c>
      <c r="D74" s="379">
        <v>6302</v>
      </c>
      <c r="E74" s="379">
        <v>9238</v>
      </c>
      <c r="F74" s="379">
        <v>50355</v>
      </c>
    </row>
    <row r="75" spans="2:6" x14ac:dyDescent="0.35">
      <c r="B75" s="94" t="s">
        <v>87</v>
      </c>
      <c r="C75" s="379">
        <v>35927</v>
      </c>
      <c r="D75" s="379">
        <v>7024</v>
      </c>
      <c r="E75" s="379">
        <v>9338</v>
      </c>
      <c r="F75" s="379">
        <v>52289</v>
      </c>
    </row>
    <row r="76" spans="2:6" x14ac:dyDescent="0.35">
      <c r="B76" s="76" t="s">
        <v>88</v>
      </c>
      <c r="C76" s="379">
        <v>32218</v>
      </c>
      <c r="D76" s="379">
        <v>6880</v>
      </c>
      <c r="E76" s="379">
        <v>9329</v>
      </c>
      <c r="F76" s="379">
        <v>48427</v>
      </c>
    </row>
    <row r="77" spans="2:6" x14ac:dyDescent="0.35">
      <c r="B77" s="76" t="s">
        <v>89</v>
      </c>
      <c r="C77" s="379">
        <v>28876</v>
      </c>
      <c r="D77" s="379">
        <v>6652</v>
      </c>
      <c r="E77" s="379">
        <v>9509</v>
      </c>
      <c r="F77" s="379">
        <v>45037</v>
      </c>
    </row>
    <row r="78" spans="2:6" x14ac:dyDescent="0.35">
      <c r="B78" s="76" t="s">
        <v>90</v>
      </c>
      <c r="C78" s="379">
        <v>24608</v>
      </c>
      <c r="D78" s="379">
        <v>6240</v>
      </c>
      <c r="E78" s="379">
        <v>9909</v>
      </c>
      <c r="F78" s="379">
        <v>40757</v>
      </c>
    </row>
    <row r="79" spans="2:6" x14ac:dyDescent="0.35">
      <c r="B79" s="76" t="s">
        <v>91</v>
      </c>
      <c r="C79" s="379">
        <v>23866</v>
      </c>
      <c r="D79" s="379">
        <v>6248</v>
      </c>
      <c r="E79" s="379">
        <v>9988</v>
      </c>
      <c r="F79" s="379">
        <v>40102</v>
      </c>
    </row>
    <row r="80" spans="2:6" x14ac:dyDescent="0.35">
      <c r="B80" s="76" t="s">
        <v>92</v>
      </c>
      <c r="C80" s="379">
        <v>23334</v>
      </c>
      <c r="D80" s="379">
        <v>6206</v>
      </c>
      <c r="E80" s="379">
        <v>10378</v>
      </c>
      <c r="F80" s="379">
        <v>39918</v>
      </c>
    </row>
    <row r="81" spans="2:8" x14ac:dyDescent="0.35">
      <c r="B81" s="76" t="s">
        <v>93</v>
      </c>
      <c r="C81" s="133">
        <v>22872</v>
      </c>
      <c r="D81" s="133">
        <v>6655</v>
      </c>
      <c r="E81" s="133">
        <v>10085</v>
      </c>
      <c r="F81" s="133">
        <v>39612</v>
      </c>
    </row>
    <row r="82" spans="2:8" x14ac:dyDescent="0.35">
      <c r="B82" s="76" t="s">
        <v>94</v>
      </c>
      <c r="C82" s="133">
        <v>22235</v>
      </c>
      <c r="D82" s="133">
        <v>6974</v>
      </c>
      <c r="E82" s="133">
        <v>10534</v>
      </c>
      <c r="F82" s="133">
        <v>39833</v>
      </c>
    </row>
    <row r="83" spans="2:8" s="461" customFormat="1" ht="14.25" customHeight="1" x14ac:dyDescent="0.4">
      <c r="B83" s="88" t="s">
        <v>95</v>
      </c>
      <c r="C83" s="762">
        <v>22027</v>
      </c>
      <c r="D83" s="762">
        <v>7396</v>
      </c>
      <c r="E83" s="762">
        <v>10373</v>
      </c>
      <c r="F83" s="762">
        <v>39796</v>
      </c>
      <c r="H83" s="469"/>
    </row>
    <row r="84" spans="2:8" ht="24.75" customHeight="1" x14ac:dyDescent="0.35">
      <c r="B84" s="859" t="s">
        <v>392</v>
      </c>
      <c r="C84" s="900"/>
      <c r="D84" s="900"/>
      <c r="E84" s="900"/>
      <c r="F84" s="900"/>
    </row>
    <row r="85" spans="2:8" ht="14.25" customHeight="1" x14ac:dyDescent="0.35">
      <c r="B85" s="52" t="s">
        <v>81</v>
      </c>
    </row>
    <row r="86" spans="2:8" ht="14.25" customHeight="1" x14ac:dyDescent="0.35">
      <c r="B86" s="57" t="s">
        <v>393</v>
      </c>
    </row>
    <row r="87" spans="2:8" ht="14.25" customHeight="1" x14ac:dyDescent="0.35">
      <c r="B87" s="57" t="s">
        <v>118</v>
      </c>
    </row>
  </sheetData>
  <mergeCells count="2">
    <mergeCell ref="B2:F2"/>
    <mergeCell ref="B84:F84"/>
  </mergeCells>
  <pageMargins left="0.7" right="0.7" top="0.75" bottom="0.75" header="0.3" footer="0.3"/>
  <pageSetup paperSize="9" scale="5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CC99FF"/>
    <pageSetUpPr fitToPage="1"/>
  </sheetPr>
  <dimension ref="B1:L86"/>
  <sheetViews>
    <sheetView zoomScaleNormal="100" workbookViewId="0"/>
  </sheetViews>
  <sheetFormatPr defaultColWidth="8.88671875" defaultRowHeight="12.75" x14ac:dyDescent="0.35"/>
  <cols>
    <col min="1" max="1" width="8.88671875" style="53"/>
    <col min="2" max="2" width="16.77734375" style="53" customWidth="1"/>
    <col min="3" max="5" width="9.44140625" style="53" customWidth="1"/>
    <col min="6" max="6" width="11.6640625" style="53" customWidth="1"/>
    <col min="7" max="7" width="4.44140625" style="53" customWidth="1"/>
    <col min="8" max="8" width="8.88671875" style="53"/>
    <col min="9" max="9" width="7" style="53" customWidth="1"/>
    <col min="10" max="10" width="12.77734375" style="53" customWidth="1"/>
    <col min="11" max="11" width="9.33203125" style="53" customWidth="1"/>
    <col min="12" max="12" width="9.21875" style="53" customWidth="1"/>
    <col min="13" max="13" width="8.6640625" style="53" customWidth="1"/>
    <col min="14" max="14" width="9" style="53" customWidth="1"/>
    <col min="15" max="15" width="9.6640625" style="53" customWidth="1"/>
    <col min="16" max="17" width="8.88671875" style="53"/>
    <col min="18" max="18" width="12.77734375" style="53" customWidth="1"/>
    <col min="19" max="19" width="9.33203125" style="53" customWidth="1"/>
    <col min="20" max="20" width="9.21875" style="53" customWidth="1"/>
    <col min="21" max="21" width="8.6640625" style="53" customWidth="1"/>
    <col min="22" max="22" width="9" style="53" customWidth="1"/>
    <col min="23" max="23" width="9.6640625" style="53" customWidth="1"/>
    <col min="24" max="16384" width="8.88671875" style="53"/>
  </cols>
  <sheetData>
    <row r="1" spans="2:9" ht="14.25" customHeight="1" x14ac:dyDescent="0.4">
      <c r="B1" s="169"/>
    </row>
    <row r="2" spans="2:9" ht="18.75" customHeight="1" x14ac:dyDescent="0.4">
      <c r="B2" s="460" t="s">
        <v>394</v>
      </c>
      <c r="C2" s="460"/>
      <c r="D2" s="460"/>
      <c r="E2" s="460"/>
      <c r="F2" s="460"/>
    </row>
    <row r="3" spans="2:9" ht="14.25" customHeight="1" x14ac:dyDescent="0.4">
      <c r="B3" s="444"/>
      <c r="C3" s="444"/>
      <c r="D3" s="444"/>
      <c r="E3" s="444"/>
      <c r="F3" s="444"/>
    </row>
    <row r="4" spans="2:9" ht="14.25" customHeight="1" x14ac:dyDescent="0.35">
      <c r="B4" s="473" t="s">
        <v>194</v>
      </c>
      <c r="C4" s="800"/>
      <c r="D4" s="800"/>
      <c r="E4" s="464"/>
      <c r="F4" s="800"/>
    </row>
    <row r="5" spans="2:9" ht="28.5" customHeight="1" x14ac:dyDescent="0.4">
      <c r="B5" s="463"/>
      <c r="C5" s="462" t="s">
        <v>76</v>
      </c>
      <c r="D5" s="462" t="s">
        <v>389</v>
      </c>
      <c r="E5" s="462" t="s">
        <v>390</v>
      </c>
      <c r="F5" s="462" t="s">
        <v>198</v>
      </c>
    </row>
    <row r="6" spans="2:9" ht="14.25" customHeight="1" x14ac:dyDescent="0.35">
      <c r="B6" s="459"/>
      <c r="C6" s="458"/>
      <c r="D6" s="458"/>
      <c r="E6" s="458"/>
      <c r="F6" s="466" t="s">
        <v>395</v>
      </c>
    </row>
    <row r="7" spans="2:9" ht="14.25" customHeight="1" x14ac:dyDescent="0.35">
      <c r="B7" s="459"/>
      <c r="C7" s="458"/>
      <c r="D7" s="458"/>
      <c r="E7" s="458"/>
      <c r="F7" s="466"/>
    </row>
    <row r="8" spans="2:9" ht="14.25" customHeight="1" x14ac:dyDescent="0.4">
      <c r="B8" s="53" t="s">
        <v>142</v>
      </c>
      <c r="C8" s="457">
        <v>5319.4063782999174</v>
      </c>
      <c r="D8" s="457">
        <v>370.04057806968359</v>
      </c>
      <c r="E8" s="457">
        <v>534.74921457413188</v>
      </c>
      <c r="F8" s="613">
        <v>6224.1961709437328</v>
      </c>
      <c r="H8" s="447"/>
      <c r="I8" s="470"/>
    </row>
    <row r="9" spans="2:9" ht="14.25" customHeight="1" x14ac:dyDescent="0.4">
      <c r="B9" s="53" t="s">
        <v>178</v>
      </c>
      <c r="C9" s="457">
        <v>5366.5796377897723</v>
      </c>
      <c r="D9" s="457">
        <v>352.07150415994653</v>
      </c>
      <c r="E9" s="457">
        <v>541.93200675466687</v>
      </c>
      <c r="F9" s="613">
        <v>6260.5831487043861</v>
      </c>
    </row>
    <row r="10" spans="2:9" ht="14.25" customHeight="1" x14ac:dyDescent="0.4">
      <c r="B10" s="53" t="s">
        <v>179</v>
      </c>
      <c r="C10" s="457">
        <v>5725.9597886337442</v>
      </c>
      <c r="D10" s="457">
        <v>336.16001870385776</v>
      </c>
      <c r="E10" s="457">
        <v>502.5757215468127</v>
      </c>
      <c r="F10" s="613">
        <v>6564.6955288844147</v>
      </c>
    </row>
    <row r="11" spans="2:9" ht="14.25" customHeight="1" x14ac:dyDescent="0.4">
      <c r="B11" s="53" t="s">
        <v>180</v>
      </c>
      <c r="C11" s="457">
        <v>5823.6197370873115</v>
      </c>
      <c r="D11" s="457">
        <v>408.0203846914128</v>
      </c>
      <c r="E11" s="457">
        <v>534.03290820742302</v>
      </c>
      <c r="F11" s="613">
        <v>6765.6730299861474</v>
      </c>
    </row>
    <row r="12" spans="2:9" ht="14.25" customHeight="1" x14ac:dyDescent="0.4">
      <c r="B12" s="53" t="s">
        <v>181</v>
      </c>
      <c r="C12" s="457">
        <v>6101.8600659475642</v>
      </c>
      <c r="D12" s="457">
        <v>402.77395082428404</v>
      </c>
      <c r="E12" s="457">
        <v>498.27251490031472</v>
      </c>
      <c r="F12" s="613">
        <v>7002.9065316721626</v>
      </c>
    </row>
    <row r="13" spans="2:9" ht="14.25" customHeight="1" x14ac:dyDescent="0.4">
      <c r="B13" s="53" t="s">
        <v>182</v>
      </c>
      <c r="C13" s="457">
        <v>6184.1003763038707</v>
      </c>
      <c r="D13" s="457">
        <v>333.45256526469922</v>
      </c>
      <c r="E13" s="457">
        <v>537.04669856102907</v>
      </c>
      <c r="F13" s="613">
        <v>7054.5996401295988</v>
      </c>
    </row>
    <row r="14" spans="2:9" ht="14.25" customHeight="1" x14ac:dyDescent="0.4">
      <c r="B14" s="53" t="s">
        <v>183</v>
      </c>
      <c r="C14" s="457">
        <v>6326.7871413617995</v>
      </c>
      <c r="D14" s="457">
        <v>377.18864515488684</v>
      </c>
      <c r="E14" s="457">
        <v>456.46457777666603</v>
      </c>
      <c r="F14" s="613">
        <v>7160.440364293353</v>
      </c>
    </row>
    <row r="15" spans="2:9" ht="14.25" customHeight="1" x14ac:dyDescent="0.4">
      <c r="B15" s="53" t="s">
        <v>184</v>
      </c>
      <c r="C15" s="457">
        <v>6465.1200068704829</v>
      </c>
      <c r="D15" s="457">
        <v>355.75311355947571</v>
      </c>
      <c r="E15" s="457">
        <v>527.59610418605723</v>
      </c>
      <c r="F15" s="613">
        <v>7348.4692246160157</v>
      </c>
    </row>
    <row r="16" spans="2:9" ht="14.25" customHeight="1" x14ac:dyDescent="0.4">
      <c r="B16" s="53" t="s">
        <v>185</v>
      </c>
      <c r="C16" s="457">
        <v>6539.2957364203312</v>
      </c>
      <c r="D16" s="457">
        <v>372.45747310613041</v>
      </c>
      <c r="E16" s="457">
        <v>465.79472912282148</v>
      </c>
      <c r="F16" s="613">
        <v>7377.5479386492825</v>
      </c>
    </row>
    <row r="17" spans="2:8" ht="14.25" customHeight="1" x14ac:dyDescent="0.4">
      <c r="B17" s="53" t="s">
        <v>186</v>
      </c>
      <c r="C17" s="457">
        <v>6744.426159314582</v>
      </c>
      <c r="D17" s="457">
        <v>386.83055521157718</v>
      </c>
      <c r="E17" s="457">
        <v>449.99300496231643</v>
      </c>
      <c r="F17" s="613">
        <v>7581.2497194884754</v>
      </c>
    </row>
    <row r="18" spans="2:8" ht="14.25" customHeight="1" x14ac:dyDescent="0.4">
      <c r="B18" s="53" t="s">
        <v>111</v>
      </c>
      <c r="C18" s="457">
        <v>6786.7461114066682</v>
      </c>
      <c r="D18" s="457">
        <v>454.50329370912624</v>
      </c>
      <c r="E18" s="457">
        <v>445.37371320305152</v>
      </c>
      <c r="F18" s="613">
        <v>7686.6231183188465</v>
      </c>
    </row>
    <row r="19" spans="2:8" ht="14.25" customHeight="1" x14ac:dyDescent="0.4">
      <c r="B19" s="53" t="s">
        <v>112</v>
      </c>
      <c r="C19" s="457">
        <v>6779.865124847518</v>
      </c>
      <c r="D19" s="457">
        <v>439.51461785764042</v>
      </c>
      <c r="E19" s="457">
        <v>441.09284080586059</v>
      </c>
      <c r="F19" s="613">
        <v>7660.4725835110194</v>
      </c>
    </row>
    <row r="20" spans="2:8" ht="14.25" customHeight="1" x14ac:dyDescent="0.4">
      <c r="B20" s="53" t="s">
        <v>113</v>
      </c>
      <c r="C20" s="457">
        <v>6762.1128967975965</v>
      </c>
      <c r="D20" s="457">
        <v>416.30560292630389</v>
      </c>
      <c r="E20" s="457">
        <v>481.49002024047502</v>
      </c>
      <c r="F20" s="613">
        <v>7659.908519964376</v>
      </c>
    </row>
    <row r="21" spans="2:8" ht="14.25" customHeight="1" x14ac:dyDescent="0.4">
      <c r="B21" s="56" t="s">
        <v>85</v>
      </c>
      <c r="C21" s="457">
        <v>7016.3943151191788</v>
      </c>
      <c r="D21" s="457">
        <v>557.96524244676607</v>
      </c>
      <c r="E21" s="457">
        <v>403.83277680208568</v>
      </c>
      <c r="F21" s="613">
        <v>7978.1923343680301</v>
      </c>
    </row>
    <row r="22" spans="2:8" ht="14.25" customHeight="1" x14ac:dyDescent="0.4">
      <c r="B22" s="53" t="s">
        <v>86</v>
      </c>
      <c r="C22" s="457">
        <v>7094.9120490828072</v>
      </c>
      <c r="D22" s="457">
        <v>544.94961335479377</v>
      </c>
      <c r="E22" s="457">
        <v>384.63510214886242</v>
      </c>
      <c r="F22" s="613">
        <v>8024.4967645864635</v>
      </c>
    </row>
    <row r="23" spans="2:8" ht="14.25" customHeight="1" x14ac:dyDescent="0.4">
      <c r="B23" s="56" t="s">
        <v>87</v>
      </c>
      <c r="C23" s="457">
        <v>7128.8116155550979</v>
      </c>
      <c r="D23" s="457">
        <v>560.20357777039908</v>
      </c>
      <c r="E23" s="457">
        <v>382.92642642210569</v>
      </c>
      <c r="F23" s="613">
        <v>8071.9416197476021</v>
      </c>
    </row>
    <row r="24" spans="2:8" s="461" customFormat="1" ht="14.25" customHeight="1" x14ac:dyDescent="0.4">
      <c r="B24" s="56" t="s">
        <v>88</v>
      </c>
      <c r="C24" s="457">
        <v>7015.6967838638029</v>
      </c>
      <c r="D24" s="457">
        <v>593.42515638181715</v>
      </c>
      <c r="E24" s="457">
        <v>390.0360145074946</v>
      </c>
      <c r="F24" s="613">
        <v>7999.1579547531146</v>
      </c>
    </row>
    <row r="25" spans="2:8" s="461" customFormat="1" ht="14.25" customHeight="1" x14ac:dyDescent="0.4">
      <c r="B25" s="56" t="s">
        <v>89</v>
      </c>
      <c r="C25" s="457">
        <v>7144.1733496842216</v>
      </c>
      <c r="D25" s="457">
        <v>592.15966058842491</v>
      </c>
      <c r="E25" s="457">
        <v>348.0791051344064</v>
      </c>
      <c r="F25" s="613">
        <v>8084.4121154070535</v>
      </c>
    </row>
    <row r="26" spans="2:8" s="461" customFormat="1" ht="14.25" customHeight="1" x14ac:dyDescent="0.4">
      <c r="B26" s="56" t="s">
        <v>90</v>
      </c>
      <c r="C26" s="457">
        <v>7226.4831469399314</v>
      </c>
      <c r="D26" s="457">
        <v>622.4802639196497</v>
      </c>
      <c r="E26" s="457">
        <v>400.99673850361302</v>
      </c>
      <c r="F26" s="613">
        <v>8249.9601493631944</v>
      </c>
    </row>
    <row r="27" spans="2:8" s="461" customFormat="1" ht="14.25" customHeight="1" x14ac:dyDescent="0.4">
      <c r="B27" s="56" t="s">
        <v>91</v>
      </c>
      <c r="C27" s="457">
        <v>7260.9552449451467</v>
      </c>
      <c r="D27" s="457">
        <v>559.64383486046427</v>
      </c>
      <c r="E27" s="457">
        <v>338.08641082860117</v>
      </c>
      <c r="F27" s="613">
        <v>8158.6854906342123</v>
      </c>
    </row>
    <row r="28" spans="2:8" s="461" customFormat="1" ht="14.25" customHeight="1" x14ac:dyDescent="0.4">
      <c r="B28" s="56" t="s">
        <v>92</v>
      </c>
      <c r="C28" s="457">
        <v>7430.0478254357713</v>
      </c>
      <c r="D28" s="457">
        <v>653.55548165700884</v>
      </c>
      <c r="E28" s="457">
        <v>390.18122477620909</v>
      </c>
      <c r="F28" s="613">
        <v>8473.7845318689815</v>
      </c>
    </row>
    <row r="29" spans="2:8" s="461" customFormat="1" ht="14.25" customHeight="1" x14ac:dyDescent="0.4">
      <c r="B29" s="56" t="s">
        <v>93</v>
      </c>
      <c r="C29" s="457">
        <v>7301.1292670989051</v>
      </c>
      <c r="D29" s="457">
        <v>693.9249486303014</v>
      </c>
      <c r="E29" s="457">
        <v>314.35493787103212</v>
      </c>
      <c r="F29" s="613">
        <v>8309.4091536002488</v>
      </c>
    </row>
    <row r="30" spans="2:8" s="461" customFormat="1" ht="14.25" customHeight="1" x14ac:dyDescent="0.4">
      <c r="B30" s="56" t="s">
        <v>94</v>
      </c>
      <c r="C30" s="618">
        <v>7916.5944873572171</v>
      </c>
      <c r="D30" s="618">
        <v>663.01841307749191</v>
      </c>
      <c r="E30" s="618">
        <v>378.99909760629788</v>
      </c>
      <c r="F30" s="619">
        <v>8958.6119980410167</v>
      </c>
      <c r="H30" s="469"/>
    </row>
    <row r="31" spans="2:8" s="461" customFormat="1" ht="14.25" customHeight="1" x14ac:dyDescent="0.4">
      <c r="B31" s="88" t="s">
        <v>95</v>
      </c>
      <c r="C31" s="751">
        <v>7781.9655457272202</v>
      </c>
      <c r="D31" s="751">
        <v>623.26202162364405</v>
      </c>
      <c r="E31" s="751">
        <v>335.65299349903302</v>
      </c>
      <c r="F31" s="752">
        <v>8740.8805608498897</v>
      </c>
      <c r="H31" s="469"/>
    </row>
    <row r="32" spans="2:8" s="461" customFormat="1" ht="14.25" customHeight="1" x14ac:dyDescent="0.4">
      <c r="F32" s="143" t="s">
        <v>167</v>
      </c>
      <c r="H32" s="469"/>
    </row>
    <row r="33" spans="2:12" s="461" customFormat="1" ht="14.25" customHeight="1" x14ac:dyDescent="0.4">
      <c r="F33" s="143"/>
      <c r="H33" s="469"/>
    </row>
    <row r="34" spans="2:12" ht="14.25" customHeight="1" x14ac:dyDescent="0.4">
      <c r="B34" s="53" t="s">
        <v>142</v>
      </c>
      <c r="C34" s="458">
        <v>39.394168382469466</v>
      </c>
      <c r="D34" s="458">
        <v>18.398846029053395</v>
      </c>
      <c r="E34" s="458">
        <v>12.142562406410921</v>
      </c>
      <c r="F34" s="130">
        <v>31.248835156168315</v>
      </c>
    </row>
    <row r="35" spans="2:12" ht="14.25" customHeight="1" x14ac:dyDescent="0.4">
      <c r="B35" s="53" t="s">
        <v>178</v>
      </c>
      <c r="C35" s="458">
        <v>39.43117648768645</v>
      </c>
      <c r="D35" s="458">
        <v>17.197873335553293</v>
      </c>
      <c r="E35" s="458">
        <v>12.062909905685027</v>
      </c>
      <c r="F35" s="130">
        <v>31.070324000214793</v>
      </c>
    </row>
    <row r="36" spans="2:12" ht="14.25" customHeight="1" x14ac:dyDescent="0.4">
      <c r="B36" s="53" t="s">
        <v>179</v>
      </c>
      <c r="C36" s="458">
        <v>41.075730363289395</v>
      </c>
      <c r="D36" s="458">
        <v>16.887653135727557</v>
      </c>
      <c r="E36" s="458">
        <v>11.634180122815605</v>
      </c>
      <c r="F36" s="130">
        <v>32.417617565461541</v>
      </c>
    </row>
    <row r="37" spans="2:12" ht="14.25" customHeight="1" x14ac:dyDescent="0.4">
      <c r="B37" s="53" t="s">
        <v>180</v>
      </c>
      <c r="C37" s="458">
        <v>41.516241497802753</v>
      </c>
      <c r="D37" s="458">
        <v>19.960942282886364</v>
      </c>
      <c r="E37" s="458">
        <v>12.272175545101454</v>
      </c>
      <c r="F37" s="130">
        <v>33.127717934665</v>
      </c>
    </row>
    <row r="38" spans="2:12" ht="14.25" customHeight="1" x14ac:dyDescent="0.4">
      <c r="B38" s="53" t="s">
        <v>181</v>
      </c>
      <c r="C38" s="458">
        <v>42.950458293143186</v>
      </c>
      <c r="D38" s="458">
        <v>19.190861572289453</v>
      </c>
      <c r="E38" s="458">
        <v>11.594003516245312</v>
      </c>
      <c r="F38" s="130">
        <v>33.98942094676994</v>
      </c>
    </row>
    <row r="39" spans="2:12" ht="14.25" customHeight="1" x14ac:dyDescent="0.4">
      <c r="B39" s="53" t="s">
        <v>182</v>
      </c>
      <c r="C39" s="458">
        <v>42.834991235195503</v>
      </c>
      <c r="D39" s="458">
        <v>16.646364189377291</v>
      </c>
      <c r="E39" s="458">
        <v>12.725303737772705</v>
      </c>
      <c r="F39" s="130">
        <v>34.14536344784419</v>
      </c>
    </row>
    <row r="40" spans="2:12" ht="14.25" customHeight="1" x14ac:dyDescent="0.4">
      <c r="B40" s="53" t="s">
        <v>183</v>
      </c>
      <c r="C40" s="458">
        <v>44.28762513599105</v>
      </c>
      <c r="D40" s="458">
        <v>19.246217155565372</v>
      </c>
      <c r="E40" s="458">
        <v>11.345068588120446</v>
      </c>
      <c r="F40" s="130">
        <v>35.327146589985873</v>
      </c>
    </row>
    <row r="41" spans="2:12" ht="14.25" customHeight="1" x14ac:dyDescent="0.4">
      <c r="B41" s="53" t="s">
        <v>184</v>
      </c>
      <c r="C41" s="458">
        <v>44.940244327131474</v>
      </c>
      <c r="D41" s="458">
        <v>17.242855709011526</v>
      </c>
      <c r="E41" s="458">
        <v>13.204827133606518</v>
      </c>
      <c r="F41" s="130">
        <v>35.943137738983332</v>
      </c>
      <c r="K41" s="467"/>
      <c r="L41" s="467"/>
    </row>
    <row r="42" spans="2:12" ht="14.25" customHeight="1" x14ac:dyDescent="0.4">
      <c r="B42" s="53" t="s">
        <v>185</v>
      </c>
      <c r="C42" s="458">
        <v>44.958998826159309</v>
      </c>
      <c r="D42" s="458">
        <v>17.329041002537579</v>
      </c>
      <c r="E42" s="458">
        <v>11.844609003133817</v>
      </c>
      <c r="F42" s="130">
        <v>35.76664764239559</v>
      </c>
      <c r="J42" s="467"/>
      <c r="K42" s="467"/>
      <c r="L42" s="467"/>
    </row>
    <row r="43" spans="2:12" ht="14.25" customHeight="1" x14ac:dyDescent="0.4">
      <c r="B43" s="53" t="s">
        <v>186</v>
      </c>
      <c r="C43" s="458">
        <v>46.447944103564481</v>
      </c>
      <c r="D43" s="458">
        <v>16.478529753861274</v>
      </c>
      <c r="E43" s="458">
        <v>11.610592409225223</v>
      </c>
      <c r="F43" s="130">
        <v>36.547431905049045</v>
      </c>
      <c r="J43" s="467"/>
      <c r="K43" s="467"/>
      <c r="L43" s="467"/>
    </row>
    <row r="44" spans="2:12" ht="14.25" customHeight="1" x14ac:dyDescent="0.4">
      <c r="B44" s="53" t="s">
        <v>111</v>
      </c>
      <c r="C44" s="458">
        <v>46.627170866927898</v>
      </c>
      <c r="D44" s="458">
        <v>18.201857588778843</v>
      </c>
      <c r="E44" s="458">
        <v>11.526047147470532</v>
      </c>
      <c r="F44" s="130">
        <v>36.749220321939028</v>
      </c>
      <c r="J44" s="467"/>
      <c r="K44" s="467"/>
      <c r="L44" s="467"/>
    </row>
    <row r="45" spans="2:12" ht="14.25" customHeight="1" x14ac:dyDescent="0.4">
      <c r="B45" s="53" t="s">
        <v>112</v>
      </c>
      <c r="C45" s="458">
        <v>47.071332105280426</v>
      </c>
      <c r="D45" s="458">
        <v>17.046312615614301</v>
      </c>
      <c r="E45" s="458">
        <v>11.035238818197177</v>
      </c>
      <c r="F45" s="130">
        <v>36.515180667097354</v>
      </c>
      <c r="J45" s="467"/>
      <c r="K45" s="467"/>
      <c r="L45" s="467"/>
    </row>
    <row r="46" spans="2:12" ht="14.25" customHeight="1" x14ac:dyDescent="0.4">
      <c r="B46" s="53" t="s">
        <v>113</v>
      </c>
      <c r="C46" s="458">
        <v>46.74988737945641</v>
      </c>
      <c r="D46" s="458">
        <v>16.160467731984632</v>
      </c>
      <c r="E46" s="458">
        <v>12.14523778935995</v>
      </c>
      <c r="F46" s="130">
        <v>36.467148399929087</v>
      </c>
      <c r="J46" s="467"/>
      <c r="K46" s="467"/>
      <c r="L46" s="467"/>
    </row>
    <row r="47" spans="2:12" ht="14.25" customHeight="1" x14ac:dyDescent="0.4">
      <c r="B47" s="56" t="s">
        <v>85</v>
      </c>
      <c r="C47" s="458">
        <v>47.987797962747763</v>
      </c>
      <c r="D47" s="458">
        <v>18.190948601960411</v>
      </c>
      <c r="E47" s="458">
        <v>10.511197051970759</v>
      </c>
      <c r="F47" s="130">
        <v>37.05547143900661</v>
      </c>
      <c r="J47" s="467"/>
      <c r="K47" s="467"/>
      <c r="L47" s="467"/>
    </row>
    <row r="48" spans="2:12" ht="14.25" customHeight="1" x14ac:dyDescent="0.4">
      <c r="B48" s="56" t="s">
        <v>86</v>
      </c>
      <c r="C48" s="458">
        <v>48.856774868315583</v>
      </c>
      <c r="D48" s="458">
        <v>16.243587313771464</v>
      </c>
      <c r="E48" s="458">
        <v>10.46658596073082</v>
      </c>
      <c r="F48" s="130">
        <v>37.23387049558081</v>
      </c>
      <c r="J48" s="467"/>
      <c r="K48" s="467"/>
      <c r="L48" s="467"/>
    </row>
    <row r="49" spans="2:12" ht="14.25" customHeight="1" x14ac:dyDescent="0.4">
      <c r="B49" s="53" t="s">
        <v>87</v>
      </c>
      <c r="C49" s="458">
        <v>49.335084148023356</v>
      </c>
      <c r="D49" s="458">
        <v>15.488616209924952</v>
      </c>
      <c r="E49" s="458">
        <v>10.008466395857468</v>
      </c>
      <c r="F49" s="130">
        <v>36.870506436181678</v>
      </c>
      <c r="J49" s="467"/>
      <c r="K49" s="467"/>
      <c r="L49" s="467"/>
    </row>
    <row r="50" spans="2:12" ht="14.25" customHeight="1" x14ac:dyDescent="0.4">
      <c r="B50" s="56" t="s">
        <v>88</v>
      </c>
      <c r="C50" s="458">
        <v>48.760028669743768</v>
      </c>
      <c r="D50" s="458">
        <v>15.440338173871476</v>
      </c>
      <c r="E50" s="458">
        <v>10.242077093333066</v>
      </c>
      <c r="F50" s="130">
        <v>36.294266389360381</v>
      </c>
    </row>
    <row r="51" spans="2:12" ht="14.25" customHeight="1" x14ac:dyDescent="0.4">
      <c r="B51" s="56" t="s">
        <v>89</v>
      </c>
      <c r="C51" s="458">
        <v>49.831191516098279</v>
      </c>
      <c r="D51" s="458">
        <v>14.968298527648619</v>
      </c>
      <c r="E51" s="458">
        <v>9.4484244161944773</v>
      </c>
      <c r="F51" s="130">
        <v>36.78606519605011</v>
      </c>
    </row>
    <row r="52" spans="2:12" ht="14.25" customHeight="1" x14ac:dyDescent="0.4">
      <c r="B52" s="76" t="s">
        <v>90</v>
      </c>
      <c r="C52" s="472">
        <v>50.467260351280501</v>
      </c>
      <c r="D52" s="472">
        <v>14.220961976256186</v>
      </c>
      <c r="E52" s="472">
        <v>10.228841435129235</v>
      </c>
      <c r="F52" s="130">
        <v>36.477441112544234</v>
      </c>
    </row>
    <row r="53" spans="2:12" s="461" customFormat="1" ht="14.25" customHeight="1" x14ac:dyDescent="0.4">
      <c r="B53" s="76" t="s">
        <v>91</v>
      </c>
      <c r="C53" s="349">
        <v>50.692478663474837</v>
      </c>
      <c r="D53" s="349">
        <v>13.081025653736548</v>
      </c>
      <c r="E53" s="349">
        <v>8.6429821864259928</v>
      </c>
      <c r="F53" s="456">
        <v>36.239065260331117</v>
      </c>
    </row>
    <row r="54" spans="2:12" s="461" customFormat="1" ht="14.25" customHeight="1" x14ac:dyDescent="0.4">
      <c r="B54" s="76" t="s">
        <v>92</v>
      </c>
      <c r="C54" s="349">
        <v>51.850699561613567</v>
      </c>
      <c r="D54" s="349">
        <v>14.433649152908595</v>
      </c>
      <c r="E54" s="349">
        <v>9.9580802710697416</v>
      </c>
      <c r="F54" s="456">
        <v>37.204994547889243</v>
      </c>
    </row>
    <row r="55" spans="2:12" s="461" customFormat="1" ht="14.25" customHeight="1" x14ac:dyDescent="0.4">
      <c r="B55" s="76" t="s">
        <v>93</v>
      </c>
      <c r="C55" s="472">
        <v>50.547633719027644</v>
      </c>
      <c r="D55" s="472">
        <v>14.789319828257142</v>
      </c>
      <c r="E55" s="472">
        <v>7.9644914810287109</v>
      </c>
      <c r="F55" s="130">
        <v>35.997833797737435</v>
      </c>
    </row>
    <row r="56" spans="2:12" s="461" customFormat="1" ht="14.25" customHeight="1" x14ac:dyDescent="0.4">
      <c r="B56" s="76" t="s">
        <v>94</v>
      </c>
      <c r="C56" s="472">
        <v>53.549199036582806</v>
      </c>
      <c r="D56" s="472">
        <v>14.637291012970778</v>
      </c>
      <c r="E56" s="472">
        <v>9.5746144677218652</v>
      </c>
      <c r="F56" s="130">
        <v>38.495562200849314</v>
      </c>
      <c r="H56" s="469"/>
    </row>
    <row r="57" spans="2:12" ht="14.25" customHeight="1" x14ac:dyDescent="0.4">
      <c r="B57" s="88" t="s">
        <v>95</v>
      </c>
      <c r="C57" s="808">
        <v>51.815947834554201</v>
      </c>
      <c r="D57" s="808">
        <v>13.6925519565453</v>
      </c>
      <c r="E57" s="808">
        <v>8.4692157353076993</v>
      </c>
      <c r="F57" s="753">
        <v>37.142256734603002</v>
      </c>
    </row>
    <row r="58" spans="2:12" ht="14.25" customHeight="1" x14ac:dyDescent="0.35">
      <c r="B58" s="468"/>
      <c r="C58" s="468"/>
      <c r="D58" s="468"/>
      <c r="E58" s="468"/>
      <c r="F58" s="143" t="s">
        <v>263</v>
      </c>
    </row>
    <row r="59" spans="2:12" ht="14.25" customHeight="1" x14ac:dyDescent="0.35">
      <c r="B59" s="468"/>
      <c r="C59" s="468"/>
      <c r="D59" s="468"/>
      <c r="E59" s="468"/>
      <c r="F59" s="143"/>
    </row>
    <row r="60" spans="2:12" ht="14.25" customHeight="1" x14ac:dyDescent="0.35">
      <c r="B60" s="94" t="s">
        <v>142</v>
      </c>
      <c r="C60" s="455">
        <v>14262</v>
      </c>
      <c r="D60" s="455">
        <v>1968</v>
      </c>
      <c r="E60" s="455">
        <v>4589</v>
      </c>
      <c r="F60" s="455">
        <v>20819</v>
      </c>
    </row>
    <row r="61" spans="2:12" x14ac:dyDescent="0.35">
      <c r="B61" s="94" t="s">
        <v>178</v>
      </c>
      <c r="C61" s="455">
        <v>13838</v>
      </c>
      <c r="D61" s="455">
        <v>1907</v>
      </c>
      <c r="E61" s="455">
        <v>4553</v>
      </c>
      <c r="F61" s="455">
        <v>20298</v>
      </c>
    </row>
    <row r="62" spans="2:12" x14ac:dyDescent="0.35">
      <c r="B62" s="94" t="s">
        <v>179</v>
      </c>
      <c r="C62" s="455">
        <v>14407</v>
      </c>
      <c r="D62" s="455">
        <v>1939</v>
      </c>
      <c r="E62" s="455">
        <v>4426</v>
      </c>
      <c r="F62" s="455">
        <v>20772</v>
      </c>
    </row>
    <row r="63" spans="2:12" x14ac:dyDescent="0.35">
      <c r="B63" s="94" t="s">
        <v>180</v>
      </c>
      <c r="C63" s="455">
        <v>14200</v>
      </c>
      <c r="D63" s="455">
        <v>1941</v>
      </c>
      <c r="E63" s="455">
        <v>4354</v>
      </c>
      <c r="F63" s="455">
        <v>20495</v>
      </c>
    </row>
    <row r="64" spans="2:12" x14ac:dyDescent="0.35">
      <c r="B64" s="94" t="s">
        <v>181</v>
      </c>
      <c r="C64" s="455">
        <v>12990</v>
      </c>
      <c r="D64" s="455">
        <v>1769</v>
      </c>
      <c r="E64" s="455">
        <v>3891</v>
      </c>
      <c r="F64" s="455">
        <v>18650</v>
      </c>
    </row>
    <row r="65" spans="2:6" x14ac:dyDescent="0.35">
      <c r="B65" s="94" t="s">
        <v>182</v>
      </c>
      <c r="C65" s="455">
        <v>14108</v>
      </c>
      <c r="D65" s="455">
        <v>1777</v>
      </c>
      <c r="E65" s="455">
        <v>4078</v>
      </c>
      <c r="F65" s="455">
        <v>19963</v>
      </c>
    </row>
    <row r="66" spans="2:6" x14ac:dyDescent="0.35">
      <c r="B66" s="94" t="s">
        <v>183</v>
      </c>
      <c r="C66" s="455">
        <v>14119</v>
      </c>
      <c r="D66" s="455">
        <v>1827</v>
      </c>
      <c r="E66" s="455">
        <v>3955</v>
      </c>
      <c r="F66" s="455">
        <v>19901</v>
      </c>
    </row>
    <row r="67" spans="2:6" x14ac:dyDescent="0.35">
      <c r="B67" s="94" t="s">
        <v>184</v>
      </c>
      <c r="C67" s="455">
        <v>13929</v>
      </c>
      <c r="D67" s="455">
        <v>1858</v>
      </c>
      <c r="E67" s="455">
        <v>3853</v>
      </c>
      <c r="F67" s="455">
        <v>19640</v>
      </c>
    </row>
    <row r="68" spans="2:6" x14ac:dyDescent="0.35">
      <c r="B68" s="94" t="s">
        <v>185</v>
      </c>
      <c r="C68" s="455">
        <v>13830</v>
      </c>
      <c r="D68" s="455">
        <v>1869</v>
      </c>
      <c r="E68" s="455">
        <v>3699</v>
      </c>
      <c r="F68" s="455">
        <v>19398</v>
      </c>
    </row>
    <row r="69" spans="2:6" x14ac:dyDescent="0.35">
      <c r="B69" s="94" t="s">
        <v>186</v>
      </c>
      <c r="C69" s="455">
        <v>13087</v>
      </c>
      <c r="D69" s="455">
        <v>1844</v>
      </c>
      <c r="E69" s="455">
        <v>3455</v>
      </c>
      <c r="F69" s="455">
        <v>18386</v>
      </c>
    </row>
    <row r="70" spans="2:6" x14ac:dyDescent="0.35">
      <c r="B70" s="94" t="s">
        <v>111</v>
      </c>
      <c r="C70" s="455">
        <v>13537</v>
      </c>
      <c r="D70" s="455">
        <v>2019</v>
      </c>
      <c r="E70" s="455">
        <v>3505</v>
      </c>
      <c r="F70" s="455">
        <v>19061</v>
      </c>
    </row>
    <row r="71" spans="2:6" x14ac:dyDescent="0.35">
      <c r="B71" s="94" t="s">
        <v>112</v>
      </c>
      <c r="C71" s="455">
        <v>12208</v>
      </c>
      <c r="D71" s="455">
        <v>1943</v>
      </c>
      <c r="E71" s="455">
        <v>3338</v>
      </c>
      <c r="F71" s="455">
        <v>17489</v>
      </c>
    </row>
    <row r="72" spans="2:6" x14ac:dyDescent="0.35">
      <c r="B72" s="94" t="s">
        <v>113</v>
      </c>
      <c r="C72" s="455">
        <v>10925</v>
      </c>
      <c r="D72" s="455">
        <v>1748</v>
      </c>
      <c r="E72" s="455">
        <v>2949</v>
      </c>
      <c r="F72" s="455">
        <v>15622</v>
      </c>
    </row>
    <row r="73" spans="2:6" x14ac:dyDescent="0.35">
      <c r="B73" s="76" t="s">
        <v>85</v>
      </c>
      <c r="C73" s="455">
        <v>12268</v>
      </c>
      <c r="D73" s="455">
        <v>2223</v>
      </c>
      <c r="E73" s="455">
        <v>3200</v>
      </c>
      <c r="F73" s="455">
        <v>17691</v>
      </c>
    </row>
    <row r="74" spans="2:6" x14ac:dyDescent="0.35">
      <c r="B74" s="76" t="s">
        <v>86</v>
      </c>
      <c r="C74" s="455">
        <v>11620</v>
      </c>
      <c r="D74" s="455">
        <v>2331</v>
      </c>
      <c r="E74" s="455">
        <v>3089</v>
      </c>
      <c r="F74" s="455">
        <v>17040</v>
      </c>
    </row>
    <row r="75" spans="2:6" x14ac:dyDescent="0.35">
      <c r="B75" s="94" t="s">
        <v>87</v>
      </c>
      <c r="C75" s="455">
        <v>12037</v>
      </c>
      <c r="D75" s="455">
        <v>2470</v>
      </c>
      <c r="E75" s="455">
        <v>3049</v>
      </c>
      <c r="F75" s="455">
        <v>17556</v>
      </c>
    </row>
    <row r="76" spans="2:6" x14ac:dyDescent="0.35">
      <c r="B76" s="76" t="s">
        <v>88</v>
      </c>
      <c r="C76" s="455">
        <v>8559</v>
      </c>
      <c r="D76" s="455">
        <v>2079</v>
      </c>
      <c r="E76" s="455">
        <v>3191</v>
      </c>
      <c r="F76" s="455">
        <v>13829</v>
      </c>
    </row>
    <row r="77" spans="2:6" x14ac:dyDescent="0.35">
      <c r="B77" s="76" t="s">
        <v>89</v>
      </c>
      <c r="C77" s="455">
        <v>8280</v>
      </c>
      <c r="D77" s="455">
        <v>2103</v>
      </c>
      <c r="E77" s="455">
        <v>3269</v>
      </c>
      <c r="F77" s="455">
        <v>13652</v>
      </c>
    </row>
    <row r="78" spans="2:6" x14ac:dyDescent="0.35">
      <c r="B78" s="76" t="s">
        <v>90</v>
      </c>
      <c r="C78" s="455">
        <v>7769</v>
      </c>
      <c r="D78" s="455">
        <v>2058</v>
      </c>
      <c r="E78" s="455">
        <v>3449</v>
      </c>
      <c r="F78" s="455">
        <v>13276</v>
      </c>
    </row>
    <row r="79" spans="2:6" x14ac:dyDescent="0.35">
      <c r="B79" s="76" t="s">
        <v>91</v>
      </c>
      <c r="C79" s="455">
        <v>7817</v>
      </c>
      <c r="D79" s="455">
        <v>2087</v>
      </c>
      <c r="E79" s="455">
        <v>3270</v>
      </c>
      <c r="F79" s="455">
        <v>13174</v>
      </c>
    </row>
    <row r="80" spans="2:6" x14ac:dyDescent="0.35">
      <c r="B80" s="76" t="s">
        <v>92</v>
      </c>
      <c r="C80" s="455">
        <v>7748</v>
      </c>
      <c r="D80" s="455">
        <v>2061</v>
      </c>
      <c r="E80" s="455">
        <v>3659</v>
      </c>
      <c r="F80" s="455">
        <v>13468</v>
      </c>
    </row>
    <row r="81" spans="2:6" x14ac:dyDescent="0.35">
      <c r="B81" s="76" t="s">
        <v>93</v>
      </c>
      <c r="C81" s="455">
        <v>7307</v>
      </c>
      <c r="D81" s="455">
        <v>2507</v>
      </c>
      <c r="E81" s="455">
        <v>3156</v>
      </c>
      <c r="F81" s="455">
        <v>12970</v>
      </c>
    </row>
    <row r="82" spans="2:6" ht="14.25" customHeight="1" x14ac:dyDescent="0.35">
      <c r="B82" s="76" t="s">
        <v>94</v>
      </c>
      <c r="C82" s="620">
        <v>7270</v>
      </c>
      <c r="D82" s="620">
        <v>2406</v>
      </c>
      <c r="E82" s="620">
        <v>3719</v>
      </c>
      <c r="F82" s="620">
        <v>13395</v>
      </c>
    </row>
    <row r="83" spans="2:6" ht="14.25" customHeight="1" x14ac:dyDescent="0.35">
      <c r="B83" s="88" t="s">
        <v>95</v>
      </c>
      <c r="C83" s="754">
        <v>7450</v>
      </c>
      <c r="D83" s="754">
        <v>2483</v>
      </c>
      <c r="E83" s="754">
        <v>3498</v>
      </c>
      <c r="F83" s="754">
        <v>13431</v>
      </c>
    </row>
    <row r="84" spans="2:6" ht="14.25" customHeight="1" x14ac:dyDescent="0.35">
      <c r="B84" s="52" t="s">
        <v>81</v>
      </c>
    </row>
    <row r="85" spans="2:6" ht="14.25" customHeight="1" x14ac:dyDescent="0.35">
      <c r="B85" s="57" t="s">
        <v>393</v>
      </c>
    </row>
    <row r="86" spans="2:6" x14ac:dyDescent="0.35">
      <c r="B86" s="57" t="s">
        <v>118</v>
      </c>
    </row>
  </sheetData>
  <pageMargins left="0.7" right="0.7" top="0.75" bottom="0.75" header="0.3" footer="0.3"/>
  <pageSetup paperSize="9" scale="62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CC99FF"/>
    <pageSetUpPr fitToPage="1"/>
  </sheetPr>
  <dimension ref="B1:U53"/>
  <sheetViews>
    <sheetView zoomScaleNormal="100" workbookViewId="0"/>
  </sheetViews>
  <sheetFormatPr defaultColWidth="8.88671875" defaultRowHeight="14.1" customHeight="1" x14ac:dyDescent="0.35"/>
  <cols>
    <col min="1" max="1" width="8.88671875" style="53"/>
    <col min="2" max="2" width="15.77734375" style="53" customWidth="1"/>
    <col min="3" max="3" width="8.77734375" style="53" customWidth="1"/>
    <col min="4" max="5" width="11.44140625" style="53" customWidth="1"/>
    <col min="6" max="9" width="8.77734375" style="53" customWidth="1"/>
    <col min="10" max="10" width="2.77734375" style="53" customWidth="1"/>
    <col min="11" max="11" width="9.5546875" style="53" customWidth="1"/>
    <col min="12" max="12" width="3.33203125" style="56" customWidth="1"/>
    <col min="13" max="14" width="7.77734375" style="53" customWidth="1"/>
    <col min="15" max="15" width="7.21875" style="56" bestFit="1" customWidth="1"/>
    <col min="16" max="21" width="8.88671875" style="56"/>
    <col min="22" max="16384" width="8.88671875" style="53"/>
  </cols>
  <sheetData>
    <row r="1" spans="2:20" ht="14.25" customHeight="1" x14ac:dyDescent="0.35">
      <c r="M1" s="56"/>
    </row>
    <row r="2" spans="2:20" ht="18.600000000000001" customHeight="1" x14ac:dyDescent="0.35">
      <c r="B2" s="344" t="s">
        <v>396</v>
      </c>
      <c r="C2" s="344"/>
      <c r="M2" s="56"/>
    </row>
    <row r="3" spans="2:20" ht="14.1" customHeight="1" x14ac:dyDescent="0.35">
      <c r="M3" s="56"/>
    </row>
    <row r="4" spans="2:20" ht="14.1" customHeight="1" x14ac:dyDescent="0.4">
      <c r="B4" s="68" t="s">
        <v>397</v>
      </c>
      <c r="C4" s="474"/>
      <c r="D4" s="145"/>
      <c r="E4" s="145"/>
      <c r="F4" s="76"/>
      <c r="G4" s="94"/>
      <c r="H4" s="94"/>
      <c r="I4" s="94"/>
      <c r="J4" s="94"/>
      <c r="K4" s="94"/>
      <c r="L4" s="76"/>
      <c r="M4" s="76"/>
      <c r="P4" s="383"/>
      <c r="Q4" s="383"/>
      <c r="R4" s="383"/>
      <c r="S4" s="383"/>
      <c r="T4" s="383"/>
    </row>
    <row r="5" spans="2:20" ht="28.5" customHeight="1" x14ac:dyDescent="0.4">
      <c r="B5" s="582"/>
      <c r="C5" s="71" t="s">
        <v>98</v>
      </c>
      <c r="D5" s="71" t="s">
        <v>99</v>
      </c>
      <c r="E5" s="71" t="s">
        <v>197</v>
      </c>
      <c r="F5" s="71" t="s">
        <v>77</v>
      </c>
      <c r="G5" s="71" t="s">
        <v>100</v>
      </c>
      <c r="H5" s="71" t="s">
        <v>101</v>
      </c>
      <c r="I5" s="71" t="s">
        <v>102</v>
      </c>
      <c r="J5" s="475"/>
      <c r="K5" s="71" t="s">
        <v>194</v>
      </c>
      <c r="L5" s="72"/>
      <c r="M5" s="583"/>
      <c r="N5" s="72"/>
      <c r="P5" s="901"/>
      <c r="Q5" s="902"/>
      <c r="R5" s="902"/>
      <c r="S5" s="902"/>
      <c r="T5" s="454"/>
    </row>
    <row r="6" spans="2:20" ht="14.25" customHeight="1" x14ac:dyDescent="0.35">
      <c r="B6" s="94"/>
      <c r="C6" s="347"/>
      <c r="D6" s="94"/>
      <c r="E6" s="94"/>
      <c r="F6" s="143"/>
      <c r="G6" s="94"/>
      <c r="H6" s="353"/>
      <c r="I6" s="353"/>
      <c r="J6" s="353"/>
      <c r="K6" s="94"/>
      <c r="L6" s="76"/>
      <c r="M6" s="76"/>
      <c r="P6" s="903"/>
      <c r="Q6" s="902"/>
      <c r="R6" s="902"/>
      <c r="S6" s="902"/>
      <c r="T6" s="454"/>
    </row>
    <row r="7" spans="2:20" s="56" customFormat="1" ht="14.25" customHeight="1" x14ac:dyDescent="0.4">
      <c r="B7" s="85" t="s">
        <v>398</v>
      </c>
      <c r="C7" s="755">
        <v>8.01870437632342</v>
      </c>
      <c r="D7" s="755">
        <v>7.8368038236421</v>
      </c>
      <c r="E7" s="755">
        <v>7.94250921542851</v>
      </c>
      <c r="F7" s="755">
        <v>7.3559870011338404</v>
      </c>
      <c r="G7" s="755">
        <v>7.0888585516208904</v>
      </c>
      <c r="H7" s="755">
        <v>7.07410486767525</v>
      </c>
      <c r="I7" s="755">
        <v>7.0800240043092302</v>
      </c>
      <c r="J7" s="756"/>
      <c r="K7" s="755">
        <v>7.6721947643096202</v>
      </c>
      <c r="L7" s="584"/>
      <c r="M7" s="585"/>
      <c r="N7" s="53"/>
      <c r="P7" s="476"/>
      <c r="Q7" s="477"/>
      <c r="R7" s="477"/>
      <c r="S7" s="477"/>
      <c r="T7" s="454"/>
    </row>
    <row r="8" spans="2:20" s="56" customFormat="1" ht="14.25" customHeight="1" x14ac:dyDescent="0.4">
      <c r="B8" s="82"/>
      <c r="C8" s="757"/>
      <c r="D8" s="757"/>
      <c r="E8" s="757"/>
      <c r="F8" s="757"/>
      <c r="G8" s="757"/>
      <c r="H8" s="757"/>
      <c r="I8" s="757"/>
      <c r="J8" s="187"/>
      <c r="K8" s="757"/>
      <c r="L8" s="584"/>
      <c r="M8" s="585"/>
      <c r="N8" s="53"/>
      <c r="P8" s="476"/>
      <c r="Q8" s="477"/>
      <c r="R8" s="477"/>
      <c r="S8" s="477"/>
      <c r="T8" s="454"/>
    </row>
    <row r="9" spans="2:20" s="56" customFormat="1" ht="14.25" customHeight="1" x14ac:dyDescent="0.35">
      <c r="B9" s="430" t="s">
        <v>214</v>
      </c>
      <c r="C9" s="758">
        <v>3513</v>
      </c>
      <c r="D9" s="758">
        <v>2395</v>
      </c>
      <c r="E9" s="758">
        <v>5908</v>
      </c>
      <c r="F9" s="758">
        <v>2017</v>
      </c>
      <c r="G9" s="758">
        <v>1260</v>
      </c>
      <c r="H9" s="758">
        <v>1813</v>
      </c>
      <c r="I9" s="758">
        <v>3073</v>
      </c>
      <c r="J9" s="758"/>
      <c r="K9" s="758">
        <v>10998</v>
      </c>
      <c r="L9" s="584"/>
      <c r="M9" s="585"/>
      <c r="N9" s="53"/>
      <c r="P9" s="476"/>
      <c r="Q9" s="477"/>
      <c r="R9" s="477"/>
      <c r="S9" s="477"/>
      <c r="T9" s="454"/>
    </row>
    <row r="10" spans="2:20" s="56" customFormat="1" ht="14.1" customHeight="1" x14ac:dyDescent="0.35">
      <c r="B10" s="107" t="s">
        <v>164</v>
      </c>
      <c r="C10" s="107"/>
      <c r="D10" s="53"/>
      <c r="E10" s="53"/>
      <c r="F10" s="53"/>
      <c r="G10" s="53"/>
      <c r="H10" s="53"/>
      <c r="I10" s="53"/>
      <c r="J10" s="53"/>
      <c r="K10" s="53"/>
      <c r="N10" s="53"/>
      <c r="P10" s="476"/>
      <c r="Q10" s="420"/>
      <c r="R10" s="453"/>
      <c r="S10" s="452"/>
      <c r="T10" s="454"/>
    </row>
    <row r="11" spans="2:20" s="56" customFormat="1" ht="14.1" customHeight="1" x14ac:dyDescent="0.35">
      <c r="B11" s="53"/>
      <c r="C11" s="53"/>
      <c r="D11" s="53"/>
      <c r="E11" s="53"/>
      <c r="F11" s="53"/>
      <c r="G11" s="53"/>
      <c r="H11" s="53"/>
      <c r="I11" s="53"/>
      <c r="J11" s="53"/>
      <c r="K11" s="53"/>
      <c r="M11" s="53"/>
      <c r="N11" s="53"/>
      <c r="P11" s="476"/>
      <c r="Q11" s="420"/>
      <c r="R11" s="453"/>
      <c r="S11" s="452"/>
      <c r="T11" s="454"/>
    </row>
    <row r="53" spans="2:2" ht="14.1" customHeight="1" x14ac:dyDescent="0.35">
      <c r="B53" s="94"/>
    </row>
  </sheetData>
  <mergeCells count="2">
    <mergeCell ref="P5:S5"/>
    <mergeCell ref="P6:S6"/>
  </mergeCells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E62"/>
  <sheetViews>
    <sheetView showGridLines="0" zoomScaleNormal="100" workbookViewId="0"/>
  </sheetViews>
  <sheetFormatPr defaultRowHeight="12.75" customHeight="1" x14ac:dyDescent="0.35"/>
  <cols>
    <col min="1" max="21" width="8.88671875" style="289"/>
    <col min="22" max="26" width="9.77734375" style="289" customWidth="1"/>
    <col min="27" max="268" width="8.88671875" style="289"/>
    <col min="269" max="271" width="12.21875" style="289" customWidth="1"/>
    <col min="272" max="524" width="8.88671875" style="289"/>
    <col min="525" max="527" width="12.21875" style="289" customWidth="1"/>
    <col min="528" max="780" width="8.88671875" style="289"/>
    <col min="781" max="783" width="12.21875" style="289" customWidth="1"/>
    <col min="784" max="1036" width="8.88671875" style="289"/>
    <col min="1037" max="1039" width="12.21875" style="289" customWidth="1"/>
    <col min="1040" max="1292" width="8.88671875" style="289"/>
    <col min="1293" max="1295" width="12.21875" style="289" customWidth="1"/>
    <col min="1296" max="1548" width="8.88671875" style="289"/>
    <col min="1549" max="1551" width="12.21875" style="289" customWidth="1"/>
    <col min="1552" max="1804" width="8.88671875" style="289"/>
    <col min="1805" max="1807" width="12.21875" style="289" customWidth="1"/>
    <col min="1808" max="2060" width="8.88671875" style="289"/>
    <col min="2061" max="2063" width="12.21875" style="289" customWidth="1"/>
    <col min="2064" max="2316" width="8.88671875" style="289"/>
    <col min="2317" max="2319" width="12.21875" style="289" customWidth="1"/>
    <col min="2320" max="2572" width="8.88671875" style="289"/>
    <col min="2573" max="2575" width="12.21875" style="289" customWidth="1"/>
    <col min="2576" max="2828" width="8.88671875" style="289"/>
    <col min="2829" max="2831" width="12.21875" style="289" customWidth="1"/>
    <col min="2832" max="3084" width="8.88671875" style="289"/>
    <col min="3085" max="3087" width="12.21875" style="289" customWidth="1"/>
    <col min="3088" max="3340" width="8.88671875" style="289"/>
    <col min="3341" max="3343" width="12.21875" style="289" customWidth="1"/>
    <col min="3344" max="3596" width="8.88671875" style="289"/>
    <col min="3597" max="3599" width="12.21875" style="289" customWidth="1"/>
    <col min="3600" max="3852" width="8.88671875" style="289"/>
    <col min="3853" max="3855" width="12.21875" style="289" customWidth="1"/>
    <col min="3856" max="4108" width="8.88671875" style="289"/>
    <col min="4109" max="4111" width="12.21875" style="289" customWidth="1"/>
    <col min="4112" max="4364" width="8.88671875" style="289"/>
    <col min="4365" max="4367" width="12.21875" style="289" customWidth="1"/>
    <col min="4368" max="4620" width="8.88671875" style="289"/>
    <col min="4621" max="4623" width="12.21875" style="289" customWidth="1"/>
    <col min="4624" max="4876" width="8.88671875" style="289"/>
    <col min="4877" max="4879" width="12.21875" style="289" customWidth="1"/>
    <col min="4880" max="5132" width="8.88671875" style="289"/>
    <col min="5133" max="5135" width="12.21875" style="289" customWidth="1"/>
    <col min="5136" max="5388" width="8.88671875" style="289"/>
    <col min="5389" max="5391" width="12.21875" style="289" customWidth="1"/>
    <col min="5392" max="5644" width="8.88671875" style="289"/>
    <col min="5645" max="5647" width="12.21875" style="289" customWidth="1"/>
    <col min="5648" max="5900" width="8.88671875" style="289"/>
    <col min="5901" max="5903" width="12.21875" style="289" customWidth="1"/>
    <col min="5904" max="6156" width="8.88671875" style="289"/>
    <col min="6157" max="6159" width="12.21875" style="289" customWidth="1"/>
    <col min="6160" max="6412" width="8.88671875" style="289"/>
    <col min="6413" max="6415" width="12.21875" style="289" customWidth="1"/>
    <col min="6416" max="6668" width="8.88671875" style="289"/>
    <col min="6669" max="6671" width="12.21875" style="289" customWidth="1"/>
    <col min="6672" max="6924" width="8.88671875" style="289"/>
    <col min="6925" max="6927" width="12.21875" style="289" customWidth="1"/>
    <col min="6928" max="7180" width="8.88671875" style="289"/>
    <col min="7181" max="7183" width="12.21875" style="289" customWidth="1"/>
    <col min="7184" max="7436" width="8.88671875" style="289"/>
    <col min="7437" max="7439" width="12.21875" style="289" customWidth="1"/>
    <col min="7440" max="7692" width="8.88671875" style="289"/>
    <col min="7693" max="7695" width="12.21875" style="289" customWidth="1"/>
    <col min="7696" max="7948" width="8.88671875" style="289"/>
    <col min="7949" max="7951" width="12.21875" style="289" customWidth="1"/>
    <col min="7952" max="8204" width="8.88671875" style="289"/>
    <col min="8205" max="8207" width="12.21875" style="289" customWidth="1"/>
    <col min="8208" max="8460" width="8.88671875" style="289"/>
    <col min="8461" max="8463" width="12.21875" style="289" customWidth="1"/>
    <col min="8464" max="8716" width="8.88671875" style="289"/>
    <col min="8717" max="8719" width="12.21875" style="289" customWidth="1"/>
    <col min="8720" max="8972" width="8.88671875" style="289"/>
    <col min="8973" max="8975" width="12.21875" style="289" customWidth="1"/>
    <col min="8976" max="9228" width="8.88671875" style="289"/>
    <col min="9229" max="9231" width="12.21875" style="289" customWidth="1"/>
    <col min="9232" max="9484" width="8.88671875" style="289"/>
    <col min="9485" max="9487" width="12.21875" style="289" customWidth="1"/>
    <col min="9488" max="9740" width="8.88671875" style="289"/>
    <col min="9741" max="9743" width="12.21875" style="289" customWidth="1"/>
    <col min="9744" max="9996" width="8.88671875" style="289"/>
    <col min="9997" max="9999" width="12.21875" style="289" customWidth="1"/>
    <col min="10000" max="10252" width="8.88671875" style="289"/>
    <col min="10253" max="10255" width="12.21875" style="289" customWidth="1"/>
    <col min="10256" max="10508" width="8.88671875" style="289"/>
    <col min="10509" max="10511" width="12.21875" style="289" customWidth="1"/>
    <col min="10512" max="10764" width="8.88671875" style="289"/>
    <col min="10765" max="10767" width="12.21875" style="289" customWidth="1"/>
    <col min="10768" max="11020" width="8.88671875" style="289"/>
    <col min="11021" max="11023" width="12.21875" style="289" customWidth="1"/>
    <col min="11024" max="11276" width="8.88671875" style="289"/>
    <col min="11277" max="11279" width="12.21875" style="289" customWidth="1"/>
    <col min="11280" max="11532" width="8.88671875" style="289"/>
    <col min="11533" max="11535" width="12.21875" style="289" customWidth="1"/>
    <col min="11536" max="11788" width="8.88671875" style="289"/>
    <col min="11789" max="11791" width="12.21875" style="289" customWidth="1"/>
    <col min="11792" max="12044" width="8.88671875" style="289"/>
    <col min="12045" max="12047" width="12.21875" style="289" customWidth="1"/>
    <col min="12048" max="12300" width="8.88671875" style="289"/>
    <col min="12301" max="12303" width="12.21875" style="289" customWidth="1"/>
    <col min="12304" max="12556" width="8.88671875" style="289"/>
    <col min="12557" max="12559" width="12.21875" style="289" customWidth="1"/>
    <col min="12560" max="12812" width="8.88671875" style="289"/>
    <col min="12813" max="12815" width="12.21875" style="289" customWidth="1"/>
    <col min="12816" max="13068" width="8.88671875" style="289"/>
    <col min="13069" max="13071" width="12.21875" style="289" customWidth="1"/>
    <col min="13072" max="13324" width="8.88671875" style="289"/>
    <col min="13325" max="13327" width="12.21875" style="289" customWidth="1"/>
    <col min="13328" max="13580" width="8.88671875" style="289"/>
    <col min="13581" max="13583" width="12.21875" style="289" customWidth="1"/>
    <col min="13584" max="13836" width="8.88671875" style="289"/>
    <col min="13837" max="13839" width="12.21875" style="289" customWidth="1"/>
    <col min="13840" max="14092" width="8.88671875" style="289"/>
    <col min="14093" max="14095" width="12.21875" style="289" customWidth="1"/>
    <col min="14096" max="14348" width="8.88671875" style="289"/>
    <col min="14349" max="14351" width="12.21875" style="289" customWidth="1"/>
    <col min="14352" max="14604" width="8.88671875" style="289"/>
    <col min="14605" max="14607" width="12.21875" style="289" customWidth="1"/>
    <col min="14608" max="14860" width="8.88671875" style="289"/>
    <col min="14861" max="14863" width="12.21875" style="289" customWidth="1"/>
    <col min="14864" max="15116" width="8.88671875" style="289"/>
    <col min="15117" max="15119" width="12.21875" style="289" customWidth="1"/>
    <col min="15120" max="15372" width="8.88671875" style="289"/>
    <col min="15373" max="15375" width="12.21875" style="289" customWidth="1"/>
    <col min="15376" max="15628" width="8.88671875" style="289"/>
    <col min="15629" max="15631" width="12.21875" style="289" customWidth="1"/>
    <col min="15632" max="15884" width="8.88671875" style="289"/>
    <col min="15885" max="15887" width="12.21875" style="289" customWidth="1"/>
    <col min="15888" max="16140" width="8.88671875" style="289"/>
    <col min="16141" max="16143" width="12.21875" style="289" customWidth="1"/>
    <col min="16144" max="16384" width="8.88671875" style="289"/>
  </cols>
  <sheetData>
    <row r="1" spans="2:26" ht="15" customHeight="1" x14ac:dyDescent="0.35">
      <c r="U1" s="508"/>
      <c r="V1" s="508"/>
      <c r="W1" s="508"/>
      <c r="X1" s="508"/>
      <c r="Y1" s="508"/>
    </row>
    <row r="2" spans="2:26" ht="39" customHeight="1" x14ac:dyDescent="0.35">
      <c r="B2" s="509" t="s">
        <v>106</v>
      </c>
      <c r="U2" s="510" t="s">
        <v>107</v>
      </c>
      <c r="V2" s="510"/>
      <c r="W2" s="510"/>
      <c r="X2" s="511"/>
      <c r="Y2" s="511"/>
      <c r="Z2" s="511"/>
    </row>
    <row r="3" spans="2:26" ht="14.25" customHeight="1" x14ac:dyDescent="0.4">
      <c r="U3" s="512" t="s">
        <v>108</v>
      </c>
      <c r="V3" s="512"/>
      <c r="W3" s="512"/>
      <c r="X3" s="513"/>
      <c r="Y3" s="513"/>
      <c r="Z3" s="297"/>
    </row>
    <row r="4" spans="2:26" ht="28.5" customHeight="1" x14ac:dyDescent="0.5">
      <c r="G4" s="304"/>
      <c r="H4" s="304"/>
      <c r="I4" s="304"/>
      <c r="J4" s="514"/>
      <c r="U4" s="515"/>
      <c r="V4" s="17" t="s">
        <v>109</v>
      </c>
      <c r="W4" s="17" t="s">
        <v>99</v>
      </c>
      <c r="X4" s="516" t="s">
        <v>77</v>
      </c>
      <c r="Y4" s="516" t="s">
        <v>78</v>
      </c>
    </row>
    <row r="5" spans="2:26" ht="14.25" customHeight="1" x14ac:dyDescent="0.35">
      <c r="G5" s="304"/>
      <c r="H5" s="304"/>
      <c r="I5" s="304"/>
      <c r="J5" s="304"/>
      <c r="U5" s="517"/>
      <c r="V5" s="25"/>
      <c r="W5" s="25"/>
      <c r="X5" s="518"/>
      <c r="Y5" s="519" t="s">
        <v>110</v>
      </c>
    </row>
    <row r="6" spans="2:26" ht="14.25" customHeight="1" x14ac:dyDescent="0.35">
      <c r="G6" s="304"/>
      <c r="H6" s="304"/>
      <c r="I6" s="304"/>
      <c r="J6" s="304"/>
      <c r="O6" s="520"/>
      <c r="R6" s="520"/>
      <c r="U6" s="525" t="s">
        <v>111</v>
      </c>
      <c r="V6" s="95">
        <v>20.673211652340903</v>
      </c>
      <c r="W6" s="95">
        <v>39.242907611745309</v>
      </c>
      <c r="X6" s="95">
        <v>16.547035494263678</v>
      </c>
      <c r="Y6" s="95">
        <v>23.536845241650198</v>
      </c>
    </row>
    <row r="7" spans="2:26" ht="14.25" customHeight="1" x14ac:dyDescent="0.4">
      <c r="G7" s="521"/>
      <c r="O7" s="520"/>
      <c r="R7" s="520"/>
      <c r="U7" s="517" t="s">
        <v>112</v>
      </c>
      <c r="V7" s="95">
        <v>23.368862216858851</v>
      </c>
      <c r="W7" s="95">
        <v>35.469186738637717</v>
      </c>
      <c r="X7" s="95">
        <v>18.450351429363536</v>
      </c>
      <c r="Y7" s="95">
        <v>22.711599615140052</v>
      </c>
    </row>
    <row r="8" spans="2:26" ht="14.25" customHeight="1" x14ac:dyDescent="0.35">
      <c r="O8" s="520"/>
      <c r="P8" s="522"/>
      <c r="Q8" s="522"/>
      <c r="R8" s="520"/>
      <c r="U8" s="517" t="s">
        <v>113</v>
      </c>
      <c r="V8" s="95">
        <v>23.391528024912493</v>
      </c>
      <c r="W8" s="95">
        <v>34.363391456824239</v>
      </c>
      <c r="X8" s="95">
        <v>18.869346099400044</v>
      </c>
      <c r="Y8" s="95">
        <v>23.375734418863285</v>
      </c>
    </row>
    <row r="9" spans="2:26" ht="14.25" customHeight="1" x14ac:dyDescent="0.35">
      <c r="O9" s="520"/>
      <c r="R9" s="520"/>
      <c r="U9" s="517" t="s">
        <v>85</v>
      </c>
      <c r="V9" s="95">
        <v>21.713369353900113</v>
      </c>
      <c r="W9" s="95">
        <v>31.229097490296674</v>
      </c>
      <c r="X9" s="95">
        <v>21.526692977426492</v>
      </c>
      <c r="Y9" s="95">
        <v>25.530840178376799</v>
      </c>
    </row>
    <row r="10" spans="2:26" ht="14.25" customHeight="1" x14ac:dyDescent="0.35">
      <c r="O10" s="520"/>
      <c r="R10" s="520"/>
      <c r="U10" s="517" t="s">
        <v>86</v>
      </c>
      <c r="V10" s="95">
        <v>22.068675200516928</v>
      </c>
      <c r="W10" s="95">
        <v>31.386428681376525</v>
      </c>
      <c r="X10" s="95">
        <v>23.046675115144961</v>
      </c>
      <c r="Y10" s="95">
        <v>23.498221002961646</v>
      </c>
    </row>
    <row r="11" spans="2:26" ht="14.25" customHeight="1" x14ac:dyDescent="0.35">
      <c r="O11" s="520"/>
      <c r="R11" s="520"/>
      <c r="U11" s="517" t="s">
        <v>87</v>
      </c>
      <c r="V11" s="95">
        <v>21.524754466281717</v>
      </c>
      <c r="W11" s="95">
        <v>29.174524974336009</v>
      </c>
      <c r="X11" s="95">
        <v>25.371180820960369</v>
      </c>
      <c r="Y11" s="95">
        <v>23.929539738421784</v>
      </c>
    </row>
    <row r="12" spans="2:26" ht="14.25" customHeight="1" x14ac:dyDescent="0.35">
      <c r="O12" s="520"/>
      <c r="R12" s="520"/>
      <c r="U12" s="517" t="s">
        <v>88</v>
      </c>
      <c r="V12" s="95">
        <v>19.566814323765126</v>
      </c>
      <c r="W12" s="95">
        <v>29.667830980372649</v>
      </c>
      <c r="X12" s="95">
        <v>26.050163777304043</v>
      </c>
      <c r="Y12" s="95">
        <v>24.715190918558157</v>
      </c>
    </row>
    <row r="13" spans="2:26" ht="14.25" customHeight="1" x14ac:dyDescent="0.35">
      <c r="O13" s="520"/>
      <c r="R13" s="520"/>
      <c r="U13" s="517" t="s">
        <v>89</v>
      </c>
      <c r="V13" s="95">
        <v>21.785206775836574</v>
      </c>
      <c r="W13" s="95">
        <v>28.912970445492121</v>
      </c>
      <c r="X13" s="95">
        <v>24.143565986079796</v>
      </c>
      <c r="Y13" s="95">
        <v>25.158256792591306</v>
      </c>
    </row>
    <row r="14" spans="2:26" ht="14.25" customHeight="1" x14ac:dyDescent="0.35">
      <c r="O14" s="520"/>
      <c r="R14" s="520"/>
      <c r="U14" s="517" t="s">
        <v>90</v>
      </c>
      <c r="V14" s="95">
        <v>21.515272441437357</v>
      </c>
      <c r="W14" s="95">
        <v>26.639394352521428</v>
      </c>
      <c r="X14" s="95">
        <v>29.575465773449629</v>
      </c>
      <c r="Y14" s="95">
        <v>22.269867432591631</v>
      </c>
    </row>
    <row r="15" spans="2:26" ht="14.25" customHeight="1" x14ac:dyDescent="0.35">
      <c r="O15" s="520"/>
      <c r="R15" s="520"/>
      <c r="U15" s="517" t="s">
        <v>91</v>
      </c>
      <c r="V15" s="95">
        <v>22.809936913846229</v>
      </c>
      <c r="W15" s="95">
        <v>26.726151493012772</v>
      </c>
      <c r="X15" s="95">
        <v>27.199424737669876</v>
      </c>
      <c r="Y15" s="95">
        <v>23.264486855471198</v>
      </c>
    </row>
    <row r="16" spans="2:26" ht="14.25" customHeight="1" x14ac:dyDescent="0.35">
      <c r="O16" s="520"/>
      <c r="R16" s="520"/>
      <c r="U16" s="517" t="s">
        <v>92</v>
      </c>
      <c r="V16" s="150">
        <v>23.389982301446967</v>
      </c>
      <c r="W16" s="150">
        <v>25.95884566410222</v>
      </c>
      <c r="X16" s="150">
        <v>28.130609748803138</v>
      </c>
      <c r="Y16" s="150">
        <v>22.520562285647603</v>
      </c>
    </row>
    <row r="17" spans="2:31" ht="14.25" customHeight="1" x14ac:dyDescent="0.35">
      <c r="O17" s="520"/>
      <c r="R17" s="520"/>
      <c r="U17" s="517" t="s">
        <v>93</v>
      </c>
      <c r="V17" s="150">
        <v>25.1329679502673</v>
      </c>
      <c r="W17" s="150">
        <v>22.406406273558481</v>
      </c>
      <c r="X17" s="150">
        <v>30.012028433338095</v>
      </c>
      <c r="Y17" s="150">
        <v>22.448597342836052</v>
      </c>
    </row>
    <row r="18" spans="2:31" ht="14.25" customHeight="1" x14ac:dyDescent="0.35">
      <c r="O18" s="520"/>
      <c r="R18" s="520"/>
      <c r="U18" s="517" t="s">
        <v>94</v>
      </c>
      <c r="V18" s="150">
        <v>21.74005590684661</v>
      </c>
      <c r="W18" s="150">
        <v>26.624874366605123</v>
      </c>
      <c r="X18" s="150">
        <v>28.98748124426664</v>
      </c>
      <c r="Y18" s="150">
        <v>22.647588482281577</v>
      </c>
    </row>
    <row r="19" spans="2:31" ht="14.25" customHeight="1" x14ac:dyDescent="0.35">
      <c r="O19" s="520"/>
      <c r="R19" s="520"/>
      <c r="U19" s="770" t="s">
        <v>95</v>
      </c>
      <c r="V19" s="680">
        <v>22.770310024372399</v>
      </c>
      <c r="W19" s="680">
        <v>27.141264583233799</v>
      </c>
      <c r="X19" s="680">
        <v>27.372984256206099</v>
      </c>
      <c r="Y19" s="771">
        <v>22.715441136187501</v>
      </c>
    </row>
    <row r="20" spans="2:31" ht="13.9" x14ac:dyDescent="0.4">
      <c r="O20" s="520"/>
      <c r="R20" s="520"/>
      <c r="V20" s="512"/>
      <c r="W20" s="512"/>
      <c r="X20" s="513"/>
      <c r="Y20" s="513"/>
    </row>
    <row r="21" spans="2:31" x14ac:dyDescent="0.35">
      <c r="O21" s="520"/>
      <c r="R21" s="520"/>
    </row>
    <row r="22" spans="2:31" ht="28.5" customHeight="1" x14ac:dyDescent="0.4">
      <c r="B22" s="58" t="s">
        <v>79</v>
      </c>
      <c r="O22" s="520"/>
      <c r="R22" s="520"/>
      <c r="U22" s="526" t="s">
        <v>114</v>
      </c>
      <c r="V22" s="17" t="s">
        <v>109</v>
      </c>
      <c r="W22" s="17" t="s">
        <v>99</v>
      </c>
      <c r="X22" s="516" t="s">
        <v>77</v>
      </c>
      <c r="Y22" s="516" t="s">
        <v>78</v>
      </c>
      <c r="AE22" s="95"/>
    </row>
    <row r="23" spans="2:31" ht="14.25" customHeight="1" x14ac:dyDescent="0.35">
      <c r="B23" s="309" t="s">
        <v>115</v>
      </c>
      <c r="O23" s="520"/>
      <c r="R23" s="520"/>
      <c r="U23" s="517"/>
      <c r="V23" s="25"/>
      <c r="W23" s="25"/>
      <c r="X23" s="518"/>
      <c r="Y23" s="519"/>
    </row>
    <row r="24" spans="2:31" ht="14.25" customHeight="1" x14ac:dyDescent="0.35">
      <c r="B24" s="527" t="s">
        <v>116</v>
      </c>
      <c r="O24" s="520"/>
      <c r="R24" s="520"/>
      <c r="U24" s="525" t="s">
        <v>111</v>
      </c>
      <c r="V24" s="95">
        <v>32.034377287922915</v>
      </c>
      <c r="W24" s="95">
        <v>41.355632381064943</v>
      </c>
      <c r="X24" s="95">
        <v>9.5432911027698264</v>
      </c>
      <c r="Y24" s="95">
        <v>17.066699228242886</v>
      </c>
    </row>
    <row r="25" spans="2:31" ht="14.25" customHeight="1" x14ac:dyDescent="0.35">
      <c r="B25" s="106" t="s">
        <v>117</v>
      </c>
      <c r="O25" s="520"/>
      <c r="R25" s="520"/>
      <c r="U25" s="517" t="s">
        <v>112</v>
      </c>
      <c r="V25" s="95">
        <v>32.652135635115179</v>
      </c>
      <c r="W25" s="95">
        <v>40.769515179931084</v>
      </c>
      <c r="X25" s="95">
        <v>9.9856770839076177</v>
      </c>
      <c r="Y25" s="95">
        <v>16.592672101045682</v>
      </c>
    </row>
    <row r="26" spans="2:31" ht="14.25" customHeight="1" x14ac:dyDescent="0.35">
      <c r="B26" s="57" t="s">
        <v>118</v>
      </c>
      <c r="O26" s="520"/>
      <c r="R26" s="520"/>
      <c r="U26" s="517" t="s">
        <v>113</v>
      </c>
      <c r="V26" s="95">
        <v>35.324206385857501</v>
      </c>
      <c r="W26" s="95">
        <v>38.115600584281005</v>
      </c>
      <c r="X26" s="95">
        <v>10.232458327077461</v>
      </c>
      <c r="Y26" s="95">
        <v>16.327734702784017</v>
      </c>
    </row>
    <row r="27" spans="2:31" ht="14.25" customHeight="1" x14ac:dyDescent="0.35">
      <c r="B27" s="59"/>
      <c r="O27" s="520"/>
      <c r="R27" s="520"/>
      <c r="U27" s="517" t="s">
        <v>85</v>
      </c>
      <c r="V27" s="95">
        <v>33.075374461813823</v>
      </c>
      <c r="W27" s="95">
        <v>37.343738773562698</v>
      </c>
      <c r="X27" s="95">
        <v>13.025500835594423</v>
      </c>
      <c r="Y27" s="95">
        <v>16.55538592902932</v>
      </c>
    </row>
    <row r="28" spans="2:31" ht="14.25" customHeight="1" x14ac:dyDescent="0.35">
      <c r="O28" s="520"/>
      <c r="R28" s="520"/>
      <c r="U28" s="517" t="s">
        <v>86</v>
      </c>
      <c r="V28" s="95">
        <v>33.247094253907797</v>
      </c>
      <c r="W28" s="95">
        <v>36.412875798672616</v>
      </c>
      <c r="X28" s="95">
        <v>14.343319611019364</v>
      </c>
      <c r="Y28" s="95">
        <v>15.996710336400019</v>
      </c>
    </row>
    <row r="29" spans="2:31" ht="14.25" customHeight="1" x14ac:dyDescent="0.35">
      <c r="O29" s="520"/>
      <c r="R29" s="520"/>
      <c r="U29" s="517" t="s">
        <v>87</v>
      </c>
      <c r="V29" s="95">
        <v>33.785725699460876</v>
      </c>
      <c r="W29" s="95">
        <v>34.800233761731675</v>
      </c>
      <c r="X29" s="95">
        <v>15.027044247023799</v>
      </c>
      <c r="Y29" s="95">
        <v>16.386996291783547</v>
      </c>
    </row>
    <row r="30" spans="2:31" ht="14.25" customHeight="1" x14ac:dyDescent="0.35">
      <c r="O30" s="520"/>
      <c r="R30" s="520"/>
      <c r="U30" s="517" t="s">
        <v>88</v>
      </c>
      <c r="V30" s="95">
        <v>33.729971119261009</v>
      </c>
      <c r="W30" s="95">
        <v>34.172708583888799</v>
      </c>
      <c r="X30" s="95">
        <v>16.032517143735657</v>
      </c>
      <c r="Y30" s="95">
        <v>16.064803153114674</v>
      </c>
    </row>
    <row r="31" spans="2:31" ht="14.25" customHeight="1" x14ac:dyDescent="0.35">
      <c r="O31" s="520"/>
      <c r="R31" s="520"/>
      <c r="U31" s="517" t="s">
        <v>89</v>
      </c>
      <c r="V31" s="95">
        <v>34.36294341345998</v>
      </c>
      <c r="W31" s="95">
        <v>33.328449581430249</v>
      </c>
      <c r="X31" s="95">
        <v>16.963637082350246</v>
      </c>
      <c r="Y31" s="95">
        <v>15.344969922760022</v>
      </c>
    </row>
    <row r="32" spans="2:31" ht="14.25" customHeight="1" x14ac:dyDescent="0.35">
      <c r="O32" s="520"/>
      <c r="R32" s="520"/>
      <c r="U32" s="517" t="s">
        <v>90</v>
      </c>
      <c r="V32" s="95">
        <v>34.647556386086777</v>
      </c>
      <c r="W32" s="95">
        <v>31.374134123473386</v>
      </c>
      <c r="X32" s="95">
        <v>17.527048555141185</v>
      </c>
      <c r="Y32" s="95">
        <v>16.451260935298897</v>
      </c>
    </row>
    <row r="33" spans="15:25" ht="14.25" customHeight="1" x14ac:dyDescent="0.35">
      <c r="O33" s="520"/>
      <c r="R33" s="520"/>
      <c r="U33" s="517" t="s">
        <v>91</v>
      </c>
      <c r="V33" s="95">
        <v>34.986332809829953</v>
      </c>
      <c r="W33" s="95">
        <v>31.057118658102485</v>
      </c>
      <c r="X33" s="95">
        <v>17.594190732857044</v>
      </c>
      <c r="Y33" s="95">
        <v>16.362357799210496</v>
      </c>
    </row>
    <row r="34" spans="15:25" ht="14.25" customHeight="1" x14ac:dyDescent="0.35">
      <c r="O34" s="520"/>
      <c r="R34" s="520"/>
      <c r="U34" s="517" t="s">
        <v>92</v>
      </c>
      <c r="V34" s="150">
        <v>35.797904375039309</v>
      </c>
      <c r="W34" s="150">
        <v>29.493733310171212</v>
      </c>
      <c r="X34" s="150">
        <v>18.436013349011453</v>
      </c>
      <c r="Y34" s="150">
        <v>16.272348965778054</v>
      </c>
    </row>
    <row r="35" spans="15:25" ht="14.25" customHeight="1" x14ac:dyDescent="0.35">
      <c r="O35" s="520"/>
      <c r="R35" s="520"/>
      <c r="U35" s="517" t="s">
        <v>93</v>
      </c>
      <c r="V35" s="150">
        <v>35.724105123486758</v>
      </c>
      <c r="W35" s="150">
        <v>29.491469101097373</v>
      </c>
      <c r="X35" s="150">
        <v>18.625359766682358</v>
      </c>
      <c r="Y35" s="150">
        <v>16.159066008733408</v>
      </c>
    </row>
    <row r="36" spans="15:25" ht="14.25" customHeight="1" x14ac:dyDescent="0.35">
      <c r="O36" s="520"/>
      <c r="R36" s="520"/>
      <c r="U36" s="517" t="s">
        <v>94</v>
      </c>
      <c r="V36" s="150">
        <v>36.020731879100452</v>
      </c>
      <c r="W36" s="150">
        <v>30.133537431555652</v>
      </c>
      <c r="X36" s="150">
        <v>17.813601332246069</v>
      </c>
      <c r="Y36" s="150">
        <v>16.032129357097823</v>
      </c>
    </row>
    <row r="37" spans="15:25" ht="14.25" customHeight="1" x14ac:dyDescent="0.35">
      <c r="O37" s="520"/>
      <c r="R37" s="520"/>
      <c r="U37" s="770" t="s">
        <v>95</v>
      </c>
      <c r="V37" s="680">
        <v>36.451571728790299</v>
      </c>
      <c r="W37" s="680">
        <v>29.813716224429999</v>
      </c>
      <c r="X37" s="680">
        <v>17.928159473341399</v>
      </c>
      <c r="Y37" s="680">
        <v>15.8065525734386</v>
      </c>
    </row>
    <row r="38" spans="15:25" ht="14.25" customHeight="1" x14ac:dyDescent="0.4">
      <c r="O38" s="520"/>
      <c r="R38" s="520"/>
      <c r="U38" s="525"/>
      <c r="V38" s="31"/>
      <c r="W38" s="31"/>
      <c r="X38" s="31"/>
      <c r="Y38" s="31"/>
    </row>
    <row r="39" spans="15:25" ht="14.25" customHeight="1" x14ac:dyDescent="0.4">
      <c r="O39" s="520"/>
      <c r="R39" s="520"/>
      <c r="U39" s="525"/>
      <c r="V39" s="31"/>
      <c r="W39" s="31"/>
      <c r="X39" s="31"/>
      <c r="Y39" s="31"/>
    </row>
    <row r="40" spans="15:25" ht="14.25" customHeight="1" x14ac:dyDescent="0.4">
      <c r="O40" s="520"/>
      <c r="R40" s="520"/>
      <c r="U40" s="525"/>
      <c r="V40" s="31"/>
      <c r="W40" s="31"/>
      <c r="X40" s="31"/>
      <c r="Y40" s="31"/>
    </row>
    <row r="41" spans="15:25" ht="14.25" customHeight="1" x14ac:dyDescent="0.4">
      <c r="O41" s="520"/>
      <c r="R41" s="520"/>
      <c r="U41" s="525"/>
      <c r="V41" s="31"/>
      <c r="W41" s="31"/>
      <c r="X41" s="31"/>
      <c r="Y41" s="31"/>
    </row>
    <row r="42" spans="15:25" ht="14.25" customHeight="1" x14ac:dyDescent="0.4">
      <c r="O42" s="520"/>
      <c r="R42" s="520"/>
      <c r="U42" s="525"/>
      <c r="V42" s="31"/>
      <c r="W42" s="31"/>
      <c r="X42" s="31"/>
      <c r="Y42" s="31"/>
    </row>
    <row r="43" spans="15:25" ht="14.25" customHeight="1" x14ac:dyDescent="0.4">
      <c r="O43" s="520"/>
      <c r="R43" s="520"/>
      <c r="U43" s="525"/>
      <c r="V43" s="31"/>
      <c r="W43" s="31"/>
      <c r="X43" s="31"/>
      <c r="Y43" s="31"/>
    </row>
    <row r="44" spans="15:25" ht="14.25" customHeight="1" x14ac:dyDescent="0.4">
      <c r="O44" s="520"/>
      <c r="R44" s="520"/>
      <c r="U44" s="525"/>
      <c r="V44" s="31"/>
      <c r="W44" s="31"/>
      <c r="X44" s="31"/>
      <c r="Y44" s="31"/>
    </row>
    <row r="45" spans="15:25" ht="14.25" customHeight="1" x14ac:dyDescent="0.4">
      <c r="O45" s="520"/>
      <c r="R45" s="520"/>
      <c r="U45" s="525"/>
      <c r="V45" s="31"/>
      <c r="W45" s="31"/>
      <c r="X45" s="31"/>
      <c r="Y45" s="31"/>
    </row>
    <row r="46" spans="15:25" ht="14.25" customHeight="1" x14ac:dyDescent="0.4">
      <c r="O46" s="520"/>
      <c r="R46" s="520"/>
      <c r="U46" s="525"/>
      <c r="V46" s="31"/>
      <c r="W46" s="31"/>
      <c r="X46" s="31"/>
      <c r="Y46" s="31"/>
    </row>
    <row r="47" spans="15:25" ht="14.25" customHeight="1" x14ac:dyDescent="0.4">
      <c r="O47" s="520"/>
      <c r="R47" s="520"/>
      <c r="U47" s="525"/>
      <c r="V47" s="31"/>
      <c r="W47" s="31"/>
      <c r="X47" s="31"/>
      <c r="Y47" s="31"/>
    </row>
    <row r="48" spans="15:25" ht="14.25" customHeight="1" x14ac:dyDescent="0.4">
      <c r="O48" s="520"/>
      <c r="R48" s="520"/>
      <c r="U48" s="525"/>
      <c r="V48" s="31"/>
      <c r="W48" s="31"/>
      <c r="X48" s="31"/>
      <c r="Y48" s="31"/>
    </row>
    <row r="49" spans="1:25" ht="14.25" customHeight="1" x14ac:dyDescent="0.4">
      <c r="O49" s="520"/>
      <c r="R49" s="520"/>
      <c r="U49" s="525"/>
      <c r="V49" s="31"/>
      <c r="W49" s="31"/>
      <c r="X49" s="31"/>
      <c r="Y49" s="31"/>
    </row>
    <row r="50" spans="1:25" ht="14.25" customHeight="1" x14ac:dyDescent="0.4">
      <c r="O50" s="520"/>
      <c r="R50" s="520"/>
      <c r="U50" s="525"/>
      <c r="V50" s="31"/>
      <c r="W50" s="31"/>
      <c r="X50" s="31"/>
      <c r="Y50" s="31"/>
    </row>
    <row r="51" spans="1:25" ht="14.25" customHeight="1" x14ac:dyDescent="0.4">
      <c r="O51" s="520"/>
      <c r="R51" s="520"/>
      <c r="U51" s="525"/>
      <c r="V51" s="31"/>
      <c r="W51" s="31"/>
      <c r="X51" s="31"/>
      <c r="Y51" s="31"/>
    </row>
    <row r="52" spans="1:25" ht="14.25" customHeight="1" x14ac:dyDescent="0.4">
      <c r="O52" s="520"/>
      <c r="R52" s="520"/>
      <c r="U52" s="525"/>
      <c r="V52" s="31"/>
      <c r="W52" s="31"/>
      <c r="X52" s="31"/>
      <c r="Y52" s="31"/>
    </row>
    <row r="53" spans="1:25" ht="14.25" customHeight="1" x14ac:dyDescent="0.4">
      <c r="O53" s="520"/>
      <c r="R53" s="520"/>
      <c r="U53" s="525"/>
      <c r="V53" s="31"/>
      <c r="W53" s="31"/>
      <c r="X53" s="31"/>
      <c r="Y53" s="31"/>
    </row>
    <row r="54" spans="1:25" ht="14.25" customHeight="1" x14ac:dyDescent="0.4">
      <c r="O54" s="520"/>
      <c r="R54" s="520"/>
      <c r="U54" s="525"/>
      <c r="V54" s="31"/>
      <c r="W54" s="31"/>
      <c r="X54" s="31"/>
      <c r="Y54" s="31"/>
    </row>
    <row r="55" spans="1:25" ht="14.25" customHeight="1" x14ac:dyDescent="0.4">
      <c r="O55" s="520"/>
      <c r="R55" s="520"/>
      <c r="U55" s="525"/>
      <c r="V55" s="31"/>
      <c r="W55" s="31"/>
      <c r="X55" s="31"/>
      <c r="Y55" s="31"/>
    </row>
    <row r="56" spans="1:25" ht="14.25" customHeight="1" x14ac:dyDescent="0.4">
      <c r="A56" s="508"/>
      <c r="O56" s="520"/>
      <c r="R56" s="520"/>
      <c r="U56" s="525"/>
      <c r="V56" s="31"/>
      <c r="W56" s="31"/>
      <c r="X56" s="31"/>
      <c r="Y56" s="31"/>
    </row>
    <row r="57" spans="1:25" ht="14.25" customHeight="1" x14ac:dyDescent="0.35">
      <c r="A57" s="508"/>
      <c r="F57" s="297"/>
      <c r="O57" s="520"/>
      <c r="R57" s="520"/>
    </row>
    <row r="58" spans="1:25" ht="14.25" customHeight="1" x14ac:dyDescent="0.35">
      <c r="F58" s="297"/>
      <c r="O58" s="520"/>
      <c r="R58" s="520"/>
    </row>
    <row r="59" spans="1:25" ht="14.25" customHeight="1" x14ac:dyDescent="0.35">
      <c r="F59" s="297"/>
      <c r="O59" s="520"/>
      <c r="R59" s="520"/>
    </row>
    <row r="60" spans="1:25" ht="12.75" customHeight="1" x14ac:dyDescent="0.35">
      <c r="F60" s="297"/>
      <c r="O60" s="520"/>
      <c r="R60" s="520"/>
    </row>
    <row r="61" spans="1:25" ht="12.75" customHeight="1" x14ac:dyDescent="0.35">
      <c r="F61" s="297"/>
      <c r="O61" s="520"/>
      <c r="R61" s="520"/>
    </row>
    <row r="62" spans="1:25" ht="12.75" customHeight="1" x14ac:dyDescent="0.35">
      <c r="F62" s="297"/>
    </row>
  </sheetData>
  <pageMargins left="0.7" right="0.7" top="0.75" bottom="0.75" header="0.3" footer="0.3"/>
  <pageSetup paperSize="9" scale="69" orientation="portrait" r:id="rId1"/>
  <headerFooter alignWithMargins="0"/>
  <colBreaks count="1" manualBreakCount="1">
    <brk id="15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CF57B-3BDE-417B-845C-2D049E669284}">
  <sheetPr>
    <tabColor rgb="FFFFFF00"/>
    <pageSetUpPr fitToPage="1"/>
  </sheetPr>
  <dimension ref="A1:AL57"/>
  <sheetViews>
    <sheetView showGridLines="0" zoomScaleNormal="100" workbookViewId="0"/>
  </sheetViews>
  <sheetFormatPr defaultRowHeight="12.75" customHeight="1" x14ac:dyDescent="0.35"/>
  <cols>
    <col min="1" max="21" width="8.88671875" style="289"/>
    <col min="22" max="22" width="9.77734375" style="289" customWidth="1"/>
    <col min="23" max="23" width="11.109375" style="289" customWidth="1"/>
    <col min="24" max="26" width="9.77734375" style="289" customWidth="1"/>
    <col min="27" max="268" width="8.88671875" style="289"/>
    <col min="269" max="271" width="12.21875" style="289" customWidth="1"/>
    <col min="272" max="524" width="8.88671875" style="289"/>
    <col min="525" max="527" width="12.21875" style="289" customWidth="1"/>
    <col min="528" max="780" width="8.88671875" style="289"/>
    <col min="781" max="783" width="12.21875" style="289" customWidth="1"/>
    <col min="784" max="1036" width="8.88671875" style="289"/>
    <col min="1037" max="1039" width="12.21875" style="289" customWidth="1"/>
    <col min="1040" max="1292" width="8.88671875" style="289"/>
    <col min="1293" max="1295" width="12.21875" style="289" customWidth="1"/>
    <col min="1296" max="1548" width="8.88671875" style="289"/>
    <col min="1549" max="1551" width="12.21875" style="289" customWidth="1"/>
    <col min="1552" max="1804" width="8.88671875" style="289"/>
    <col min="1805" max="1807" width="12.21875" style="289" customWidth="1"/>
    <col min="1808" max="2060" width="8.88671875" style="289"/>
    <col min="2061" max="2063" width="12.21875" style="289" customWidth="1"/>
    <col min="2064" max="2316" width="8.88671875" style="289"/>
    <col min="2317" max="2319" width="12.21875" style="289" customWidth="1"/>
    <col min="2320" max="2572" width="8.88671875" style="289"/>
    <col min="2573" max="2575" width="12.21875" style="289" customWidth="1"/>
    <col min="2576" max="2828" width="8.88671875" style="289"/>
    <col min="2829" max="2831" width="12.21875" style="289" customWidth="1"/>
    <col min="2832" max="3084" width="8.88671875" style="289"/>
    <col min="3085" max="3087" width="12.21875" style="289" customWidth="1"/>
    <col min="3088" max="3340" width="8.88671875" style="289"/>
    <col min="3341" max="3343" width="12.21875" style="289" customWidth="1"/>
    <col min="3344" max="3596" width="8.88671875" style="289"/>
    <col min="3597" max="3599" width="12.21875" style="289" customWidth="1"/>
    <col min="3600" max="3852" width="8.88671875" style="289"/>
    <col min="3853" max="3855" width="12.21875" style="289" customWidth="1"/>
    <col min="3856" max="4108" width="8.88671875" style="289"/>
    <col min="4109" max="4111" width="12.21875" style="289" customWidth="1"/>
    <col min="4112" max="4364" width="8.88671875" style="289"/>
    <col min="4365" max="4367" width="12.21875" style="289" customWidth="1"/>
    <col min="4368" max="4620" width="8.88671875" style="289"/>
    <col min="4621" max="4623" width="12.21875" style="289" customWidth="1"/>
    <col min="4624" max="4876" width="8.88671875" style="289"/>
    <col min="4877" max="4879" width="12.21875" style="289" customWidth="1"/>
    <col min="4880" max="5132" width="8.88671875" style="289"/>
    <col min="5133" max="5135" width="12.21875" style="289" customWidth="1"/>
    <col min="5136" max="5388" width="8.88671875" style="289"/>
    <col min="5389" max="5391" width="12.21875" style="289" customWidth="1"/>
    <col min="5392" max="5644" width="8.88671875" style="289"/>
    <col min="5645" max="5647" width="12.21875" style="289" customWidth="1"/>
    <col min="5648" max="5900" width="8.88671875" style="289"/>
    <col min="5901" max="5903" width="12.21875" style="289" customWidth="1"/>
    <col min="5904" max="6156" width="8.88671875" style="289"/>
    <col min="6157" max="6159" width="12.21875" style="289" customWidth="1"/>
    <col min="6160" max="6412" width="8.88671875" style="289"/>
    <col min="6413" max="6415" width="12.21875" style="289" customWidth="1"/>
    <col min="6416" max="6668" width="8.88671875" style="289"/>
    <col min="6669" max="6671" width="12.21875" style="289" customWidth="1"/>
    <col min="6672" max="6924" width="8.88671875" style="289"/>
    <col min="6925" max="6927" width="12.21875" style="289" customWidth="1"/>
    <col min="6928" max="7180" width="8.88671875" style="289"/>
    <col min="7181" max="7183" width="12.21875" style="289" customWidth="1"/>
    <col min="7184" max="7436" width="8.88671875" style="289"/>
    <col min="7437" max="7439" width="12.21875" style="289" customWidth="1"/>
    <col min="7440" max="7692" width="8.88671875" style="289"/>
    <col min="7693" max="7695" width="12.21875" style="289" customWidth="1"/>
    <col min="7696" max="7948" width="8.88671875" style="289"/>
    <col min="7949" max="7951" width="12.21875" style="289" customWidth="1"/>
    <col min="7952" max="8204" width="8.88671875" style="289"/>
    <col min="8205" max="8207" width="12.21875" style="289" customWidth="1"/>
    <col min="8208" max="8460" width="8.88671875" style="289"/>
    <col min="8461" max="8463" width="12.21875" style="289" customWidth="1"/>
    <col min="8464" max="8716" width="8.88671875" style="289"/>
    <col min="8717" max="8719" width="12.21875" style="289" customWidth="1"/>
    <col min="8720" max="8972" width="8.88671875" style="289"/>
    <col min="8973" max="8975" width="12.21875" style="289" customWidth="1"/>
    <col min="8976" max="9228" width="8.88671875" style="289"/>
    <col min="9229" max="9231" width="12.21875" style="289" customWidth="1"/>
    <col min="9232" max="9484" width="8.88671875" style="289"/>
    <col min="9485" max="9487" width="12.21875" style="289" customWidth="1"/>
    <col min="9488" max="9740" width="8.88671875" style="289"/>
    <col min="9741" max="9743" width="12.21875" style="289" customWidth="1"/>
    <col min="9744" max="9996" width="8.88671875" style="289"/>
    <col min="9997" max="9999" width="12.21875" style="289" customWidth="1"/>
    <col min="10000" max="10252" width="8.88671875" style="289"/>
    <col min="10253" max="10255" width="12.21875" style="289" customWidth="1"/>
    <col min="10256" max="10508" width="8.88671875" style="289"/>
    <col min="10509" max="10511" width="12.21875" style="289" customWidth="1"/>
    <col min="10512" max="10764" width="8.88671875" style="289"/>
    <col min="10765" max="10767" width="12.21875" style="289" customWidth="1"/>
    <col min="10768" max="11020" width="8.88671875" style="289"/>
    <col min="11021" max="11023" width="12.21875" style="289" customWidth="1"/>
    <col min="11024" max="11276" width="8.88671875" style="289"/>
    <col min="11277" max="11279" width="12.21875" style="289" customWidth="1"/>
    <col min="11280" max="11532" width="8.88671875" style="289"/>
    <col min="11533" max="11535" width="12.21875" style="289" customWidth="1"/>
    <col min="11536" max="11788" width="8.88671875" style="289"/>
    <col min="11789" max="11791" width="12.21875" style="289" customWidth="1"/>
    <col min="11792" max="12044" width="8.88671875" style="289"/>
    <col min="12045" max="12047" width="12.21875" style="289" customWidth="1"/>
    <col min="12048" max="12300" width="8.88671875" style="289"/>
    <col min="12301" max="12303" width="12.21875" style="289" customWidth="1"/>
    <col min="12304" max="12556" width="8.88671875" style="289"/>
    <col min="12557" max="12559" width="12.21875" style="289" customWidth="1"/>
    <col min="12560" max="12812" width="8.88671875" style="289"/>
    <col min="12813" max="12815" width="12.21875" style="289" customWidth="1"/>
    <col min="12816" max="13068" width="8.88671875" style="289"/>
    <col min="13069" max="13071" width="12.21875" style="289" customWidth="1"/>
    <col min="13072" max="13324" width="8.88671875" style="289"/>
    <col min="13325" max="13327" width="12.21875" style="289" customWidth="1"/>
    <col min="13328" max="13580" width="8.88671875" style="289"/>
    <col min="13581" max="13583" width="12.21875" style="289" customWidth="1"/>
    <col min="13584" max="13836" width="8.88671875" style="289"/>
    <col min="13837" max="13839" width="12.21875" style="289" customWidth="1"/>
    <col min="13840" max="14092" width="8.88671875" style="289"/>
    <col min="14093" max="14095" width="12.21875" style="289" customWidth="1"/>
    <col min="14096" max="14348" width="8.88671875" style="289"/>
    <col min="14349" max="14351" width="12.21875" style="289" customWidth="1"/>
    <col min="14352" max="14604" width="8.88671875" style="289"/>
    <col min="14605" max="14607" width="12.21875" style="289" customWidth="1"/>
    <col min="14608" max="14860" width="8.88671875" style="289"/>
    <col min="14861" max="14863" width="12.21875" style="289" customWidth="1"/>
    <col min="14864" max="15116" width="8.88671875" style="289"/>
    <col min="15117" max="15119" width="12.21875" style="289" customWidth="1"/>
    <col min="15120" max="15372" width="8.88671875" style="289"/>
    <col min="15373" max="15375" width="12.21875" style="289" customWidth="1"/>
    <col min="15376" max="15628" width="8.88671875" style="289"/>
    <col min="15629" max="15631" width="12.21875" style="289" customWidth="1"/>
    <col min="15632" max="15884" width="8.88671875" style="289"/>
    <col min="15885" max="15887" width="12.21875" style="289" customWidth="1"/>
    <col min="15888" max="16140" width="8.88671875" style="289"/>
    <col min="16141" max="16143" width="12.21875" style="289" customWidth="1"/>
    <col min="16144" max="16384" width="8.88671875" style="289"/>
  </cols>
  <sheetData>
    <row r="1" spans="2:36" ht="14.25" customHeight="1" x14ac:dyDescent="0.35">
      <c r="U1" s="508"/>
      <c r="V1" s="508"/>
      <c r="W1" s="508"/>
      <c r="X1" s="508"/>
      <c r="Y1" s="508"/>
    </row>
    <row r="2" spans="2:36" ht="18.75" customHeight="1" x14ac:dyDescent="0.35">
      <c r="B2" s="509" t="s">
        <v>119</v>
      </c>
    </row>
    <row r="3" spans="2:36" ht="14.25" customHeight="1" x14ac:dyDescent="0.35"/>
    <row r="4" spans="2:36" ht="17.649999999999999" x14ac:dyDescent="0.5">
      <c r="G4" s="304"/>
      <c r="H4" s="304"/>
      <c r="I4" s="304"/>
      <c r="J4" s="514"/>
    </row>
    <row r="5" spans="2:36" ht="14.25" customHeight="1" x14ac:dyDescent="0.35">
      <c r="G5" s="304"/>
      <c r="H5" s="304"/>
      <c r="I5" s="304"/>
      <c r="J5" s="304"/>
      <c r="W5" s="510" t="s">
        <v>120</v>
      </c>
      <c r="X5" s="510"/>
      <c r="Y5" s="510"/>
    </row>
    <row r="6" spans="2:36" ht="14.25" customHeight="1" x14ac:dyDescent="0.4">
      <c r="G6" s="304"/>
      <c r="H6" s="304"/>
      <c r="I6" s="304"/>
      <c r="J6" s="304"/>
      <c r="W6" s="528" t="s">
        <v>121</v>
      </c>
      <c r="X6" s="785"/>
      <c r="Y6" s="785"/>
      <c r="Z6" s="508"/>
      <c r="AA6" s="508"/>
    </row>
    <row r="7" spans="2:36" ht="14.25" customHeight="1" x14ac:dyDescent="0.4">
      <c r="G7" s="521"/>
      <c r="W7" s="529"/>
      <c r="X7" s="299" t="s">
        <v>112</v>
      </c>
      <c r="Y7" s="299" t="s">
        <v>113</v>
      </c>
      <c r="Z7" s="299" t="s">
        <v>85</v>
      </c>
      <c r="AA7" s="299" t="s">
        <v>86</v>
      </c>
      <c r="AB7" s="299" t="s">
        <v>87</v>
      </c>
      <c r="AC7" s="299" t="s">
        <v>88</v>
      </c>
      <c r="AD7" s="299" t="s">
        <v>89</v>
      </c>
      <c r="AE7" s="299" t="s">
        <v>90</v>
      </c>
      <c r="AF7" s="299" t="s">
        <v>91</v>
      </c>
      <c r="AG7" s="299" t="s">
        <v>92</v>
      </c>
      <c r="AH7" s="299" t="s">
        <v>93</v>
      </c>
      <c r="AI7" s="530" t="s">
        <v>94</v>
      </c>
      <c r="AJ7" s="530" t="s">
        <v>95</v>
      </c>
    </row>
    <row r="8" spans="2:36" ht="14.25" customHeight="1" x14ac:dyDescent="0.35">
      <c r="W8" s="53" t="s">
        <v>76</v>
      </c>
      <c r="X8" s="581">
        <v>56.526369895844887</v>
      </c>
      <c r="Y8" s="581">
        <v>55.178862823956578</v>
      </c>
      <c r="Z8" s="581">
        <v>51.477926755549078</v>
      </c>
      <c r="AA8" s="581">
        <v>46.640459537828661</v>
      </c>
      <c r="AB8" s="581">
        <v>43.099683928857942</v>
      </c>
      <c r="AC8" s="581">
        <v>42.786427220240746</v>
      </c>
      <c r="AD8" s="581">
        <v>39.504907915303193</v>
      </c>
      <c r="AE8" s="581">
        <v>35.833863993094809</v>
      </c>
      <c r="AF8" s="581">
        <v>36.718588303900894</v>
      </c>
      <c r="AG8" s="128">
        <v>38.17275786595453</v>
      </c>
      <c r="AH8" s="784">
        <v>37.330713468727552</v>
      </c>
      <c r="AI8" s="784">
        <v>37.646758355312045</v>
      </c>
      <c r="AJ8" s="783">
        <v>41.186311715777101</v>
      </c>
    </row>
    <row r="9" spans="2:36" ht="14.25" customHeight="1" x14ac:dyDescent="0.35">
      <c r="W9" s="53" t="s">
        <v>77</v>
      </c>
      <c r="X9" s="581">
        <v>27.069521283503313</v>
      </c>
      <c r="Y9" s="581">
        <v>28.015006174832134</v>
      </c>
      <c r="Z9" s="581">
        <v>31.04921943622778</v>
      </c>
      <c r="AA9" s="581">
        <v>36.410936170322479</v>
      </c>
      <c r="AB9" s="581">
        <v>40.567968796379247</v>
      </c>
      <c r="AC9" s="581">
        <v>40.930044410826156</v>
      </c>
      <c r="AD9" s="581">
        <v>44.645140952885448</v>
      </c>
      <c r="AE9" s="581">
        <v>48.238322101302565</v>
      </c>
      <c r="AF9" s="581">
        <v>45.521761328400402</v>
      </c>
      <c r="AG9" s="128">
        <v>46.117618673854139</v>
      </c>
      <c r="AH9" s="581">
        <v>45.657901313786354</v>
      </c>
      <c r="AI9" s="581">
        <v>43.727541239207071</v>
      </c>
      <c r="AJ9" s="725">
        <v>40.877184117805903</v>
      </c>
    </row>
    <row r="10" spans="2:36" ht="14.25" customHeight="1" x14ac:dyDescent="0.35">
      <c r="W10" s="800" t="s">
        <v>78</v>
      </c>
      <c r="X10" s="531">
        <v>16.404108820651803</v>
      </c>
      <c r="Y10" s="531">
        <v>16.806131001211284</v>
      </c>
      <c r="Z10" s="531">
        <v>17.472853808223157</v>
      </c>
      <c r="AA10" s="531">
        <v>16.948604291848856</v>
      </c>
      <c r="AB10" s="531">
        <v>16.332347274762807</v>
      </c>
      <c r="AC10" s="531">
        <v>16.283528368933091</v>
      </c>
      <c r="AD10" s="531">
        <v>15.849951131811361</v>
      </c>
      <c r="AE10" s="531">
        <v>15.927813905602639</v>
      </c>
      <c r="AF10" s="531">
        <v>17.759650367699056</v>
      </c>
      <c r="AG10" s="531">
        <v>15.709623460191334</v>
      </c>
      <c r="AH10" s="531">
        <v>17.011385217486108</v>
      </c>
      <c r="AI10" s="531">
        <v>18.625700405480885</v>
      </c>
      <c r="AJ10" s="726">
        <v>17.936504166416999</v>
      </c>
    </row>
    <row r="11" spans="2:36" ht="14.25" customHeight="1" x14ac:dyDescent="0.35">
      <c r="W11" s="782"/>
      <c r="X11" s="128"/>
      <c r="Y11" s="95"/>
      <c r="Z11" s="95"/>
    </row>
    <row r="12" spans="2:36" ht="14.25" customHeight="1" x14ac:dyDescent="0.4">
      <c r="W12" s="528" t="s">
        <v>122</v>
      </c>
      <c r="X12" s="128"/>
      <c r="Y12" s="95"/>
      <c r="Z12" s="95"/>
    </row>
    <row r="13" spans="2:36" ht="14.25" customHeight="1" x14ac:dyDescent="0.4">
      <c r="W13" s="529"/>
      <c r="X13" s="299" t="s">
        <v>112</v>
      </c>
      <c r="Y13" s="299" t="s">
        <v>113</v>
      </c>
      <c r="Z13" s="299" t="s">
        <v>85</v>
      </c>
      <c r="AA13" s="299" t="s">
        <v>86</v>
      </c>
      <c r="AB13" s="299" t="s">
        <v>87</v>
      </c>
      <c r="AC13" s="299" t="s">
        <v>88</v>
      </c>
      <c r="AD13" s="299" t="s">
        <v>89</v>
      </c>
      <c r="AE13" s="299" t="s">
        <v>90</v>
      </c>
      <c r="AF13" s="299" t="s">
        <v>91</v>
      </c>
      <c r="AG13" s="299" t="s">
        <v>92</v>
      </c>
      <c r="AH13" s="299" t="s">
        <v>93</v>
      </c>
      <c r="AI13" s="530" t="s">
        <v>94</v>
      </c>
      <c r="AJ13" s="530" t="s">
        <v>95</v>
      </c>
    </row>
    <row r="14" spans="2:36" ht="14.25" customHeight="1" x14ac:dyDescent="0.35">
      <c r="W14" s="53" t="s">
        <v>76</v>
      </c>
      <c r="X14" s="128">
        <v>71.596196219623536</v>
      </c>
      <c r="Y14" s="128">
        <v>70.657669823950997</v>
      </c>
      <c r="Z14" s="128">
        <v>67.127733259060449</v>
      </c>
      <c r="AA14" s="128">
        <v>66.800385704480149</v>
      </c>
      <c r="AB14" s="128">
        <v>63.112614689797816</v>
      </c>
      <c r="AC14" s="128">
        <v>63.634103825582585</v>
      </c>
      <c r="AD14" s="128">
        <v>61.751914593103926</v>
      </c>
      <c r="AE14" s="128">
        <v>58.772940467270658</v>
      </c>
      <c r="AF14" s="128">
        <v>58.859122103207191</v>
      </c>
      <c r="AG14" s="128">
        <v>56.185496993684204</v>
      </c>
      <c r="AH14" s="128">
        <v>52.437446310501265</v>
      </c>
      <c r="AI14" s="128">
        <v>56.527483905050047</v>
      </c>
      <c r="AJ14" s="802">
        <v>54.614399596494899</v>
      </c>
    </row>
    <row r="15" spans="2:36" ht="14.25" customHeight="1" x14ac:dyDescent="0.35">
      <c r="W15" s="53" t="s">
        <v>77</v>
      </c>
      <c r="X15" s="128">
        <v>11.418666209472791</v>
      </c>
      <c r="Y15" s="128">
        <v>12.53794159354111</v>
      </c>
      <c r="Z15" s="128">
        <v>15.628250253464474</v>
      </c>
      <c r="AA15" s="128">
        <v>17.070612660221194</v>
      </c>
      <c r="AB15" s="128">
        <v>18.458250267739878</v>
      </c>
      <c r="AC15" s="128">
        <v>20.496249972215804</v>
      </c>
      <c r="AD15" s="128">
        <v>21.382551768599644</v>
      </c>
      <c r="AE15" s="128">
        <v>23.646810633980436</v>
      </c>
      <c r="AF15" s="128">
        <v>24.126052654495076</v>
      </c>
      <c r="AG15" s="128">
        <v>26.381540314793341</v>
      </c>
      <c r="AH15" s="128">
        <v>28.500181807412524</v>
      </c>
      <c r="AI15" s="128">
        <v>27.5688928438578</v>
      </c>
      <c r="AJ15" s="802">
        <v>29.218868610218198</v>
      </c>
    </row>
    <row r="16" spans="2:36" ht="14.25" customHeight="1" x14ac:dyDescent="0.35">
      <c r="W16" s="800" t="s">
        <v>78</v>
      </c>
      <c r="X16" s="532">
        <v>16.985137570903611</v>
      </c>
      <c r="Y16" s="532">
        <v>16.80438858250788</v>
      </c>
      <c r="Z16" s="532">
        <v>17.244016487475037</v>
      </c>
      <c r="AA16" s="532">
        <v>16.129001635298437</v>
      </c>
      <c r="AB16" s="532">
        <v>18.429135042462455</v>
      </c>
      <c r="AC16" s="532">
        <v>15.869646202201263</v>
      </c>
      <c r="AD16" s="532">
        <v>16.865533638296419</v>
      </c>
      <c r="AE16" s="532">
        <v>17.58024889874903</v>
      </c>
      <c r="AF16" s="532">
        <v>17.014825242297469</v>
      </c>
      <c r="AG16" s="532">
        <v>17.432962691522437</v>
      </c>
      <c r="AH16" s="532">
        <v>19.062371882086214</v>
      </c>
      <c r="AI16" s="532">
        <v>15.903623251092128</v>
      </c>
      <c r="AJ16" s="808">
        <v>16.1667317932869</v>
      </c>
    </row>
    <row r="17" spans="15:38" ht="14.25" customHeight="1" x14ac:dyDescent="0.35"/>
    <row r="18" spans="15:38" ht="14.25" customHeight="1" x14ac:dyDescent="0.35"/>
    <row r="19" spans="15:38" ht="30" customHeight="1" x14ac:dyDescent="0.35">
      <c r="O19" s="520"/>
      <c r="R19" s="520"/>
    </row>
    <row r="20" spans="15:38" ht="14.25" customHeight="1" x14ac:dyDescent="0.4">
      <c r="O20" s="520"/>
      <c r="R20" s="520"/>
      <c r="U20" s="782"/>
      <c r="V20" s="95"/>
      <c r="W20" s="528" t="s">
        <v>123</v>
      </c>
      <c r="X20" s="128"/>
      <c r="Y20" s="95"/>
      <c r="Z20" s="95"/>
    </row>
    <row r="21" spans="15:38" ht="14.25" customHeight="1" x14ac:dyDescent="0.4">
      <c r="O21" s="520"/>
      <c r="R21" s="520"/>
      <c r="U21" s="782"/>
      <c r="V21" s="95"/>
      <c r="W21" s="529"/>
      <c r="X21" s="299" t="s">
        <v>112</v>
      </c>
      <c r="Y21" s="299" t="s">
        <v>113</v>
      </c>
      <c r="Z21" s="299" t="s">
        <v>85</v>
      </c>
      <c r="AA21" s="299" t="s">
        <v>86</v>
      </c>
      <c r="AB21" s="299" t="s">
        <v>87</v>
      </c>
      <c r="AC21" s="299" t="s">
        <v>88</v>
      </c>
      <c r="AD21" s="299" t="s">
        <v>89</v>
      </c>
      <c r="AE21" s="299" t="s">
        <v>90</v>
      </c>
      <c r="AF21" s="299" t="s">
        <v>91</v>
      </c>
      <c r="AG21" s="299" t="s">
        <v>92</v>
      </c>
      <c r="AH21" s="299" t="s">
        <v>93</v>
      </c>
      <c r="AI21" s="530" t="s">
        <v>94</v>
      </c>
      <c r="AJ21" s="530" t="s">
        <v>95</v>
      </c>
    </row>
    <row r="22" spans="15:38" ht="14.25" customHeight="1" x14ac:dyDescent="0.35">
      <c r="O22" s="520"/>
      <c r="R22" s="520"/>
      <c r="U22" s="782"/>
      <c r="V22" s="95"/>
      <c r="W22" s="53" t="s">
        <v>76</v>
      </c>
      <c r="X22" s="803">
        <v>81.454223792628397</v>
      </c>
      <c r="Y22" s="803">
        <v>80.492467270751675</v>
      </c>
      <c r="Z22" s="803">
        <v>78.954326274498399</v>
      </c>
      <c r="AA22" s="803">
        <v>78.108865958909007</v>
      </c>
      <c r="AB22" s="803">
        <v>78.611171566905497</v>
      </c>
      <c r="AC22" s="803">
        <v>76.196391410840931</v>
      </c>
      <c r="AD22" s="803">
        <v>76.910342579336373</v>
      </c>
      <c r="AE22" s="803">
        <v>76.202972856832233</v>
      </c>
      <c r="AF22" s="803">
        <v>75.571822367717274</v>
      </c>
      <c r="AG22" s="803">
        <v>71.927125936780342</v>
      </c>
      <c r="AH22" s="803">
        <v>75.01645663495772</v>
      </c>
      <c r="AI22" s="803">
        <v>73.182865522460517</v>
      </c>
      <c r="AJ22" s="802">
        <v>72.913639108232104</v>
      </c>
    </row>
    <row r="23" spans="15:38" ht="14.25" customHeight="1" x14ac:dyDescent="0.35">
      <c r="O23" s="520"/>
      <c r="R23" s="520"/>
      <c r="U23" s="782"/>
      <c r="V23" s="95"/>
      <c r="W23" s="53" t="s">
        <v>77</v>
      </c>
      <c r="X23" s="128">
        <v>4.6456608603814686</v>
      </c>
      <c r="Y23" s="128">
        <v>4.9925638595336022</v>
      </c>
      <c r="Z23" s="128">
        <v>7.0423490862925693</v>
      </c>
      <c r="AA23" s="128">
        <v>6.5736010971327818</v>
      </c>
      <c r="AB23" s="128">
        <v>6.3123695114651319</v>
      </c>
      <c r="AC23" s="128">
        <v>6.9228584542746674</v>
      </c>
      <c r="AD23" s="128">
        <v>7.2476064998531449</v>
      </c>
      <c r="AE23" s="128">
        <v>8.1095486377904855</v>
      </c>
      <c r="AF23" s="128">
        <v>8.2829158182160647</v>
      </c>
      <c r="AG23" s="128">
        <v>11.603454306951756</v>
      </c>
      <c r="AH23" s="128">
        <v>9.6053348463482564</v>
      </c>
      <c r="AI23" s="128">
        <v>9.3250118959905919</v>
      </c>
      <c r="AJ23" s="802">
        <v>10.374585022630001</v>
      </c>
    </row>
    <row r="24" spans="15:38" ht="14.25" customHeight="1" x14ac:dyDescent="0.35">
      <c r="O24" s="520"/>
      <c r="R24" s="520"/>
      <c r="U24" s="782"/>
      <c r="V24" s="95"/>
      <c r="W24" s="800" t="s">
        <v>78</v>
      </c>
      <c r="X24" s="532">
        <v>13.900115346990018</v>
      </c>
      <c r="Y24" s="532">
        <v>14.514968869714606</v>
      </c>
      <c r="Z24" s="532">
        <v>14.003324639209136</v>
      </c>
      <c r="AA24" s="532">
        <v>15.31753294395811</v>
      </c>
      <c r="AB24" s="532">
        <v>15.076458921629406</v>
      </c>
      <c r="AC24" s="532">
        <v>16.880750134884465</v>
      </c>
      <c r="AD24" s="532">
        <v>15.842050920810271</v>
      </c>
      <c r="AE24" s="532">
        <v>15.687478505377031</v>
      </c>
      <c r="AF24" s="532">
        <v>16.14526181406627</v>
      </c>
      <c r="AG24" s="532">
        <v>16.469419756267911</v>
      </c>
      <c r="AH24" s="532">
        <v>15.378208518694034</v>
      </c>
      <c r="AI24" s="532">
        <v>17.492122581548887</v>
      </c>
      <c r="AJ24" s="808">
        <v>16.711775869137899</v>
      </c>
    </row>
    <row r="25" spans="15:38" ht="14.25" customHeight="1" x14ac:dyDescent="0.35">
      <c r="O25" s="520"/>
      <c r="R25" s="520"/>
      <c r="U25" s="782"/>
      <c r="V25" s="95"/>
      <c r="W25" s="95"/>
      <c r="X25" s="95"/>
    </row>
    <row r="26" spans="15:38" ht="14.25" customHeight="1" x14ac:dyDescent="0.35">
      <c r="O26" s="520"/>
      <c r="R26" s="520"/>
      <c r="U26" s="782"/>
      <c r="V26" s="95"/>
      <c r="W26" s="95"/>
      <c r="X26" s="95"/>
    </row>
    <row r="27" spans="15:38" ht="14.25" customHeight="1" x14ac:dyDescent="0.35">
      <c r="O27" s="520"/>
      <c r="R27" s="520"/>
      <c r="U27" s="95"/>
      <c r="V27" s="95"/>
      <c r="W27" s="95"/>
      <c r="X27" s="95"/>
      <c r="Y27" s="95"/>
      <c r="Z27" s="95"/>
    </row>
    <row r="28" spans="15:38" ht="14.25" customHeight="1" x14ac:dyDescent="0.4">
      <c r="O28" s="520"/>
      <c r="R28" s="520"/>
      <c r="U28" s="95"/>
      <c r="V28" s="95"/>
      <c r="W28" s="528" t="s">
        <v>124</v>
      </c>
      <c r="X28" s="128"/>
      <c r="Y28" s="95"/>
      <c r="Z28" s="95"/>
    </row>
    <row r="29" spans="15:38" ht="14.25" customHeight="1" x14ac:dyDescent="0.4">
      <c r="O29" s="520"/>
      <c r="R29" s="520"/>
      <c r="U29" s="95"/>
      <c r="V29" s="95"/>
      <c r="W29" s="529"/>
      <c r="X29" s="299" t="s">
        <v>112</v>
      </c>
      <c r="Y29" s="299" t="s">
        <v>113</v>
      </c>
      <c r="Z29" s="299" t="s">
        <v>85</v>
      </c>
      <c r="AA29" s="299" t="s">
        <v>86</v>
      </c>
      <c r="AB29" s="299" t="s">
        <v>87</v>
      </c>
      <c r="AC29" s="299" t="s">
        <v>88</v>
      </c>
      <c r="AD29" s="299" t="s">
        <v>89</v>
      </c>
      <c r="AE29" s="299" t="s">
        <v>90</v>
      </c>
      <c r="AF29" s="299" t="s">
        <v>91</v>
      </c>
      <c r="AG29" s="299" t="s">
        <v>92</v>
      </c>
      <c r="AH29" s="299" t="s">
        <v>93</v>
      </c>
      <c r="AI29" s="530" t="s">
        <v>94</v>
      </c>
      <c r="AJ29" s="530" t="s">
        <v>95</v>
      </c>
    </row>
    <row r="30" spans="15:38" ht="14.25" customHeight="1" x14ac:dyDescent="0.35">
      <c r="O30" s="520"/>
      <c r="R30" s="520"/>
      <c r="U30" s="95"/>
      <c r="V30" s="95"/>
      <c r="W30" s="53" t="s">
        <v>76</v>
      </c>
      <c r="X30" s="801">
        <v>72.778482709252089</v>
      </c>
      <c r="Y30" s="801">
        <v>75.102605586930963</v>
      </c>
      <c r="Z30" s="801">
        <v>74.744544919561847</v>
      </c>
      <c r="AA30" s="801">
        <v>75.922372750106291</v>
      </c>
      <c r="AB30" s="801">
        <v>75.793861997517098</v>
      </c>
      <c r="AC30" s="801">
        <v>75.565283045086503</v>
      </c>
      <c r="AD30" s="801">
        <v>77.269070189721305</v>
      </c>
      <c r="AE30" s="803">
        <v>77.111848245070632</v>
      </c>
      <c r="AF30" s="801">
        <v>76.742786956268688</v>
      </c>
      <c r="AG30" s="803">
        <v>77.766214739245228</v>
      </c>
      <c r="AH30" s="803">
        <v>77.577631769922576</v>
      </c>
      <c r="AI30" s="803">
        <v>78.588880687197658</v>
      </c>
      <c r="AJ30" s="802">
        <v>78.651071572838703</v>
      </c>
    </row>
    <row r="31" spans="15:38" ht="14.25" customHeight="1" x14ac:dyDescent="0.35">
      <c r="O31" s="520"/>
      <c r="R31" s="520"/>
      <c r="U31" s="95"/>
      <c r="V31" s="95"/>
      <c r="W31" s="53" t="s">
        <v>77</v>
      </c>
      <c r="X31" s="95">
        <v>4.818406633646874</v>
      </c>
      <c r="Y31" s="95">
        <v>4.0951997995503691</v>
      </c>
      <c r="Z31" s="95">
        <v>4.7098019989702005</v>
      </c>
      <c r="AA31" s="95">
        <v>4.6290949824556442</v>
      </c>
      <c r="AB31" s="95">
        <v>4.8721054406818647</v>
      </c>
      <c r="AC31" s="95">
        <v>5.3977355169867636</v>
      </c>
      <c r="AD31" s="95">
        <v>5.1080347840706928</v>
      </c>
      <c r="AE31" s="128">
        <v>5.1950169573936451</v>
      </c>
      <c r="AF31" s="128">
        <v>5.6928739131365642</v>
      </c>
      <c r="AG31" s="128">
        <v>5.7542071326479789</v>
      </c>
      <c r="AH31" s="128">
        <v>6.3240329547683691</v>
      </c>
      <c r="AI31" s="128">
        <v>5.6016419955974373</v>
      </c>
      <c r="AJ31" s="802">
        <v>5.5315453844646703</v>
      </c>
      <c r="AK31" s="802"/>
    </row>
    <row r="32" spans="15:38" ht="14.25" customHeight="1" x14ac:dyDescent="0.35">
      <c r="O32" s="520"/>
      <c r="R32" s="520"/>
      <c r="U32" s="95"/>
      <c r="V32" s="95"/>
      <c r="W32" s="800" t="s">
        <v>78</v>
      </c>
      <c r="X32" s="771">
        <v>22.40311065710106</v>
      </c>
      <c r="Y32" s="771">
        <v>20.802194613518822</v>
      </c>
      <c r="Z32" s="771">
        <v>20.545653081467641</v>
      </c>
      <c r="AA32" s="771">
        <v>19.448532267437969</v>
      </c>
      <c r="AB32" s="771">
        <v>19.334032561800445</v>
      </c>
      <c r="AC32" s="771">
        <v>19.036981437926791</v>
      </c>
      <c r="AD32" s="771">
        <v>17.622895026207878</v>
      </c>
      <c r="AE32" s="532">
        <v>17.69313479753583</v>
      </c>
      <c r="AF32" s="532">
        <v>17.564339130594686</v>
      </c>
      <c r="AG32" s="532">
        <v>16.479578128106791</v>
      </c>
      <c r="AH32" s="532">
        <v>16.098335275309065</v>
      </c>
      <c r="AI32" s="532">
        <v>15.809477317204889</v>
      </c>
      <c r="AJ32" s="808">
        <v>15.8173830426966</v>
      </c>
      <c r="AK32" s="128"/>
      <c r="AL32" s="802"/>
    </row>
    <row r="33" spans="2:26" ht="14.25" customHeight="1" x14ac:dyDescent="0.35">
      <c r="O33" s="520"/>
      <c r="R33" s="520"/>
      <c r="U33" s="95"/>
      <c r="V33" s="95"/>
      <c r="W33" s="95"/>
      <c r="X33" s="95"/>
      <c r="Y33" s="95"/>
      <c r="Z33" s="95"/>
    </row>
    <row r="34" spans="2:26" ht="14.25" customHeight="1" x14ac:dyDescent="0.35">
      <c r="O34" s="520"/>
      <c r="R34" s="520"/>
      <c r="U34" s="95"/>
      <c r="V34" s="95"/>
      <c r="W34" s="95"/>
      <c r="X34" s="95"/>
      <c r="Y34" s="95"/>
      <c r="Z34" s="95"/>
    </row>
    <row r="35" spans="2:26" ht="14.25" customHeight="1" x14ac:dyDescent="0.4">
      <c r="O35" s="520"/>
      <c r="R35" s="520"/>
      <c r="U35" s="781"/>
      <c r="V35" s="292"/>
      <c r="W35" s="292"/>
      <c r="X35" s="292"/>
      <c r="Y35" s="292"/>
    </row>
    <row r="36" spans="2:26" ht="14.25" customHeight="1" x14ac:dyDescent="0.4">
      <c r="O36" s="520"/>
      <c r="R36" s="520"/>
      <c r="U36" s="781"/>
      <c r="V36" s="292"/>
      <c r="W36" s="292"/>
      <c r="X36" s="292"/>
      <c r="Y36" s="292"/>
    </row>
    <row r="37" spans="2:26" ht="14.25" customHeight="1" x14ac:dyDescent="0.4">
      <c r="O37" s="520"/>
      <c r="R37" s="520"/>
      <c r="U37" s="781"/>
      <c r="V37" s="292"/>
      <c r="W37" s="292"/>
      <c r="X37" s="292"/>
      <c r="Y37" s="292"/>
    </row>
    <row r="38" spans="2:26" ht="14.25" customHeight="1" x14ac:dyDescent="0.4">
      <c r="O38" s="520"/>
      <c r="R38" s="520"/>
      <c r="U38" s="781"/>
      <c r="V38" s="292"/>
      <c r="W38" s="292"/>
      <c r="X38" s="292"/>
      <c r="Y38" s="292"/>
    </row>
    <row r="39" spans="2:26" ht="14.25" customHeight="1" x14ac:dyDescent="0.4">
      <c r="O39" s="520"/>
      <c r="R39" s="520"/>
      <c r="U39" s="781"/>
      <c r="V39" s="292"/>
      <c r="W39" s="292"/>
      <c r="X39" s="292"/>
      <c r="Y39" s="292"/>
    </row>
    <row r="40" spans="2:26" ht="14.25" customHeight="1" x14ac:dyDescent="0.4">
      <c r="O40" s="520"/>
      <c r="R40" s="520"/>
      <c r="U40" s="781"/>
      <c r="V40" s="292"/>
      <c r="W40" s="292"/>
      <c r="X40" s="292"/>
      <c r="Y40" s="292"/>
    </row>
    <row r="41" spans="2:26" ht="14.25" customHeight="1" x14ac:dyDescent="0.4">
      <c r="O41" s="520"/>
      <c r="R41" s="520"/>
      <c r="U41" s="781"/>
      <c r="V41" s="292"/>
      <c r="W41" s="292"/>
      <c r="X41" s="292"/>
      <c r="Y41" s="292"/>
    </row>
    <row r="42" spans="2:26" ht="14.25" customHeight="1" x14ac:dyDescent="0.4">
      <c r="B42" s="533" t="s">
        <v>125</v>
      </c>
      <c r="O42" s="520"/>
      <c r="R42" s="520"/>
      <c r="U42" s="781"/>
      <c r="V42" s="292"/>
      <c r="W42" s="292"/>
      <c r="X42" s="292"/>
      <c r="Y42" s="292"/>
    </row>
    <row r="43" spans="2:26" ht="14.25" customHeight="1" x14ac:dyDescent="0.4">
      <c r="B43" s="533" t="s">
        <v>126</v>
      </c>
      <c r="O43" s="520"/>
      <c r="R43" s="520"/>
      <c r="U43" s="781"/>
      <c r="V43" s="292"/>
      <c r="W43" s="292"/>
      <c r="X43" s="292"/>
      <c r="Y43" s="292"/>
    </row>
    <row r="44" spans="2:26" ht="14.25" customHeight="1" x14ac:dyDescent="0.4">
      <c r="B44" s="534" t="s">
        <v>127</v>
      </c>
      <c r="O44" s="520"/>
      <c r="R44" s="520"/>
      <c r="U44" s="781"/>
      <c r="V44" s="292"/>
      <c r="W44" s="292"/>
      <c r="X44" s="292"/>
      <c r="Y44" s="292"/>
    </row>
    <row r="45" spans="2:26" ht="14.25" customHeight="1" x14ac:dyDescent="0.4">
      <c r="B45" s="534" t="s">
        <v>128</v>
      </c>
      <c r="O45" s="520"/>
      <c r="R45" s="520"/>
      <c r="U45" s="781"/>
      <c r="V45" s="292"/>
      <c r="W45" s="292"/>
      <c r="X45" s="292"/>
      <c r="Y45" s="292"/>
    </row>
    <row r="46" spans="2:26" ht="14.25" customHeight="1" x14ac:dyDescent="0.4">
      <c r="B46" s="533" t="s">
        <v>81</v>
      </c>
      <c r="O46" s="520"/>
      <c r="R46" s="520"/>
      <c r="U46" s="781"/>
      <c r="V46" s="292"/>
      <c r="W46" s="292"/>
      <c r="X46" s="292"/>
      <c r="Y46" s="292"/>
    </row>
    <row r="47" spans="2:26" ht="14.25" customHeight="1" x14ac:dyDescent="0.4">
      <c r="B47" s="534" t="s">
        <v>129</v>
      </c>
      <c r="O47" s="520"/>
      <c r="R47" s="520"/>
      <c r="U47" s="781"/>
      <c r="V47" s="292"/>
      <c r="W47" s="292"/>
      <c r="X47" s="292"/>
      <c r="Y47" s="292"/>
    </row>
    <row r="48" spans="2:26" ht="14.25" customHeight="1" x14ac:dyDescent="0.4">
      <c r="B48" s="534" t="s">
        <v>118</v>
      </c>
      <c r="O48" s="520"/>
      <c r="R48" s="520"/>
      <c r="U48" s="781"/>
      <c r="V48" s="292"/>
      <c r="W48" s="292"/>
      <c r="X48" s="292"/>
      <c r="Y48" s="292"/>
    </row>
    <row r="49" spans="1:25" ht="14.25" customHeight="1" x14ac:dyDescent="0.4">
      <c r="B49" s="534"/>
      <c r="O49" s="520"/>
      <c r="R49" s="520"/>
      <c r="U49" s="781"/>
      <c r="V49" s="292"/>
      <c r="W49" s="292"/>
      <c r="X49" s="292"/>
      <c r="Y49" s="292"/>
    </row>
    <row r="50" spans="1:25" ht="14.25" customHeight="1" x14ac:dyDescent="0.4">
      <c r="O50" s="520"/>
      <c r="R50" s="520"/>
      <c r="U50" s="781"/>
      <c r="V50" s="292"/>
      <c r="W50" s="292"/>
      <c r="X50" s="292"/>
      <c r="Y50" s="292"/>
    </row>
    <row r="51" spans="1:25" ht="14.25" customHeight="1" x14ac:dyDescent="0.35">
      <c r="O51" s="520"/>
      <c r="R51" s="520"/>
    </row>
    <row r="52" spans="1:25" ht="14.25" customHeight="1" x14ac:dyDescent="0.35">
      <c r="A52" s="508"/>
      <c r="O52" s="520"/>
      <c r="R52" s="520"/>
    </row>
    <row r="53" spans="1:25" ht="14.25" customHeight="1" x14ac:dyDescent="0.35">
      <c r="A53" s="508"/>
      <c r="O53" s="520"/>
      <c r="R53" s="520"/>
    </row>
    <row r="54" spans="1:25" ht="14.25" customHeight="1" x14ac:dyDescent="0.35">
      <c r="O54" s="520"/>
      <c r="R54" s="520"/>
    </row>
    <row r="55" spans="1:25" ht="14.25" customHeight="1" x14ac:dyDescent="0.35">
      <c r="O55" s="520"/>
      <c r="R55" s="520"/>
    </row>
    <row r="56" spans="1:25" ht="12.75" customHeight="1" x14ac:dyDescent="0.35">
      <c r="O56" s="520"/>
      <c r="R56" s="520"/>
    </row>
    <row r="57" spans="1:25" ht="12.75" customHeight="1" x14ac:dyDescent="0.35">
      <c r="O57" s="520"/>
      <c r="R57" s="520"/>
    </row>
  </sheetData>
  <pageMargins left="0.7" right="0.7" top="0.75" bottom="0.75" header="0.3" footer="0.3"/>
  <pageSetup paperSize="9" scale="63" orientation="portrait" r:id="rId1"/>
  <headerFooter alignWithMargins="0"/>
  <colBreaks count="1" manualBreakCount="1">
    <brk id="15" max="2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Z62"/>
  <sheetViews>
    <sheetView zoomScaleNormal="100" workbookViewId="0"/>
  </sheetViews>
  <sheetFormatPr defaultColWidth="8.88671875" defaultRowHeight="12.75" customHeight="1" x14ac:dyDescent="0.35"/>
  <cols>
    <col min="1" max="8" width="8.88671875" style="535"/>
    <col min="9" max="9" width="7.109375" style="535" customWidth="1"/>
    <col min="10" max="13" width="8.88671875" style="535"/>
    <col min="14" max="14" width="19.88671875" style="535" customWidth="1"/>
    <col min="15" max="15" width="10.88671875" style="535" customWidth="1"/>
    <col min="16" max="16" width="21.109375" style="535" customWidth="1"/>
    <col min="17" max="17" width="13.6640625" style="535" customWidth="1"/>
    <col min="18" max="18" width="16.44140625" style="535" customWidth="1"/>
    <col min="19" max="20" width="8.88671875" style="535"/>
    <col min="21" max="21" width="22.33203125" style="535" customWidth="1"/>
    <col min="22" max="25" width="8.33203125" style="535" customWidth="1"/>
    <col min="26" max="26" width="10" style="535" customWidth="1"/>
    <col min="27" max="16384" width="8.88671875" style="535"/>
  </cols>
  <sheetData>
    <row r="1" spans="1:26" ht="14.25" customHeight="1" x14ac:dyDescent="0.4">
      <c r="D1" s="536"/>
      <c r="E1" s="536"/>
      <c r="F1" s="536"/>
    </row>
    <row r="2" spans="1:26" s="539" customFormat="1" ht="18.75" customHeight="1" x14ac:dyDescent="0.4">
      <c r="A2" s="535"/>
      <c r="B2" s="551" t="s">
        <v>130</v>
      </c>
      <c r="C2" s="549"/>
      <c r="D2" s="535"/>
      <c r="E2" s="535"/>
      <c r="F2" s="535"/>
      <c r="G2" s="535"/>
      <c r="I2" s="537"/>
      <c r="J2" s="537"/>
      <c r="K2" s="537"/>
      <c r="L2" s="538"/>
      <c r="M2" s="537"/>
    </row>
    <row r="3" spans="1:26" s="539" customFormat="1" ht="15" customHeight="1" x14ac:dyDescent="0.4">
      <c r="A3" s="535"/>
      <c r="B3" s="535"/>
      <c r="C3" s="535"/>
      <c r="D3" s="535"/>
      <c r="E3" s="535"/>
      <c r="F3" s="535"/>
      <c r="G3" s="535"/>
      <c r="H3" s="537"/>
      <c r="I3" s="537"/>
      <c r="J3" s="537"/>
      <c r="K3" s="537"/>
      <c r="L3" s="538"/>
      <c r="M3" s="537"/>
    </row>
    <row r="4" spans="1:26" ht="13.9" x14ac:dyDescent="0.4">
      <c r="B4" s="543"/>
      <c r="C4" s="543"/>
      <c r="J4" s="539"/>
    </row>
    <row r="5" spans="1:26" ht="15" customHeight="1" x14ac:dyDescent="0.35"/>
    <row r="6" spans="1:26" ht="15" customHeight="1" x14ac:dyDescent="0.35"/>
    <row r="7" spans="1:26" ht="15" customHeight="1" x14ac:dyDescent="0.35"/>
    <row r="8" spans="1:26" ht="15" customHeight="1" x14ac:dyDescent="0.35"/>
    <row r="9" spans="1:26" ht="15" customHeight="1" x14ac:dyDescent="0.35"/>
    <row r="10" spans="1:26" ht="15" customHeight="1" x14ac:dyDescent="0.35">
      <c r="U10" s="539"/>
      <c r="V10" s="552"/>
      <c r="W10" s="547"/>
      <c r="X10" s="547"/>
      <c r="Y10" s="547"/>
      <c r="Z10" s="539"/>
    </row>
    <row r="11" spans="1:26" ht="15" customHeight="1" x14ac:dyDescent="0.35">
      <c r="X11" s="539"/>
      <c r="Z11" s="546"/>
    </row>
    <row r="13" spans="1:26" ht="14.25" customHeight="1" x14ac:dyDescent="0.4">
      <c r="N13" s="540" t="s">
        <v>131</v>
      </c>
      <c r="O13" s="541"/>
      <c r="P13" s="541"/>
      <c r="Q13" s="541"/>
      <c r="R13" s="541"/>
      <c r="S13" s="541"/>
      <c r="Z13" s="547"/>
    </row>
    <row r="14" spans="1:26" ht="14.25" customHeight="1" x14ac:dyDescent="0.4">
      <c r="N14" s="542"/>
      <c r="O14" s="542"/>
      <c r="P14" s="542"/>
      <c r="Q14" s="542"/>
      <c r="R14" s="542"/>
      <c r="S14" s="542"/>
    </row>
    <row r="15" spans="1:26" ht="14.25" customHeight="1" x14ac:dyDescent="0.4">
      <c r="N15" s="553"/>
      <c r="O15" s="530" t="s">
        <v>109</v>
      </c>
      <c r="P15" s="530" t="s">
        <v>132</v>
      </c>
      <c r="Q15" s="299" t="s">
        <v>77</v>
      </c>
      <c r="R15" s="299" t="s">
        <v>78</v>
      </c>
    </row>
    <row r="16" spans="1:26" ht="14.25" customHeight="1" x14ac:dyDescent="0.35">
      <c r="N16" s="550"/>
      <c r="O16" s="550"/>
      <c r="P16" s="554"/>
      <c r="Q16" s="554"/>
      <c r="R16" s="545"/>
    </row>
    <row r="17" spans="1:18" ht="14.25" customHeight="1" x14ac:dyDescent="0.35">
      <c r="N17" s="535" t="s">
        <v>133</v>
      </c>
      <c r="O17" s="41">
        <v>33.46341320596563</v>
      </c>
      <c r="P17" s="41">
        <v>92.421615344447517</v>
      </c>
      <c r="Q17" s="41">
        <v>73.564323856670001</v>
      </c>
      <c r="R17" s="41">
        <v>42.079708815661299</v>
      </c>
    </row>
    <row r="18" spans="1:18" ht="14.25" customHeight="1" x14ac:dyDescent="0.35">
      <c r="N18" s="535" t="s">
        <v>134</v>
      </c>
      <c r="O18" s="41">
        <v>62.794463192269603</v>
      </c>
      <c r="P18" s="41">
        <v>4.4198046478819704</v>
      </c>
      <c r="Q18" s="41">
        <v>7.8690404728569296</v>
      </c>
      <c r="R18" s="41">
        <v>27.948641061138598</v>
      </c>
    </row>
    <row r="19" spans="1:18" ht="14.25" customHeight="1" x14ac:dyDescent="0.35">
      <c r="N19" s="535" t="s">
        <v>135</v>
      </c>
      <c r="O19" s="41">
        <v>0.45215033214438</v>
      </c>
      <c r="P19" s="41">
        <v>0.78465138502811005</v>
      </c>
      <c r="Q19" s="41">
        <v>2.59704633780655</v>
      </c>
      <c r="R19" s="41">
        <v>6.3884780524258904</v>
      </c>
    </row>
    <row r="20" spans="1:18" ht="14.25" customHeight="1" x14ac:dyDescent="0.35">
      <c r="N20" s="548" t="s">
        <v>136</v>
      </c>
      <c r="O20" s="772">
        <v>3.2899732696204058</v>
      </c>
      <c r="P20" s="772">
        <v>2.3739286226423961</v>
      </c>
      <c r="Q20" s="772">
        <v>15.96958933266656</v>
      </c>
      <c r="R20" s="772">
        <v>23.583172070774477</v>
      </c>
    </row>
    <row r="21" spans="1:18" ht="14.25" customHeight="1" x14ac:dyDescent="0.35">
      <c r="P21" s="578"/>
    </row>
    <row r="22" spans="1:18" ht="14.25" customHeight="1" x14ac:dyDescent="0.35">
      <c r="A22" s="550"/>
      <c r="C22" s="549"/>
    </row>
    <row r="23" spans="1:18" ht="12.75" customHeight="1" x14ac:dyDescent="0.35">
      <c r="B23" s="549"/>
      <c r="C23" s="549"/>
    </row>
    <row r="24" spans="1:18" ht="12.75" customHeight="1" x14ac:dyDescent="0.35">
      <c r="B24" s="549"/>
    </row>
    <row r="25" spans="1:18" ht="12.75" customHeight="1" x14ac:dyDescent="0.35">
      <c r="B25" s="549"/>
      <c r="I25" s="555"/>
    </row>
    <row r="33" spans="2:2" ht="14.25" customHeight="1" x14ac:dyDescent="0.35">
      <c r="B33" s="549" t="s">
        <v>79</v>
      </c>
    </row>
    <row r="34" spans="2:2" ht="14.25" customHeight="1" x14ac:dyDescent="0.35">
      <c r="B34" s="549" t="s">
        <v>137</v>
      </c>
    </row>
    <row r="35" spans="2:2" ht="14.25" customHeight="1" x14ac:dyDescent="0.35">
      <c r="B35" s="549" t="s">
        <v>138</v>
      </c>
    </row>
    <row r="36" spans="2:2" ht="12.75" customHeight="1" x14ac:dyDescent="0.35">
      <c r="B36" s="549"/>
    </row>
    <row r="37" spans="2:2" ht="12.75" customHeight="1" x14ac:dyDescent="0.35">
      <c r="B37" s="549"/>
    </row>
    <row r="38" spans="2:2" ht="12.75" customHeight="1" x14ac:dyDescent="0.35">
      <c r="B38" s="549"/>
    </row>
    <row r="39" spans="2:2" ht="12.75" customHeight="1" x14ac:dyDescent="0.35">
      <c r="B39" s="549"/>
    </row>
    <row r="40" spans="2:2" ht="12.75" customHeight="1" x14ac:dyDescent="0.35">
      <c r="B40" s="549"/>
    </row>
    <row r="41" spans="2:2" ht="12.75" customHeight="1" x14ac:dyDescent="0.35">
      <c r="B41" s="549"/>
    </row>
    <row r="48" spans="2:2" ht="12.75" customHeight="1" x14ac:dyDescent="0.35">
      <c r="B48" s="549"/>
    </row>
    <row r="49" spans="2:2" ht="12.75" customHeight="1" x14ac:dyDescent="0.35">
      <c r="B49" s="549"/>
    </row>
    <row r="50" spans="2:2" ht="12.75" customHeight="1" x14ac:dyDescent="0.35">
      <c r="B50" s="549"/>
    </row>
    <row r="60" spans="2:2" ht="12.75" customHeight="1" x14ac:dyDescent="0.35">
      <c r="B60" s="549"/>
    </row>
    <row r="61" spans="2:2" ht="12.75" customHeight="1" x14ac:dyDescent="0.35">
      <c r="B61" s="549"/>
    </row>
    <row r="62" spans="2:2" ht="12.75" customHeight="1" x14ac:dyDescent="0.35">
      <c r="B62" s="549"/>
    </row>
  </sheetData>
  <pageMargins left="0.7" right="0.7" top="0.75" bottom="0.75" header="0.3" footer="0.3"/>
  <pageSetup paperSize="9" scale="7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1492-6EEA-44C3-ACA2-79F81D5E5E5B}">
  <sheetPr>
    <tabColor rgb="FFFFFF00"/>
    <pageSetUpPr fitToPage="1"/>
  </sheetPr>
  <dimension ref="A1:AC362"/>
  <sheetViews>
    <sheetView showGridLines="0" workbookViewId="0"/>
  </sheetViews>
  <sheetFormatPr defaultRowHeight="15" x14ac:dyDescent="0.4"/>
  <sheetData>
    <row r="1" spans="1:29" x14ac:dyDescent="0.4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x14ac:dyDescent="0.4">
      <c r="A2" s="110"/>
      <c r="B2" s="509" t="s">
        <v>139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29" x14ac:dyDescent="0.4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29" x14ac:dyDescent="0.4">
      <c r="A4" s="110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</row>
    <row r="5" spans="1:29" x14ac:dyDescent="0.4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</row>
    <row r="6" spans="1:29" x14ac:dyDescent="0.4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x14ac:dyDescent="0.4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796" t="s">
        <v>140</v>
      </c>
      <c r="U7" s="110"/>
      <c r="V7" s="110"/>
      <c r="W7" s="110"/>
      <c r="X7" s="110"/>
      <c r="Y7" s="110"/>
      <c r="Z7" s="110"/>
      <c r="AA7" s="110"/>
      <c r="AB7" s="110"/>
      <c r="AC7" s="110"/>
    </row>
    <row r="8" spans="1:29" x14ac:dyDescent="0.4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786"/>
      <c r="U8" s="787"/>
      <c r="V8" s="787"/>
      <c r="W8" s="787"/>
      <c r="Y8" s="110"/>
      <c r="Z8" s="110"/>
      <c r="AA8" s="110"/>
      <c r="AB8" s="110"/>
      <c r="AC8" s="110"/>
    </row>
    <row r="9" spans="1:29" x14ac:dyDescent="0.4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789" t="s">
        <v>141</v>
      </c>
      <c r="U9" s="790" t="s">
        <v>142</v>
      </c>
      <c r="V9" s="790" t="s">
        <v>111</v>
      </c>
      <c r="W9" s="790" t="s">
        <v>94</v>
      </c>
      <c r="X9" s="790" t="s">
        <v>95</v>
      </c>
      <c r="Y9" s="110"/>
      <c r="Z9" s="110"/>
      <c r="AA9" s="110"/>
      <c r="AB9" s="110"/>
      <c r="AC9" s="110"/>
    </row>
    <row r="10" spans="1:29" x14ac:dyDescent="0.4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788" t="s">
        <v>143</v>
      </c>
      <c r="U10" s="792">
        <v>68.833275439871301</v>
      </c>
      <c r="V10" s="792">
        <v>66.036741542862657</v>
      </c>
      <c r="W10" s="793">
        <v>76.178952665847376</v>
      </c>
      <c r="X10" s="847">
        <v>84.853182059180398</v>
      </c>
      <c r="Y10" s="110"/>
      <c r="Z10" s="110"/>
      <c r="AA10" s="110"/>
      <c r="AB10" s="110"/>
      <c r="AC10" s="110"/>
    </row>
    <row r="11" spans="1:29" x14ac:dyDescent="0.4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788" t="s">
        <v>144</v>
      </c>
      <c r="U11" s="792">
        <v>21.7928177622824</v>
      </c>
      <c r="V11" s="792">
        <v>28.657742238482527</v>
      </c>
      <c r="W11" s="793">
        <v>38.553167270674088</v>
      </c>
      <c r="X11" s="847">
        <v>34.422879280804104</v>
      </c>
      <c r="Y11" s="110"/>
      <c r="Z11" s="110"/>
      <c r="AA11" s="110"/>
      <c r="AB11" s="110"/>
      <c r="AC11" s="110"/>
    </row>
    <row r="12" spans="1:29" x14ac:dyDescent="0.4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788" t="s">
        <v>145</v>
      </c>
      <c r="U12" s="794">
        <v>5.5037561984087224</v>
      </c>
      <c r="V12" s="794">
        <v>6.1419348099904338</v>
      </c>
      <c r="W12" s="793">
        <v>9.9901356071835377</v>
      </c>
      <c r="X12" s="847">
        <v>5.8569059712775999</v>
      </c>
      <c r="Y12" s="110"/>
      <c r="Z12" s="110"/>
      <c r="AA12" s="110"/>
      <c r="AB12" s="110"/>
      <c r="AC12" s="110"/>
    </row>
    <row r="13" spans="1:29" x14ac:dyDescent="0.4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791" t="s">
        <v>146</v>
      </c>
      <c r="U13" s="795">
        <v>1.2495192650060223</v>
      </c>
      <c r="V13" s="795">
        <v>3.7338087325196825</v>
      </c>
      <c r="W13" s="701">
        <v>9.9255196104077061</v>
      </c>
      <c r="X13" s="848">
        <v>9.6947720187357405</v>
      </c>
      <c r="Y13" s="110"/>
      <c r="Z13" s="110"/>
      <c r="AA13" s="110"/>
      <c r="AB13" s="110"/>
      <c r="AC13" s="110"/>
    </row>
    <row r="14" spans="1:29" x14ac:dyDescent="0.4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x14ac:dyDescent="0.4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x14ac:dyDescent="0.4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</row>
    <row r="17" spans="1:29" x14ac:dyDescent="0.4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</row>
    <row r="18" spans="1:29" x14ac:dyDescent="0.4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</row>
    <row r="19" spans="1:29" x14ac:dyDescent="0.4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</row>
    <row r="20" spans="1:29" x14ac:dyDescent="0.4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</row>
    <row r="21" spans="1:29" x14ac:dyDescent="0.4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</row>
    <row r="22" spans="1:29" x14ac:dyDescent="0.4">
      <c r="A22" s="110"/>
      <c r="B22" s="533" t="s">
        <v>147</v>
      </c>
      <c r="C22" s="289"/>
      <c r="D22" s="289"/>
      <c r="E22" s="289"/>
      <c r="F22" s="289"/>
      <c r="G22" s="289"/>
      <c r="H22" s="289"/>
      <c r="I22" s="289"/>
      <c r="J22" s="110"/>
      <c r="K22" s="110"/>
      <c r="L22" s="110"/>
      <c r="M22" s="245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</row>
    <row r="23" spans="1:29" x14ac:dyDescent="0.4">
      <c r="A23" s="110"/>
      <c r="B23" s="533" t="s">
        <v>126</v>
      </c>
      <c r="C23" s="289"/>
      <c r="D23" s="289"/>
      <c r="E23" s="289"/>
      <c r="F23" s="289"/>
      <c r="G23" s="289"/>
      <c r="H23" s="289"/>
      <c r="I23" s="289"/>
      <c r="J23" s="110"/>
      <c r="K23" s="110"/>
      <c r="L23" s="110"/>
      <c r="M23" s="403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</row>
    <row r="24" spans="1:29" x14ac:dyDescent="0.4">
      <c r="A24" s="110"/>
      <c r="B24" s="534" t="s">
        <v>148</v>
      </c>
      <c r="C24" s="289"/>
      <c r="D24" s="289"/>
      <c r="E24" s="289"/>
      <c r="F24" s="289"/>
      <c r="G24" s="289"/>
      <c r="H24" s="289"/>
      <c r="I24" s="289"/>
      <c r="J24" s="110"/>
      <c r="K24" s="110"/>
      <c r="L24" s="110"/>
      <c r="M24" s="246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</row>
    <row r="25" spans="1:29" x14ac:dyDescent="0.4">
      <c r="A25" s="110"/>
      <c r="B25" s="534" t="s">
        <v>149</v>
      </c>
      <c r="C25" s="289"/>
      <c r="D25" s="289"/>
      <c r="E25" s="289"/>
      <c r="F25" s="289"/>
      <c r="G25" s="289"/>
      <c r="H25" s="289"/>
      <c r="I25" s="289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</row>
    <row r="26" spans="1:29" x14ac:dyDescent="0.4">
      <c r="A26" s="110"/>
      <c r="B26" s="533" t="s">
        <v>150</v>
      </c>
      <c r="C26" s="289"/>
      <c r="D26" s="289"/>
      <c r="E26" s="289"/>
      <c r="F26" s="289"/>
      <c r="G26" s="289"/>
      <c r="H26" s="289"/>
      <c r="I26" s="28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</row>
    <row r="27" spans="1:29" x14ac:dyDescent="0.4">
      <c r="A27" s="110"/>
      <c r="B27" s="534"/>
      <c r="C27" s="289"/>
      <c r="D27" s="289"/>
      <c r="E27" s="289"/>
      <c r="F27" s="289"/>
      <c r="G27" s="289"/>
      <c r="H27" s="289"/>
      <c r="I27" s="289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</row>
    <row r="28" spans="1:29" x14ac:dyDescent="0.4">
      <c r="A28" s="110"/>
      <c r="B28" s="534"/>
      <c r="C28" s="289"/>
      <c r="D28" s="289"/>
      <c r="E28" s="289"/>
      <c r="F28" s="289"/>
      <c r="G28" s="289"/>
      <c r="H28" s="289"/>
      <c r="I28" s="289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</row>
    <row r="29" spans="1:29" x14ac:dyDescent="0.4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</row>
    <row r="30" spans="1:29" x14ac:dyDescent="0.4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</row>
    <row r="31" spans="1:29" x14ac:dyDescent="0.4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</row>
    <row r="32" spans="1:29" x14ac:dyDescent="0.4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</row>
    <row r="33" spans="1:29" x14ac:dyDescent="0.4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</row>
    <row r="34" spans="1:29" x14ac:dyDescent="0.4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</row>
    <row r="35" spans="1:29" x14ac:dyDescent="0.4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</row>
    <row r="36" spans="1:29" x14ac:dyDescent="0.4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</row>
    <row r="37" spans="1:29" x14ac:dyDescent="0.4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29" x14ac:dyDescent="0.4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</row>
    <row r="39" spans="1:29" x14ac:dyDescent="0.4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</row>
    <row r="40" spans="1:29" x14ac:dyDescent="0.4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</row>
    <row r="41" spans="1:29" x14ac:dyDescent="0.4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</row>
    <row r="42" spans="1:29" x14ac:dyDescent="0.4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</row>
    <row r="43" spans="1:29" x14ac:dyDescent="0.4"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</row>
    <row r="44" spans="1:29" x14ac:dyDescent="0.4"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</row>
    <row r="45" spans="1:29" x14ac:dyDescent="0.4"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</row>
    <row r="46" spans="1:29" x14ac:dyDescent="0.4"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</row>
    <row r="47" spans="1:29" x14ac:dyDescent="0.4"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</row>
    <row r="48" spans="1:29" x14ac:dyDescent="0.4"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</row>
    <row r="49" spans="18:29" x14ac:dyDescent="0.4"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</row>
    <row r="50" spans="18:29" x14ac:dyDescent="0.4"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</row>
    <row r="51" spans="18:29" x14ac:dyDescent="0.4"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</row>
    <row r="52" spans="18:29" x14ac:dyDescent="0.4"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</row>
    <row r="53" spans="18:29" x14ac:dyDescent="0.4"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</row>
    <row r="54" spans="18:29" x14ac:dyDescent="0.4"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</row>
    <row r="55" spans="18:29" x14ac:dyDescent="0.4"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</row>
    <row r="56" spans="18:29" x14ac:dyDescent="0.4"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</row>
    <row r="57" spans="18:29" x14ac:dyDescent="0.4"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</row>
    <row r="58" spans="18:29" x14ac:dyDescent="0.4"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</row>
    <row r="59" spans="18:29" x14ac:dyDescent="0.4"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</row>
    <row r="60" spans="18:29" x14ac:dyDescent="0.4"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</row>
    <row r="61" spans="18:29" x14ac:dyDescent="0.4"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</row>
    <row r="62" spans="18:29" x14ac:dyDescent="0.4"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</row>
    <row r="63" spans="18:29" x14ac:dyDescent="0.4"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</row>
    <row r="64" spans="18:29" x14ac:dyDescent="0.4"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</row>
    <row r="65" spans="18:29" x14ac:dyDescent="0.4"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</row>
    <row r="66" spans="18:29" x14ac:dyDescent="0.4"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</row>
    <row r="67" spans="18:29" x14ac:dyDescent="0.4"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</row>
    <row r="68" spans="18:29" x14ac:dyDescent="0.4"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</row>
    <row r="69" spans="18:29" x14ac:dyDescent="0.4"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</row>
    <row r="70" spans="18:29" x14ac:dyDescent="0.4"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</row>
    <row r="71" spans="18:29" x14ac:dyDescent="0.4"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</row>
    <row r="72" spans="18:29" x14ac:dyDescent="0.4"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</row>
    <row r="73" spans="18:29" x14ac:dyDescent="0.4"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</row>
    <row r="74" spans="18:29" x14ac:dyDescent="0.4"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</row>
    <row r="75" spans="18:29" x14ac:dyDescent="0.4"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</row>
    <row r="76" spans="18:29" x14ac:dyDescent="0.4"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</row>
    <row r="77" spans="18:29" x14ac:dyDescent="0.4"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</row>
    <row r="78" spans="18:29" x14ac:dyDescent="0.4"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</row>
    <row r="79" spans="18:29" x14ac:dyDescent="0.4"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</row>
    <row r="80" spans="18:29" x14ac:dyDescent="0.4"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</row>
    <row r="81" spans="18:29" x14ac:dyDescent="0.4"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</row>
    <row r="82" spans="18:29" x14ac:dyDescent="0.4"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</row>
    <row r="83" spans="18:29" x14ac:dyDescent="0.4"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</row>
    <row r="84" spans="18:29" x14ac:dyDescent="0.4"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</row>
    <row r="85" spans="18:29" x14ac:dyDescent="0.4"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</row>
    <row r="86" spans="18:29" x14ac:dyDescent="0.4"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</row>
    <row r="87" spans="18:29" x14ac:dyDescent="0.4"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</row>
    <row r="88" spans="18:29" x14ac:dyDescent="0.4"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</row>
    <row r="89" spans="18:29" x14ac:dyDescent="0.4"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</row>
    <row r="90" spans="18:29" x14ac:dyDescent="0.4"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</row>
    <row r="91" spans="18:29" x14ac:dyDescent="0.4"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</row>
    <row r="92" spans="18:29" x14ac:dyDescent="0.4"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</row>
    <row r="93" spans="18:29" x14ac:dyDescent="0.4"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</row>
    <row r="94" spans="18:29" x14ac:dyDescent="0.4"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</row>
    <row r="95" spans="18:29" x14ac:dyDescent="0.4"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</row>
    <row r="96" spans="18:29" x14ac:dyDescent="0.4"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</row>
    <row r="97" spans="18:29" x14ac:dyDescent="0.4"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</row>
    <row r="98" spans="18:29" x14ac:dyDescent="0.4"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</row>
    <row r="99" spans="18:29" x14ac:dyDescent="0.4"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</row>
    <row r="100" spans="18:29" x14ac:dyDescent="0.4"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</row>
    <row r="101" spans="18:29" x14ac:dyDescent="0.4"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</row>
    <row r="102" spans="18:29" x14ac:dyDescent="0.4"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</row>
    <row r="103" spans="18:29" x14ac:dyDescent="0.4"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</row>
    <row r="104" spans="18:29" x14ac:dyDescent="0.4"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</row>
    <row r="105" spans="18:29" x14ac:dyDescent="0.4"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</row>
    <row r="106" spans="18:29" x14ac:dyDescent="0.4"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</row>
    <row r="107" spans="18:29" x14ac:dyDescent="0.4"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</row>
    <row r="108" spans="18:29" x14ac:dyDescent="0.4"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</row>
    <row r="109" spans="18:29" x14ac:dyDescent="0.4"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</row>
    <row r="110" spans="18:29" x14ac:dyDescent="0.4"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</row>
    <row r="111" spans="18:29" x14ac:dyDescent="0.4"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</row>
    <row r="112" spans="18:29" x14ac:dyDescent="0.4"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</row>
    <row r="113" spans="18:29" x14ac:dyDescent="0.4"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</row>
    <row r="114" spans="18:29" x14ac:dyDescent="0.4"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</row>
    <row r="115" spans="18:29" x14ac:dyDescent="0.4"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</row>
    <row r="116" spans="18:29" x14ac:dyDescent="0.4"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</row>
    <row r="117" spans="18:29" x14ac:dyDescent="0.4"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</row>
    <row r="118" spans="18:29" x14ac:dyDescent="0.4"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</row>
    <row r="119" spans="18:29" x14ac:dyDescent="0.4"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</row>
    <row r="120" spans="18:29" x14ac:dyDescent="0.4"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</row>
    <row r="121" spans="18:29" x14ac:dyDescent="0.4"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</row>
    <row r="122" spans="18:29" x14ac:dyDescent="0.4"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</row>
    <row r="123" spans="18:29" x14ac:dyDescent="0.4"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</row>
    <row r="124" spans="18:29" x14ac:dyDescent="0.4"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</row>
    <row r="125" spans="18:29" x14ac:dyDescent="0.4"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</row>
    <row r="126" spans="18:29" x14ac:dyDescent="0.4"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</row>
    <row r="127" spans="18:29" x14ac:dyDescent="0.4"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</row>
    <row r="128" spans="18:29" x14ac:dyDescent="0.4"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</row>
    <row r="129" spans="18:29" x14ac:dyDescent="0.4"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</row>
    <row r="130" spans="18:29" x14ac:dyDescent="0.4"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</row>
    <row r="131" spans="18:29" x14ac:dyDescent="0.4"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</row>
    <row r="132" spans="18:29" x14ac:dyDescent="0.4"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</row>
    <row r="133" spans="18:29" x14ac:dyDescent="0.4"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</row>
    <row r="134" spans="18:29" x14ac:dyDescent="0.4"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</row>
    <row r="135" spans="18:29" x14ac:dyDescent="0.4"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</row>
    <row r="136" spans="18:29" x14ac:dyDescent="0.4"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</row>
    <row r="137" spans="18:29" x14ac:dyDescent="0.4"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</row>
    <row r="138" spans="18:29" x14ac:dyDescent="0.4"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</row>
    <row r="139" spans="18:29" x14ac:dyDescent="0.4"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</row>
    <row r="140" spans="18:29" x14ac:dyDescent="0.4"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</row>
    <row r="141" spans="18:29" x14ac:dyDescent="0.4"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</row>
    <row r="142" spans="18:29" x14ac:dyDescent="0.4"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</row>
    <row r="143" spans="18:29" x14ac:dyDescent="0.4"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</row>
    <row r="144" spans="18:29" x14ac:dyDescent="0.4"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</row>
    <row r="145" spans="18:29" x14ac:dyDescent="0.4"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</row>
    <row r="146" spans="18:29" x14ac:dyDescent="0.4"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</row>
    <row r="147" spans="18:29" x14ac:dyDescent="0.4"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</row>
    <row r="148" spans="18:29" x14ac:dyDescent="0.4"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</row>
    <row r="149" spans="18:29" x14ac:dyDescent="0.4"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</row>
    <row r="150" spans="18:29" x14ac:dyDescent="0.4"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</row>
    <row r="151" spans="18:29" x14ac:dyDescent="0.4"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</row>
    <row r="152" spans="18:29" x14ac:dyDescent="0.4"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</row>
    <row r="153" spans="18:29" x14ac:dyDescent="0.4"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</row>
    <row r="154" spans="18:29" x14ac:dyDescent="0.4"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</row>
    <row r="155" spans="18:29" x14ac:dyDescent="0.4"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</row>
    <row r="156" spans="18:29" x14ac:dyDescent="0.4"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</row>
    <row r="157" spans="18:29" x14ac:dyDescent="0.4"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</row>
    <row r="158" spans="18:29" x14ac:dyDescent="0.4"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</row>
    <row r="159" spans="18:29" x14ac:dyDescent="0.4"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</row>
    <row r="160" spans="18:29" x14ac:dyDescent="0.4"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</row>
    <row r="161" spans="18:29" x14ac:dyDescent="0.4"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</row>
    <row r="162" spans="18:29" x14ac:dyDescent="0.4"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</row>
    <row r="163" spans="18:29" x14ac:dyDescent="0.4"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</row>
    <row r="164" spans="18:29" x14ac:dyDescent="0.4"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</row>
    <row r="165" spans="18:29" x14ac:dyDescent="0.4"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</row>
    <row r="166" spans="18:29" x14ac:dyDescent="0.4"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</row>
    <row r="167" spans="18:29" x14ac:dyDescent="0.4"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</row>
    <row r="168" spans="18:29" x14ac:dyDescent="0.4"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</row>
    <row r="169" spans="18:29" x14ac:dyDescent="0.4"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</row>
    <row r="170" spans="18:29" x14ac:dyDescent="0.4"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</row>
    <row r="171" spans="18:29" x14ac:dyDescent="0.4"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</row>
    <row r="172" spans="18:29" x14ac:dyDescent="0.4"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</row>
    <row r="173" spans="18:29" x14ac:dyDescent="0.4"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</row>
    <row r="174" spans="18:29" x14ac:dyDescent="0.4"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</row>
    <row r="175" spans="18:29" x14ac:dyDescent="0.4"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</row>
    <row r="176" spans="18:29" x14ac:dyDescent="0.4"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</row>
    <row r="177" spans="18:29" x14ac:dyDescent="0.4"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</row>
    <row r="178" spans="18:29" x14ac:dyDescent="0.4"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</row>
    <row r="179" spans="18:29" x14ac:dyDescent="0.4"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</row>
    <row r="180" spans="18:29" x14ac:dyDescent="0.4"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</row>
    <row r="181" spans="18:29" x14ac:dyDescent="0.4"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</row>
    <row r="182" spans="18:29" x14ac:dyDescent="0.4"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</row>
    <row r="183" spans="18:29" x14ac:dyDescent="0.4"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</row>
    <row r="184" spans="18:29" x14ac:dyDescent="0.4"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</row>
    <row r="185" spans="18:29" x14ac:dyDescent="0.4"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</row>
    <row r="186" spans="18:29" x14ac:dyDescent="0.4"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</row>
    <row r="187" spans="18:29" x14ac:dyDescent="0.4"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</row>
    <row r="188" spans="18:29" x14ac:dyDescent="0.4"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</row>
    <row r="189" spans="18:29" x14ac:dyDescent="0.4"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</row>
    <row r="190" spans="18:29" x14ac:dyDescent="0.4"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</row>
    <row r="191" spans="18:29" x14ac:dyDescent="0.4"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</row>
    <row r="192" spans="18:29" x14ac:dyDescent="0.4"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</row>
    <row r="193" spans="18:29" x14ac:dyDescent="0.4"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</row>
    <row r="194" spans="18:29" x14ac:dyDescent="0.4"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</row>
    <row r="195" spans="18:29" x14ac:dyDescent="0.4"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</row>
    <row r="196" spans="18:29" x14ac:dyDescent="0.4"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</row>
    <row r="197" spans="18:29" x14ac:dyDescent="0.4"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</row>
    <row r="198" spans="18:29" x14ac:dyDescent="0.4"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</row>
    <row r="199" spans="18:29" x14ac:dyDescent="0.4"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</row>
    <row r="200" spans="18:29" x14ac:dyDescent="0.4"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</row>
    <row r="201" spans="18:29" x14ac:dyDescent="0.4"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</row>
    <row r="202" spans="18:29" x14ac:dyDescent="0.4"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</row>
    <row r="203" spans="18:29" x14ac:dyDescent="0.4"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</row>
    <row r="204" spans="18:29" x14ac:dyDescent="0.4"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</row>
    <row r="205" spans="18:29" x14ac:dyDescent="0.4"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</row>
    <row r="206" spans="18:29" x14ac:dyDescent="0.4"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</row>
    <row r="207" spans="18:29" x14ac:dyDescent="0.4"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</row>
    <row r="208" spans="18:29" x14ac:dyDescent="0.4"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</row>
    <row r="209" spans="18:29" x14ac:dyDescent="0.4"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</row>
    <row r="210" spans="18:29" x14ac:dyDescent="0.4"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</row>
    <row r="211" spans="18:29" x14ac:dyDescent="0.4"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</row>
    <row r="212" spans="18:29" x14ac:dyDescent="0.4"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</row>
    <row r="213" spans="18:29" x14ac:dyDescent="0.4"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</row>
    <row r="214" spans="18:29" x14ac:dyDescent="0.4"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</row>
    <row r="215" spans="18:29" x14ac:dyDescent="0.4"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</row>
    <row r="216" spans="18:29" x14ac:dyDescent="0.4"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</row>
    <row r="217" spans="18:29" x14ac:dyDescent="0.4"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</row>
    <row r="218" spans="18:29" x14ac:dyDescent="0.4"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</row>
    <row r="219" spans="18:29" x14ac:dyDescent="0.4"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</row>
    <row r="220" spans="18:29" x14ac:dyDescent="0.4"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</row>
    <row r="221" spans="18:29" x14ac:dyDescent="0.4"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</row>
    <row r="222" spans="18:29" x14ac:dyDescent="0.4"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</row>
    <row r="223" spans="18:29" x14ac:dyDescent="0.4"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</row>
    <row r="224" spans="18:29" x14ac:dyDescent="0.4"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</row>
    <row r="225" spans="18:29" x14ac:dyDescent="0.4"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</row>
    <row r="226" spans="18:29" x14ac:dyDescent="0.4"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</row>
    <row r="227" spans="18:29" x14ac:dyDescent="0.4"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</row>
    <row r="228" spans="18:29" x14ac:dyDescent="0.4"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</row>
    <row r="229" spans="18:29" x14ac:dyDescent="0.4"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</row>
    <row r="230" spans="18:29" x14ac:dyDescent="0.4"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</row>
    <row r="231" spans="18:29" x14ac:dyDescent="0.4"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</row>
    <row r="232" spans="18:29" x14ac:dyDescent="0.4"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</row>
    <row r="233" spans="18:29" x14ac:dyDescent="0.4"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</row>
    <row r="234" spans="18:29" x14ac:dyDescent="0.4"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</row>
    <row r="235" spans="18:29" x14ac:dyDescent="0.4"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</row>
    <row r="236" spans="18:29" x14ac:dyDescent="0.4"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</row>
    <row r="237" spans="18:29" x14ac:dyDescent="0.4"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</row>
    <row r="238" spans="18:29" x14ac:dyDescent="0.4"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</row>
    <row r="239" spans="18:29" x14ac:dyDescent="0.4"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</row>
    <row r="240" spans="18:29" x14ac:dyDescent="0.4"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</row>
    <row r="241" spans="18:29" x14ac:dyDescent="0.4"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</row>
    <row r="242" spans="18:29" x14ac:dyDescent="0.4"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</row>
    <row r="243" spans="18:29" x14ac:dyDescent="0.4"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</row>
    <row r="244" spans="18:29" x14ac:dyDescent="0.4"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</row>
    <row r="245" spans="18:29" x14ac:dyDescent="0.4"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</row>
    <row r="246" spans="18:29" x14ac:dyDescent="0.4"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</row>
    <row r="247" spans="18:29" x14ac:dyDescent="0.4"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</row>
    <row r="248" spans="18:29" x14ac:dyDescent="0.4"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</row>
    <row r="249" spans="18:29" x14ac:dyDescent="0.4"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</row>
    <row r="250" spans="18:29" x14ac:dyDescent="0.4"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</row>
    <row r="251" spans="18:29" x14ac:dyDescent="0.4"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</row>
    <row r="252" spans="18:29" x14ac:dyDescent="0.4"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</row>
    <row r="253" spans="18:29" x14ac:dyDescent="0.4"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</row>
    <row r="254" spans="18:29" x14ac:dyDescent="0.4"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</row>
    <row r="255" spans="18:29" x14ac:dyDescent="0.4"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</row>
    <row r="256" spans="18:29" x14ac:dyDescent="0.4"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</row>
    <row r="257" spans="18:29" x14ac:dyDescent="0.4"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</row>
    <row r="258" spans="18:29" x14ac:dyDescent="0.4"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</row>
    <row r="259" spans="18:29" x14ac:dyDescent="0.4"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</row>
    <row r="260" spans="18:29" x14ac:dyDescent="0.4"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</row>
    <row r="261" spans="18:29" x14ac:dyDescent="0.4"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</row>
    <row r="262" spans="18:29" x14ac:dyDescent="0.4"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</row>
    <row r="263" spans="18:29" x14ac:dyDescent="0.4"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</row>
    <row r="264" spans="18:29" x14ac:dyDescent="0.4"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</row>
    <row r="265" spans="18:29" x14ac:dyDescent="0.4"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</row>
    <row r="266" spans="18:29" x14ac:dyDescent="0.4"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</row>
    <row r="267" spans="18:29" x14ac:dyDescent="0.4"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</row>
    <row r="268" spans="18:29" x14ac:dyDescent="0.4"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</row>
    <row r="269" spans="18:29" x14ac:dyDescent="0.4"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</row>
    <row r="270" spans="18:29" x14ac:dyDescent="0.4"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</row>
    <row r="271" spans="18:29" x14ac:dyDescent="0.4"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</row>
    <row r="272" spans="18:29" x14ac:dyDescent="0.4"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</row>
    <row r="273" spans="18:29" x14ac:dyDescent="0.4"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</row>
    <row r="274" spans="18:29" x14ac:dyDescent="0.4"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</row>
    <row r="275" spans="18:29" x14ac:dyDescent="0.4"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</row>
    <row r="276" spans="18:29" x14ac:dyDescent="0.4"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</row>
    <row r="277" spans="18:29" x14ac:dyDescent="0.4"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</row>
    <row r="278" spans="18:29" x14ac:dyDescent="0.4"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</row>
    <row r="279" spans="18:29" x14ac:dyDescent="0.4"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</row>
    <row r="280" spans="18:29" x14ac:dyDescent="0.4"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</row>
    <row r="281" spans="18:29" x14ac:dyDescent="0.4"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</row>
    <row r="282" spans="18:29" x14ac:dyDescent="0.4"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</row>
    <row r="283" spans="18:29" x14ac:dyDescent="0.4"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</row>
    <row r="284" spans="18:29" x14ac:dyDescent="0.4"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</row>
    <row r="285" spans="18:29" x14ac:dyDescent="0.4"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</row>
    <row r="286" spans="18:29" x14ac:dyDescent="0.4"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</row>
    <row r="287" spans="18:29" x14ac:dyDescent="0.4"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</row>
    <row r="288" spans="18:29" x14ac:dyDescent="0.4"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</row>
    <row r="289" spans="18:29" x14ac:dyDescent="0.4"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</row>
    <row r="290" spans="18:29" x14ac:dyDescent="0.4"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</row>
    <row r="291" spans="18:29" x14ac:dyDescent="0.4"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</row>
    <row r="292" spans="18:29" x14ac:dyDescent="0.4"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</row>
    <row r="293" spans="18:29" x14ac:dyDescent="0.4"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</row>
    <row r="294" spans="18:29" x14ac:dyDescent="0.4"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</row>
    <row r="295" spans="18:29" x14ac:dyDescent="0.4"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</row>
    <row r="296" spans="18:29" x14ac:dyDescent="0.4"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</row>
    <row r="297" spans="18:29" x14ac:dyDescent="0.4"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</row>
    <row r="298" spans="18:29" x14ac:dyDescent="0.4"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</row>
    <row r="299" spans="18:29" x14ac:dyDescent="0.4"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</row>
    <row r="300" spans="18:29" x14ac:dyDescent="0.4"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</row>
    <row r="301" spans="18:29" x14ac:dyDescent="0.4"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</row>
    <row r="302" spans="18:29" x14ac:dyDescent="0.4"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</row>
    <row r="303" spans="18:29" x14ac:dyDescent="0.4"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</row>
    <row r="304" spans="18:29" x14ac:dyDescent="0.4"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</row>
    <row r="305" spans="18:29" x14ac:dyDescent="0.4"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</row>
    <row r="306" spans="18:29" x14ac:dyDescent="0.4"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</row>
    <row r="307" spans="18:29" x14ac:dyDescent="0.4"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</row>
    <row r="308" spans="18:29" x14ac:dyDescent="0.4"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</row>
    <row r="309" spans="18:29" x14ac:dyDescent="0.4"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</row>
    <row r="310" spans="18:29" x14ac:dyDescent="0.4"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</row>
    <row r="311" spans="18:29" x14ac:dyDescent="0.4"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</row>
    <row r="312" spans="18:29" x14ac:dyDescent="0.4"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</row>
    <row r="313" spans="18:29" x14ac:dyDescent="0.4"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</row>
    <row r="314" spans="18:29" x14ac:dyDescent="0.4"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</row>
    <row r="315" spans="18:29" x14ac:dyDescent="0.4"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</row>
    <row r="316" spans="18:29" x14ac:dyDescent="0.4"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</row>
    <row r="317" spans="18:29" x14ac:dyDescent="0.4"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</row>
    <row r="318" spans="18:29" x14ac:dyDescent="0.4"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</row>
    <row r="319" spans="18:29" x14ac:dyDescent="0.4"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</row>
    <row r="320" spans="18:29" x14ac:dyDescent="0.4"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</row>
    <row r="321" spans="18:29" x14ac:dyDescent="0.4"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</row>
    <row r="322" spans="18:29" x14ac:dyDescent="0.4"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</row>
    <row r="323" spans="18:29" x14ac:dyDescent="0.4"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</row>
    <row r="324" spans="18:29" x14ac:dyDescent="0.4"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</row>
    <row r="325" spans="18:29" x14ac:dyDescent="0.4"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</row>
    <row r="326" spans="18:29" x14ac:dyDescent="0.4"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</row>
    <row r="327" spans="18:29" x14ac:dyDescent="0.4"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</row>
    <row r="328" spans="18:29" x14ac:dyDescent="0.4"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</row>
    <row r="329" spans="18:29" x14ac:dyDescent="0.4"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</row>
    <row r="330" spans="18:29" x14ac:dyDescent="0.4"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</row>
    <row r="331" spans="18:29" x14ac:dyDescent="0.4"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</row>
    <row r="332" spans="18:29" x14ac:dyDescent="0.4"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</row>
    <row r="333" spans="18:29" x14ac:dyDescent="0.4"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</row>
    <row r="334" spans="18:29" x14ac:dyDescent="0.4"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</row>
    <row r="335" spans="18:29" x14ac:dyDescent="0.4"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</row>
    <row r="336" spans="18:29" x14ac:dyDescent="0.4"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</row>
    <row r="337" spans="18:29" x14ac:dyDescent="0.4"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</row>
    <row r="338" spans="18:29" x14ac:dyDescent="0.4"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</row>
    <row r="339" spans="18:29" x14ac:dyDescent="0.4"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</row>
    <row r="340" spans="18:29" x14ac:dyDescent="0.4"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</row>
    <row r="341" spans="18:29" x14ac:dyDescent="0.4"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</row>
    <row r="342" spans="18:29" x14ac:dyDescent="0.4"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</row>
    <row r="343" spans="18:29" x14ac:dyDescent="0.4"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</row>
    <row r="344" spans="18:29" x14ac:dyDescent="0.4"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</row>
    <row r="345" spans="18:29" x14ac:dyDescent="0.4"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</row>
    <row r="346" spans="18:29" x14ac:dyDescent="0.4"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</row>
    <row r="347" spans="18:29" x14ac:dyDescent="0.4"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</row>
    <row r="348" spans="18:29" x14ac:dyDescent="0.4"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</row>
    <row r="349" spans="18:29" x14ac:dyDescent="0.4"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</row>
    <row r="350" spans="18:29" x14ac:dyDescent="0.4"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</row>
    <row r="351" spans="18:29" x14ac:dyDescent="0.4"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</row>
    <row r="352" spans="18:29" x14ac:dyDescent="0.4"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</row>
    <row r="353" spans="18:29" x14ac:dyDescent="0.4"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</row>
    <row r="354" spans="18:29" x14ac:dyDescent="0.4"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</row>
    <row r="355" spans="18:29" x14ac:dyDescent="0.4"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</row>
    <row r="356" spans="18:29" x14ac:dyDescent="0.4"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</row>
    <row r="357" spans="18:29" x14ac:dyDescent="0.4"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</row>
    <row r="358" spans="18:29" x14ac:dyDescent="0.4"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</row>
    <row r="359" spans="18:29" x14ac:dyDescent="0.4"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</row>
    <row r="360" spans="18:29" x14ac:dyDescent="0.4"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</row>
    <row r="361" spans="18:29" x14ac:dyDescent="0.4"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</row>
    <row r="362" spans="18:29" x14ac:dyDescent="0.4"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</row>
  </sheetData>
  <pageMargins left="0.7" right="0.7" top="0.75" bottom="0.75" header="0.3" footer="0.3"/>
  <pageSetup scale="7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A48"/>
  <sheetViews>
    <sheetView zoomScaleNormal="100" workbookViewId="0"/>
  </sheetViews>
  <sheetFormatPr defaultColWidth="8.88671875" defaultRowHeight="12.75" customHeight="1" x14ac:dyDescent="0.35"/>
  <cols>
    <col min="1" max="8" width="8.88671875" style="535"/>
    <col min="9" max="9" width="7.109375" style="535" customWidth="1"/>
    <col min="10" max="20" width="8.88671875" style="535"/>
    <col min="21" max="25" width="8.33203125" style="535" customWidth="1"/>
    <col min="26" max="26" width="10" style="535" customWidth="1"/>
    <col min="27" max="16384" width="8.88671875" style="535"/>
  </cols>
  <sheetData>
    <row r="1" spans="1:27" ht="14.25" customHeight="1" x14ac:dyDescent="0.4">
      <c r="D1" s="536"/>
      <c r="E1" s="536"/>
      <c r="F1" s="536"/>
    </row>
    <row r="2" spans="1:27" s="539" customFormat="1" ht="31.5" customHeight="1" x14ac:dyDescent="0.4">
      <c r="A2" s="535"/>
      <c r="B2" s="852" t="s">
        <v>151</v>
      </c>
      <c r="C2" s="853"/>
      <c r="D2" s="853"/>
      <c r="E2" s="853"/>
      <c r="F2" s="853"/>
      <c r="G2" s="853"/>
      <c r="H2" s="853"/>
      <c r="I2" s="537"/>
      <c r="J2" s="537"/>
      <c r="K2" s="537"/>
      <c r="L2" s="538"/>
      <c r="M2" s="537"/>
      <c r="U2" s="540" t="s">
        <v>152</v>
      </c>
      <c r="V2" s="541"/>
      <c r="W2" s="541"/>
      <c r="X2" s="541"/>
      <c r="Y2" s="541"/>
      <c r="Z2" s="541"/>
    </row>
    <row r="3" spans="1:27" s="539" customFormat="1" ht="13.9" x14ac:dyDescent="0.4">
      <c r="A3" s="535"/>
      <c r="B3" s="535"/>
      <c r="C3" s="535"/>
      <c r="D3" s="535"/>
      <c r="E3" s="535"/>
      <c r="F3" s="535"/>
      <c r="G3" s="535"/>
      <c r="H3" s="537"/>
      <c r="I3" s="537"/>
      <c r="J3" s="537"/>
      <c r="K3" s="537"/>
      <c r="L3" s="538"/>
      <c r="M3" s="537"/>
      <c r="U3" s="542"/>
      <c r="V3" s="542"/>
      <c r="W3" s="542"/>
      <c r="X3" s="542"/>
      <c r="Y3" s="542"/>
      <c r="Z3" s="542"/>
    </row>
    <row r="4" spans="1:27" ht="26.25" x14ac:dyDescent="0.4">
      <c r="B4" s="543"/>
      <c r="C4" s="543"/>
      <c r="J4" s="539"/>
      <c r="U4" s="544"/>
      <c r="V4" s="335" t="s">
        <v>77</v>
      </c>
      <c r="W4" s="335" t="s">
        <v>78</v>
      </c>
    </row>
    <row r="5" spans="1:27" ht="15" customHeight="1" x14ac:dyDescent="0.4">
      <c r="U5" s="539"/>
      <c r="V5" s="168"/>
      <c r="W5" s="545"/>
    </row>
    <row r="6" spans="1:27" ht="15" customHeight="1" x14ac:dyDescent="0.35">
      <c r="U6" s="44" t="s">
        <v>85</v>
      </c>
      <c r="V6" s="177">
        <v>59.194115620665933</v>
      </c>
      <c r="W6" s="177">
        <v>27.1220202847949</v>
      </c>
    </row>
    <row r="7" spans="1:27" ht="15" customHeight="1" x14ac:dyDescent="0.35">
      <c r="U7" s="44" t="s">
        <v>86</v>
      </c>
      <c r="V7" s="177">
        <v>60.357508907106983</v>
      </c>
      <c r="W7" s="177">
        <v>24.405254491086247</v>
      </c>
    </row>
    <row r="8" spans="1:27" ht="15" customHeight="1" x14ac:dyDescent="0.35">
      <c r="U8" s="44" t="s">
        <v>87</v>
      </c>
      <c r="V8" s="177">
        <v>59.2565252019063</v>
      </c>
      <c r="W8" s="177">
        <v>22.80120731833809</v>
      </c>
      <c r="X8" s="539"/>
      <c r="Y8" s="539"/>
    </row>
    <row r="9" spans="1:27" ht="15" customHeight="1" x14ac:dyDescent="0.35">
      <c r="U9" s="47" t="s">
        <v>88</v>
      </c>
      <c r="V9" s="177">
        <v>58.984405144855032</v>
      </c>
      <c r="W9" s="177">
        <v>20.302649185349015</v>
      </c>
      <c r="X9" s="539"/>
      <c r="Y9" s="539"/>
    </row>
    <row r="10" spans="1:27" ht="15" customHeight="1" x14ac:dyDescent="0.35">
      <c r="U10" s="47" t="s">
        <v>89</v>
      </c>
      <c r="V10" s="177">
        <v>60.685797249529358</v>
      </c>
      <c r="W10" s="177">
        <v>22.643597079574295</v>
      </c>
      <c r="X10" s="546"/>
      <c r="Y10" s="546"/>
      <c r="Z10" s="539"/>
    </row>
    <row r="11" spans="1:27" ht="15" customHeight="1" x14ac:dyDescent="0.35">
      <c r="U11" s="47" t="s">
        <v>90</v>
      </c>
      <c r="V11" s="177">
        <v>61.051773935817906</v>
      </c>
      <c r="W11" s="177">
        <v>25.195534404034333</v>
      </c>
      <c r="X11" s="539"/>
      <c r="Y11" s="539"/>
      <c r="Z11" s="546"/>
    </row>
    <row r="12" spans="1:27" ht="12.75" customHeight="1" x14ac:dyDescent="0.35">
      <c r="U12" s="47" t="s">
        <v>91</v>
      </c>
      <c r="V12" s="177">
        <v>57.123097466019502</v>
      </c>
      <c r="W12" s="177">
        <v>23.845770272824709</v>
      </c>
      <c r="X12" s="547"/>
      <c r="Y12" s="547"/>
    </row>
    <row r="13" spans="1:27" ht="14.25" customHeight="1" x14ac:dyDescent="0.35">
      <c r="U13" s="47" t="s">
        <v>92</v>
      </c>
      <c r="V13" s="177">
        <f>'[1]AT1.11'!C25</f>
        <v>59.464258394022231</v>
      </c>
      <c r="W13" s="177">
        <f>'[1]AT1.11'!F25</f>
        <v>26.818451016293459</v>
      </c>
      <c r="X13" s="539"/>
      <c r="Y13" s="539"/>
      <c r="Z13" s="547"/>
    </row>
    <row r="14" spans="1:27" ht="14.25" customHeight="1" x14ac:dyDescent="0.35">
      <c r="U14" s="47" t="s">
        <v>93</v>
      </c>
      <c r="V14" s="177">
        <v>60.468466429134573</v>
      </c>
      <c r="W14" s="177">
        <v>29.972360856541275</v>
      </c>
      <c r="X14" s="177"/>
      <c r="Y14" s="177"/>
      <c r="Z14" s="177"/>
      <c r="AA14" s="539"/>
    </row>
    <row r="15" spans="1:27" ht="14.25" customHeight="1" x14ac:dyDescent="0.35">
      <c r="U15" s="539" t="s">
        <v>94</v>
      </c>
      <c r="V15" s="177">
        <v>58.010946333069711</v>
      </c>
      <c r="W15" s="177">
        <v>25.430982756585124</v>
      </c>
      <c r="X15" s="177"/>
      <c r="Y15" s="177"/>
      <c r="Z15" s="177"/>
    </row>
    <row r="16" spans="1:27" ht="14.25" customHeight="1" x14ac:dyDescent="0.35">
      <c r="U16" s="548" t="s">
        <v>95</v>
      </c>
      <c r="V16" s="721">
        <v>55.772059963477403</v>
      </c>
      <c r="W16" s="721">
        <v>27.211579578098501</v>
      </c>
    </row>
    <row r="17" spans="1:23" ht="14.25" customHeight="1" x14ac:dyDescent="0.35">
      <c r="W17" s="177"/>
    </row>
    <row r="18" spans="1:23" ht="14.25" customHeight="1" x14ac:dyDescent="0.35">
      <c r="W18" s="177"/>
    </row>
    <row r="19" spans="1:23" ht="14.25" customHeight="1" x14ac:dyDescent="0.35"/>
    <row r="20" spans="1:23" ht="14.25" customHeight="1" x14ac:dyDescent="0.35">
      <c r="B20" s="549" t="s">
        <v>153</v>
      </c>
    </row>
    <row r="21" spans="1:23" ht="14.25" customHeight="1" x14ac:dyDescent="0.35">
      <c r="B21" s="549" t="s">
        <v>154</v>
      </c>
    </row>
    <row r="22" spans="1:23" ht="14.25" customHeight="1" x14ac:dyDescent="0.35">
      <c r="A22" s="550"/>
      <c r="B22" s="549" t="s">
        <v>138</v>
      </c>
    </row>
    <row r="23" spans="1:23" ht="14.25" customHeight="1" x14ac:dyDescent="0.35">
      <c r="B23" s="549"/>
    </row>
    <row r="24" spans="1:23" ht="14.25" customHeight="1" x14ac:dyDescent="0.35">
      <c r="B24" s="549"/>
    </row>
    <row r="25" spans="1:23" ht="14.25" customHeight="1" x14ac:dyDescent="0.35">
      <c r="B25" s="549"/>
    </row>
    <row r="26" spans="1:23" ht="12.75" customHeight="1" x14ac:dyDescent="0.35">
      <c r="B26" s="549"/>
      <c r="Q26" s="177"/>
    </row>
    <row r="27" spans="1:23" ht="12.75" customHeight="1" x14ac:dyDescent="0.35">
      <c r="B27" s="549"/>
      <c r="Q27" s="177"/>
    </row>
    <row r="34" spans="2:2" ht="12.75" customHeight="1" x14ac:dyDescent="0.35">
      <c r="B34" s="549"/>
    </row>
    <row r="35" spans="2:2" ht="12.75" customHeight="1" x14ac:dyDescent="0.35">
      <c r="B35" s="549"/>
    </row>
    <row r="36" spans="2:2" ht="12.75" customHeight="1" x14ac:dyDescent="0.35">
      <c r="B36" s="549"/>
    </row>
    <row r="46" spans="2:2" ht="12.75" customHeight="1" x14ac:dyDescent="0.35">
      <c r="B46" s="549"/>
    </row>
    <row r="47" spans="2:2" ht="12.75" customHeight="1" x14ac:dyDescent="0.35">
      <c r="B47" s="549"/>
    </row>
    <row r="48" spans="2:2" ht="12.75" customHeight="1" x14ac:dyDescent="0.35">
      <c r="B48" s="549"/>
    </row>
  </sheetData>
  <mergeCells count="1">
    <mergeCell ref="B2:H2"/>
  </mergeCells>
  <pageMargins left="0.7" right="0.7" top="0.75" bottom="0.75" header="0.3" footer="0.3"/>
  <pageSetup paperSize="9"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B1:X25"/>
  <sheetViews>
    <sheetView showGridLines="0" workbookViewId="0"/>
  </sheetViews>
  <sheetFormatPr defaultColWidth="8.88671875" defaultRowHeight="13.5" x14ac:dyDescent="0.35"/>
  <cols>
    <col min="1" max="6" width="8.88671875" style="557"/>
    <col min="7" max="7" width="9.21875" style="557" customWidth="1"/>
    <col min="8" max="19" width="8.88671875" style="557"/>
    <col min="20" max="20" width="16.109375" style="557" customWidth="1"/>
    <col min="21" max="16384" width="8.88671875" style="557"/>
  </cols>
  <sheetData>
    <row r="1" spans="2:24" ht="14.25" customHeight="1" x14ac:dyDescent="0.35"/>
    <row r="2" spans="2:24" ht="45" customHeight="1" x14ac:dyDescent="0.4">
      <c r="B2" s="852" t="s">
        <v>155</v>
      </c>
      <c r="C2" s="853"/>
      <c r="D2" s="853"/>
      <c r="E2" s="853"/>
      <c r="F2" s="853"/>
      <c r="G2" s="853"/>
      <c r="O2" s="558"/>
      <c r="P2" s="558"/>
      <c r="Q2" s="559"/>
      <c r="R2" s="559"/>
      <c r="T2" s="540"/>
      <c r="U2" s="560"/>
      <c r="V2" s="560"/>
      <c r="W2" s="560"/>
      <c r="X2" s="560"/>
    </row>
    <row r="3" spans="2:24" ht="17.25" customHeight="1" x14ac:dyDescent="0.4">
      <c r="B3" s="561"/>
      <c r="O3" s="558"/>
      <c r="P3" s="558"/>
      <c r="Q3" s="559"/>
      <c r="R3" s="559"/>
      <c r="T3" s="562" t="s">
        <v>156</v>
      </c>
      <c r="U3" s="113"/>
      <c r="V3" s="113"/>
      <c r="W3" s="560"/>
      <c r="X3" s="560"/>
    </row>
    <row r="4" spans="2:24" ht="39.4" x14ac:dyDescent="0.4">
      <c r="O4" s="560"/>
      <c r="P4" s="560"/>
      <c r="Q4" s="560"/>
      <c r="R4" s="560"/>
      <c r="T4" s="563"/>
      <c r="U4" s="564" t="s">
        <v>157</v>
      </c>
      <c r="V4" s="564" t="s">
        <v>158</v>
      </c>
    </row>
    <row r="5" spans="2:24" ht="14.25" customHeight="1" x14ac:dyDescent="0.4">
      <c r="T5" s="44"/>
      <c r="U5" s="305"/>
      <c r="V5" s="565" t="s">
        <v>159</v>
      </c>
    </row>
    <row r="6" spans="2:24" ht="14.25" customHeight="1" x14ac:dyDescent="0.35">
      <c r="T6" s="44" t="s">
        <v>99</v>
      </c>
      <c r="U6" s="774">
        <v>17.733698438521898</v>
      </c>
      <c r="V6" s="774">
        <v>17.733698438521898</v>
      </c>
      <c r="X6" s="566"/>
    </row>
    <row r="7" spans="2:24" ht="14.25" customHeight="1" x14ac:dyDescent="0.35">
      <c r="T7" s="44" t="s">
        <v>77</v>
      </c>
      <c r="U7" s="774">
        <v>32.792882185075698</v>
      </c>
      <c r="V7" s="774">
        <v>37.302326082728001</v>
      </c>
      <c r="X7" s="566"/>
    </row>
    <row r="8" spans="2:24" ht="14.25" customHeight="1" x14ac:dyDescent="0.35">
      <c r="T8" s="44" t="s">
        <v>100</v>
      </c>
      <c r="U8" s="774">
        <v>26.189271125410102</v>
      </c>
      <c r="V8" s="774">
        <v>33.7711372227064</v>
      </c>
      <c r="X8" s="566"/>
    </row>
    <row r="9" spans="2:24" ht="14.25" customHeight="1" x14ac:dyDescent="0.35">
      <c r="T9" s="50" t="s">
        <v>101</v>
      </c>
      <c r="U9" s="775">
        <v>27.438693163112401</v>
      </c>
      <c r="V9" s="775">
        <v>35.5164830966186</v>
      </c>
      <c r="X9" s="566"/>
    </row>
    <row r="10" spans="2:24" ht="13.9" x14ac:dyDescent="0.4">
      <c r="T10" s="44"/>
      <c r="U10" s="306"/>
      <c r="V10" s="306"/>
    </row>
    <row r="12" spans="2:24" ht="14.25" customHeight="1" x14ac:dyDescent="0.4">
      <c r="N12" s="567"/>
      <c r="O12" s="568"/>
      <c r="P12" s="569"/>
    </row>
    <row r="13" spans="2:24" ht="14.25" customHeight="1" x14ac:dyDescent="0.35">
      <c r="N13" s="570"/>
      <c r="O13" s="567"/>
      <c r="P13" s="567"/>
      <c r="Q13" s="566"/>
    </row>
    <row r="14" spans="2:24" ht="14.25" customHeight="1" x14ac:dyDescent="0.35">
      <c r="N14" s="570"/>
      <c r="O14" s="567"/>
      <c r="P14" s="567"/>
      <c r="Q14" s="566"/>
    </row>
    <row r="15" spans="2:24" ht="14.25" customHeight="1" x14ac:dyDescent="0.35">
      <c r="N15" s="570"/>
      <c r="Q15" s="566"/>
    </row>
    <row r="16" spans="2:24" ht="14.25" customHeight="1" x14ac:dyDescent="0.35">
      <c r="N16" s="570"/>
      <c r="Q16" s="566"/>
    </row>
    <row r="20" spans="2:24" ht="14.25" customHeight="1" x14ac:dyDescent="0.35">
      <c r="B20" s="533" t="s">
        <v>160</v>
      </c>
    </row>
    <row r="21" spans="2:24" ht="14.25" customHeight="1" x14ac:dyDescent="0.35">
      <c r="B21" s="533" t="s">
        <v>103</v>
      </c>
      <c r="T21" s="572"/>
      <c r="U21" s="572"/>
      <c r="V21" s="572"/>
      <c r="W21" s="572"/>
      <c r="X21" s="572"/>
    </row>
    <row r="22" spans="2:24" ht="14.25" customHeight="1" x14ac:dyDescent="0.35">
      <c r="B22" s="534" t="s">
        <v>161</v>
      </c>
      <c r="C22" s="571"/>
      <c r="D22" s="571"/>
      <c r="E22" s="571"/>
      <c r="F22" s="571"/>
      <c r="G22" s="571"/>
    </row>
    <row r="23" spans="2:24" s="572" customFormat="1" ht="28.5" customHeight="1" x14ac:dyDescent="0.4">
      <c r="B23" s="854" t="s">
        <v>162</v>
      </c>
      <c r="C23" s="851"/>
      <c r="D23" s="851"/>
      <c r="E23" s="851"/>
      <c r="F23" s="851"/>
      <c r="G23" s="851"/>
      <c r="T23" s="557"/>
      <c r="U23" s="557"/>
      <c r="V23" s="557"/>
      <c r="W23" s="557"/>
      <c r="X23" s="557"/>
    </row>
    <row r="24" spans="2:24" ht="28.5" customHeight="1" x14ac:dyDescent="0.4">
      <c r="B24" s="854" t="s">
        <v>163</v>
      </c>
      <c r="C24" s="851"/>
      <c r="D24" s="851"/>
      <c r="E24" s="851"/>
      <c r="F24" s="851"/>
      <c r="G24" s="851"/>
    </row>
    <row r="25" spans="2:24" ht="14.25" customHeight="1" x14ac:dyDescent="0.35">
      <c r="B25" s="573" t="s">
        <v>164</v>
      </c>
    </row>
  </sheetData>
  <mergeCells count="3">
    <mergeCell ref="B2:G2"/>
    <mergeCell ref="B23:G23"/>
    <mergeCell ref="B24:G24"/>
  </mergeCells>
  <pageMargins left="0.7" right="0.7" top="0.75" bottom="0.75" header="0.3" footer="0.3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518CFE38F4645BB20D4A757CA3631" ma:contentTypeVersion="13" ma:contentTypeDescription="Create a new document." ma:contentTypeScope="" ma:versionID="617898f938409da5f6c9f17e56c4f7e0">
  <xsd:schema xmlns:xsd="http://www.w3.org/2001/XMLSchema" xmlns:xs="http://www.w3.org/2001/XMLSchema" xmlns:p="http://schemas.microsoft.com/office/2006/metadata/properties" xmlns:ns3="abf251d6-0dd3-4883-8903-9035b8cd49f3" xmlns:ns4="7a92c86b-74dc-4318-b46e-d9de6f6a661f" targetNamespace="http://schemas.microsoft.com/office/2006/metadata/properties" ma:root="true" ma:fieldsID="eb30dc4ec051b63d70534bd09ab55852" ns3:_="" ns4:_="">
    <xsd:import namespace="abf251d6-0dd3-4883-8903-9035b8cd49f3"/>
    <xsd:import namespace="7a92c86b-74dc-4318-b46e-d9de6f6a661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251d6-0dd3-4883-8903-9035b8cd49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2c86b-74dc-4318-b46e-d9de6f6a66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B7DDD5-D2B3-4DBC-BBE7-D1A9F0086E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154C08-FE0C-42DC-855B-0DD576D546A2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5E7028D5-45A2-4BC4-B127-8F08FE4A6FF5}">
  <ds:schemaRefs>
    <ds:schemaRef ds:uri="http://purl.org/dc/terms/"/>
    <ds:schemaRef ds:uri="http://schemas.openxmlformats.org/package/2006/metadata/core-properties"/>
    <ds:schemaRef ds:uri="7a92c86b-74dc-4318-b46e-d9de6f6a661f"/>
    <ds:schemaRef ds:uri="http://schemas.microsoft.com/office/2006/documentManagement/types"/>
    <ds:schemaRef ds:uri="http://schemas.microsoft.com/office/infopath/2007/PartnerControls"/>
    <ds:schemaRef ds:uri="abf251d6-0dd3-4883-8903-9035b8cd49f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B447C4C-464B-41CE-988C-72F66987A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f251d6-0dd3-4883-8903-9035b8cd49f3"/>
    <ds:schemaRef ds:uri="7a92c86b-74dc-4318-b46e-d9de6f6a66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36</vt:i4>
      </vt:variant>
    </vt:vector>
  </HeadingPairs>
  <TitlesOfParts>
    <vt:vector size="72" baseType="lpstr">
      <vt:lpstr>List of contents</vt:lpstr>
      <vt:lpstr>Fig 1.1</vt:lpstr>
      <vt:lpstr>Fig 1.2</vt:lpstr>
      <vt:lpstr>Fig 1.3</vt:lpstr>
      <vt:lpstr>Fig 1.4</vt:lpstr>
      <vt:lpstr>Fig 1.5</vt:lpstr>
      <vt:lpstr>Fig 1.6</vt:lpstr>
      <vt:lpstr>Fig 1.7</vt:lpstr>
      <vt:lpstr>Fig 1.8</vt:lpstr>
      <vt:lpstr>Fig 1.9</vt:lpstr>
      <vt:lpstr>Fig 1.10</vt:lpstr>
      <vt:lpstr>Fig 1.11</vt:lpstr>
      <vt:lpstr>Fig 1.12</vt:lpstr>
      <vt:lpstr>AT1.1 </vt:lpstr>
      <vt:lpstr>AT1.2</vt:lpstr>
      <vt:lpstr>AT1.3 </vt:lpstr>
      <vt:lpstr>AT1.4</vt:lpstr>
      <vt:lpstr>AT1.5</vt:lpstr>
      <vt:lpstr>AT1.6</vt:lpstr>
      <vt:lpstr>AT1.7</vt:lpstr>
      <vt:lpstr>AT1.8</vt:lpstr>
      <vt:lpstr>AT1.9</vt:lpstr>
      <vt:lpstr>AT1.10</vt:lpstr>
      <vt:lpstr>AT1.11</vt:lpstr>
      <vt:lpstr>AT1.12</vt:lpstr>
      <vt:lpstr>AT1.13</vt:lpstr>
      <vt:lpstr>AT1.14</vt:lpstr>
      <vt:lpstr>AT1.15</vt:lpstr>
      <vt:lpstr>AT1.16</vt:lpstr>
      <vt:lpstr>AT1.17</vt:lpstr>
      <vt:lpstr>AT1.18</vt:lpstr>
      <vt:lpstr>AT1.19</vt:lpstr>
      <vt:lpstr>AT1.20</vt:lpstr>
      <vt:lpstr>AT1.21</vt:lpstr>
      <vt:lpstr>AT1.22</vt:lpstr>
      <vt:lpstr>AT1.23</vt:lpstr>
      <vt:lpstr>'AT1.1 '!Print_Area</vt:lpstr>
      <vt:lpstr>AT1.10!Print_Area</vt:lpstr>
      <vt:lpstr>AT1.11!Print_Area</vt:lpstr>
      <vt:lpstr>AT1.12!Print_Area</vt:lpstr>
      <vt:lpstr>AT1.13!Print_Area</vt:lpstr>
      <vt:lpstr>AT1.14!Print_Area</vt:lpstr>
      <vt:lpstr>AT1.15!Print_Area</vt:lpstr>
      <vt:lpstr>AT1.16!Print_Area</vt:lpstr>
      <vt:lpstr>AT1.17!Print_Area</vt:lpstr>
      <vt:lpstr>AT1.18!Print_Area</vt:lpstr>
      <vt:lpstr>AT1.19!Print_Area</vt:lpstr>
      <vt:lpstr>AT1.2!Print_Area</vt:lpstr>
      <vt:lpstr>AT1.20!Print_Area</vt:lpstr>
      <vt:lpstr>AT1.21!Print_Area</vt:lpstr>
      <vt:lpstr>AT1.22!Print_Area</vt:lpstr>
      <vt:lpstr>AT1.23!Print_Area</vt:lpstr>
      <vt:lpstr>'AT1.3 '!Print_Area</vt:lpstr>
      <vt:lpstr>AT1.4!Print_Area</vt:lpstr>
      <vt:lpstr>AT1.5!Print_Area</vt:lpstr>
      <vt:lpstr>AT1.6!Print_Area</vt:lpstr>
      <vt:lpstr>AT1.7!Print_Area</vt:lpstr>
      <vt:lpstr>AT1.8!Print_Area</vt:lpstr>
      <vt:lpstr>AT1.9!Print_Area</vt:lpstr>
      <vt:lpstr>'Fig 1.1'!Print_Area</vt:lpstr>
      <vt:lpstr>'Fig 1.10'!Print_Area</vt:lpstr>
      <vt:lpstr>'Fig 1.11'!Print_Area</vt:lpstr>
      <vt:lpstr>'Fig 1.12'!Print_Area</vt:lpstr>
      <vt:lpstr>'Fig 1.2'!Print_Area</vt:lpstr>
      <vt:lpstr>'Fig 1.3'!Print_Area</vt:lpstr>
      <vt:lpstr>'Fig 1.4'!Print_Area</vt:lpstr>
      <vt:lpstr>'Fig 1.5'!Print_Area</vt:lpstr>
      <vt:lpstr>'Fig 1.6'!Print_Area</vt:lpstr>
      <vt:lpstr>'Fig 1.7'!Print_Area</vt:lpstr>
      <vt:lpstr>'Fig 1.8'!Print_Area</vt:lpstr>
      <vt:lpstr>'Fig 1.9'!Print_Area</vt:lpstr>
      <vt:lpstr>'List of contents'!Print_Area</vt:lpstr>
    </vt:vector>
  </TitlesOfParts>
  <Manager/>
  <Company>Department for Communities and Local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Edgar</dc:creator>
  <cp:keywords/>
  <dc:description/>
  <cp:lastModifiedBy>John Norman</cp:lastModifiedBy>
  <cp:revision/>
  <dcterms:created xsi:type="dcterms:W3CDTF">2017-11-30T14:23:04Z</dcterms:created>
  <dcterms:modified xsi:type="dcterms:W3CDTF">2020-07-13T11:32:23Z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ffcdd206-d58b-42b2-a8b9-486f541706c6</vt:lpwstr>
  </property>
  <property fmtid="{D5CDD505-2E9C-101B-9397-08002B2CF9AE}" pid="3" name="bjSaver">
    <vt:lpwstr>vAdqP+5tRgJUiLs595TOHHQTrbZpKYrd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0x010100944518CFE38F4645BB20D4A757CA3631</vt:lpwstr>
  </property>
</Properties>
</file>