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Summer entries provisional\2020\report\pre_release\"/>
    </mc:Choice>
  </mc:AlternateContent>
  <xr:revisionPtr revIDLastSave="0" documentId="13_ncr:1_{CD64EA4D-6E9C-453D-9102-9F509C30BF54}" xr6:coauthVersionLast="36" xr6:coauthVersionMax="36" xr10:uidLastSave="{00000000-0000-0000-0000-000000000000}"/>
  <bookViews>
    <workbookView xWindow="0" yWindow="0" windowWidth="13125" windowHeight="6105" xr2:uid="{00000000-000D-0000-FFFF-FFFF00000000}"/>
  </bookViews>
  <sheets>
    <sheet name="Contents" sheetId="1" r:id="rId1"/>
    <sheet name="GCSE" sheetId="2" r:id="rId2"/>
    <sheet name="AS" sheetId="3" r:id="rId3"/>
    <sheet name="A level" sheetId="4" r:id="rId4"/>
    <sheet name="Centre Type" sheetId="5" r:id="rId5"/>
    <sheet name="Notes" sheetId="6" r:id="rId6"/>
  </sheets>
  <calcPr calcId="191029"/>
</workbook>
</file>

<file path=xl/calcChain.xml><?xml version="1.0" encoding="utf-8"?>
<calcChain xmlns="http://schemas.openxmlformats.org/spreadsheetml/2006/main">
  <c r="B7" i="1" l="1"/>
  <c r="B6" i="1"/>
  <c r="B5" i="1"/>
  <c r="B4" i="1"/>
  <c r="B3" i="1"/>
</calcChain>
</file>

<file path=xl/sharedStrings.xml><?xml version="1.0" encoding="utf-8"?>
<sst xmlns="http://schemas.openxmlformats.org/spreadsheetml/2006/main" count="426" uniqueCount="153">
  <si>
    <t>Provisional entries for summer 2020 series for England as at 14 April 2020</t>
  </si>
  <si>
    <t>GCSE</t>
  </si>
  <si>
    <t>GCSE: provisional entries for summer 2020 series</t>
  </si>
  <si>
    <t>AS</t>
  </si>
  <si>
    <t>AS: provisional entries for summer 2020 series</t>
  </si>
  <si>
    <t>A level</t>
  </si>
  <si>
    <t>A level: provisional entries for summer 2020 series</t>
  </si>
  <si>
    <t>Centre Type</t>
  </si>
  <si>
    <t>Entries by centre type</t>
  </si>
  <si>
    <t>Notes</t>
  </si>
  <si>
    <t>Notes accompanying this release</t>
  </si>
  <si>
    <t>Ofqual</t>
  </si>
  <si>
    <t>Official Statistics</t>
  </si>
  <si>
    <t>Release date</t>
  </si>
  <si>
    <t>Contact</t>
  </si>
  <si>
    <t>data.analytics@ofqual.gov.uk</t>
  </si>
  <si>
    <t>JCQ_Title</t>
  </si>
  <si>
    <t>JCQ_Code</t>
  </si>
  <si>
    <t>Year 9 &amp; below_2020</t>
  </si>
  <si>
    <t>Year 10_2020</t>
  </si>
  <si>
    <t>Year 11_2020</t>
  </si>
  <si>
    <t>Year 12_2020</t>
  </si>
  <si>
    <t>Year 13+_2020</t>
  </si>
  <si>
    <t>Total_2020</t>
  </si>
  <si>
    <t>Year 9 &amp; below_2019</t>
  </si>
  <si>
    <t>Year 10_2019</t>
  </si>
  <si>
    <t>Year 11_2019</t>
  </si>
  <si>
    <t>Year 12_2019</t>
  </si>
  <si>
    <t>Year 13+_2019</t>
  </si>
  <si>
    <t>Total_2019</t>
  </si>
  <si>
    <t>Year 9 &amp; below_2018</t>
  </si>
  <si>
    <t>Year 10_2018</t>
  </si>
  <si>
    <t>Year 11_2018</t>
  </si>
  <si>
    <t>Year 12_2018</t>
  </si>
  <si>
    <t>Year 13+_2018</t>
  </si>
  <si>
    <t>Total_2018</t>
  </si>
  <si>
    <t>Year 9 &amp; below_2017</t>
  </si>
  <si>
    <t>Year 10_2017</t>
  </si>
  <si>
    <t>Year 11_2017</t>
  </si>
  <si>
    <t>Year 12_2017</t>
  </si>
  <si>
    <t>Year 13+_2017</t>
  </si>
  <si>
    <t>Total_2017</t>
  </si>
  <si>
    <t>Year 9 &amp; below_2016</t>
  </si>
  <si>
    <t>Year 10_2016</t>
  </si>
  <si>
    <t>Year 11_2016</t>
  </si>
  <si>
    <t>Year 12_2016</t>
  </si>
  <si>
    <t>Year 13+_2016</t>
  </si>
  <si>
    <t>Total_2016</t>
  </si>
  <si>
    <t>Art &amp; design subjects</t>
  </si>
  <si>
    <t>Additional science</t>
  </si>
  <si>
    <t>Additional science (further)</t>
  </si>
  <si>
    <t>0~</t>
  </si>
  <si>
    <t>Biology</t>
  </si>
  <si>
    <t>Business &amp; comm. Systems</t>
  </si>
  <si>
    <t>Business studies</t>
  </si>
  <si>
    <t>Chemistry</t>
  </si>
  <si>
    <t>Citizenship studies</t>
  </si>
  <si>
    <t>Classical subjects</t>
  </si>
  <si>
    <t>Computing</t>
  </si>
  <si>
    <t>Design &amp; technology</t>
  </si>
  <si>
    <t>Drama</t>
  </si>
  <si>
    <t>Economics</t>
  </si>
  <si>
    <t>Engineering</t>
  </si>
  <si>
    <t>English language</t>
  </si>
  <si>
    <t>English literature</t>
  </si>
  <si>
    <t>Food preparation &amp; nutrition</t>
  </si>
  <si>
    <t>French</t>
  </si>
  <si>
    <t>Geography</t>
  </si>
  <si>
    <t>German</t>
  </si>
  <si>
    <t>Health &amp; social care</t>
  </si>
  <si>
    <t>History</t>
  </si>
  <si>
    <t>Home economics</t>
  </si>
  <si>
    <t>Hospitality</t>
  </si>
  <si>
    <t>Humanities</t>
  </si>
  <si>
    <t>ICT</t>
  </si>
  <si>
    <t>Leisure &amp; tourism</t>
  </si>
  <si>
    <t>Manufacturing</t>
  </si>
  <si>
    <t>Mathematics</t>
  </si>
  <si>
    <t>Media / film / TV studies</t>
  </si>
  <si>
    <t>Music</t>
  </si>
  <si>
    <t>Performing / expressive arts</t>
  </si>
  <si>
    <t>Physical education</t>
  </si>
  <si>
    <t>Physics</t>
  </si>
  <si>
    <t>Religious studies</t>
  </si>
  <si>
    <t>Science</t>
  </si>
  <si>
    <t>Combined science</t>
  </si>
  <si>
    <t>Social science subjects</t>
  </si>
  <si>
    <t>Spanish</t>
  </si>
  <si>
    <t>Statistics</t>
  </si>
  <si>
    <t>Welsh first language</t>
  </si>
  <si>
    <t>Welsh second language</t>
  </si>
  <si>
    <t>Other modern languages</t>
  </si>
  <si>
    <t>Other sciences</t>
  </si>
  <si>
    <t>All other subjects</t>
  </si>
  <si>
    <t>Total</t>
  </si>
  <si>
    <t>-</t>
  </si>
  <si>
    <t>Subject</t>
  </si>
  <si>
    <t>Full or short course</t>
  </si>
  <si>
    <t>2017</t>
  </si>
  <si>
    <t>2018</t>
  </si>
  <si>
    <t>2019</t>
  </si>
  <si>
    <t>2020</t>
  </si>
  <si>
    <t>Full Course</t>
  </si>
  <si>
    <t>Short Course</t>
  </si>
  <si>
    <t>Year 11 &amp; below_2020</t>
  </si>
  <si>
    <t>Year 13_2020</t>
  </si>
  <si>
    <t>Year 14+_2020</t>
  </si>
  <si>
    <t>Year 11 &amp; below_2019</t>
  </si>
  <si>
    <t>Year 13_2019</t>
  </si>
  <si>
    <t>Year 14+_2019</t>
  </si>
  <si>
    <t>Year 11 &amp; below_2018</t>
  </si>
  <si>
    <t>Year 13_2018</t>
  </si>
  <si>
    <t>Year 14+_2018</t>
  </si>
  <si>
    <t>Year 11 &amp; below_2017</t>
  </si>
  <si>
    <t>Year 13_2017</t>
  </si>
  <si>
    <t>Year 14+_2017</t>
  </si>
  <si>
    <t>Year 11 &amp; below_2016</t>
  </si>
  <si>
    <t>Year 13_2016</t>
  </si>
  <si>
    <t>Year 14+_2016</t>
  </si>
  <si>
    <t>Communication studies</t>
  </si>
  <si>
    <t>Critical thinking</t>
  </si>
  <si>
    <t>English language &amp; literature</t>
  </si>
  <si>
    <t>General studies</t>
  </si>
  <si>
    <t>Law</t>
  </si>
  <si>
    <t>Leisure</t>
  </si>
  <si>
    <t>Mathematics (further)</t>
  </si>
  <si>
    <t>Political studies</t>
  </si>
  <si>
    <t>Psychology</t>
  </si>
  <si>
    <t>Sociology</t>
  </si>
  <si>
    <t>Travel &amp; tourism</t>
  </si>
  <si>
    <t>Qualification Type</t>
  </si>
  <si>
    <t>Secondary non-selective, maintained</t>
  </si>
  <si>
    <t>Sixth Form and FE</t>
  </si>
  <si>
    <t>Independent</t>
  </si>
  <si>
    <t>Selective</t>
  </si>
  <si>
    <t>Other</t>
  </si>
  <si>
    <t/>
  </si>
  <si>
    <t>These tables give the numbers for entries for the summer 2020 exam series in England.</t>
  </si>
  <si>
    <t>Data were supplied by awarding organisations.</t>
  </si>
  <si>
    <t>'-' may be used where subjects were not available.</t>
  </si>
  <si>
    <t>Figures have been rounded to the nearest 5. If the value is less than 5, it is represented as 0~ and 0 represents zero values.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</si>
  <si>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</si>
  <si>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Percentages (where given) are calculated using actual figures.</t>
  </si>
  <si>
    <t>Ofqual checks for any potential discrepancies in data - however we rely on data submitted by awarding organisations.</t>
  </si>
  <si>
    <t>Once published, the data are not usually subject to revision, although subsequent releases may be revised.</t>
  </si>
  <si>
    <t>Click here for background notes accompanying this release.</t>
  </si>
  <si>
    <t>Comments and feedback welcome at data.analytics@ofqual.gov.uk.</t>
  </si>
  <si>
    <t>1 In 2016 and earlier, English language included English as well.</t>
  </si>
  <si>
    <t>2 The figures given here for Physical Education and Religious Studies combine both full and short courses. The breakdown for 2017-2020 is shown below.</t>
  </si>
  <si>
    <t>3 Science: double award has a double weighted count of entries from 2018 to allow comparison to science and additional science in previous years. Science: double award is the JCQ grouping and is referred to as 'combined science' in the accompanying report.</t>
  </si>
  <si>
    <t>* Other includes: college of higher education, university department, tutorial college, language school, special school, pupil referral unit (PRU), HM Young Offender Institute (HMYOI), HM Prison, training centre and private candidates.</t>
  </si>
  <si>
    <t>Reference</t>
  </si>
  <si>
    <t>Ofqual/20/6624/2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</si>
</sst>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rgb="FF000000"/>
      <name val="Arial"/>
    </font>
    <font>
      <b/>
      <sz val="14"/>
      <color rgb="FF000000"/>
      <name val="Arial"/>
    </font>
    <font>
      <u/>
      <sz val="12"/>
      <color theme="10"/>
      <name val="Arial"/>
    </font>
    <font>
      <sz val="12"/>
      <color rgb="FF000000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u/>
      <sz val="11"/>
      <color theme="10"/>
      <name val="Arial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B3B3B3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0" fontId="0" fillId="0" borderId="2" xfId="0" applyFont="1" applyBorder="1"/>
    <xf numFmtId="0" fontId="5" fillId="0" borderId="2" xfId="0" applyFont="1" applyBorder="1"/>
    <xf numFmtId="0" fontId="7" fillId="0" borderId="0" xfId="1" applyFont="1"/>
    <xf numFmtId="0" fontId="0" fillId="0" borderId="0" xfId="0" applyNumberFormat="1"/>
    <xf numFmtId="3" fontId="0" fillId="0" borderId="0" xfId="0" applyNumberFormat="1"/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3" borderId="0" xfId="0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0" borderId="2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3" borderId="0" xfId="0" applyNumberFormat="1" applyFont="1" applyFill="1" applyAlignment="1">
      <alignment horizontal="right"/>
    </xf>
    <xf numFmtId="3" fontId="5" fillId="0" borderId="2" xfId="0" applyNumberFormat="1" applyFont="1" applyBorder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82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4:AF50" totalsRowShown="0">
  <tableColumns count="32">
    <tableColumn id="1" xr3:uid="{00000000-0010-0000-0000-000001000000}" name="JCQ_Title"/>
    <tableColumn id="2" xr3:uid="{00000000-0010-0000-0000-000002000000}" name="JCQ_Code" dataDxfId="81"/>
    <tableColumn id="3" xr3:uid="{00000000-0010-0000-0000-000003000000}" name="Year 9 &amp; below_2020" dataDxfId="80"/>
    <tableColumn id="4" xr3:uid="{00000000-0010-0000-0000-000004000000}" name="Year 10_2020" dataDxfId="79"/>
    <tableColumn id="5" xr3:uid="{00000000-0010-0000-0000-000005000000}" name="Year 11_2020" dataDxfId="78"/>
    <tableColumn id="6" xr3:uid="{00000000-0010-0000-0000-000006000000}" name="Year 12_2020" dataDxfId="77"/>
    <tableColumn id="7" xr3:uid="{00000000-0010-0000-0000-000007000000}" name="Year 13+_2020" dataDxfId="76"/>
    <tableColumn id="8" xr3:uid="{00000000-0010-0000-0000-000008000000}" name="Total_2020" dataDxfId="75"/>
    <tableColumn id="9" xr3:uid="{00000000-0010-0000-0000-000009000000}" name="Year 9 &amp; below_2019" dataDxfId="74"/>
    <tableColumn id="10" xr3:uid="{00000000-0010-0000-0000-00000A000000}" name="Year 10_2019" dataDxfId="73"/>
    <tableColumn id="11" xr3:uid="{00000000-0010-0000-0000-00000B000000}" name="Year 11_2019" dataDxfId="72"/>
    <tableColumn id="12" xr3:uid="{00000000-0010-0000-0000-00000C000000}" name="Year 12_2019" dataDxfId="71"/>
    <tableColumn id="13" xr3:uid="{00000000-0010-0000-0000-00000D000000}" name="Year 13+_2019" dataDxfId="70"/>
    <tableColumn id="14" xr3:uid="{00000000-0010-0000-0000-00000E000000}" name="Total_2019" dataDxfId="69"/>
    <tableColumn id="15" xr3:uid="{00000000-0010-0000-0000-00000F000000}" name="Year 9 &amp; below_2018" dataDxfId="68"/>
    <tableColumn id="16" xr3:uid="{00000000-0010-0000-0000-000010000000}" name="Year 10_2018" dataDxfId="67"/>
    <tableColumn id="17" xr3:uid="{00000000-0010-0000-0000-000011000000}" name="Year 11_2018" dataDxfId="66"/>
    <tableColumn id="18" xr3:uid="{00000000-0010-0000-0000-000012000000}" name="Year 12_2018" dataDxfId="65"/>
    <tableColumn id="19" xr3:uid="{00000000-0010-0000-0000-000013000000}" name="Year 13+_2018" dataDxfId="64"/>
    <tableColumn id="20" xr3:uid="{00000000-0010-0000-0000-000014000000}" name="Total_2018" dataDxfId="63"/>
    <tableColumn id="21" xr3:uid="{00000000-0010-0000-0000-000015000000}" name="Year 9 &amp; below_2017" dataDxfId="62"/>
    <tableColumn id="22" xr3:uid="{00000000-0010-0000-0000-000016000000}" name="Year 10_2017" dataDxfId="61"/>
    <tableColumn id="23" xr3:uid="{00000000-0010-0000-0000-000017000000}" name="Year 11_2017" dataDxfId="60"/>
    <tableColumn id="24" xr3:uid="{00000000-0010-0000-0000-000018000000}" name="Year 12_2017" dataDxfId="59"/>
    <tableColumn id="25" xr3:uid="{00000000-0010-0000-0000-000019000000}" name="Year 13+_2017" dataDxfId="58"/>
    <tableColumn id="26" xr3:uid="{00000000-0010-0000-0000-00001A000000}" name="Total_2017" dataDxfId="57"/>
    <tableColumn id="27" xr3:uid="{00000000-0010-0000-0000-00001B000000}" name="Year 9 &amp; below_2016" dataDxfId="56"/>
    <tableColumn id="28" xr3:uid="{00000000-0010-0000-0000-00001C000000}" name="Year 10_2016" dataDxfId="55"/>
    <tableColumn id="29" xr3:uid="{00000000-0010-0000-0000-00001D000000}" name="Year 11_2016" dataDxfId="54"/>
    <tableColumn id="30" xr3:uid="{00000000-0010-0000-0000-00001E000000}" name="Year 12_2016" dataDxfId="53"/>
    <tableColumn id="31" xr3:uid="{00000000-0010-0000-0000-00001F000000}" name="Year 13+_2016" dataDxfId="52"/>
    <tableColumn id="32" xr3:uid="{00000000-0010-0000-0000-000020000000}" name="Total_2016" dataDxfId="51"/>
  </tableColumns>
  <tableStyleInfo name="none" showFirstColumn="0" showLastColumn="1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4:AA48" totalsRowShown="0">
  <tableColumns count="27">
    <tableColumn id="1" xr3:uid="{00000000-0010-0000-0100-000001000000}" name="JCQ_Title"/>
    <tableColumn id="2" xr3:uid="{00000000-0010-0000-0100-000002000000}" name="JCQ_Code"/>
    <tableColumn id="3" xr3:uid="{00000000-0010-0000-0100-000003000000}" name="Year 11 &amp; below_2020" dataDxfId="50"/>
    <tableColumn id="4" xr3:uid="{00000000-0010-0000-0100-000004000000}" name="Year 12_2020" dataDxfId="49"/>
    <tableColumn id="5" xr3:uid="{00000000-0010-0000-0100-000005000000}" name="Year 13_2020" dataDxfId="48"/>
    <tableColumn id="6" xr3:uid="{00000000-0010-0000-0100-000006000000}" name="Year 14+_2020" dataDxfId="47"/>
    <tableColumn id="7" xr3:uid="{00000000-0010-0000-0100-000007000000}" name="Total_2020" dataDxfId="46"/>
    <tableColumn id="8" xr3:uid="{00000000-0010-0000-0100-000008000000}" name="Year 11 &amp; below_2019" dataDxfId="45"/>
    <tableColumn id="9" xr3:uid="{00000000-0010-0000-0100-000009000000}" name="Year 12_2019" dataDxfId="44"/>
    <tableColumn id="10" xr3:uid="{00000000-0010-0000-0100-00000A000000}" name="Year 13_2019" dataDxfId="43"/>
    <tableColumn id="11" xr3:uid="{00000000-0010-0000-0100-00000B000000}" name="Year 14+_2019" dataDxfId="42"/>
    <tableColumn id="12" xr3:uid="{00000000-0010-0000-0100-00000C000000}" name="Total_2019" dataDxfId="41"/>
    <tableColumn id="13" xr3:uid="{00000000-0010-0000-0100-00000D000000}" name="Year 11 &amp; below_2018" dataDxfId="40"/>
    <tableColumn id="14" xr3:uid="{00000000-0010-0000-0100-00000E000000}" name="Year 12_2018" dataDxfId="39"/>
    <tableColumn id="15" xr3:uid="{00000000-0010-0000-0100-00000F000000}" name="Year 13_2018" dataDxfId="38"/>
    <tableColumn id="16" xr3:uid="{00000000-0010-0000-0100-000010000000}" name="Year 14+_2018" dataDxfId="37"/>
    <tableColumn id="17" xr3:uid="{00000000-0010-0000-0100-000011000000}" name="Total_2018" dataDxfId="36"/>
    <tableColumn id="18" xr3:uid="{00000000-0010-0000-0100-000012000000}" name="Year 11 &amp; below_2017" dataDxfId="35"/>
    <tableColumn id="19" xr3:uid="{00000000-0010-0000-0100-000013000000}" name="Year 12_2017" dataDxfId="34"/>
    <tableColumn id="20" xr3:uid="{00000000-0010-0000-0100-000014000000}" name="Year 13_2017" dataDxfId="33"/>
    <tableColumn id="21" xr3:uid="{00000000-0010-0000-0100-000015000000}" name="Year 14+_2017" dataDxfId="32"/>
    <tableColumn id="22" xr3:uid="{00000000-0010-0000-0100-000016000000}" name="Total_2017" dataDxfId="31"/>
    <tableColumn id="23" xr3:uid="{00000000-0010-0000-0100-000017000000}" name="Year 11 &amp; below_2016" dataDxfId="30"/>
    <tableColumn id="24" xr3:uid="{00000000-0010-0000-0100-000018000000}" name="Year 12_2016" dataDxfId="29"/>
    <tableColumn id="25" xr3:uid="{00000000-0010-0000-0100-000019000000}" name="Year 13_2016" dataDxfId="28"/>
    <tableColumn id="26" xr3:uid="{00000000-0010-0000-0100-00001A000000}" name="Year 14+_2016" dataDxfId="27"/>
    <tableColumn id="27" xr3:uid="{00000000-0010-0000-0100-00001B000000}" name="Total_2016" dataDxfId="26"/>
  </tableColumns>
  <tableStyleInfo name="none" showFirstColumn="0" showLastColumn="1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4:AA48" totalsRowShown="0">
  <tableColumns count="27">
    <tableColumn id="1" xr3:uid="{00000000-0010-0000-0200-000001000000}" name="JCQ_Title"/>
    <tableColumn id="2" xr3:uid="{00000000-0010-0000-0200-000002000000}" name="JCQ_Code" dataDxfId="25"/>
    <tableColumn id="3" xr3:uid="{00000000-0010-0000-0200-000003000000}" name="Year 11 &amp; below_2020" dataDxfId="24"/>
    <tableColumn id="4" xr3:uid="{00000000-0010-0000-0200-000004000000}" name="Year 12_2020" dataDxfId="23"/>
    <tableColumn id="5" xr3:uid="{00000000-0010-0000-0200-000005000000}" name="Year 13_2020" dataDxfId="22"/>
    <tableColumn id="6" xr3:uid="{00000000-0010-0000-0200-000006000000}" name="Year 14+_2020" dataDxfId="21"/>
    <tableColumn id="7" xr3:uid="{00000000-0010-0000-0200-000007000000}" name="Total_2020" dataDxfId="20"/>
    <tableColumn id="8" xr3:uid="{00000000-0010-0000-0200-000008000000}" name="Year 11 &amp; below_2019" dataDxfId="19"/>
    <tableColumn id="9" xr3:uid="{00000000-0010-0000-0200-000009000000}" name="Year 12_2019" dataDxfId="18"/>
    <tableColumn id="10" xr3:uid="{00000000-0010-0000-0200-00000A000000}" name="Year 13_2019" dataDxfId="17"/>
    <tableColumn id="11" xr3:uid="{00000000-0010-0000-0200-00000B000000}" name="Year 14+_2019" dataDxfId="16"/>
    <tableColumn id="12" xr3:uid="{00000000-0010-0000-0200-00000C000000}" name="Total_2019" dataDxfId="15"/>
    <tableColumn id="13" xr3:uid="{00000000-0010-0000-0200-00000D000000}" name="Year 11 &amp; below_2018" dataDxfId="14"/>
    <tableColumn id="14" xr3:uid="{00000000-0010-0000-0200-00000E000000}" name="Year 12_2018" dataDxfId="13"/>
    <tableColumn id="15" xr3:uid="{00000000-0010-0000-0200-00000F000000}" name="Year 13_2018" dataDxfId="12"/>
    <tableColumn id="16" xr3:uid="{00000000-0010-0000-0200-000010000000}" name="Year 14+_2018" dataDxfId="11"/>
    <tableColumn id="17" xr3:uid="{00000000-0010-0000-0200-000011000000}" name="Total_2018" dataDxfId="10"/>
    <tableColumn id="18" xr3:uid="{00000000-0010-0000-0200-000012000000}" name="Year 11 &amp; below_2017" dataDxfId="9"/>
    <tableColumn id="19" xr3:uid="{00000000-0010-0000-0200-000013000000}" name="Year 12_2017" dataDxfId="8"/>
    <tableColumn id="20" xr3:uid="{00000000-0010-0000-0200-000014000000}" name="Year 13_2017" dataDxfId="7"/>
    <tableColumn id="21" xr3:uid="{00000000-0010-0000-0200-000015000000}" name="Year 14+_2017" dataDxfId="6"/>
    <tableColumn id="22" xr3:uid="{00000000-0010-0000-0200-000016000000}" name="Total_2017" dataDxfId="5"/>
    <tableColumn id="23" xr3:uid="{00000000-0010-0000-0200-000017000000}" name="Year 11 &amp; below_2016" dataDxfId="4"/>
    <tableColumn id="24" xr3:uid="{00000000-0010-0000-0200-000018000000}" name="Year 12_2016" dataDxfId="3"/>
    <tableColumn id="25" xr3:uid="{00000000-0010-0000-0200-000019000000}" name="Year 13_2016" dataDxfId="2"/>
    <tableColumn id="26" xr3:uid="{00000000-0010-0000-0200-00001A000000}" name="Year 14+_2016" dataDxfId="1"/>
    <tableColumn id="27" xr3:uid="{00000000-0010-0000-0200-00001B000000}" name="Total_2016" dataDxfId="0"/>
  </tableColumns>
  <tableStyleInfo name="none" showFirstColumn="0" showLastColumn="1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4:F10" totalsRowShown="0">
  <tableColumns count="6">
    <tableColumn id="1" xr3:uid="{00000000-0010-0000-0300-000001000000}" name="Qualification Type"/>
    <tableColumn id="2" xr3:uid="{00000000-0010-0000-0300-000002000000}" name="Centre Type"/>
    <tableColumn id="3" xr3:uid="{00000000-0010-0000-0300-000003000000}" name="2020"/>
    <tableColumn id="4" xr3:uid="{00000000-0010-0000-0300-000004000000}" name="2019"/>
    <tableColumn id="5" xr3:uid="{00000000-0010-0000-0300-000005000000}" name="2018"/>
    <tableColumn id="6" xr3:uid="{00000000-0010-0000-0300-000006000000}" name="2017"/>
  </tableColumns>
  <tableStyleInfo name="none" showFirstColumn="0" showLastColumn="1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.analytics@ofqual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overnment/statistics/provisional-entries-for-gcse-as-and-a-level-summer-2020-exam-series" TargetMode="External"/><Relationship Id="rId1" Type="http://schemas.openxmlformats.org/officeDocument/2006/relationships/hyperlink" Target="mailto:data.analytics@ofqual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1"/>
  <sheetViews>
    <sheetView tabSelected="1" workbookViewId="0">
      <selection activeCell="B11" sqref="B11"/>
    </sheetView>
  </sheetViews>
  <sheetFormatPr defaultRowHeight="14.25" x14ac:dyDescent="0.65"/>
  <cols>
    <col min="1" max="1" width="18.25" customWidth="1"/>
    <col min="2" max="2" width="54.4140625" customWidth="1"/>
  </cols>
  <sheetData>
    <row r="1" spans="1:5" ht="18" x14ac:dyDescent="0.8">
      <c r="A1" s="1"/>
      <c r="B1" s="1" t="s">
        <v>0</v>
      </c>
    </row>
    <row r="2" spans="1:5" ht="15.5" x14ac:dyDescent="0.7">
      <c r="A2" s="4"/>
      <c r="B2" s="3"/>
      <c r="C2" s="3"/>
      <c r="D2" s="3"/>
      <c r="E2" s="3"/>
    </row>
    <row r="3" spans="1:5" ht="15.5" x14ac:dyDescent="0.7">
      <c r="A3" s="4" t="s">
        <v>1</v>
      </c>
      <c r="B3" s="2" t="str">
        <f>HYPERLINK("#'GCSE'!A1", "GCSE: provisional entries for summer 2020 series")</f>
        <v>GCSE: provisional entries for summer 2020 series</v>
      </c>
      <c r="C3" s="3"/>
      <c r="D3" s="3"/>
      <c r="E3" s="3"/>
    </row>
    <row r="4" spans="1:5" ht="15.5" x14ac:dyDescent="0.7">
      <c r="A4" s="4" t="s">
        <v>3</v>
      </c>
      <c r="B4" s="2" t="str">
        <f>HYPERLINK("#'AS'!A1", "AS: provisional entries for summer 2020 series")</f>
        <v>AS: provisional entries for summer 2020 series</v>
      </c>
      <c r="C4" s="3"/>
      <c r="D4" s="3"/>
      <c r="E4" s="3"/>
    </row>
    <row r="5" spans="1:5" ht="15.5" x14ac:dyDescent="0.7">
      <c r="A5" s="4" t="s">
        <v>5</v>
      </c>
      <c r="B5" s="2" t="str">
        <f>HYPERLINK("#'A level'!A1", "A level: provisional entries for summer 2020 series")</f>
        <v>A level: provisional entries for summer 2020 series</v>
      </c>
      <c r="C5" s="3"/>
      <c r="D5" s="3"/>
      <c r="E5" s="3"/>
    </row>
    <row r="6" spans="1:5" ht="15.5" x14ac:dyDescent="0.7">
      <c r="A6" s="4" t="s">
        <v>7</v>
      </c>
      <c r="B6" s="2" t="str">
        <f>HYPERLINK("#'Centre Type'!A1", "Entries by centre type")</f>
        <v>Entries by centre type</v>
      </c>
      <c r="C6" s="3"/>
      <c r="D6" s="3"/>
      <c r="E6" s="3"/>
    </row>
    <row r="7" spans="1:5" ht="15.5" x14ac:dyDescent="0.7">
      <c r="A7" s="4" t="s">
        <v>9</v>
      </c>
      <c r="B7" s="2" t="str">
        <f>HYPERLINK("#'Notes'!A1", "Notes accompanying this release")</f>
        <v>Notes accompanying this release</v>
      </c>
      <c r="C7" s="3"/>
      <c r="D7" s="3"/>
      <c r="E7" s="3"/>
    </row>
    <row r="8" spans="1:5" ht="15.5" x14ac:dyDescent="0.7">
      <c r="A8" s="4"/>
      <c r="B8" s="3"/>
      <c r="C8" s="3"/>
      <c r="D8" s="3"/>
      <c r="E8" s="3"/>
    </row>
    <row r="9" spans="1:5" ht="15.5" x14ac:dyDescent="0.7">
      <c r="A9" s="4" t="s">
        <v>151</v>
      </c>
      <c r="B9" s="3" t="s">
        <v>152</v>
      </c>
      <c r="C9" s="3"/>
      <c r="D9" s="3"/>
      <c r="E9" s="3"/>
    </row>
    <row r="10" spans="1:5" ht="15.5" x14ac:dyDescent="0.7">
      <c r="A10" s="4" t="s">
        <v>11</v>
      </c>
      <c r="B10" s="3" t="s">
        <v>12</v>
      </c>
      <c r="C10" s="3"/>
      <c r="D10" s="3"/>
      <c r="E10" s="3"/>
    </row>
    <row r="11" spans="1:5" ht="15.5" x14ac:dyDescent="0.7">
      <c r="A11" s="4" t="s">
        <v>13</v>
      </c>
      <c r="B11" s="28">
        <v>43993</v>
      </c>
      <c r="C11" s="3"/>
      <c r="D11" s="3"/>
      <c r="E11" s="3"/>
    </row>
    <row r="12" spans="1:5" ht="15.5" x14ac:dyDescent="0.7">
      <c r="A12" s="4" t="s">
        <v>14</v>
      </c>
      <c r="B12" s="11" t="s">
        <v>15</v>
      </c>
      <c r="C12" s="3"/>
      <c r="D12" s="3"/>
      <c r="E12" s="3"/>
    </row>
    <row r="13" spans="1:5" ht="15.5" x14ac:dyDescent="0.7">
      <c r="A13" s="4"/>
      <c r="B13" s="3"/>
      <c r="C13" s="3"/>
      <c r="D13" s="3"/>
      <c r="E13" s="3"/>
    </row>
    <row r="14" spans="1:5" ht="15.25" x14ac:dyDescent="0.65">
      <c r="A14" s="3"/>
      <c r="B14" s="3"/>
      <c r="C14" s="3"/>
      <c r="D14" s="3"/>
      <c r="E14" s="3"/>
    </row>
    <row r="15" spans="1:5" ht="15.25" x14ac:dyDescent="0.65">
      <c r="A15" s="3"/>
      <c r="B15" s="3"/>
      <c r="C15" s="3"/>
      <c r="D15" s="3"/>
      <c r="E15" s="3"/>
    </row>
    <row r="16" spans="1:5" ht="15.25" x14ac:dyDescent="0.65">
      <c r="A16" s="3"/>
      <c r="B16" s="3"/>
      <c r="C16" s="3"/>
      <c r="D16" s="3"/>
      <c r="E16" s="3"/>
    </row>
    <row r="17" spans="1:5" ht="15.25" x14ac:dyDescent="0.65">
      <c r="A17" s="3"/>
      <c r="B17" s="3"/>
      <c r="C17" s="3"/>
      <c r="D17" s="3"/>
      <c r="E17" s="3"/>
    </row>
    <row r="18" spans="1:5" ht="15.25" x14ac:dyDescent="0.65">
      <c r="A18" s="3"/>
      <c r="B18" s="3"/>
      <c r="C18" s="3"/>
      <c r="D18" s="3"/>
      <c r="E18" s="3"/>
    </row>
    <row r="19" spans="1:5" ht="15.25" x14ac:dyDescent="0.65">
      <c r="A19" s="3"/>
      <c r="B19" s="3"/>
      <c r="C19" s="3"/>
      <c r="D19" s="3"/>
      <c r="E19" s="3"/>
    </row>
    <row r="20" spans="1:5" ht="15.25" x14ac:dyDescent="0.65">
      <c r="A20" s="3"/>
      <c r="B20" s="3"/>
      <c r="C20" s="3"/>
      <c r="D20" s="3"/>
      <c r="E20" s="3"/>
    </row>
    <row r="21" spans="1:5" ht="15.25" x14ac:dyDescent="0.65">
      <c r="A21" s="3"/>
      <c r="B21" s="3"/>
      <c r="C21" s="3"/>
      <c r="D21" s="3"/>
      <c r="E21" s="3"/>
    </row>
    <row r="22" spans="1:5" ht="15.25" x14ac:dyDescent="0.65">
      <c r="A22" s="3"/>
      <c r="B22" s="3"/>
      <c r="C22" s="3"/>
      <c r="D22" s="3"/>
      <c r="E22" s="3"/>
    </row>
    <row r="23" spans="1:5" ht="15.25" x14ac:dyDescent="0.65">
      <c r="A23" s="3"/>
      <c r="B23" s="3"/>
      <c r="C23" s="3"/>
      <c r="D23" s="3"/>
      <c r="E23" s="3"/>
    </row>
    <row r="24" spans="1:5" ht="15.25" x14ac:dyDescent="0.65">
      <c r="A24" s="3"/>
      <c r="B24" s="3"/>
      <c r="C24" s="3"/>
      <c r="D24" s="3"/>
      <c r="E24" s="3"/>
    </row>
    <row r="25" spans="1:5" ht="15.25" x14ac:dyDescent="0.65">
      <c r="A25" s="3"/>
      <c r="B25" s="3"/>
      <c r="C25" s="3"/>
      <c r="D25" s="3"/>
      <c r="E25" s="3"/>
    </row>
    <row r="26" spans="1:5" ht="15.25" x14ac:dyDescent="0.65">
      <c r="A26" s="3"/>
      <c r="B26" s="3"/>
      <c r="C26" s="3"/>
      <c r="D26" s="3"/>
      <c r="E26" s="3"/>
    </row>
    <row r="27" spans="1:5" ht="15.25" x14ac:dyDescent="0.65">
      <c r="A27" s="3"/>
      <c r="B27" s="3"/>
      <c r="C27" s="3"/>
      <c r="D27" s="3"/>
      <c r="E27" s="3"/>
    </row>
    <row r="28" spans="1:5" ht="15.25" x14ac:dyDescent="0.65">
      <c r="A28" s="3"/>
      <c r="B28" s="3"/>
      <c r="C28" s="3"/>
      <c r="D28" s="3"/>
      <c r="E28" s="3"/>
    </row>
    <row r="29" spans="1:5" ht="15.25" x14ac:dyDescent="0.65">
      <c r="A29" s="3"/>
      <c r="B29" s="3"/>
      <c r="C29" s="3"/>
      <c r="D29" s="3"/>
      <c r="E29" s="3"/>
    </row>
    <row r="30" spans="1:5" ht="15.25" x14ac:dyDescent="0.65">
      <c r="A30" s="3"/>
      <c r="B30" s="3"/>
      <c r="C30" s="3"/>
      <c r="D30" s="3"/>
      <c r="E30" s="3"/>
    </row>
    <row r="31" spans="1:5" ht="15.25" x14ac:dyDescent="0.65">
      <c r="A31" s="3"/>
      <c r="B31" s="3"/>
      <c r="C31" s="3"/>
      <c r="D31" s="3"/>
      <c r="E31" s="3"/>
    </row>
    <row r="32" spans="1:5" ht="15.25" x14ac:dyDescent="0.65">
      <c r="A32" s="3"/>
      <c r="B32" s="3"/>
      <c r="C32" s="3"/>
      <c r="D32" s="3"/>
      <c r="E32" s="3"/>
    </row>
    <row r="33" spans="1:5" ht="15.25" x14ac:dyDescent="0.65">
      <c r="A33" s="3"/>
      <c r="B33" s="3"/>
      <c r="C33" s="3"/>
      <c r="D33" s="3"/>
      <c r="E33" s="3"/>
    </row>
    <row r="34" spans="1:5" ht="15.25" x14ac:dyDescent="0.65">
      <c r="A34" s="3"/>
      <c r="B34" s="3"/>
      <c r="C34" s="3"/>
      <c r="D34" s="3"/>
      <c r="E34" s="3"/>
    </row>
    <row r="35" spans="1:5" ht="15.25" x14ac:dyDescent="0.65">
      <c r="A35" s="3"/>
      <c r="B35" s="3"/>
      <c r="C35" s="3"/>
      <c r="D35" s="3"/>
      <c r="E35" s="3"/>
    </row>
    <row r="36" spans="1:5" ht="15.25" x14ac:dyDescent="0.65">
      <c r="A36" s="3"/>
      <c r="B36" s="3"/>
      <c r="C36" s="3"/>
      <c r="D36" s="3"/>
      <c r="E36" s="3"/>
    </row>
    <row r="37" spans="1:5" ht="15.25" x14ac:dyDescent="0.65">
      <c r="A37" s="3"/>
      <c r="B37" s="3"/>
      <c r="C37" s="3"/>
      <c r="D37" s="3"/>
      <c r="E37" s="3"/>
    </row>
    <row r="38" spans="1:5" ht="15.25" x14ac:dyDescent="0.65">
      <c r="A38" s="3"/>
      <c r="B38" s="3"/>
      <c r="C38" s="3"/>
      <c r="D38" s="3"/>
      <c r="E38" s="3"/>
    </row>
    <row r="39" spans="1:5" ht="15.25" x14ac:dyDescent="0.65">
      <c r="A39" s="3"/>
      <c r="B39" s="3"/>
      <c r="C39" s="3"/>
      <c r="D39" s="3"/>
      <c r="E39" s="3"/>
    </row>
    <row r="40" spans="1:5" ht="15.25" x14ac:dyDescent="0.65">
      <c r="A40" s="3"/>
      <c r="B40" s="3"/>
      <c r="C40" s="3"/>
      <c r="D40" s="3"/>
      <c r="E40" s="3"/>
    </row>
    <row r="41" spans="1:5" ht="15.25" x14ac:dyDescent="0.65">
      <c r="A41" s="3"/>
      <c r="B41" s="3"/>
      <c r="C41" s="3"/>
      <c r="D41" s="3"/>
      <c r="E41" s="3"/>
    </row>
    <row r="42" spans="1:5" ht="15.25" x14ac:dyDescent="0.65">
      <c r="A42" s="3"/>
      <c r="B42" s="3"/>
      <c r="C42" s="3"/>
      <c r="D42" s="3"/>
      <c r="E42" s="3"/>
    </row>
    <row r="43" spans="1:5" ht="15.25" x14ac:dyDescent="0.65">
      <c r="A43" s="3"/>
      <c r="B43" s="3"/>
      <c r="C43" s="3"/>
      <c r="D43" s="3"/>
      <c r="E43" s="3"/>
    </row>
    <row r="44" spans="1:5" ht="15.25" x14ac:dyDescent="0.65">
      <c r="A44" s="3"/>
      <c r="B44" s="3"/>
      <c r="C44" s="3"/>
      <c r="D44" s="3"/>
      <c r="E44" s="3"/>
    </row>
    <row r="45" spans="1:5" ht="15.25" x14ac:dyDescent="0.65">
      <c r="A45" s="3"/>
      <c r="B45" s="3"/>
      <c r="C45" s="3"/>
      <c r="D45" s="3"/>
      <c r="E45" s="3"/>
    </row>
    <row r="46" spans="1:5" ht="15.25" x14ac:dyDescent="0.65">
      <c r="A46" s="3"/>
      <c r="B46" s="3"/>
      <c r="C46" s="3"/>
      <c r="D46" s="3"/>
      <c r="E46" s="3"/>
    </row>
    <row r="47" spans="1:5" ht="15.25" x14ac:dyDescent="0.65">
      <c r="A47" s="3"/>
      <c r="B47" s="3"/>
      <c r="C47" s="3"/>
      <c r="D47" s="3"/>
      <c r="E47" s="3"/>
    </row>
    <row r="48" spans="1:5" ht="15.25" x14ac:dyDescent="0.65">
      <c r="A48" s="3"/>
      <c r="B48" s="3"/>
      <c r="C48" s="3"/>
      <c r="D48" s="3"/>
      <c r="E48" s="3"/>
    </row>
    <row r="49" spans="1:5" ht="15.25" x14ac:dyDescent="0.65">
      <c r="A49" s="3"/>
      <c r="B49" s="3"/>
      <c r="C49" s="3"/>
      <c r="D49" s="3"/>
      <c r="E49" s="3"/>
    </row>
    <row r="50" spans="1:5" ht="15.25" x14ac:dyDescent="0.65">
      <c r="A50" s="3"/>
      <c r="B50" s="3"/>
      <c r="C50" s="3"/>
      <c r="D50" s="3"/>
      <c r="E50" s="3"/>
    </row>
    <row r="51" spans="1:5" ht="15.25" x14ac:dyDescent="0.65">
      <c r="A51" s="3"/>
      <c r="B51" s="3"/>
      <c r="C51" s="3"/>
      <c r="D51" s="3"/>
      <c r="E51" s="3"/>
    </row>
    <row r="52" spans="1:5" ht="15.25" x14ac:dyDescent="0.65">
      <c r="A52" s="3"/>
      <c r="B52" s="3"/>
      <c r="C52" s="3"/>
      <c r="D52" s="3"/>
      <c r="E52" s="3"/>
    </row>
    <row r="53" spans="1:5" ht="15.25" x14ac:dyDescent="0.65">
      <c r="A53" s="3"/>
      <c r="B53" s="3"/>
      <c r="C53" s="3"/>
      <c r="D53" s="3"/>
      <c r="E53" s="3"/>
    </row>
    <row r="54" spans="1:5" ht="15.25" x14ac:dyDescent="0.65">
      <c r="A54" s="3"/>
      <c r="B54" s="3"/>
      <c r="C54" s="3"/>
      <c r="D54" s="3"/>
      <c r="E54" s="3"/>
    </row>
    <row r="55" spans="1:5" ht="15.25" x14ac:dyDescent="0.65">
      <c r="A55" s="3"/>
      <c r="B55" s="3"/>
      <c r="C55" s="3"/>
      <c r="D55" s="3"/>
      <c r="E55" s="3"/>
    </row>
    <row r="56" spans="1:5" ht="15.25" x14ac:dyDescent="0.65">
      <c r="A56" s="3"/>
      <c r="B56" s="3"/>
      <c r="C56" s="3"/>
      <c r="D56" s="3"/>
      <c r="E56" s="3"/>
    </row>
    <row r="57" spans="1:5" ht="15.25" x14ac:dyDescent="0.65">
      <c r="A57" s="3"/>
      <c r="B57" s="3"/>
      <c r="C57" s="3"/>
      <c r="D57" s="3"/>
      <c r="E57" s="3"/>
    </row>
    <row r="58" spans="1:5" ht="15.25" x14ac:dyDescent="0.65">
      <c r="A58" s="3"/>
      <c r="B58" s="3"/>
      <c r="C58" s="3"/>
      <c r="D58" s="3"/>
      <c r="E58" s="3"/>
    </row>
    <row r="59" spans="1:5" ht="15.25" x14ac:dyDescent="0.65">
      <c r="A59" s="3"/>
      <c r="B59" s="3"/>
      <c r="C59" s="3"/>
      <c r="D59" s="3"/>
      <c r="E59" s="3"/>
    </row>
    <row r="60" spans="1:5" ht="15.25" x14ac:dyDescent="0.65">
      <c r="A60" s="3"/>
      <c r="B60" s="3"/>
      <c r="C60" s="3"/>
      <c r="D60" s="3"/>
      <c r="E60" s="3"/>
    </row>
    <row r="61" spans="1:5" ht="15.25" x14ac:dyDescent="0.65">
      <c r="A61" s="3"/>
      <c r="B61" s="3"/>
      <c r="C61" s="3"/>
      <c r="D61" s="3"/>
      <c r="E61" s="3"/>
    </row>
    <row r="62" spans="1:5" ht="15.25" x14ac:dyDescent="0.65">
      <c r="A62" s="3"/>
      <c r="B62" s="3"/>
      <c r="C62" s="3"/>
      <c r="D62" s="3"/>
      <c r="E62" s="3"/>
    </row>
    <row r="63" spans="1:5" ht="15.25" x14ac:dyDescent="0.65">
      <c r="A63" s="3"/>
      <c r="B63" s="3"/>
      <c r="C63" s="3"/>
      <c r="D63" s="3"/>
      <c r="E63" s="3"/>
    </row>
    <row r="64" spans="1:5" ht="15.25" x14ac:dyDescent="0.65">
      <c r="A64" s="3"/>
      <c r="B64" s="3"/>
      <c r="C64" s="3"/>
      <c r="D64" s="3"/>
      <c r="E64" s="3"/>
    </row>
    <row r="65" spans="1:5" ht="15.25" x14ac:dyDescent="0.65">
      <c r="A65" s="3"/>
      <c r="B65" s="3"/>
      <c r="C65" s="3"/>
      <c r="D65" s="3"/>
      <c r="E65" s="3"/>
    </row>
    <row r="66" spans="1:5" ht="15.25" x14ac:dyDescent="0.65">
      <c r="A66" s="3"/>
      <c r="B66" s="3"/>
      <c r="C66" s="3"/>
      <c r="D66" s="3"/>
      <c r="E66" s="3"/>
    </row>
    <row r="67" spans="1:5" ht="15.25" x14ac:dyDescent="0.65">
      <c r="A67" s="3"/>
      <c r="B67" s="3"/>
      <c r="C67" s="3"/>
      <c r="D67" s="3"/>
      <c r="E67" s="3"/>
    </row>
    <row r="68" spans="1:5" ht="15.25" x14ac:dyDescent="0.65">
      <c r="A68" s="3"/>
      <c r="B68" s="3"/>
      <c r="C68" s="3"/>
      <c r="D68" s="3"/>
      <c r="E68" s="3"/>
    </row>
    <row r="69" spans="1:5" ht="15.25" x14ac:dyDescent="0.65">
      <c r="A69" s="3"/>
      <c r="B69" s="3"/>
      <c r="C69" s="3"/>
      <c r="D69" s="3"/>
      <c r="E69" s="3"/>
    </row>
    <row r="70" spans="1:5" ht="15.25" x14ac:dyDescent="0.65">
      <c r="A70" s="3"/>
      <c r="B70" s="3"/>
      <c r="C70" s="3"/>
      <c r="D70" s="3"/>
      <c r="E70" s="3"/>
    </row>
    <row r="71" spans="1:5" ht="15.25" x14ac:dyDescent="0.65">
      <c r="A71" s="3"/>
      <c r="B71" s="3"/>
      <c r="C71" s="3"/>
      <c r="D71" s="3"/>
      <c r="E71" s="3"/>
    </row>
    <row r="72" spans="1:5" ht="15.25" x14ac:dyDescent="0.65">
      <c r="A72" s="3"/>
      <c r="B72" s="3"/>
      <c r="C72" s="3"/>
      <c r="D72" s="3"/>
      <c r="E72" s="3"/>
    </row>
    <row r="73" spans="1:5" ht="15.25" x14ac:dyDescent="0.65">
      <c r="A73" s="3"/>
      <c r="B73" s="3"/>
      <c r="C73" s="3"/>
      <c r="D73" s="3"/>
      <c r="E73" s="3"/>
    </row>
    <row r="74" spans="1:5" ht="15.25" x14ac:dyDescent="0.65">
      <c r="A74" s="3"/>
      <c r="B74" s="3"/>
      <c r="C74" s="3"/>
      <c r="D74" s="3"/>
      <c r="E74" s="3"/>
    </row>
    <row r="75" spans="1:5" ht="15.25" x14ac:dyDescent="0.65">
      <c r="A75" s="3"/>
      <c r="B75" s="3"/>
      <c r="C75" s="3"/>
      <c r="D75" s="3"/>
      <c r="E75" s="3"/>
    </row>
    <row r="76" spans="1:5" ht="15.25" x14ac:dyDescent="0.65">
      <c r="A76" s="3"/>
      <c r="B76" s="3"/>
      <c r="C76" s="3"/>
      <c r="D76" s="3"/>
      <c r="E76" s="3"/>
    </row>
    <row r="77" spans="1:5" ht="15.25" x14ac:dyDescent="0.65">
      <c r="A77" s="3"/>
      <c r="B77" s="3"/>
      <c r="C77" s="3"/>
      <c r="D77" s="3"/>
      <c r="E77" s="3"/>
    </row>
    <row r="78" spans="1:5" ht="15.25" x14ac:dyDescent="0.65">
      <c r="A78" s="3"/>
      <c r="B78" s="3"/>
      <c r="C78" s="3"/>
      <c r="D78" s="3"/>
      <c r="E78" s="3"/>
    </row>
    <row r="79" spans="1:5" ht="15.25" x14ac:dyDescent="0.65">
      <c r="A79" s="3"/>
      <c r="B79" s="3"/>
      <c r="C79" s="3"/>
      <c r="D79" s="3"/>
      <c r="E79" s="3"/>
    </row>
    <row r="80" spans="1:5" ht="15.25" x14ac:dyDescent="0.65">
      <c r="A80" s="3"/>
      <c r="B80" s="3"/>
      <c r="C80" s="3"/>
      <c r="D80" s="3"/>
      <c r="E80" s="3"/>
    </row>
    <row r="81" spans="1:5" ht="15.25" x14ac:dyDescent="0.65">
      <c r="A81" s="3"/>
      <c r="B81" s="3"/>
      <c r="C81" s="3"/>
      <c r="D81" s="3"/>
      <c r="E81" s="3"/>
    </row>
    <row r="82" spans="1:5" ht="15.25" x14ac:dyDescent="0.65">
      <c r="A82" s="3"/>
      <c r="B82" s="3"/>
      <c r="C82" s="3"/>
      <c r="D82" s="3"/>
      <c r="E82" s="3"/>
    </row>
    <row r="83" spans="1:5" ht="15.25" x14ac:dyDescent="0.65">
      <c r="A83" s="3"/>
      <c r="B83" s="3"/>
      <c r="C83" s="3"/>
      <c r="D83" s="3"/>
      <c r="E83" s="3"/>
    </row>
    <row r="84" spans="1:5" ht="15.25" x14ac:dyDescent="0.65">
      <c r="A84" s="3"/>
      <c r="B84" s="3"/>
      <c r="C84" s="3"/>
      <c r="D84" s="3"/>
      <c r="E84" s="3"/>
    </row>
    <row r="85" spans="1:5" ht="15.25" x14ac:dyDescent="0.65">
      <c r="A85" s="3"/>
      <c r="B85" s="3"/>
      <c r="C85" s="3"/>
      <c r="D85" s="3"/>
      <c r="E85" s="3"/>
    </row>
    <row r="86" spans="1:5" ht="15.25" x14ac:dyDescent="0.65">
      <c r="A86" s="3"/>
      <c r="B86" s="3"/>
      <c r="C86" s="3"/>
      <c r="D86" s="3"/>
      <c r="E86" s="3"/>
    </row>
    <row r="87" spans="1:5" ht="15.25" x14ac:dyDescent="0.65">
      <c r="A87" s="3"/>
      <c r="B87" s="3"/>
      <c r="C87" s="3"/>
      <c r="D87" s="3"/>
      <c r="E87" s="3"/>
    </row>
    <row r="88" spans="1:5" ht="15.25" x14ac:dyDescent="0.65">
      <c r="A88" s="3"/>
      <c r="B88" s="3"/>
      <c r="C88" s="3"/>
      <c r="D88" s="3"/>
      <c r="E88" s="3"/>
    </row>
    <row r="89" spans="1:5" ht="15.25" x14ac:dyDescent="0.65">
      <c r="A89" s="3"/>
      <c r="B89" s="3"/>
      <c r="C89" s="3"/>
      <c r="D89" s="3"/>
      <c r="E89" s="3"/>
    </row>
    <row r="90" spans="1:5" ht="15.25" x14ac:dyDescent="0.65">
      <c r="A90" s="3"/>
      <c r="B90" s="3"/>
      <c r="C90" s="3"/>
      <c r="D90" s="3"/>
      <c r="E90" s="3"/>
    </row>
    <row r="91" spans="1:5" ht="15.25" x14ac:dyDescent="0.65">
      <c r="A91" s="3"/>
      <c r="B91" s="3"/>
      <c r="C91" s="3"/>
      <c r="D91" s="3"/>
      <c r="E91" s="3"/>
    </row>
    <row r="92" spans="1:5" ht="15.25" x14ac:dyDescent="0.65">
      <c r="A92" s="3"/>
      <c r="B92" s="3"/>
      <c r="C92" s="3"/>
      <c r="D92" s="3"/>
      <c r="E92" s="3"/>
    </row>
    <row r="93" spans="1:5" ht="15.25" x14ac:dyDescent="0.65">
      <c r="A93" s="3"/>
      <c r="B93" s="3"/>
      <c r="C93" s="3"/>
      <c r="D93" s="3"/>
      <c r="E93" s="3"/>
    </row>
    <row r="94" spans="1:5" ht="15.25" x14ac:dyDescent="0.65">
      <c r="A94" s="3"/>
      <c r="B94" s="3"/>
      <c r="C94" s="3"/>
      <c r="D94" s="3"/>
      <c r="E94" s="3"/>
    </row>
    <row r="95" spans="1:5" ht="15.25" x14ac:dyDescent="0.65">
      <c r="A95" s="3"/>
      <c r="B95" s="3"/>
      <c r="C95" s="3"/>
      <c r="D95" s="3"/>
      <c r="E95" s="3"/>
    </row>
    <row r="96" spans="1:5" ht="15.25" x14ac:dyDescent="0.65">
      <c r="A96" s="3"/>
      <c r="B96" s="3"/>
      <c r="C96" s="3"/>
      <c r="D96" s="3"/>
      <c r="E96" s="3"/>
    </row>
    <row r="97" spans="1:5" ht="15.25" x14ac:dyDescent="0.65">
      <c r="A97" s="3"/>
      <c r="B97" s="3"/>
      <c r="C97" s="3"/>
      <c r="D97" s="3"/>
      <c r="E97" s="3"/>
    </row>
    <row r="98" spans="1:5" ht="15.25" x14ac:dyDescent="0.65">
      <c r="A98" s="3"/>
      <c r="B98" s="3"/>
      <c r="C98" s="3"/>
      <c r="D98" s="3"/>
      <c r="E98" s="3"/>
    </row>
    <row r="99" spans="1:5" ht="15.25" x14ac:dyDescent="0.65">
      <c r="A99" s="3"/>
      <c r="B99" s="3"/>
      <c r="C99" s="3"/>
      <c r="D99" s="3"/>
      <c r="E99" s="3"/>
    </row>
    <row r="100" spans="1:5" ht="15.25" x14ac:dyDescent="0.65">
      <c r="A100" s="3"/>
      <c r="B100" s="3"/>
      <c r="C100" s="3"/>
      <c r="D100" s="3"/>
      <c r="E100" s="3"/>
    </row>
    <row r="101" spans="1:5" ht="15.25" x14ac:dyDescent="0.65">
      <c r="A101" s="3"/>
      <c r="B101" s="3"/>
      <c r="C101" s="3"/>
      <c r="D101" s="3"/>
      <c r="E101" s="3"/>
    </row>
  </sheetData>
  <hyperlinks>
    <hyperlink ref="B12" r:id="rId1" xr:uid="{402D8936-7FD0-40B0-A1C7-8A2956BE4FD6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1"/>
  <sheetViews>
    <sheetView workbookViewId="0">
      <selection activeCell="A4" sqref="A4"/>
    </sheetView>
  </sheetViews>
  <sheetFormatPr defaultRowHeight="14.25" x14ac:dyDescent="0.65"/>
  <cols>
    <col min="1" max="1" width="26.125" customWidth="1"/>
    <col min="2" max="2" width="16.25" bestFit="1" customWidth="1"/>
    <col min="3" max="3" width="19.375" bestFit="1" customWidth="1"/>
    <col min="4" max="6" width="12.5" bestFit="1" customWidth="1"/>
    <col min="7" max="7" width="13.75" bestFit="1" customWidth="1"/>
    <col min="8" max="8" width="10.375" bestFit="1" customWidth="1"/>
    <col min="9" max="9" width="19.375" bestFit="1" customWidth="1"/>
    <col min="10" max="12" width="12.5" bestFit="1" customWidth="1"/>
    <col min="13" max="13" width="13.75" bestFit="1" customWidth="1"/>
    <col min="14" max="14" width="10.375" bestFit="1" customWidth="1"/>
    <col min="15" max="15" width="19.375" bestFit="1" customWidth="1"/>
    <col min="16" max="18" width="12.5" bestFit="1" customWidth="1"/>
    <col min="19" max="19" width="13.75" bestFit="1" customWidth="1"/>
    <col min="20" max="20" width="10.375" bestFit="1" customWidth="1"/>
    <col min="21" max="21" width="19.375" bestFit="1" customWidth="1"/>
    <col min="22" max="24" width="12.5" bestFit="1" customWidth="1"/>
    <col min="25" max="25" width="13.75" bestFit="1" customWidth="1"/>
    <col min="26" max="26" width="10.375" bestFit="1" customWidth="1"/>
    <col min="27" max="27" width="19.375" bestFit="1" customWidth="1"/>
    <col min="28" max="30" width="12.5" bestFit="1" customWidth="1"/>
    <col min="31" max="31" width="13.75" bestFit="1" customWidth="1"/>
    <col min="32" max="32" width="10.375" bestFit="1" customWidth="1"/>
  </cols>
  <sheetData>
    <row r="1" spans="1:32" ht="18" x14ac:dyDescent="0.8">
      <c r="A1" s="1" t="s">
        <v>2</v>
      </c>
      <c r="B1" s="1"/>
    </row>
    <row r="4" spans="1:32" ht="14.5" x14ac:dyDescent="0.7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6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6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34</v>
      </c>
      <c r="T4" s="6" t="s">
        <v>35</v>
      </c>
      <c r="U4" s="5" t="s">
        <v>36</v>
      </c>
      <c r="V4" s="5" t="s">
        <v>37</v>
      </c>
      <c r="W4" s="5" t="s">
        <v>38</v>
      </c>
      <c r="X4" s="5" t="s">
        <v>39</v>
      </c>
      <c r="Y4" s="5" t="s">
        <v>40</v>
      </c>
      <c r="Z4" s="6" t="s">
        <v>41</v>
      </c>
      <c r="AA4" s="5" t="s">
        <v>42</v>
      </c>
      <c r="AB4" s="5" t="s">
        <v>43</v>
      </c>
      <c r="AC4" s="5" t="s">
        <v>44</v>
      </c>
      <c r="AD4" s="5" t="s">
        <v>45</v>
      </c>
      <c r="AE4" s="5" t="s">
        <v>46</v>
      </c>
      <c r="AF4" s="6" t="s">
        <v>47</v>
      </c>
    </row>
    <row r="5" spans="1:32" x14ac:dyDescent="0.65">
      <c r="A5" t="s">
        <v>48</v>
      </c>
      <c r="B5" s="14">
        <v>10</v>
      </c>
      <c r="C5" s="14">
        <v>805</v>
      </c>
      <c r="D5" s="15">
        <v>5350</v>
      </c>
      <c r="E5" s="15">
        <v>184020</v>
      </c>
      <c r="F5" s="15">
        <v>2475</v>
      </c>
      <c r="G5" s="14">
        <v>385</v>
      </c>
      <c r="H5" s="16">
        <v>193035</v>
      </c>
      <c r="I5" s="14">
        <v>740</v>
      </c>
      <c r="J5" s="15">
        <v>4860</v>
      </c>
      <c r="K5" s="15">
        <v>175420</v>
      </c>
      <c r="L5" s="15">
        <v>2595</v>
      </c>
      <c r="M5" s="14">
        <v>445</v>
      </c>
      <c r="N5" s="16">
        <v>184060</v>
      </c>
      <c r="O5" s="14">
        <v>705</v>
      </c>
      <c r="P5" s="15">
        <v>4120</v>
      </c>
      <c r="Q5" s="15">
        <v>160695</v>
      </c>
      <c r="R5" s="15">
        <v>2770</v>
      </c>
      <c r="S5" s="14">
        <v>470</v>
      </c>
      <c r="T5" s="16">
        <v>168765</v>
      </c>
      <c r="U5" s="14">
        <v>485</v>
      </c>
      <c r="V5" s="15">
        <v>2840</v>
      </c>
      <c r="W5" s="15">
        <v>158480</v>
      </c>
      <c r="X5" s="15">
        <v>2875</v>
      </c>
      <c r="Y5" s="14">
        <v>440</v>
      </c>
      <c r="Z5" s="16">
        <v>165115</v>
      </c>
      <c r="AA5" s="14">
        <v>940</v>
      </c>
      <c r="AB5" s="15">
        <v>4975</v>
      </c>
      <c r="AC5" s="15">
        <v>162960</v>
      </c>
      <c r="AD5" s="15">
        <v>3060</v>
      </c>
      <c r="AE5" s="14">
        <v>520</v>
      </c>
      <c r="AF5" s="16">
        <v>172455</v>
      </c>
    </row>
    <row r="6" spans="1:32" x14ac:dyDescent="0.65">
      <c r="A6" t="s">
        <v>49</v>
      </c>
      <c r="B6" s="14">
        <v>20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7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7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7">
        <v>0</v>
      </c>
      <c r="U6" s="14">
        <v>10</v>
      </c>
      <c r="V6" s="14">
        <v>490</v>
      </c>
      <c r="W6" s="15">
        <v>353530</v>
      </c>
      <c r="X6" s="15">
        <v>4015</v>
      </c>
      <c r="Y6" s="14">
        <v>685</v>
      </c>
      <c r="Z6" s="16">
        <v>358725</v>
      </c>
      <c r="AA6" s="14">
        <v>10</v>
      </c>
      <c r="AB6" s="15">
        <v>3945</v>
      </c>
      <c r="AC6" s="15">
        <v>344945</v>
      </c>
      <c r="AD6" s="15">
        <v>4175</v>
      </c>
      <c r="AE6" s="14">
        <v>790</v>
      </c>
      <c r="AF6" s="16">
        <v>353865</v>
      </c>
    </row>
    <row r="7" spans="1:32" x14ac:dyDescent="0.65">
      <c r="A7" t="s">
        <v>50</v>
      </c>
      <c r="B7" s="14">
        <v>25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7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7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7">
        <v>0</v>
      </c>
      <c r="U7" s="18" t="s">
        <v>51</v>
      </c>
      <c r="V7" s="14">
        <v>85</v>
      </c>
      <c r="W7" s="15">
        <v>14155</v>
      </c>
      <c r="X7" s="14">
        <v>90</v>
      </c>
      <c r="Y7" s="14">
        <v>5</v>
      </c>
      <c r="Z7" s="16">
        <v>14340</v>
      </c>
      <c r="AA7" s="14">
        <v>0</v>
      </c>
      <c r="AB7" s="14">
        <v>85</v>
      </c>
      <c r="AC7" s="15">
        <v>17125</v>
      </c>
      <c r="AD7" s="14">
        <v>135</v>
      </c>
      <c r="AE7" s="14">
        <v>20</v>
      </c>
      <c r="AF7" s="16">
        <v>17365</v>
      </c>
    </row>
    <row r="8" spans="1:32" x14ac:dyDescent="0.65">
      <c r="A8" t="s">
        <v>52</v>
      </c>
      <c r="B8" s="14">
        <v>30</v>
      </c>
      <c r="C8" s="14">
        <v>145</v>
      </c>
      <c r="D8" s="15">
        <v>1215</v>
      </c>
      <c r="E8" s="15">
        <v>160035</v>
      </c>
      <c r="F8" s="15">
        <v>2350</v>
      </c>
      <c r="G8" s="15">
        <v>2890</v>
      </c>
      <c r="H8" s="16">
        <v>166635</v>
      </c>
      <c r="I8" s="14">
        <v>115</v>
      </c>
      <c r="J8" s="14">
        <v>950</v>
      </c>
      <c r="K8" s="15">
        <v>160925</v>
      </c>
      <c r="L8" s="15">
        <v>2345</v>
      </c>
      <c r="M8" s="15">
        <v>3190</v>
      </c>
      <c r="N8" s="16">
        <v>167525</v>
      </c>
      <c r="O8" s="14">
        <v>35</v>
      </c>
      <c r="P8" s="14">
        <v>990</v>
      </c>
      <c r="Q8" s="15">
        <v>160360</v>
      </c>
      <c r="R8" s="15">
        <v>2395</v>
      </c>
      <c r="S8" s="15">
        <v>3295</v>
      </c>
      <c r="T8" s="16">
        <v>167075</v>
      </c>
      <c r="U8" s="14">
        <v>25</v>
      </c>
      <c r="V8" s="14">
        <v>290</v>
      </c>
      <c r="W8" s="15">
        <v>129290</v>
      </c>
      <c r="X8" s="15">
        <v>1680</v>
      </c>
      <c r="Y8" s="15">
        <v>1745</v>
      </c>
      <c r="Z8" s="16">
        <v>133030</v>
      </c>
      <c r="AA8" s="14">
        <v>15</v>
      </c>
      <c r="AB8" s="15">
        <v>5545</v>
      </c>
      <c r="AC8" s="15">
        <v>124640</v>
      </c>
      <c r="AD8" s="15">
        <v>1720</v>
      </c>
      <c r="AE8" s="15">
        <v>1725</v>
      </c>
      <c r="AF8" s="16">
        <v>133645</v>
      </c>
    </row>
    <row r="9" spans="1:32" x14ac:dyDescent="0.65">
      <c r="A9" t="s">
        <v>53</v>
      </c>
      <c r="B9" s="14">
        <v>40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7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7">
        <v>0</v>
      </c>
      <c r="O9" s="14">
        <v>10</v>
      </c>
      <c r="P9" s="14">
        <v>140</v>
      </c>
      <c r="Q9" s="15">
        <v>6935</v>
      </c>
      <c r="R9" s="14">
        <v>70</v>
      </c>
      <c r="S9" s="14">
        <v>15</v>
      </c>
      <c r="T9" s="16">
        <v>7165</v>
      </c>
      <c r="U9" s="14">
        <v>5</v>
      </c>
      <c r="V9" s="14">
        <v>225</v>
      </c>
      <c r="W9" s="15">
        <v>7310</v>
      </c>
      <c r="X9" s="14">
        <v>90</v>
      </c>
      <c r="Y9" s="14">
        <v>10</v>
      </c>
      <c r="Z9" s="16">
        <v>7640</v>
      </c>
      <c r="AA9" s="14">
        <v>35</v>
      </c>
      <c r="AB9" s="14">
        <v>510</v>
      </c>
      <c r="AC9" s="15">
        <v>9415</v>
      </c>
      <c r="AD9" s="14">
        <v>135</v>
      </c>
      <c r="AE9" s="14">
        <v>35</v>
      </c>
      <c r="AF9" s="16">
        <v>10130</v>
      </c>
    </row>
    <row r="10" spans="1:32" x14ac:dyDescent="0.65">
      <c r="A10" t="s">
        <v>54</v>
      </c>
      <c r="B10" s="14">
        <v>50</v>
      </c>
      <c r="C10" s="14">
        <v>185</v>
      </c>
      <c r="D10" s="15">
        <v>1270</v>
      </c>
      <c r="E10" s="15">
        <v>89220</v>
      </c>
      <c r="F10" s="14">
        <v>930</v>
      </c>
      <c r="G10" s="14">
        <v>190</v>
      </c>
      <c r="H10" s="16">
        <v>91800</v>
      </c>
      <c r="I10" s="14">
        <v>215</v>
      </c>
      <c r="J10" s="15">
        <v>1325</v>
      </c>
      <c r="K10" s="15">
        <v>87210</v>
      </c>
      <c r="L10" s="14">
        <v>925</v>
      </c>
      <c r="M10" s="14">
        <v>180</v>
      </c>
      <c r="N10" s="16">
        <v>89860</v>
      </c>
      <c r="O10" s="14">
        <v>200</v>
      </c>
      <c r="P10" s="14">
        <v>765</v>
      </c>
      <c r="Q10" s="15">
        <v>83365</v>
      </c>
      <c r="R10" s="14">
        <v>970</v>
      </c>
      <c r="S10" s="14">
        <v>165</v>
      </c>
      <c r="T10" s="16">
        <v>85465</v>
      </c>
      <c r="U10" s="14">
        <v>120</v>
      </c>
      <c r="V10" s="15">
        <v>1230</v>
      </c>
      <c r="W10" s="15">
        <v>84700</v>
      </c>
      <c r="X10" s="15">
        <v>1205</v>
      </c>
      <c r="Y10" s="14">
        <v>200</v>
      </c>
      <c r="Z10" s="16">
        <v>87455</v>
      </c>
      <c r="AA10" s="14">
        <v>250</v>
      </c>
      <c r="AB10" s="15">
        <v>2535</v>
      </c>
      <c r="AC10" s="15">
        <v>86570</v>
      </c>
      <c r="AD10" s="15">
        <v>1270</v>
      </c>
      <c r="AE10" s="14">
        <v>180</v>
      </c>
      <c r="AF10" s="16">
        <v>90800</v>
      </c>
    </row>
    <row r="11" spans="1:32" x14ac:dyDescent="0.65">
      <c r="A11" t="s">
        <v>55</v>
      </c>
      <c r="B11" s="14">
        <v>60</v>
      </c>
      <c r="C11" s="14">
        <v>95</v>
      </c>
      <c r="D11" s="14">
        <v>940</v>
      </c>
      <c r="E11" s="15">
        <v>156370</v>
      </c>
      <c r="F11" s="15">
        <v>1615</v>
      </c>
      <c r="G11" s="14">
        <v>740</v>
      </c>
      <c r="H11" s="16">
        <v>159760</v>
      </c>
      <c r="I11" s="14">
        <v>115</v>
      </c>
      <c r="J11" s="14">
        <v>840</v>
      </c>
      <c r="K11" s="15">
        <v>157795</v>
      </c>
      <c r="L11" s="15">
        <v>1585</v>
      </c>
      <c r="M11" s="14">
        <v>645</v>
      </c>
      <c r="N11" s="16">
        <v>160980</v>
      </c>
      <c r="O11" s="14">
        <v>20</v>
      </c>
      <c r="P11" s="14">
        <v>760</v>
      </c>
      <c r="Q11" s="15">
        <v>157115</v>
      </c>
      <c r="R11" s="15">
        <v>1575</v>
      </c>
      <c r="S11" s="14">
        <v>640</v>
      </c>
      <c r="T11" s="16">
        <v>160110</v>
      </c>
      <c r="U11" s="14">
        <v>5</v>
      </c>
      <c r="V11" s="14">
        <v>335</v>
      </c>
      <c r="W11" s="15">
        <v>130405</v>
      </c>
      <c r="X11" s="15">
        <v>1300</v>
      </c>
      <c r="Y11" s="14">
        <v>480</v>
      </c>
      <c r="Z11" s="16">
        <v>132520</v>
      </c>
      <c r="AA11" s="14">
        <v>55</v>
      </c>
      <c r="AB11" s="15">
        <v>3240</v>
      </c>
      <c r="AC11" s="15">
        <v>126760</v>
      </c>
      <c r="AD11" s="15">
        <v>1295</v>
      </c>
      <c r="AE11" s="14">
        <v>380</v>
      </c>
      <c r="AF11" s="16">
        <v>131725</v>
      </c>
    </row>
    <row r="12" spans="1:32" x14ac:dyDescent="0.65">
      <c r="A12" t="s">
        <v>56</v>
      </c>
      <c r="B12" s="14">
        <v>70</v>
      </c>
      <c r="C12" s="14">
        <v>670</v>
      </c>
      <c r="D12" s="15">
        <v>3465</v>
      </c>
      <c r="E12" s="15">
        <v>17370</v>
      </c>
      <c r="F12" s="14">
        <v>500</v>
      </c>
      <c r="G12" s="14">
        <v>280</v>
      </c>
      <c r="H12" s="16">
        <v>22285</v>
      </c>
      <c r="I12" s="14">
        <v>455</v>
      </c>
      <c r="J12" s="15">
        <v>2735</v>
      </c>
      <c r="K12" s="15">
        <v>16480</v>
      </c>
      <c r="L12" s="14">
        <v>460</v>
      </c>
      <c r="M12" s="14">
        <v>290</v>
      </c>
      <c r="N12" s="16">
        <v>20425</v>
      </c>
      <c r="O12" s="14">
        <v>355</v>
      </c>
      <c r="P12" s="15">
        <v>2515</v>
      </c>
      <c r="Q12" s="15">
        <v>15215</v>
      </c>
      <c r="R12" s="14">
        <v>405</v>
      </c>
      <c r="S12" s="14">
        <v>215</v>
      </c>
      <c r="T12" s="16">
        <v>18705</v>
      </c>
      <c r="U12" s="14">
        <v>265</v>
      </c>
      <c r="V12" s="15">
        <v>1535</v>
      </c>
      <c r="W12" s="15">
        <v>16685</v>
      </c>
      <c r="X12" s="14">
        <v>355</v>
      </c>
      <c r="Y12" s="14">
        <v>150</v>
      </c>
      <c r="Z12" s="16">
        <v>18990</v>
      </c>
      <c r="AA12" s="14">
        <v>975</v>
      </c>
      <c r="AB12" s="15">
        <v>2665</v>
      </c>
      <c r="AC12" s="15">
        <v>19510</v>
      </c>
      <c r="AD12" s="14">
        <v>460</v>
      </c>
      <c r="AE12" s="14">
        <v>240</v>
      </c>
      <c r="AF12" s="16">
        <v>23850</v>
      </c>
    </row>
    <row r="13" spans="1:32" x14ac:dyDescent="0.65">
      <c r="A13" t="s">
        <v>57</v>
      </c>
      <c r="B13" s="14">
        <v>80</v>
      </c>
      <c r="C13" s="14">
        <v>180</v>
      </c>
      <c r="D13" s="15">
        <v>1005</v>
      </c>
      <c r="E13" s="15">
        <v>14480</v>
      </c>
      <c r="F13" s="14">
        <v>225</v>
      </c>
      <c r="G13" s="14">
        <v>80</v>
      </c>
      <c r="H13" s="16">
        <v>15970</v>
      </c>
      <c r="I13" s="14">
        <v>155</v>
      </c>
      <c r="J13" s="15">
        <v>1115</v>
      </c>
      <c r="K13" s="15">
        <v>14105</v>
      </c>
      <c r="L13" s="14">
        <v>255</v>
      </c>
      <c r="M13" s="14">
        <v>105</v>
      </c>
      <c r="N13" s="16">
        <v>15740</v>
      </c>
      <c r="O13" s="14">
        <v>165</v>
      </c>
      <c r="P13" s="15">
        <v>1075</v>
      </c>
      <c r="Q13" s="15">
        <v>13745</v>
      </c>
      <c r="R13" s="14">
        <v>290</v>
      </c>
      <c r="S13" s="14">
        <v>125</v>
      </c>
      <c r="T13" s="16">
        <v>15400</v>
      </c>
      <c r="U13" s="14">
        <v>175</v>
      </c>
      <c r="V13" s="15">
        <v>1100</v>
      </c>
      <c r="W13" s="15">
        <v>12830</v>
      </c>
      <c r="X13" s="14">
        <v>295</v>
      </c>
      <c r="Y13" s="14">
        <v>135</v>
      </c>
      <c r="Z13" s="16">
        <v>14540</v>
      </c>
      <c r="AA13" s="14">
        <v>195</v>
      </c>
      <c r="AB13" s="15">
        <v>1080</v>
      </c>
      <c r="AC13" s="15">
        <v>13565</v>
      </c>
      <c r="AD13" s="14">
        <v>260</v>
      </c>
      <c r="AE13" s="14">
        <v>165</v>
      </c>
      <c r="AF13" s="16">
        <v>15265</v>
      </c>
    </row>
    <row r="14" spans="1:32" x14ac:dyDescent="0.65">
      <c r="A14" t="s">
        <v>58</v>
      </c>
      <c r="B14" s="14">
        <v>100</v>
      </c>
      <c r="C14" s="14">
        <v>100</v>
      </c>
      <c r="D14" s="15">
        <v>1365</v>
      </c>
      <c r="E14" s="15">
        <v>74020</v>
      </c>
      <c r="F14" s="14">
        <v>625</v>
      </c>
      <c r="G14" s="14">
        <v>70</v>
      </c>
      <c r="H14" s="16">
        <v>76180</v>
      </c>
      <c r="I14" s="14">
        <v>75</v>
      </c>
      <c r="J14" s="15">
        <v>1515</v>
      </c>
      <c r="K14" s="15">
        <v>75825</v>
      </c>
      <c r="L14" s="14">
        <v>610</v>
      </c>
      <c r="M14" s="14">
        <v>55</v>
      </c>
      <c r="N14" s="16">
        <v>78080</v>
      </c>
      <c r="O14" s="14">
        <v>130</v>
      </c>
      <c r="P14" s="15">
        <v>1720</v>
      </c>
      <c r="Q14" s="15">
        <v>69875</v>
      </c>
      <c r="R14" s="14">
        <v>605</v>
      </c>
      <c r="S14" s="14">
        <v>25</v>
      </c>
      <c r="T14" s="16">
        <v>72360</v>
      </c>
      <c r="U14" s="14">
        <v>45</v>
      </c>
      <c r="V14" s="14">
        <v>885</v>
      </c>
      <c r="W14" s="15">
        <v>67795</v>
      </c>
      <c r="X14" s="14">
        <v>580</v>
      </c>
      <c r="Y14" s="14">
        <v>45</v>
      </c>
      <c r="Z14" s="16">
        <v>69350</v>
      </c>
      <c r="AA14" s="14">
        <v>120</v>
      </c>
      <c r="AB14" s="15">
        <v>1680</v>
      </c>
      <c r="AC14" s="15">
        <v>60485</v>
      </c>
      <c r="AD14" s="14">
        <v>495</v>
      </c>
      <c r="AE14" s="14">
        <v>40</v>
      </c>
      <c r="AF14" s="16">
        <v>62815</v>
      </c>
    </row>
    <row r="15" spans="1:32" x14ac:dyDescent="0.65">
      <c r="A15" t="s">
        <v>59</v>
      </c>
      <c r="B15" s="14">
        <v>130</v>
      </c>
      <c r="C15" s="14">
        <v>135</v>
      </c>
      <c r="D15" s="15">
        <v>1540</v>
      </c>
      <c r="E15" s="15">
        <v>87250</v>
      </c>
      <c r="F15" s="14">
        <v>715</v>
      </c>
      <c r="G15" s="14">
        <v>30</v>
      </c>
      <c r="H15" s="16">
        <v>89665</v>
      </c>
      <c r="I15" s="14">
        <v>105</v>
      </c>
      <c r="J15" s="15">
        <v>1360</v>
      </c>
      <c r="K15" s="15">
        <v>88560</v>
      </c>
      <c r="L15" s="14">
        <v>740</v>
      </c>
      <c r="M15" s="14">
        <v>40</v>
      </c>
      <c r="N15" s="16">
        <v>90805</v>
      </c>
      <c r="O15" s="14">
        <v>535</v>
      </c>
      <c r="P15" s="15">
        <v>1505</v>
      </c>
      <c r="Q15" s="15">
        <v>114430</v>
      </c>
      <c r="R15" s="15">
        <v>1080</v>
      </c>
      <c r="S15" s="14">
        <v>55</v>
      </c>
      <c r="T15" s="16">
        <v>117605</v>
      </c>
      <c r="U15" s="14">
        <v>605</v>
      </c>
      <c r="V15" s="15">
        <v>2850</v>
      </c>
      <c r="W15" s="15">
        <v>151145</v>
      </c>
      <c r="X15" s="15">
        <v>1605</v>
      </c>
      <c r="Y15" s="14">
        <v>75</v>
      </c>
      <c r="Z15" s="16">
        <v>156285</v>
      </c>
      <c r="AA15" s="15">
        <v>1090</v>
      </c>
      <c r="AB15" s="15">
        <v>5035</v>
      </c>
      <c r="AC15" s="15">
        <v>167630</v>
      </c>
      <c r="AD15" s="15">
        <v>1735</v>
      </c>
      <c r="AE15" s="14">
        <v>90</v>
      </c>
      <c r="AF15" s="16">
        <v>175580</v>
      </c>
    </row>
    <row r="16" spans="1:32" x14ac:dyDescent="0.65">
      <c r="A16" t="s">
        <v>60</v>
      </c>
      <c r="B16" s="14">
        <v>140</v>
      </c>
      <c r="C16" s="14">
        <v>130</v>
      </c>
      <c r="D16" s="14">
        <v>890</v>
      </c>
      <c r="E16" s="15">
        <v>56540</v>
      </c>
      <c r="F16" s="14">
        <v>430</v>
      </c>
      <c r="G16" s="18" t="s">
        <v>51</v>
      </c>
      <c r="H16" s="16">
        <v>58000</v>
      </c>
      <c r="I16" s="14">
        <v>170</v>
      </c>
      <c r="J16" s="14">
        <v>820</v>
      </c>
      <c r="K16" s="15">
        <v>56815</v>
      </c>
      <c r="L16" s="14">
        <v>445</v>
      </c>
      <c r="M16" s="14">
        <v>5</v>
      </c>
      <c r="N16" s="16">
        <v>58255</v>
      </c>
      <c r="O16" s="14">
        <v>305</v>
      </c>
      <c r="P16" s="14">
        <v>770</v>
      </c>
      <c r="Q16" s="15">
        <v>57050</v>
      </c>
      <c r="R16" s="14">
        <v>465</v>
      </c>
      <c r="S16" s="14">
        <v>10</v>
      </c>
      <c r="T16" s="16">
        <v>58595</v>
      </c>
      <c r="U16" s="14">
        <v>230</v>
      </c>
      <c r="V16" s="14">
        <v>920</v>
      </c>
      <c r="W16" s="15">
        <v>60255</v>
      </c>
      <c r="X16" s="14">
        <v>535</v>
      </c>
      <c r="Y16" s="14">
        <v>15</v>
      </c>
      <c r="Z16" s="16">
        <v>61955</v>
      </c>
      <c r="AA16" s="14">
        <v>335</v>
      </c>
      <c r="AB16" s="15">
        <v>1625</v>
      </c>
      <c r="AC16" s="15">
        <v>65855</v>
      </c>
      <c r="AD16" s="14">
        <v>600</v>
      </c>
      <c r="AE16" s="14">
        <v>20</v>
      </c>
      <c r="AF16" s="16">
        <v>68435</v>
      </c>
    </row>
    <row r="17" spans="1:32" x14ac:dyDescent="0.65">
      <c r="A17" t="s">
        <v>61</v>
      </c>
      <c r="B17" s="14">
        <v>150</v>
      </c>
      <c r="C17" s="14">
        <v>10</v>
      </c>
      <c r="D17" s="14">
        <v>255</v>
      </c>
      <c r="E17" s="15">
        <v>6160</v>
      </c>
      <c r="F17" s="14">
        <v>85</v>
      </c>
      <c r="G17" s="14">
        <v>10</v>
      </c>
      <c r="H17" s="16">
        <v>6525</v>
      </c>
      <c r="I17" s="18" t="s">
        <v>51</v>
      </c>
      <c r="J17" s="14">
        <v>205</v>
      </c>
      <c r="K17" s="15">
        <v>5850</v>
      </c>
      <c r="L17" s="14">
        <v>75</v>
      </c>
      <c r="M17" s="14">
        <v>10</v>
      </c>
      <c r="N17" s="16">
        <v>6145</v>
      </c>
      <c r="O17" s="18" t="s">
        <v>51</v>
      </c>
      <c r="P17" s="14">
        <v>135</v>
      </c>
      <c r="Q17" s="15">
        <v>4985</v>
      </c>
      <c r="R17" s="14">
        <v>65</v>
      </c>
      <c r="S17" s="14">
        <v>35</v>
      </c>
      <c r="T17" s="16">
        <v>5220</v>
      </c>
      <c r="U17" s="14">
        <v>220</v>
      </c>
      <c r="V17" s="14">
        <v>245</v>
      </c>
      <c r="W17" s="15">
        <v>5090</v>
      </c>
      <c r="X17" s="14">
        <v>95</v>
      </c>
      <c r="Y17" s="14">
        <v>45</v>
      </c>
      <c r="Z17" s="16">
        <v>5700</v>
      </c>
      <c r="AA17" s="14">
        <v>420</v>
      </c>
      <c r="AB17" s="14">
        <v>325</v>
      </c>
      <c r="AC17" s="15">
        <v>5275</v>
      </c>
      <c r="AD17" s="14">
        <v>90</v>
      </c>
      <c r="AE17" s="14">
        <v>25</v>
      </c>
      <c r="AF17" s="16">
        <v>6130</v>
      </c>
    </row>
    <row r="18" spans="1:32" x14ac:dyDescent="0.65">
      <c r="A18" t="s">
        <v>62</v>
      </c>
      <c r="B18" s="14">
        <v>160</v>
      </c>
      <c r="C18" s="14">
        <v>0</v>
      </c>
      <c r="D18" s="14">
        <v>10</v>
      </c>
      <c r="E18" s="15">
        <v>2800</v>
      </c>
      <c r="F18" s="14">
        <v>15</v>
      </c>
      <c r="G18" s="18" t="s">
        <v>51</v>
      </c>
      <c r="H18" s="16">
        <v>2830</v>
      </c>
      <c r="I18" s="14">
        <v>20</v>
      </c>
      <c r="J18" s="14">
        <v>60</v>
      </c>
      <c r="K18" s="15">
        <v>2895</v>
      </c>
      <c r="L18" s="14">
        <v>10</v>
      </c>
      <c r="M18" s="14">
        <v>0</v>
      </c>
      <c r="N18" s="16">
        <v>2990</v>
      </c>
      <c r="O18" s="14">
        <v>40</v>
      </c>
      <c r="P18" s="14">
        <v>60</v>
      </c>
      <c r="Q18" s="15">
        <v>4595</v>
      </c>
      <c r="R18" s="14">
        <v>20</v>
      </c>
      <c r="S18" s="18" t="s">
        <v>51</v>
      </c>
      <c r="T18" s="16">
        <v>4715</v>
      </c>
      <c r="U18" s="14">
        <v>45</v>
      </c>
      <c r="V18" s="14">
        <v>105</v>
      </c>
      <c r="W18" s="15">
        <v>6775</v>
      </c>
      <c r="X18" s="14">
        <v>55</v>
      </c>
      <c r="Y18" s="14">
        <v>0</v>
      </c>
      <c r="Z18" s="16">
        <v>6985</v>
      </c>
      <c r="AA18" s="14">
        <v>95</v>
      </c>
      <c r="AB18" s="14">
        <v>290</v>
      </c>
      <c r="AC18" s="15">
        <v>7765</v>
      </c>
      <c r="AD18" s="14">
        <v>60</v>
      </c>
      <c r="AE18" s="14">
        <v>0</v>
      </c>
      <c r="AF18" s="16">
        <v>8210</v>
      </c>
    </row>
    <row r="19" spans="1:32" x14ac:dyDescent="0.65">
      <c r="A19" t="s">
        <v>63</v>
      </c>
      <c r="B19" s="14">
        <v>170</v>
      </c>
      <c r="C19" s="14">
        <v>65</v>
      </c>
      <c r="D19" s="15">
        <v>7455</v>
      </c>
      <c r="E19" s="15">
        <v>567445</v>
      </c>
      <c r="F19" s="15">
        <v>83645</v>
      </c>
      <c r="G19" s="15">
        <v>88095</v>
      </c>
      <c r="H19" s="16">
        <v>746705</v>
      </c>
      <c r="I19" s="14">
        <v>70</v>
      </c>
      <c r="J19" s="15">
        <v>9005</v>
      </c>
      <c r="K19" s="15">
        <v>551060</v>
      </c>
      <c r="L19" s="15">
        <v>80175</v>
      </c>
      <c r="M19" s="15">
        <v>89005</v>
      </c>
      <c r="N19" s="16">
        <v>729315</v>
      </c>
      <c r="O19" s="14">
        <v>100</v>
      </c>
      <c r="P19" s="15">
        <v>10820</v>
      </c>
      <c r="Q19" s="15">
        <v>528365</v>
      </c>
      <c r="R19" s="15">
        <v>76830</v>
      </c>
      <c r="S19" s="15">
        <v>90140</v>
      </c>
      <c r="T19" s="16">
        <v>706255</v>
      </c>
      <c r="U19" s="14">
        <v>75</v>
      </c>
      <c r="V19" s="15">
        <v>14595</v>
      </c>
      <c r="W19" s="15">
        <v>536185</v>
      </c>
      <c r="X19" s="15">
        <v>64925</v>
      </c>
      <c r="Y19" s="15">
        <v>85240</v>
      </c>
      <c r="Z19" s="16">
        <v>701020</v>
      </c>
      <c r="AA19" s="14">
        <v>100</v>
      </c>
      <c r="AB19" s="15">
        <v>2000</v>
      </c>
      <c r="AC19" s="15">
        <v>335485</v>
      </c>
      <c r="AD19" s="15">
        <v>49080</v>
      </c>
      <c r="AE19" s="15">
        <v>72665</v>
      </c>
      <c r="AF19" s="16">
        <v>459325</v>
      </c>
    </row>
    <row r="20" spans="1:32" x14ac:dyDescent="0.65">
      <c r="A20" t="s">
        <v>64</v>
      </c>
      <c r="B20" s="14">
        <v>180</v>
      </c>
      <c r="C20" s="14">
        <v>40</v>
      </c>
      <c r="D20" s="15">
        <v>24525</v>
      </c>
      <c r="E20" s="15">
        <v>532790</v>
      </c>
      <c r="F20" s="15">
        <v>3655</v>
      </c>
      <c r="G20" s="14">
        <v>310</v>
      </c>
      <c r="H20" s="16">
        <v>561315</v>
      </c>
      <c r="I20" s="14">
        <v>25</v>
      </c>
      <c r="J20" s="15">
        <v>29640</v>
      </c>
      <c r="K20" s="15">
        <v>517355</v>
      </c>
      <c r="L20" s="15">
        <v>3795</v>
      </c>
      <c r="M20" s="14">
        <v>390</v>
      </c>
      <c r="N20" s="16">
        <v>551205</v>
      </c>
      <c r="O20" s="14">
        <v>50</v>
      </c>
      <c r="P20" s="15">
        <v>30130</v>
      </c>
      <c r="Q20" s="15">
        <v>503415</v>
      </c>
      <c r="R20" s="15">
        <v>4010</v>
      </c>
      <c r="S20" s="14">
        <v>390</v>
      </c>
      <c r="T20" s="16">
        <v>537990</v>
      </c>
      <c r="U20" s="14">
        <v>40</v>
      </c>
      <c r="V20" s="15">
        <v>22095</v>
      </c>
      <c r="W20" s="15">
        <v>524420</v>
      </c>
      <c r="X20" s="15">
        <v>4030</v>
      </c>
      <c r="Y20" s="14">
        <v>445</v>
      </c>
      <c r="Z20" s="16">
        <v>551030</v>
      </c>
      <c r="AA20" s="14">
        <v>20</v>
      </c>
      <c r="AB20" s="14">
        <v>710</v>
      </c>
      <c r="AC20" s="15">
        <v>368065</v>
      </c>
      <c r="AD20" s="15">
        <v>2800</v>
      </c>
      <c r="AE20" s="14">
        <v>285</v>
      </c>
      <c r="AF20" s="16">
        <v>371880</v>
      </c>
    </row>
    <row r="21" spans="1:32" x14ac:dyDescent="0.65">
      <c r="A21" t="s">
        <v>65</v>
      </c>
      <c r="B21" s="14">
        <v>187</v>
      </c>
      <c r="C21" s="14">
        <v>115</v>
      </c>
      <c r="D21" s="14">
        <v>860</v>
      </c>
      <c r="E21" s="15">
        <v>46130</v>
      </c>
      <c r="F21" s="14">
        <v>370</v>
      </c>
      <c r="G21" s="14">
        <v>25</v>
      </c>
      <c r="H21" s="16">
        <v>47495</v>
      </c>
      <c r="I21" s="14">
        <v>140</v>
      </c>
      <c r="J21" s="14">
        <v>810</v>
      </c>
      <c r="K21" s="15">
        <v>43900</v>
      </c>
      <c r="L21" s="14">
        <v>410</v>
      </c>
      <c r="M21" s="14">
        <v>35</v>
      </c>
      <c r="N21" s="16">
        <v>45295</v>
      </c>
      <c r="O21" s="14">
        <v>165</v>
      </c>
      <c r="P21" s="15">
        <v>1080</v>
      </c>
      <c r="Q21" s="15">
        <v>46355</v>
      </c>
      <c r="R21" s="14">
        <v>440</v>
      </c>
      <c r="S21" s="14">
        <v>35</v>
      </c>
      <c r="T21" s="16">
        <v>48075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7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7">
        <v>0</v>
      </c>
    </row>
    <row r="22" spans="1:32" x14ac:dyDescent="0.65">
      <c r="A22" t="s">
        <v>66</v>
      </c>
      <c r="B22" s="14">
        <v>190</v>
      </c>
      <c r="C22" s="14">
        <v>985</v>
      </c>
      <c r="D22" s="15">
        <v>1580</v>
      </c>
      <c r="E22" s="15">
        <v>122510</v>
      </c>
      <c r="F22" s="14">
        <v>610</v>
      </c>
      <c r="G22" s="14">
        <v>85</v>
      </c>
      <c r="H22" s="16">
        <v>125770</v>
      </c>
      <c r="I22" s="15">
        <v>1125</v>
      </c>
      <c r="J22" s="15">
        <v>1640</v>
      </c>
      <c r="K22" s="15">
        <v>122235</v>
      </c>
      <c r="L22" s="14">
        <v>630</v>
      </c>
      <c r="M22" s="14">
        <v>65</v>
      </c>
      <c r="N22" s="16">
        <v>125700</v>
      </c>
      <c r="O22" s="14">
        <v>980</v>
      </c>
      <c r="P22" s="15">
        <v>1405</v>
      </c>
      <c r="Q22" s="15">
        <v>117465</v>
      </c>
      <c r="R22" s="14">
        <v>685</v>
      </c>
      <c r="S22" s="14">
        <v>70</v>
      </c>
      <c r="T22" s="16">
        <v>120605</v>
      </c>
      <c r="U22" s="15">
        <v>1065</v>
      </c>
      <c r="V22" s="15">
        <v>1730</v>
      </c>
      <c r="W22" s="15">
        <v>118150</v>
      </c>
      <c r="X22" s="14">
        <v>745</v>
      </c>
      <c r="Y22" s="14">
        <v>105</v>
      </c>
      <c r="Z22" s="16">
        <v>121790</v>
      </c>
      <c r="AA22" s="15">
        <v>1800</v>
      </c>
      <c r="AB22" s="15">
        <v>3370</v>
      </c>
      <c r="AC22" s="15">
        <v>128845</v>
      </c>
      <c r="AD22" s="14">
        <v>790</v>
      </c>
      <c r="AE22" s="14">
        <v>95</v>
      </c>
      <c r="AF22" s="16">
        <v>134895</v>
      </c>
    </row>
    <row r="23" spans="1:32" x14ac:dyDescent="0.65">
      <c r="A23" t="s">
        <v>67</v>
      </c>
      <c r="B23" s="14">
        <v>210</v>
      </c>
      <c r="C23" s="14">
        <v>215</v>
      </c>
      <c r="D23" s="15">
        <v>1450</v>
      </c>
      <c r="E23" s="15">
        <v>253235</v>
      </c>
      <c r="F23" s="15">
        <v>1800</v>
      </c>
      <c r="G23" s="14">
        <v>100</v>
      </c>
      <c r="H23" s="16">
        <v>256805</v>
      </c>
      <c r="I23" s="14">
        <v>270</v>
      </c>
      <c r="J23" s="15">
        <v>1860</v>
      </c>
      <c r="K23" s="15">
        <v>248955</v>
      </c>
      <c r="L23" s="15">
        <v>1925</v>
      </c>
      <c r="M23" s="14">
        <v>120</v>
      </c>
      <c r="N23" s="16">
        <v>253125</v>
      </c>
      <c r="O23" s="14">
        <v>310</v>
      </c>
      <c r="P23" s="15">
        <v>1915</v>
      </c>
      <c r="Q23" s="15">
        <v>240485</v>
      </c>
      <c r="R23" s="15">
        <v>2055</v>
      </c>
      <c r="S23" s="14">
        <v>160</v>
      </c>
      <c r="T23" s="16">
        <v>244925</v>
      </c>
      <c r="U23" s="14">
        <v>215</v>
      </c>
      <c r="V23" s="15">
        <v>1750</v>
      </c>
      <c r="W23" s="15">
        <v>227245</v>
      </c>
      <c r="X23" s="15">
        <v>2075</v>
      </c>
      <c r="Y23" s="14">
        <v>135</v>
      </c>
      <c r="Z23" s="16">
        <v>231425</v>
      </c>
      <c r="AA23" s="14">
        <v>380</v>
      </c>
      <c r="AB23" s="15">
        <v>4530</v>
      </c>
      <c r="AC23" s="15">
        <v>221115</v>
      </c>
      <c r="AD23" s="15">
        <v>1955</v>
      </c>
      <c r="AE23" s="14">
        <v>105</v>
      </c>
      <c r="AF23" s="16">
        <v>228085</v>
      </c>
    </row>
    <row r="24" spans="1:32" x14ac:dyDescent="0.65">
      <c r="A24" t="s">
        <v>68</v>
      </c>
      <c r="B24" s="14">
        <v>220</v>
      </c>
      <c r="C24" s="14">
        <v>490</v>
      </c>
      <c r="D24" s="15">
        <v>1170</v>
      </c>
      <c r="E24" s="15">
        <v>41460</v>
      </c>
      <c r="F24" s="14">
        <v>230</v>
      </c>
      <c r="G24" s="14">
        <v>45</v>
      </c>
      <c r="H24" s="16">
        <v>43390</v>
      </c>
      <c r="I24" s="14">
        <v>330</v>
      </c>
      <c r="J24" s="14">
        <v>495</v>
      </c>
      <c r="K24" s="15">
        <v>41090</v>
      </c>
      <c r="L24" s="14">
        <v>220</v>
      </c>
      <c r="M24" s="14">
        <v>40</v>
      </c>
      <c r="N24" s="16">
        <v>42175</v>
      </c>
      <c r="O24" s="14">
        <v>250</v>
      </c>
      <c r="P24" s="14">
        <v>420</v>
      </c>
      <c r="Q24" s="15">
        <v>42325</v>
      </c>
      <c r="R24" s="14">
        <v>235</v>
      </c>
      <c r="S24" s="14">
        <v>30</v>
      </c>
      <c r="T24" s="16">
        <v>43260</v>
      </c>
      <c r="U24" s="14">
        <v>310</v>
      </c>
      <c r="V24" s="14">
        <v>630</v>
      </c>
      <c r="W24" s="15">
        <v>40845</v>
      </c>
      <c r="X24" s="14">
        <v>220</v>
      </c>
      <c r="Y24" s="14">
        <v>40</v>
      </c>
      <c r="Z24" s="16">
        <v>42040</v>
      </c>
      <c r="AA24" s="14">
        <v>480</v>
      </c>
      <c r="AB24" s="15">
        <v>1160</v>
      </c>
      <c r="AC24" s="15">
        <v>45950</v>
      </c>
      <c r="AD24" s="14">
        <v>265</v>
      </c>
      <c r="AE24" s="14">
        <v>50</v>
      </c>
      <c r="AF24" s="16">
        <v>47905</v>
      </c>
    </row>
    <row r="25" spans="1:32" x14ac:dyDescent="0.65">
      <c r="A25" t="s">
        <v>69</v>
      </c>
      <c r="B25" s="14">
        <v>230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7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7">
        <v>0</v>
      </c>
      <c r="O25" s="14">
        <v>50</v>
      </c>
      <c r="P25" s="14">
        <v>65</v>
      </c>
      <c r="Q25" s="15">
        <v>12790</v>
      </c>
      <c r="R25" s="14">
        <v>145</v>
      </c>
      <c r="S25" s="14">
        <v>40</v>
      </c>
      <c r="T25" s="16">
        <v>13095</v>
      </c>
      <c r="U25" s="14">
        <v>65</v>
      </c>
      <c r="V25" s="14">
        <v>395</v>
      </c>
      <c r="W25" s="15">
        <v>18385</v>
      </c>
      <c r="X25" s="14">
        <v>155</v>
      </c>
      <c r="Y25" s="14">
        <v>75</v>
      </c>
      <c r="Z25" s="16">
        <v>19075</v>
      </c>
      <c r="AA25" s="14">
        <v>95</v>
      </c>
      <c r="AB25" s="14">
        <v>725</v>
      </c>
      <c r="AC25" s="15">
        <v>19860</v>
      </c>
      <c r="AD25" s="14">
        <v>210</v>
      </c>
      <c r="AE25" s="14">
        <v>70</v>
      </c>
      <c r="AF25" s="16">
        <v>20960</v>
      </c>
    </row>
    <row r="26" spans="1:32" x14ac:dyDescent="0.65">
      <c r="A26" t="s">
        <v>70</v>
      </c>
      <c r="B26" s="14">
        <v>240</v>
      </c>
      <c r="C26" s="14">
        <v>145</v>
      </c>
      <c r="D26" s="15">
        <v>1850</v>
      </c>
      <c r="E26" s="15">
        <v>272150</v>
      </c>
      <c r="F26" s="15">
        <v>1570</v>
      </c>
      <c r="G26" s="14">
        <v>200</v>
      </c>
      <c r="H26" s="16">
        <v>275910</v>
      </c>
      <c r="I26" s="14">
        <v>175</v>
      </c>
      <c r="J26" s="15">
        <v>2200</v>
      </c>
      <c r="K26" s="15">
        <v>260560</v>
      </c>
      <c r="L26" s="15">
        <v>1570</v>
      </c>
      <c r="M26" s="14">
        <v>170</v>
      </c>
      <c r="N26" s="16">
        <v>264680</v>
      </c>
      <c r="O26" s="14">
        <v>235</v>
      </c>
      <c r="P26" s="15">
        <v>2145</v>
      </c>
      <c r="Q26" s="15">
        <v>243855</v>
      </c>
      <c r="R26" s="15">
        <v>1560</v>
      </c>
      <c r="S26" s="14">
        <v>240</v>
      </c>
      <c r="T26" s="16">
        <v>248040</v>
      </c>
      <c r="U26" s="14">
        <v>85</v>
      </c>
      <c r="V26" s="15">
        <v>1805</v>
      </c>
      <c r="W26" s="15">
        <v>236600</v>
      </c>
      <c r="X26" s="15">
        <v>1850</v>
      </c>
      <c r="Y26" s="14">
        <v>235</v>
      </c>
      <c r="Z26" s="16">
        <v>240570</v>
      </c>
      <c r="AA26" s="14">
        <v>190</v>
      </c>
      <c r="AB26" s="15">
        <v>4875</v>
      </c>
      <c r="AC26" s="15">
        <v>235955</v>
      </c>
      <c r="AD26" s="15">
        <v>1695</v>
      </c>
      <c r="AE26" s="14">
        <v>175</v>
      </c>
      <c r="AF26" s="16">
        <v>242890</v>
      </c>
    </row>
    <row r="27" spans="1:32" x14ac:dyDescent="0.65">
      <c r="A27" t="s">
        <v>71</v>
      </c>
      <c r="B27" s="14">
        <v>250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7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7">
        <v>0</v>
      </c>
      <c r="O27" s="14">
        <v>5</v>
      </c>
      <c r="P27" s="14">
        <v>65</v>
      </c>
      <c r="Q27" s="15">
        <v>8680</v>
      </c>
      <c r="R27" s="14">
        <v>45</v>
      </c>
      <c r="S27" s="14">
        <v>10</v>
      </c>
      <c r="T27" s="16">
        <v>8810</v>
      </c>
      <c r="U27" s="14">
        <v>25</v>
      </c>
      <c r="V27" s="14">
        <v>380</v>
      </c>
      <c r="W27" s="15">
        <v>19680</v>
      </c>
      <c r="X27" s="14">
        <v>215</v>
      </c>
      <c r="Y27" s="14">
        <v>25</v>
      </c>
      <c r="Z27" s="16">
        <v>20320</v>
      </c>
      <c r="AA27" s="14">
        <v>80</v>
      </c>
      <c r="AB27" s="14">
        <v>745</v>
      </c>
      <c r="AC27" s="15">
        <v>23350</v>
      </c>
      <c r="AD27" s="14">
        <v>260</v>
      </c>
      <c r="AE27" s="14">
        <v>45</v>
      </c>
      <c r="AF27" s="16">
        <v>24480</v>
      </c>
    </row>
    <row r="28" spans="1:32" x14ac:dyDescent="0.65">
      <c r="A28" t="s">
        <v>72</v>
      </c>
      <c r="B28" s="14">
        <v>260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7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7">
        <v>0</v>
      </c>
      <c r="O28" s="14">
        <v>25</v>
      </c>
      <c r="P28" s="14">
        <v>75</v>
      </c>
      <c r="Q28" s="15">
        <v>2220</v>
      </c>
      <c r="R28" s="14">
        <v>30</v>
      </c>
      <c r="S28" s="18" t="s">
        <v>51</v>
      </c>
      <c r="T28" s="16">
        <v>2355</v>
      </c>
      <c r="U28" s="14">
        <v>0</v>
      </c>
      <c r="V28" s="14">
        <v>280</v>
      </c>
      <c r="W28" s="15">
        <v>2230</v>
      </c>
      <c r="X28" s="14">
        <v>15</v>
      </c>
      <c r="Y28" s="18" t="s">
        <v>51</v>
      </c>
      <c r="Z28" s="16">
        <v>2530</v>
      </c>
      <c r="AA28" s="14">
        <v>40</v>
      </c>
      <c r="AB28" s="14">
        <v>175</v>
      </c>
      <c r="AC28" s="15">
        <v>2965</v>
      </c>
      <c r="AD28" s="14">
        <v>55</v>
      </c>
      <c r="AE28" s="14">
        <v>15</v>
      </c>
      <c r="AF28" s="16">
        <v>3250</v>
      </c>
    </row>
    <row r="29" spans="1:32" x14ac:dyDescent="0.65">
      <c r="A29" t="s">
        <v>73</v>
      </c>
      <c r="B29" s="14">
        <v>270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7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7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7">
        <v>0</v>
      </c>
      <c r="U29" s="14">
        <v>165</v>
      </c>
      <c r="V29" s="14">
        <v>50</v>
      </c>
      <c r="W29" s="15">
        <v>1650</v>
      </c>
      <c r="X29" s="14">
        <v>205</v>
      </c>
      <c r="Y29" s="14">
        <v>70</v>
      </c>
      <c r="Z29" s="16">
        <v>2135</v>
      </c>
      <c r="AA29" s="14">
        <v>290</v>
      </c>
      <c r="AB29" s="14">
        <v>130</v>
      </c>
      <c r="AC29" s="15">
        <v>3835</v>
      </c>
      <c r="AD29" s="14">
        <v>295</v>
      </c>
      <c r="AE29" s="14">
        <v>125</v>
      </c>
      <c r="AF29" s="16">
        <v>4675</v>
      </c>
    </row>
    <row r="30" spans="1:32" x14ac:dyDescent="0.65">
      <c r="A30" t="s">
        <v>74</v>
      </c>
      <c r="B30" s="14">
        <v>280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7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7">
        <v>0</v>
      </c>
      <c r="O30" s="14">
        <v>250</v>
      </c>
      <c r="P30" s="14">
        <v>605</v>
      </c>
      <c r="Q30" s="15">
        <v>42690</v>
      </c>
      <c r="R30" s="14">
        <v>400</v>
      </c>
      <c r="S30" s="14">
        <v>50</v>
      </c>
      <c r="T30" s="16">
        <v>43995</v>
      </c>
      <c r="U30" s="14">
        <v>330</v>
      </c>
      <c r="V30" s="15">
        <v>1775</v>
      </c>
      <c r="W30" s="15">
        <v>58600</v>
      </c>
      <c r="X30" s="14">
        <v>680</v>
      </c>
      <c r="Y30" s="14">
        <v>125</v>
      </c>
      <c r="Z30" s="16">
        <v>61510</v>
      </c>
      <c r="AA30" s="14">
        <v>865</v>
      </c>
      <c r="AB30" s="15">
        <v>2980</v>
      </c>
      <c r="AC30" s="15">
        <v>69525</v>
      </c>
      <c r="AD30" s="14">
        <v>820</v>
      </c>
      <c r="AE30" s="14">
        <v>200</v>
      </c>
      <c r="AF30" s="16">
        <v>74395</v>
      </c>
    </row>
    <row r="31" spans="1:32" x14ac:dyDescent="0.65">
      <c r="A31" t="s">
        <v>75</v>
      </c>
      <c r="B31" s="14">
        <v>310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7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7">
        <v>0</v>
      </c>
      <c r="O31" s="14">
        <v>20</v>
      </c>
      <c r="P31" s="14">
        <v>45</v>
      </c>
      <c r="Q31" s="15">
        <v>1610</v>
      </c>
      <c r="R31" s="14">
        <v>105</v>
      </c>
      <c r="S31" s="14">
        <v>20</v>
      </c>
      <c r="T31" s="16">
        <v>1800</v>
      </c>
      <c r="U31" s="14">
        <v>15</v>
      </c>
      <c r="V31" s="14">
        <v>250</v>
      </c>
      <c r="W31" s="15">
        <v>3020</v>
      </c>
      <c r="X31" s="14">
        <v>205</v>
      </c>
      <c r="Y31" s="14">
        <v>30</v>
      </c>
      <c r="Z31" s="16">
        <v>3520</v>
      </c>
      <c r="AA31" s="14">
        <v>60</v>
      </c>
      <c r="AB31" s="14">
        <v>345</v>
      </c>
      <c r="AC31" s="15">
        <v>4310</v>
      </c>
      <c r="AD31" s="14">
        <v>235</v>
      </c>
      <c r="AE31" s="14">
        <v>25</v>
      </c>
      <c r="AF31" s="16">
        <v>4975</v>
      </c>
    </row>
    <row r="32" spans="1:32" x14ac:dyDescent="0.65">
      <c r="A32" t="s">
        <v>76</v>
      </c>
      <c r="B32" s="14">
        <v>320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7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7">
        <v>0</v>
      </c>
      <c r="O32" s="14">
        <v>0</v>
      </c>
      <c r="P32" s="14">
        <v>0</v>
      </c>
      <c r="Q32" s="14">
        <v>50</v>
      </c>
      <c r="R32" s="18" t="s">
        <v>51</v>
      </c>
      <c r="S32" s="14">
        <v>0</v>
      </c>
      <c r="T32" s="17">
        <v>50</v>
      </c>
      <c r="U32" s="14">
        <v>0</v>
      </c>
      <c r="V32" s="14">
        <v>0</v>
      </c>
      <c r="W32" s="14">
        <v>120</v>
      </c>
      <c r="X32" s="18" t="s">
        <v>51</v>
      </c>
      <c r="Y32" s="14">
        <v>0</v>
      </c>
      <c r="Z32" s="17">
        <v>120</v>
      </c>
      <c r="AA32" s="14">
        <v>0</v>
      </c>
      <c r="AB32" s="14">
        <v>25</v>
      </c>
      <c r="AC32" s="14">
        <v>125</v>
      </c>
      <c r="AD32" s="14">
        <v>10</v>
      </c>
      <c r="AE32" s="18" t="s">
        <v>51</v>
      </c>
      <c r="AF32" s="17">
        <v>160</v>
      </c>
    </row>
    <row r="33" spans="1:32" x14ac:dyDescent="0.65">
      <c r="A33" t="s">
        <v>77</v>
      </c>
      <c r="B33" s="14">
        <v>330</v>
      </c>
      <c r="C33" s="14">
        <v>310</v>
      </c>
      <c r="D33" s="15">
        <v>2475</v>
      </c>
      <c r="E33" s="15">
        <v>569160</v>
      </c>
      <c r="F33" s="15">
        <v>81035</v>
      </c>
      <c r="G33" s="15">
        <v>104250</v>
      </c>
      <c r="H33" s="16">
        <v>757235</v>
      </c>
      <c r="I33" s="14">
        <v>390</v>
      </c>
      <c r="J33" s="15">
        <v>3010</v>
      </c>
      <c r="K33" s="15">
        <v>552340</v>
      </c>
      <c r="L33" s="15">
        <v>79140</v>
      </c>
      <c r="M33" s="15">
        <v>107360</v>
      </c>
      <c r="N33" s="16">
        <v>742245</v>
      </c>
      <c r="O33" s="14">
        <v>440</v>
      </c>
      <c r="P33" s="15">
        <v>3330</v>
      </c>
      <c r="Q33" s="15">
        <v>534085</v>
      </c>
      <c r="R33" s="15">
        <v>74665</v>
      </c>
      <c r="S33" s="15">
        <v>103250</v>
      </c>
      <c r="T33" s="16">
        <v>715775</v>
      </c>
      <c r="U33" s="14">
        <v>415</v>
      </c>
      <c r="V33" s="15">
        <v>3315</v>
      </c>
      <c r="W33" s="15">
        <v>537620</v>
      </c>
      <c r="X33" s="15">
        <v>75645</v>
      </c>
      <c r="Y33" s="15">
        <v>109600</v>
      </c>
      <c r="Z33" s="16">
        <v>726595</v>
      </c>
      <c r="AA33" s="14">
        <v>965</v>
      </c>
      <c r="AB33" s="15">
        <v>9040</v>
      </c>
      <c r="AC33" s="15">
        <v>534670</v>
      </c>
      <c r="AD33" s="15">
        <v>73520</v>
      </c>
      <c r="AE33" s="15">
        <v>101515</v>
      </c>
      <c r="AF33" s="16">
        <v>719710</v>
      </c>
    </row>
    <row r="34" spans="1:32" x14ac:dyDescent="0.65">
      <c r="A34" t="s">
        <v>78</v>
      </c>
      <c r="B34" s="14">
        <v>360</v>
      </c>
      <c r="C34" s="14">
        <v>125</v>
      </c>
      <c r="D34" s="14">
        <v>820</v>
      </c>
      <c r="E34" s="15">
        <v>33155</v>
      </c>
      <c r="F34" s="14">
        <v>610</v>
      </c>
      <c r="G34" s="14">
        <v>140</v>
      </c>
      <c r="H34" s="16">
        <v>34845</v>
      </c>
      <c r="I34" s="14">
        <v>125</v>
      </c>
      <c r="J34" s="14">
        <v>795</v>
      </c>
      <c r="K34" s="15">
        <v>35120</v>
      </c>
      <c r="L34" s="14">
        <v>685</v>
      </c>
      <c r="M34" s="14">
        <v>145</v>
      </c>
      <c r="N34" s="16">
        <v>36870</v>
      </c>
      <c r="O34" s="14">
        <v>190</v>
      </c>
      <c r="P34" s="14">
        <v>885</v>
      </c>
      <c r="Q34" s="15">
        <v>39685</v>
      </c>
      <c r="R34" s="14">
        <v>935</v>
      </c>
      <c r="S34" s="14">
        <v>230</v>
      </c>
      <c r="T34" s="16">
        <v>41925</v>
      </c>
      <c r="U34" s="14">
        <v>315</v>
      </c>
      <c r="V34" s="15">
        <v>1765</v>
      </c>
      <c r="W34" s="15">
        <v>41975</v>
      </c>
      <c r="X34" s="15">
        <v>1195</v>
      </c>
      <c r="Y34" s="14">
        <v>235</v>
      </c>
      <c r="Z34" s="16">
        <v>45485</v>
      </c>
      <c r="AA34" s="14">
        <v>545</v>
      </c>
      <c r="AB34" s="15">
        <v>3060</v>
      </c>
      <c r="AC34" s="15">
        <v>46830</v>
      </c>
      <c r="AD34" s="15">
        <v>1315</v>
      </c>
      <c r="AE34" s="14">
        <v>300</v>
      </c>
      <c r="AF34" s="16">
        <v>52050</v>
      </c>
    </row>
    <row r="35" spans="1:32" x14ac:dyDescent="0.65">
      <c r="A35" t="s">
        <v>79</v>
      </c>
      <c r="B35" s="14">
        <v>370</v>
      </c>
      <c r="C35" s="14">
        <v>125</v>
      </c>
      <c r="D35" s="14">
        <v>690</v>
      </c>
      <c r="E35" s="15">
        <v>33670</v>
      </c>
      <c r="F35" s="14">
        <v>370</v>
      </c>
      <c r="G35" s="14">
        <v>10</v>
      </c>
      <c r="H35" s="16">
        <v>34865</v>
      </c>
      <c r="I35" s="14">
        <v>120</v>
      </c>
      <c r="J35" s="14">
        <v>635</v>
      </c>
      <c r="K35" s="15">
        <v>33840</v>
      </c>
      <c r="L35" s="14">
        <v>380</v>
      </c>
      <c r="M35" s="14">
        <v>15</v>
      </c>
      <c r="N35" s="16">
        <v>34990</v>
      </c>
      <c r="O35" s="14">
        <v>150</v>
      </c>
      <c r="P35" s="14">
        <v>695</v>
      </c>
      <c r="Q35" s="15">
        <v>34625</v>
      </c>
      <c r="R35" s="14">
        <v>400</v>
      </c>
      <c r="S35" s="14">
        <v>30</v>
      </c>
      <c r="T35" s="16">
        <v>35895</v>
      </c>
      <c r="U35" s="14">
        <v>175</v>
      </c>
      <c r="V35" s="14">
        <v>760</v>
      </c>
      <c r="W35" s="15">
        <v>37360</v>
      </c>
      <c r="X35" s="14">
        <v>430</v>
      </c>
      <c r="Y35" s="14">
        <v>20</v>
      </c>
      <c r="Z35" s="16">
        <v>38745</v>
      </c>
      <c r="AA35" s="14">
        <v>190</v>
      </c>
      <c r="AB35" s="15">
        <v>1285</v>
      </c>
      <c r="AC35" s="15">
        <v>39995</v>
      </c>
      <c r="AD35" s="14">
        <v>475</v>
      </c>
      <c r="AE35" s="14">
        <v>30</v>
      </c>
      <c r="AF35" s="16">
        <v>41980</v>
      </c>
    </row>
    <row r="36" spans="1:32" x14ac:dyDescent="0.65">
      <c r="A36" t="s">
        <v>80</v>
      </c>
      <c r="B36" s="14">
        <v>380</v>
      </c>
      <c r="C36" s="14">
        <v>75</v>
      </c>
      <c r="D36" s="14">
        <v>450</v>
      </c>
      <c r="E36" s="15">
        <v>8525</v>
      </c>
      <c r="F36" s="14">
        <v>35</v>
      </c>
      <c r="G36" s="14">
        <v>0</v>
      </c>
      <c r="H36" s="16">
        <v>9085</v>
      </c>
      <c r="I36" s="14">
        <v>85</v>
      </c>
      <c r="J36" s="14">
        <v>340</v>
      </c>
      <c r="K36" s="15">
        <v>8845</v>
      </c>
      <c r="L36" s="14">
        <v>50</v>
      </c>
      <c r="M36" s="14">
        <v>10</v>
      </c>
      <c r="N36" s="16">
        <v>9335</v>
      </c>
      <c r="O36" s="14">
        <v>115</v>
      </c>
      <c r="P36" s="14">
        <v>340</v>
      </c>
      <c r="Q36" s="15">
        <v>8295</v>
      </c>
      <c r="R36" s="14">
        <v>40</v>
      </c>
      <c r="S36" s="14">
        <v>5</v>
      </c>
      <c r="T36" s="16">
        <v>8795</v>
      </c>
      <c r="U36" s="14">
        <v>320</v>
      </c>
      <c r="V36" s="15">
        <v>1015</v>
      </c>
      <c r="W36" s="15">
        <v>13545</v>
      </c>
      <c r="X36" s="14">
        <v>75</v>
      </c>
      <c r="Y36" s="18" t="s">
        <v>51</v>
      </c>
      <c r="Z36" s="16">
        <v>14950</v>
      </c>
      <c r="AA36" s="14">
        <v>365</v>
      </c>
      <c r="AB36" s="15">
        <v>1290</v>
      </c>
      <c r="AC36" s="15">
        <v>16330</v>
      </c>
      <c r="AD36" s="14">
        <v>90</v>
      </c>
      <c r="AE36" s="14">
        <v>25</v>
      </c>
      <c r="AF36" s="16">
        <v>18100</v>
      </c>
    </row>
    <row r="37" spans="1:32" x14ac:dyDescent="0.65">
      <c r="A37" t="s">
        <v>81</v>
      </c>
      <c r="B37" s="14">
        <v>400</v>
      </c>
      <c r="C37" s="14">
        <v>65</v>
      </c>
      <c r="D37" s="15">
        <v>1480</v>
      </c>
      <c r="E37" s="15">
        <v>72905</v>
      </c>
      <c r="F37" s="14">
        <v>525</v>
      </c>
      <c r="G37" s="14">
        <v>20</v>
      </c>
      <c r="H37" s="16">
        <v>74995</v>
      </c>
      <c r="I37" s="14">
        <v>80</v>
      </c>
      <c r="J37" s="15">
        <v>1590</v>
      </c>
      <c r="K37" s="15">
        <v>78430</v>
      </c>
      <c r="L37" s="14">
        <v>530</v>
      </c>
      <c r="M37" s="14">
        <v>35</v>
      </c>
      <c r="N37" s="16">
        <v>80665</v>
      </c>
      <c r="O37" s="14">
        <v>110</v>
      </c>
      <c r="P37" s="15">
        <v>1690</v>
      </c>
      <c r="Q37" s="15">
        <v>85290</v>
      </c>
      <c r="R37" s="14">
        <v>680</v>
      </c>
      <c r="S37" s="14">
        <v>55</v>
      </c>
      <c r="T37" s="16">
        <v>87825</v>
      </c>
      <c r="U37" s="14">
        <v>165</v>
      </c>
      <c r="V37" s="15">
        <v>1860</v>
      </c>
      <c r="W37" s="15">
        <v>109585</v>
      </c>
      <c r="X37" s="14">
        <v>870</v>
      </c>
      <c r="Y37" s="14">
        <v>70</v>
      </c>
      <c r="Z37" s="16">
        <v>112550</v>
      </c>
      <c r="AA37" s="14">
        <v>230</v>
      </c>
      <c r="AB37" s="15">
        <v>5095</v>
      </c>
      <c r="AC37" s="15">
        <v>114880</v>
      </c>
      <c r="AD37" s="14">
        <v>925</v>
      </c>
      <c r="AE37" s="14">
        <v>90</v>
      </c>
      <c r="AF37" s="16">
        <v>121220</v>
      </c>
    </row>
    <row r="38" spans="1:32" x14ac:dyDescent="0.65">
      <c r="A38" t="s">
        <v>82</v>
      </c>
      <c r="B38" s="14">
        <v>410</v>
      </c>
      <c r="C38" s="14">
        <v>110</v>
      </c>
      <c r="D38" s="14">
        <v>580</v>
      </c>
      <c r="E38" s="15">
        <v>155740</v>
      </c>
      <c r="F38" s="15">
        <v>1495</v>
      </c>
      <c r="G38" s="14">
        <v>460</v>
      </c>
      <c r="H38" s="16">
        <v>158395</v>
      </c>
      <c r="I38" s="14">
        <v>80</v>
      </c>
      <c r="J38" s="14">
        <v>740</v>
      </c>
      <c r="K38" s="15">
        <v>156855</v>
      </c>
      <c r="L38" s="15">
        <v>1455</v>
      </c>
      <c r="M38" s="14">
        <v>415</v>
      </c>
      <c r="N38" s="16">
        <v>159555</v>
      </c>
      <c r="O38" s="14">
        <v>125</v>
      </c>
      <c r="P38" s="14">
        <v>705</v>
      </c>
      <c r="Q38" s="15">
        <v>155630</v>
      </c>
      <c r="R38" s="15">
        <v>1440</v>
      </c>
      <c r="S38" s="14">
        <v>395</v>
      </c>
      <c r="T38" s="16">
        <v>158295</v>
      </c>
      <c r="U38" s="14">
        <v>70</v>
      </c>
      <c r="V38" s="14">
        <v>205</v>
      </c>
      <c r="W38" s="15">
        <v>130865</v>
      </c>
      <c r="X38" s="15">
        <v>1120</v>
      </c>
      <c r="Y38" s="14">
        <v>335</v>
      </c>
      <c r="Z38" s="16">
        <v>132595</v>
      </c>
      <c r="AA38" s="14">
        <v>65</v>
      </c>
      <c r="AB38" s="15">
        <v>2055</v>
      </c>
      <c r="AC38" s="15">
        <v>127015</v>
      </c>
      <c r="AD38" s="15">
        <v>1195</v>
      </c>
      <c r="AE38" s="14">
        <v>340</v>
      </c>
      <c r="AF38" s="16">
        <v>130670</v>
      </c>
    </row>
    <row r="39" spans="1:32" x14ac:dyDescent="0.65">
      <c r="A39" t="s">
        <v>83</v>
      </c>
      <c r="B39" s="14">
        <v>450</v>
      </c>
      <c r="C39" s="14">
        <v>810</v>
      </c>
      <c r="D39" s="15">
        <v>28640</v>
      </c>
      <c r="E39" s="15">
        <v>217330</v>
      </c>
      <c r="F39" s="15">
        <v>1460</v>
      </c>
      <c r="G39" s="14">
        <v>95</v>
      </c>
      <c r="H39" s="16">
        <v>248340</v>
      </c>
      <c r="I39" s="14">
        <v>660</v>
      </c>
      <c r="J39" s="15">
        <v>26500</v>
      </c>
      <c r="K39" s="15">
        <v>222135</v>
      </c>
      <c r="L39" s="15">
        <v>1710</v>
      </c>
      <c r="M39" s="14">
        <v>140</v>
      </c>
      <c r="N39" s="16">
        <v>251140</v>
      </c>
      <c r="O39" s="15">
        <v>1345</v>
      </c>
      <c r="P39" s="15">
        <v>23880</v>
      </c>
      <c r="Q39" s="15">
        <v>233040</v>
      </c>
      <c r="R39" s="15">
        <v>1895</v>
      </c>
      <c r="S39" s="14">
        <v>140</v>
      </c>
      <c r="T39" s="16">
        <v>260300</v>
      </c>
      <c r="U39" s="15">
        <v>2255</v>
      </c>
      <c r="V39" s="15">
        <v>26600</v>
      </c>
      <c r="W39" s="15">
        <v>266285</v>
      </c>
      <c r="X39" s="15">
        <v>2465</v>
      </c>
      <c r="Y39" s="14">
        <v>190</v>
      </c>
      <c r="Z39" s="16">
        <v>297800</v>
      </c>
      <c r="AA39" s="15">
        <v>3135</v>
      </c>
      <c r="AB39" s="15">
        <v>37895</v>
      </c>
      <c r="AC39" s="15">
        <v>284105</v>
      </c>
      <c r="AD39" s="15">
        <v>2620</v>
      </c>
      <c r="AE39" s="14">
        <v>235</v>
      </c>
      <c r="AF39" s="16">
        <v>327985</v>
      </c>
    </row>
    <row r="40" spans="1:32" x14ac:dyDescent="0.65">
      <c r="A40" t="s">
        <v>84</v>
      </c>
      <c r="B40" s="14">
        <v>460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7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7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7">
        <v>0</v>
      </c>
      <c r="U40" s="14">
        <v>40</v>
      </c>
      <c r="V40" s="14">
        <v>890</v>
      </c>
      <c r="W40" s="15">
        <v>273335</v>
      </c>
      <c r="X40" s="15">
        <v>5280</v>
      </c>
      <c r="Y40" s="15">
        <v>4795</v>
      </c>
      <c r="Z40" s="16">
        <v>284335</v>
      </c>
      <c r="AA40" s="14">
        <v>520</v>
      </c>
      <c r="AB40" s="15">
        <v>127435</v>
      </c>
      <c r="AC40" s="15">
        <v>244790</v>
      </c>
      <c r="AD40" s="15">
        <v>5455</v>
      </c>
      <c r="AE40" s="15">
        <v>5485</v>
      </c>
      <c r="AF40" s="16">
        <v>383690</v>
      </c>
    </row>
    <row r="41" spans="1:32" x14ac:dyDescent="0.65">
      <c r="A41" t="s">
        <v>85</v>
      </c>
      <c r="B41" s="14">
        <v>470</v>
      </c>
      <c r="C41" s="14">
        <v>25</v>
      </c>
      <c r="D41" s="14">
        <v>765</v>
      </c>
      <c r="E41" s="15">
        <v>809230</v>
      </c>
      <c r="F41" s="15">
        <v>8190</v>
      </c>
      <c r="G41" s="15">
        <v>2065</v>
      </c>
      <c r="H41" s="16">
        <v>820270</v>
      </c>
      <c r="I41" s="14">
        <v>15</v>
      </c>
      <c r="J41" s="14">
        <v>645</v>
      </c>
      <c r="K41" s="15">
        <v>775440</v>
      </c>
      <c r="L41" s="15">
        <v>8415</v>
      </c>
      <c r="M41" s="15">
        <v>2320</v>
      </c>
      <c r="N41" s="16">
        <v>786830</v>
      </c>
      <c r="O41" s="14">
        <v>30</v>
      </c>
      <c r="P41" s="14">
        <v>655</v>
      </c>
      <c r="Q41" s="15">
        <v>733260</v>
      </c>
      <c r="R41" s="15">
        <v>7875</v>
      </c>
      <c r="S41" s="15">
        <v>2365</v>
      </c>
      <c r="T41" s="16">
        <v>744185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7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7">
        <v>0</v>
      </c>
    </row>
    <row r="42" spans="1:32" x14ac:dyDescent="0.65">
      <c r="A42" t="s">
        <v>86</v>
      </c>
      <c r="B42" s="14">
        <v>500</v>
      </c>
      <c r="C42" s="14">
        <v>125</v>
      </c>
      <c r="D42" s="15">
        <v>1120</v>
      </c>
      <c r="E42" s="15">
        <v>35130</v>
      </c>
      <c r="F42" s="15">
        <v>1380</v>
      </c>
      <c r="G42" s="14">
        <v>810</v>
      </c>
      <c r="H42" s="16">
        <v>38560</v>
      </c>
      <c r="I42" s="14">
        <v>120</v>
      </c>
      <c r="J42" s="15">
        <v>1275</v>
      </c>
      <c r="K42" s="15">
        <v>34695</v>
      </c>
      <c r="L42" s="15">
        <v>1410</v>
      </c>
      <c r="M42" s="14">
        <v>860</v>
      </c>
      <c r="N42" s="16">
        <v>38355</v>
      </c>
      <c r="O42" s="14">
        <v>190</v>
      </c>
      <c r="P42" s="14">
        <v>830</v>
      </c>
      <c r="Q42" s="15">
        <v>34090</v>
      </c>
      <c r="R42" s="15">
        <v>1730</v>
      </c>
      <c r="S42" s="15">
        <v>1050</v>
      </c>
      <c r="T42" s="16">
        <v>37895</v>
      </c>
      <c r="U42" s="14">
        <v>125</v>
      </c>
      <c r="V42" s="15">
        <v>1110</v>
      </c>
      <c r="W42" s="15">
        <v>34540</v>
      </c>
      <c r="X42" s="15">
        <v>2145</v>
      </c>
      <c r="Y42" s="15">
        <v>1410</v>
      </c>
      <c r="Z42" s="16">
        <v>39325</v>
      </c>
      <c r="AA42" s="14">
        <v>150</v>
      </c>
      <c r="AB42" s="15">
        <v>1545</v>
      </c>
      <c r="AC42" s="15">
        <v>37420</v>
      </c>
      <c r="AD42" s="15">
        <v>2300</v>
      </c>
      <c r="AE42" s="15">
        <v>1460</v>
      </c>
      <c r="AF42" s="16">
        <v>42875</v>
      </c>
    </row>
    <row r="43" spans="1:32" x14ac:dyDescent="0.65">
      <c r="A43" t="s">
        <v>87</v>
      </c>
      <c r="B43" s="14">
        <v>520</v>
      </c>
      <c r="C43" s="15">
        <v>1170</v>
      </c>
      <c r="D43" s="15">
        <v>2215</v>
      </c>
      <c r="E43" s="15">
        <v>101630</v>
      </c>
      <c r="F43" s="14">
        <v>635</v>
      </c>
      <c r="G43" s="14">
        <v>190</v>
      </c>
      <c r="H43" s="16">
        <v>105840</v>
      </c>
      <c r="I43" s="15">
        <v>1185</v>
      </c>
      <c r="J43" s="15">
        <v>2055</v>
      </c>
      <c r="K43" s="15">
        <v>97010</v>
      </c>
      <c r="L43" s="14">
        <v>615</v>
      </c>
      <c r="M43" s="14">
        <v>215</v>
      </c>
      <c r="N43" s="16">
        <v>101080</v>
      </c>
      <c r="O43" s="15">
        <v>1030</v>
      </c>
      <c r="P43" s="15">
        <v>1660</v>
      </c>
      <c r="Q43" s="15">
        <v>88405</v>
      </c>
      <c r="R43" s="14">
        <v>645</v>
      </c>
      <c r="S43" s="14">
        <v>240</v>
      </c>
      <c r="T43" s="16">
        <v>91980</v>
      </c>
      <c r="U43" s="15">
        <v>1090</v>
      </c>
      <c r="V43" s="15">
        <v>1435</v>
      </c>
      <c r="W43" s="15">
        <v>82010</v>
      </c>
      <c r="X43" s="14">
        <v>675</v>
      </c>
      <c r="Y43" s="14">
        <v>290</v>
      </c>
      <c r="Z43" s="16">
        <v>85505</v>
      </c>
      <c r="AA43" s="15">
        <v>1315</v>
      </c>
      <c r="AB43" s="15">
        <v>2725</v>
      </c>
      <c r="AC43" s="15">
        <v>82665</v>
      </c>
      <c r="AD43" s="14">
        <v>650</v>
      </c>
      <c r="AE43" s="14">
        <v>395</v>
      </c>
      <c r="AF43" s="16">
        <v>87755</v>
      </c>
    </row>
    <row r="44" spans="1:32" x14ac:dyDescent="0.65">
      <c r="A44" t="s">
        <v>88</v>
      </c>
      <c r="B44" s="14">
        <v>530</v>
      </c>
      <c r="C44" s="14">
        <v>770</v>
      </c>
      <c r="D44" s="15">
        <v>9320</v>
      </c>
      <c r="E44" s="15">
        <v>15275</v>
      </c>
      <c r="F44" s="14">
        <v>305</v>
      </c>
      <c r="G44" s="14">
        <v>170</v>
      </c>
      <c r="H44" s="16">
        <v>25845</v>
      </c>
      <c r="I44" s="14">
        <v>780</v>
      </c>
      <c r="J44" s="15">
        <v>9205</v>
      </c>
      <c r="K44" s="15">
        <v>13435</v>
      </c>
      <c r="L44" s="14">
        <v>210</v>
      </c>
      <c r="M44" s="14">
        <v>85</v>
      </c>
      <c r="N44" s="16">
        <v>23720</v>
      </c>
      <c r="O44" s="14">
        <v>905</v>
      </c>
      <c r="P44" s="15">
        <v>3755</v>
      </c>
      <c r="Q44" s="15">
        <v>10380</v>
      </c>
      <c r="R44" s="14">
        <v>165</v>
      </c>
      <c r="S44" s="14">
        <v>50</v>
      </c>
      <c r="T44" s="16">
        <v>15255</v>
      </c>
      <c r="U44" s="15">
        <v>1295</v>
      </c>
      <c r="V44" s="15">
        <v>10665</v>
      </c>
      <c r="W44" s="15">
        <v>10825</v>
      </c>
      <c r="X44" s="14">
        <v>255</v>
      </c>
      <c r="Y44" s="14">
        <v>80</v>
      </c>
      <c r="Z44" s="16">
        <v>23120</v>
      </c>
      <c r="AA44" s="15">
        <v>2000</v>
      </c>
      <c r="AB44" s="15">
        <v>15880</v>
      </c>
      <c r="AC44" s="15">
        <v>20520</v>
      </c>
      <c r="AD44" s="14">
        <v>305</v>
      </c>
      <c r="AE44" s="14">
        <v>125</v>
      </c>
      <c r="AF44" s="16">
        <v>38830</v>
      </c>
    </row>
    <row r="45" spans="1:32" x14ac:dyDescent="0.65">
      <c r="A45" t="s">
        <v>89</v>
      </c>
      <c r="B45" s="14">
        <v>550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7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7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7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7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7">
        <v>0</v>
      </c>
    </row>
    <row r="46" spans="1:32" x14ac:dyDescent="0.65">
      <c r="A46" t="s">
        <v>90</v>
      </c>
      <c r="B46" s="14">
        <v>560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7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7">
        <v>0</v>
      </c>
      <c r="O46" s="14">
        <v>5</v>
      </c>
      <c r="P46" s="18" t="s">
        <v>51</v>
      </c>
      <c r="Q46" s="18" t="s">
        <v>51</v>
      </c>
      <c r="R46" s="14">
        <v>0</v>
      </c>
      <c r="S46" s="14">
        <v>0</v>
      </c>
      <c r="T46" s="17">
        <v>15</v>
      </c>
      <c r="U46" s="18" t="s">
        <v>51</v>
      </c>
      <c r="V46" s="18" t="s">
        <v>51</v>
      </c>
      <c r="W46" s="14">
        <v>10</v>
      </c>
      <c r="X46" s="14">
        <v>0</v>
      </c>
      <c r="Y46" s="14">
        <v>0</v>
      </c>
      <c r="Z46" s="17">
        <v>15</v>
      </c>
      <c r="AA46" s="14">
        <v>10</v>
      </c>
      <c r="AB46" s="14">
        <v>5</v>
      </c>
      <c r="AC46" s="18" t="s">
        <v>51</v>
      </c>
      <c r="AD46" s="14">
        <v>0</v>
      </c>
      <c r="AE46" s="14">
        <v>0</v>
      </c>
      <c r="AF46" s="17">
        <v>15</v>
      </c>
    </row>
    <row r="47" spans="1:32" x14ac:dyDescent="0.65">
      <c r="A47" t="s">
        <v>91</v>
      </c>
      <c r="B47" s="14">
        <v>580</v>
      </c>
      <c r="C47" s="15">
        <v>2990</v>
      </c>
      <c r="D47" s="15">
        <v>7710</v>
      </c>
      <c r="E47" s="15">
        <v>18530</v>
      </c>
      <c r="F47" s="14">
        <v>955</v>
      </c>
      <c r="G47" s="14">
        <v>500</v>
      </c>
      <c r="H47" s="16">
        <v>30685</v>
      </c>
      <c r="I47" s="15">
        <v>3100</v>
      </c>
      <c r="J47" s="15">
        <v>7380</v>
      </c>
      <c r="K47" s="15">
        <v>20135</v>
      </c>
      <c r="L47" s="14">
        <v>950</v>
      </c>
      <c r="M47" s="14">
        <v>540</v>
      </c>
      <c r="N47" s="16">
        <v>32100</v>
      </c>
      <c r="O47" s="15">
        <v>4605</v>
      </c>
      <c r="P47" s="15">
        <v>6760</v>
      </c>
      <c r="Q47" s="15">
        <v>19225</v>
      </c>
      <c r="R47" s="15">
        <v>1195</v>
      </c>
      <c r="S47" s="14">
        <v>680</v>
      </c>
      <c r="T47" s="16">
        <v>32460</v>
      </c>
      <c r="U47" s="15">
        <v>4525</v>
      </c>
      <c r="V47" s="15">
        <v>8030</v>
      </c>
      <c r="W47" s="15">
        <v>18515</v>
      </c>
      <c r="X47" s="15">
        <v>1190</v>
      </c>
      <c r="Y47" s="14">
        <v>735</v>
      </c>
      <c r="Z47" s="16">
        <v>32995</v>
      </c>
      <c r="AA47" s="15">
        <v>5025</v>
      </c>
      <c r="AB47" s="15">
        <v>8195</v>
      </c>
      <c r="AC47" s="15">
        <v>18590</v>
      </c>
      <c r="AD47" s="15">
        <v>1325</v>
      </c>
      <c r="AE47" s="14">
        <v>890</v>
      </c>
      <c r="AF47" s="16">
        <v>34025</v>
      </c>
    </row>
    <row r="48" spans="1:32" x14ac:dyDescent="0.65">
      <c r="A48" t="s">
        <v>92</v>
      </c>
      <c r="B48" s="14">
        <v>590</v>
      </c>
      <c r="C48" s="14">
        <v>75</v>
      </c>
      <c r="D48" s="14">
        <v>580</v>
      </c>
      <c r="E48" s="15">
        <v>1875</v>
      </c>
      <c r="F48" s="14">
        <v>110</v>
      </c>
      <c r="G48" s="14">
        <v>85</v>
      </c>
      <c r="H48" s="16">
        <v>2725</v>
      </c>
      <c r="I48" s="14">
        <v>130</v>
      </c>
      <c r="J48" s="14">
        <v>445</v>
      </c>
      <c r="K48" s="15">
        <v>1805</v>
      </c>
      <c r="L48" s="14">
        <v>110</v>
      </c>
      <c r="M48" s="14">
        <v>110</v>
      </c>
      <c r="N48" s="16">
        <v>2600</v>
      </c>
      <c r="O48" s="14">
        <v>155</v>
      </c>
      <c r="P48" s="14">
        <v>355</v>
      </c>
      <c r="Q48" s="15">
        <v>1845</v>
      </c>
      <c r="R48" s="14">
        <v>95</v>
      </c>
      <c r="S48" s="14">
        <v>75</v>
      </c>
      <c r="T48" s="16">
        <v>2525</v>
      </c>
      <c r="U48" s="14">
        <v>250</v>
      </c>
      <c r="V48" s="14">
        <v>705</v>
      </c>
      <c r="W48" s="15">
        <v>2845</v>
      </c>
      <c r="X48" s="14">
        <v>145</v>
      </c>
      <c r="Y48" s="14">
        <v>240</v>
      </c>
      <c r="Z48" s="16">
        <v>4190</v>
      </c>
      <c r="AA48" s="14">
        <v>355</v>
      </c>
      <c r="AB48" s="14">
        <v>790</v>
      </c>
      <c r="AC48" s="15">
        <v>4020</v>
      </c>
      <c r="AD48" s="14">
        <v>305</v>
      </c>
      <c r="AE48" s="14">
        <v>435</v>
      </c>
      <c r="AF48" s="16">
        <v>5915</v>
      </c>
    </row>
    <row r="49" spans="1:32" x14ac:dyDescent="0.65">
      <c r="A49" t="s">
        <v>93</v>
      </c>
      <c r="B49" s="14">
        <v>610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7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7">
        <v>0</v>
      </c>
      <c r="O49" s="14">
        <v>5</v>
      </c>
      <c r="P49" s="14">
        <v>145</v>
      </c>
      <c r="Q49" s="15">
        <v>2730</v>
      </c>
      <c r="R49" s="14">
        <v>60</v>
      </c>
      <c r="S49" s="14">
        <v>5</v>
      </c>
      <c r="T49" s="16">
        <v>2950</v>
      </c>
      <c r="U49" s="14">
        <v>65</v>
      </c>
      <c r="V49" s="15">
        <v>1340</v>
      </c>
      <c r="W49" s="15">
        <v>28290</v>
      </c>
      <c r="X49" s="14">
        <v>355</v>
      </c>
      <c r="Y49" s="14">
        <v>40</v>
      </c>
      <c r="Z49" s="16">
        <v>30095</v>
      </c>
      <c r="AA49" s="14">
        <v>145</v>
      </c>
      <c r="AB49" s="15">
        <v>1800</v>
      </c>
      <c r="AC49" s="15">
        <v>33925</v>
      </c>
      <c r="AD49" s="14">
        <v>560</v>
      </c>
      <c r="AE49" s="14">
        <v>75</v>
      </c>
      <c r="AF49" s="16">
        <v>36505</v>
      </c>
    </row>
    <row r="50" spans="1:32" x14ac:dyDescent="0.65">
      <c r="A50" s="8" t="s">
        <v>94</v>
      </c>
      <c r="B50" s="19" t="s">
        <v>95</v>
      </c>
      <c r="C50" s="20">
        <v>11275</v>
      </c>
      <c r="D50" s="20">
        <v>113040</v>
      </c>
      <c r="E50" s="20">
        <v>4756135</v>
      </c>
      <c r="F50" s="20">
        <v>198960</v>
      </c>
      <c r="G50" s="20">
        <v>202340</v>
      </c>
      <c r="H50" s="20">
        <v>5281745</v>
      </c>
      <c r="I50" s="20">
        <v>11180</v>
      </c>
      <c r="J50" s="20">
        <v>116065</v>
      </c>
      <c r="K50" s="20">
        <v>4657115</v>
      </c>
      <c r="L50" s="20">
        <v>194440</v>
      </c>
      <c r="M50" s="20">
        <v>207040</v>
      </c>
      <c r="N50" s="20">
        <v>5185840</v>
      </c>
      <c r="O50" s="20">
        <v>14335</v>
      </c>
      <c r="P50" s="20">
        <v>109015</v>
      </c>
      <c r="Q50" s="20">
        <v>4619275</v>
      </c>
      <c r="R50" s="20">
        <v>189065</v>
      </c>
      <c r="S50" s="20">
        <v>204805</v>
      </c>
      <c r="T50" s="20">
        <v>5136495</v>
      </c>
      <c r="U50" s="20">
        <v>15730</v>
      </c>
      <c r="V50" s="20">
        <v>118570</v>
      </c>
      <c r="W50" s="20">
        <v>4573175</v>
      </c>
      <c r="X50" s="20">
        <v>181955</v>
      </c>
      <c r="Y50" s="20">
        <v>208595</v>
      </c>
      <c r="Z50" s="20">
        <v>5098020</v>
      </c>
      <c r="AA50" s="20">
        <v>23940</v>
      </c>
      <c r="AB50" s="20">
        <v>273400</v>
      </c>
      <c r="AC50" s="20">
        <v>4277635</v>
      </c>
      <c r="AD50" s="20">
        <v>164995</v>
      </c>
      <c r="AE50" s="20">
        <v>189500</v>
      </c>
      <c r="AF50" s="20">
        <v>4929475</v>
      </c>
    </row>
    <row r="51" spans="1:32" x14ac:dyDescent="0.65">
      <c r="H51" s="7"/>
      <c r="N51" s="7"/>
      <c r="T51" s="7"/>
      <c r="Z51" s="7"/>
      <c r="AF51" s="7"/>
    </row>
    <row r="54" spans="1:32" x14ac:dyDescent="0.65">
      <c r="A54" t="s">
        <v>147</v>
      </c>
    </row>
    <row r="55" spans="1:32" x14ac:dyDescent="0.65">
      <c r="A55" t="s">
        <v>148</v>
      </c>
    </row>
    <row r="56" spans="1:32" x14ac:dyDescent="0.65">
      <c r="B56" s="22" t="s">
        <v>96</v>
      </c>
      <c r="C56" s="22" t="s">
        <v>97</v>
      </c>
      <c r="D56" s="23">
        <v>2017</v>
      </c>
      <c r="E56" s="23">
        <v>2018</v>
      </c>
      <c r="F56" s="23">
        <v>2019</v>
      </c>
      <c r="G56" s="23">
        <v>2020</v>
      </c>
    </row>
    <row r="57" spans="1:32" x14ac:dyDescent="0.65">
      <c r="B57" s="9" t="s">
        <v>81</v>
      </c>
      <c r="C57" s="9" t="s">
        <v>102</v>
      </c>
      <c r="D57" s="21">
        <v>110140</v>
      </c>
      <c r="E57" s="21">
        <v>87085</v>
      </c>
      <c r="F57" s="21">
        <v>79845</v>
      </c>
      <c r="G57" s="21">
        <v>74225</v>
      </c>
    </row>
    <row r="58" spans="1:32" x14ac:dyDescent="0.65">
      <c r="B58" t="s">
        <v>81</v>
      </c>
      <c r="C58" t="s">
        <v>103</v>
      </c>
      <c r="D58" s="13">
        <v>2165</v>
      </c>
      <c r="E58" s="12">
        <v>740</v>
      </c>
      <c r="F58" s="12">
        <v>820</v>
      </c>
      <c r="G58" s="12">
        <v>775</v>
      </c>
    </row>
    <row r="59" spans="1:32" x14ac:dyDescent="0.65">
      <c r="B59" s="9" t="s">
        <v>83</v>
      </c>
      <c r="C59" s="9" t="s">
        <v>102</v>
      </c>
      <c r="D59" s="21">
        <v>260415</v>
      </c>
      <c r="E59" s="21">
        <v>233095</v>
      </c>
      <c r="F59" s="21">
        <v>229070</v>
      </c>
      <c r="G59" s="21">
        <v>229085</v>
      </c>
    </row>
    <row r="60" spans="1:32" x14ac:dyDescent="0.65">
      <c r="B60" t="s">
        <v>83</v>
      </c>
      <c r="C60" t="s">
        <v>103</v>
      </c>
      <c r="D60" s="13">
        <v>37380</v>
      </c>
      <c r="E60" s="13">
        <v>27205</v>
      </c>
      <c r="F60" s="13">
        <v>22075</v>
      </c>
      <c r="G60" s="13">
        <v>19255</v>
      </c>
    </row>
    <row r="61" spans="1:32" x14ac:dyDescent="0.65">
      <c r="A61" t="s">
        <v>149</v>
      </c>
      <c r="B61" s="9"/>
      <c r="C61" s="9"/>
      <c r="D61" s="9"/>
      <c r="E61" s="9"/>
      <c r="F61" s="9"/>
      <c r="G61" s="9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8"/>
  <sheetViews>
    <sheetView workbookViewId="0"/>
  </sheetViews>
  <sheetFormatPr defaultRowHeight="14.25" x14ac:dyDescent="0.65"/>
  <cols>
    <col min="1" max="1" width="23.75" customWidth="1"/>
    <col min="2" max="2" width="10.5" bestFit="1" customWidth="1"/>
    <col min="3" max="3" width="20.375" bestFit="1" customWidth="1"/>
    <col min="4" max="5" width="12.5" bestFit="1" customWidth="1"/>
    <col min="6" max="6" width="13.75" bestFit="1" customWidth="1"/>
    <col min="7" max="7" width="10.375" bestFit="1" customWidth="1"/>
    <col min="8" max="8" width="20.375" bestFit="1" customWidth="1"/>
    <col min="9" max="10" width="12.5" bestFit="1" customWidth="1"/>
    <col min="11" max="11" width="13.75" bestFit="1" customWidth="1"/>
    <col min="12" max="12" width="10.375" bestFit="1" customWidth="1"/>
    <col min="13" max="13" width="20.375" bestFit="1" customWidth="1"/>
    <col min="14" max="15" width="12.5" bestFit="1" customWidth="1"/>
    <col min="16" max="16" width="13.75" bestFit="1" customWidth="1"/>
    <col min="17" max="17" width="10.375" bestFit="1" customWidth="1"/>
    <col min="18" max="18" width="20.375" bestFit="1" customWidth="1"/>
    <col min="19" max="20" width="12.5" bestFit="1" customWidth="1"/>
    <col min="21" max="21" width="13.75" bestFit="1" customWidth="1"/>
    <col min="22" max="22" width="10.375" bestFit="1" customWidth="1"/>
    <col min="23" max="23" width="20.375" bestFit="1" customWidth="1"/>
    <col min="24" max="25" width="12.5" bestFit="1" customWidth="1"/>
    <col min="26" max="26" width="13.75" bestFit="1" customWidth="1"/>
    <col min="27" max="27" width="10.375" bestFit="1" customWidth="1"/>
  </cols>
  <sheetData>
    <row r="1" spans="1:27" ht="18" x14ac:dyDescent="0.8">
      <c r="A1" s="1" t="s">
        <v>4</v>
      </c>
      <c r="B1" s="1"/>
    </row>
    <row r="4" spans="1:27" ht="14.5" x14ac:dyDescent="0.7">
      <c r="A4" s="5" t="s">
        <v>16</v>
      </c>
      <c r="B4" s="5" t="s">
        <v>17</v>
      </c>
      <c r="C4" s="5" t="s">
        <v>104</v>
      </c>
      <c r="D4" s="5" t="s">
        <v>21</v>
      </c>
      <c r="E4" s="5" t="s">
        <v>105</v>
      </c>
      <c r="F4" s="5" t="s">
        <v>106</v>
      </c>
      <c r="G4" s="6" t="s">
        <v>23</v>
      </c>
      <c r="H4" s="5" t="s">
        <v>107</v>
      </c>
      <c r="I4" s="5" t="s">
        <v>27</v>
      </c>
      <c r="J4" s="5" t="s">
        <v>108</v>
      </c>
      <c r="K4" s="5" t="s">
        <v>109</v>
      </c>
      <c r="L4" s="6" t="s">
        <v>29</v>
      </c>
      <c r="M4" s="5" t="s">
        <v>110</v>
      </c>
      <c r="N4" s="5" t="s">
        <v>33</v>
      </c>
      <c r="O4" s="5" t="s">
        <v>111</v>
      </c>
      <c r="P4" s="5" t="s">
        <v>112</v>
      </c>
      <c r="Q4" s="6" t="s">
        <v>35</v>
      </c>
      <c r="R4" s="5" t="s">
        <v>113</v>
      </c>
      <c r="S4" s="5" t="s">
        <v>39</v>
      </c>
      <c r="T4" s="5" t="s">
        <v>114</v>
      </c>
      <c r="U4" s="5" t="s">
        <v>115</v>
      </c>
      <c r="V4" s="6" t="s">
        <v>41</v>
      </c>
      <c r="W4" s="5" t="s">
        <v>116</v>
      </c>
      <c r="X4" s="5" t="s">
        <v>45</v>
      </c>
      <c r="Y4" s="5" t="s">
        <v>117</v>
      </c>
      <c r="Z4" s="5" t="s">
        <v>118</v>
      </c>
      <c r="AA4" s="6" t="s">
        <v>47</v>
      </c>
    </row>
    <row r="5" spans="1:27" x14ac:dyDescent="0.65">
      <c r="A5" t="s">
        <v>48</v>
      </c>
      <c r="B5" s="12">
        <v>10</v>
      </c>
      <c r="C5" s="14">
        <v>15</v>
      </c>
      <c r="D5" s="15">
        <v>2435</v>
      </c>
      <c r="E5" s="14">
        <v>650</v>
      </c>
      <c r="F5" s="14">
        <v>135</v>
      </c>
      <c r="G5" s="16">
        <v>3230</v>
      </c>
      <c r="H5" s="14">
        <v>35</v>
      </c>
      <c r="I5" s="15">
        <v>3890</v>
      </c>
      <c r="J5" s="15">
        <v>1005</v>
      </c>
      <c r="K5" s="14">
        <v>225</v>
      </c>
      <c r="L5" s="16">
        <v>5160</v>
      </c>
      <c r="M5" s="14">
        <v>70</v>
      </c>
      <c r="N5" s="15">
        <v>6715</v>
      </c>
      <c r="O5" s="15">
        <v>1665</v>
      </c>
      <c r="P5" s="14">
        <v>355</v>
      </c>
      <c r="Q5" s="16">
        <v>8805</v>
      </c>
      <c r="R5" s="14">
        <v>85</v>
      </c>
      <c r="S5" s="15">
        <v>15755</v>
      </c>
      <c r="T5" s="15">
        <v>2765</v>
      </c>
      <c r="U5" s="14">
        <v>520</v>
      </c>
      <c r="V5" s="16">
        <v>19125</v>
      </c>
      <c r="W5" s="14">
        <v>165</v>
      </c>
      <c r="X5" s="15">
        <v>31315</v>
      </c>
      <c r="Y5" s="15">
        <v>6570</v>
      </c>
      <c r="Z5" s="15">
        <v>1150</v>
      </c>
      <c r="AA5" s="16">
        <v>39200</v>
      </c>
    </row>
    <row r="6" spans="1:27" x14ac:dyDescent="0.65">
      <c r="A6" t="s">
        <v>52</v>
      </c>
      <c r="B6" s="12">
        <v>30</v>
      </c>
      <c r="C6" s="14">
        <v>45</v>
      </c>
      <c r="D6" s="15">
        <v>6065</v>
      </c>
      <c r="E6" s="14">
        <v>870</v>
      </c>
      <c r="F6" s="14">
        <v>250</v>
      </c>
      <c r="G6" s="16">
        <v>7230</v>
      </c>
      <c r="H6" s="14">
        <v>55</v>
      </c>
      <c r="I6" s="15">
        <v>7675</v>
      </c>
      <c r="J6" s="15">
        <v>1110</v>
      </c>
      <c r="K6" s="14">
        <v>335</v>
      </c>
      <c r="L6" s="16">
        <v>9180</v>
      </c>
      <c r="M6" s="14">
        <v>65</v>
      </c>
      <c r="N6" s="15">
        <v>12835</v>
      </c>
      <c r="O6" s="15">
        <v>1510</v>
      </c>
      <c r="P6" s="14">
        <v>465</v>
      </c>
      <c r="Q6" s="16">
        <v>14880</v>
      </c>
      <c r="R6" s="14">
        <v>145</v>
      </c>
      <c r="S6" s="15">
        <v>27785</v>
      </c>
      <c r="T6" s="15">
        <v>2815</v>
      </c>
      <c r="U6" s="15">
        <v>1085</v>
      </c>
      <c r="V6" s="16">
        <v>31830</v>
      </c>
      <c r="W6" s="14">
        <v>260</v>
      </c>
      <c r="X6" s="15">
        <v>56185</v>
      </c>
      <c r="Y6" s="15">
        <v>18955</v>
      </c>
      <c r="Z6" s="15">
        <v>3850</v>
      </c>
      <c r="AA6" s="16">
        <v>79250</v>
      </c>
    </row>
    <row r="7" spans="1:27" x14ac:dyDescent="0.65">
      <c r="A7" t="s">
        <v>54</v>
      </c>
      <c r="B7" s="12">
        <v>50</v>
      </c>
      <c r="C7" s="14">
        <v>10</v>
      </c>
      <c r="D7" s="15">
        <v>3340</v>
      </c>
      <c r="E7" s="14">
        <v>670</v>
      </c>
      <c r="F7" s="14">
        <v>115</v>
      </c>
      <c r="G7" s="16">
        <v>4140</v>
      </c>
      <c r="H7" s="14">
        <v>70</v>
      </c>
      <c r="I7" s="15">
        <v>4260</v>
      </c>
      <c r="J7" s="14">
        <v>825</v>
      </c>
      <c r="K7" s="14">
        <v>160</v>
      </c>
      <c r="L7" s="16">
        <v>5315</v>
      </c>
      <c r="M7" s="14">
        <v>80</v>
      </c>
      <c r="N7" s="15">
        <v>6285</v>
      </c>
      <c r="O7" s="15">
        <v>1355</v>
      </c>
      <c r="P7" s="14">
        <v>255</v>
      </c>
      <c r="Q7" s="16">
        <v>7970</v>
      </c>
      <c r="R7" s="14">
        <v>80</v>
      </c>
      <c r="S7" s="15">
        <v>15345</v>
      </c>
      <c r="T7" s="15">
        <v>3020</v>
      </c>
      <c r="U7" s="14">
        <v>590</v>
      </c>
      <c r="V7" s="16">
        <v>19035</v>
      </c>
      <c r="W7" s="14">
        <v>120</v>
      </c>
      <c r="X7" s="15">
        <v>30090</v>
      </c>
      <c r="Y7" s="15">
        <v>11445</v>
      </c>
      <c r="Z7" s="15">
        <v>1915</v>
      </c>
      <c r="AA7" s="16">
        <v>43565</v>
      </c>
    </row>
    <row r="8" spans="1:27" x14ac:dyDescent="0.65">
      <c r="A8" t="s">
        <v>55</v>
      </c>
      <c r="B8" s="12">
        <v>60</v>
      </c>
      <c r="C8" s="14">
        <v>50</v>
      </c>
      <c r="D8" s="15">
        <v>5290</v>
      </c>
      <c r="E8" s="14">
        <v>780</v>
      </c>
      <c r="F8" s="14">
        <v>275</v>
      </c>
      <c r="G8" s="16">
        <v>6390</v>
      </c>
      <c r="H8" s="14">
        <v>65</v>
      </c>
      <c r="I8" s="15">
        <v>6750</v>
      </c>
      <c r="J8" s="15">
        <v>1030</v>
      </c>
      <c r="K8" s="14">
        <v>330</v>
      </c>
      <c r="L8" s="16">
        <v>8175</v>
      </c>
      <c r="M8" s="14">
        <v>65</v>
      </c>
      <c r="N8" s="15">
        <v>10915</v>
      </c>
      <c r="O8" s="15">
        <v>1305</v>
      </c>
      <c r="P8" s="14">
        <v>410</v>
      </c>
      <c r="Q8" s="16">
        <v>12695</v>
      </c>
      <c r="R8" s="14">
        <v>160</v>
      </c>
      <c r="S8" s="15">
        <v>24310</v>
      </c>
      <c r="T8" s="15">
        <v>2340</v>
      </c>
      <c r="U8" s="15">
        <v>1065</v>
      </c>
      <c r="V8" s="16">
        <v>27880</v>
      </c>
      <c r="W8" s="14">
        <v>275</v>
      </c>
      <c r="X8" s="15">
        <v>47130</v>
      </c>
      <c r="Y8" s="15">
        <v>16755</v>
      </c>
      <c r="Z8" s="15">
        <v>3640</v>
      </c>
      <c r="AA8" s="16">
        <v>67800</v>
      </c>
    </row>
    <row r="9" spans="1:27" x14ac:dyDescent="0.65">
      <c r="A9" t="s">
        <v>57</v>
      </c>
      <c r="B9" s="12">
        <v>80</v>
      </c>
      <c r="C9" s="14">
        <v>35</v>
      </c>
      <c r="D9" s="14">
        <v>360</v>
      </c>
      <c r="E9" s="14">
        <v>110</v>
      </c>
      <c r="F9" s="14">
        <v>25</v>
      </c>
      <c r="G9" s="17">
        <v>530</v>
      </c>
      <c r="H9" s="14">
        <v>30</v>
      </c>
      <c r="I9" s="14">
        <v>550</v>
      </c>
      <c r="J9" s="14">
        <v>90</v>
      </c>
      <c r="K9" s="14">
        <v>40</v>
      </c>
      <c r="L9" s="17">
        <v>720</v>
      </c>
      <c r="M9" s="14">
        <v>50</v>
      </c>
      <c r="N9" s="15">
        <v>1005</v>
      </c>
      <c r="O9" s="14">
        <v>860</v>
      </c>
      <c r="P9" s="14">
        <v>180</v>
      </c>
      <c r="Q9" s="16">
        <v>2090</v>
      </c>
      <c r="R9" s="14">
        <v>100</v>
      </c>
      <c r="S9" s="15">
        <v>4250</v>
      </c>
      <c r="T9" s="15">
        <v>1630</v>
      </c>
      <c r="U9" s="14">
        <v>265</v>
      </c>
      <c r="V9" s="16">
        <v>6240</v>
      </c>
      <c r="W9" s="14">
        <v>115</v>
      </c>
      <c r="X9" s="15">
        <v>5810</v>
      </c>
      <c r="Y9" s="15">
        <v>1750</v>
      </c>
      <c r="Z9" s="14">
        <v>325</v>
      </c>
      <c r="AA9" s="16">
        <v>8000</v>
      </c>
    </row>
    <row r="10" spans="1:27" x14ac:dyDescent="0.65">
      <c r="A10" t="s">
        <v>119</v>
      </c>
      <c r="B10" s="12">
        <v>90</v>
      </c>
      <c r="C10" s="14">
        <v>0</v>
      </c>
      <c r="D10" s="14">
        <v>0</v>
      </c>
      <c r="E10" s="14">
        <v>0</v>
      </c>
      <c r="F10" s="14">
        <v>0</v>
      </c>
      <c r="G10" s="17">
        <v>0</v>
      </c>
      <c r="H10" s="14">
        <v>0</v>
      </c>
      <c r="I10" s="14">
        <v>0</v>
      </c>
      <c r="J10" s="14">
        <v>0</v>
      </c>
      <c r="K10" s="14">
        <v>0</v>
      </c>
      <c r="L10" s="17">
        <v>0</v>
      </c>
      <c r="M10" s="14">
        <v>10</v>
      </c>
      <c r="N10" s="14">
        <v>30</v>
      </c>
      <c r="O10" s="14">
        <v>240</v>
      </c>
      <c r="P10" s="14">
        <v>35</v>
      </c>
      <c r="Q10" s="17">
        <v>310</v>
      </c>
      <c r="R10" s="14">
        <v>20</v>
      </c>
      <c r="S10" s="15">
        <v>1130</v>
      </c>
      <c r="T10" s="14">
        <v>585</v>
      </c>
      <c r="U10" s="14">
        <v>155</v>
      </c>
      <c r="V10" s="16">
        <v>1890</v>
      </c>
      <c r="W10" s="14">
        <v>5</v>
      </c>
      <c r="X10" s="15">
        <v>1610</v>
      </c>
      <c r="Y10" s="14">
        <v>795</v>
      </c>
      <c r="Z10" s="14">
        <v>190</v>
      </c>
      <c r="AA10" s="16">
        <v>2600</v>
      </c>
    </row>
    <row r="11" spans="1:27" x14ac:dyDescent="0.65">
      <c r="A11" t="s">
        <v>58</v>
      </c>
      <c r="B11" s="12">
        <v>100</v>
      </c>
      <c r="C11" s="14">
        <v>60</v>
      </c>
      <c r="D11" s="15">
        <v>1200</v>
      </c>
      <c r="E11" s="14">
        <v>180</v>
      </c>
      <c r="F11" s="14">
        <v>35</v>
      </c>
      <c r="G11" s="16">
        <v>1475</v>
      </c>
      <c r="H11" s="14">
        <v>55</v>
      </c>
      <c r="I11" s="15">
        <v>1720</v>
      </c>
      <c r="J11" s="14">
        <v>195</v>
      </c>
      <c r="K11" s="14">
        <v>50</v>
      </c>
      <c r="L11" s="16">
        <v>2025</v>
      </c>
      <c r="M11" s="14">
        <v>30</v>
      </c>
      <c r="N11" s="15">
        <v>2360</v>
      </c>
      <c r="O11" s="14">
        <v>325</v>
      </c>
      <c r="P11" s="14">
        <v>65</v>
      </c>
      <c r="Q11" s="16">
        <v>2780</v>
      </c>
      <c r="R11" s="14">
        <v>70</v>
      </c>
      <c r="S11" s="15">
        <v>5385</v>
      </c>
      <c r="T11" s="14">
        <v>590</v>
      </c>
      <c r="U11" s="14">
        <v>125</v>
      </c>
      <c r="V11" s="16">
        <v>6175</v>
      </c>
      <c r="W11" s="14">
        <v>90</v>
      </c>
      <c r="X11" s="15">
        <v>9040</v>
      </c>
      <c r="Y11" s="15">
        <v>2240</v>
      </c>
      <c r="Z11" s="14">
        <v>320</v>
      </c>
      <c r="AA11" s="16">
        <v>11690</v>
      </c>
    </row>
    <row r="12" spans="1:27" x14ac:dyDescent="0.65">
      <c r="A12" t="s">
        <v>120</v>
      </c>
      <c r="B12" s="12">
        <v>120</v>
      </c>
      <c r="C12" s="14">
        <v>0</v>
      </c>
      <c r="D12" s="14">
        <v>0</v>
      </c>
      <c r="E12" s="14">
        <v>0</v>
      </c>
      <c r="F12" s="14">
        <v>0</v>
      </c>
      <c r="G12" s="17">
        <v>0</v>
      </c>
      <c r="H12" s="14">
        <v>0</v>
      </c>
      <c r="I12" s="14">
        <v>0</v>
      </c>
      <c r="J12" s="14">
        <v>15</v>
      </c>
      <c r="K12" s="18" t="s">
        <v>51</v>
      </c>
      <c r="L12" s="17">
        <v>15</v>
      </c>
      <c r="M12" s="14">
        <v>50</v>
      </c>
      <c r="N12" s="14">
        <v>215</v>
      </c>
      <c r="O12" s="14">
        <v>120</v>
      </c>
      <c r="P12" s="14">
        <v>35</v>
      </c>
      <c r="Q12" s="17">
        <v>415</v>
      </c>
      <c r="R12" s="14">
        <v>350</v>
      </c>
      <c r="S12" s="14">
        <v>560</v>
      </c>
      <c r="T12" s="14">
        <v>320</v>
      </c>
      <c r="U12" s="14">
        <v>40</v>
      </c>
      <c r="V12" s="16">
        <v>1270</v>
      </c>
      <c r="W12" s="14">
        <v>610</v>
      </c>
      <c r="X12" s="15">
        <v>1495</v>
      </c>
      <c r="Y12" s="14">
        <v>650</v>
      </c>
      <c r="Z12" s="14">
        <v>50</v>
      </c>
      <c r="AA12" s="16">
        <v>2805</v>
      </c>
    </row>
    <row r="13" spans="1:27" x14ac:dyDescent="0.65">
      <c r="A13" t="s">
        <v>59</v>
      </c>
      <c r="B13" s="12">
        <v>130</v>
      </c>
      <c r="C13" s="14">
        <v>20</v>
      </c>
      <c r="D13" s="14">
        <v>350</v>
      </c>
      <c r="E13" s="14">
        <v>50</v>
      </c>
      <c r="F13" s="18" t="s">
        <v>51</v>
      </c>
      <c r="G13" s="17">
        <v>420</v>
      </c>
      <c r="H13" s="14">
        <v>30</v>
      </c>
      <c r="I13" s="14">
        <v>665</v>
      </c>
      <c r="J13" s="14">
        <v>60</v>
      </c>
      <c r="K13" s="14">
        <v>25</v>
      </c>
      <c r="L13" s="17">
        <v>775</v>
      </c>
      <c r="M13" s="14">
        <v>10</v>
      </c>
      <c r="N13" s="15">
        <v>1145</v>
      </c>
      <c r="O13" s="15">
        <v>3070</v>
      </c>
      <c r="P13" s="14">
        <v>210</v>
      </c>
      <c r="Q13" s="16">
        <v>4440</v>
      </c>
      <c r="R13" s="14">
        <v>70</v>
      </c>
      <c r="S13" s="15">
        <v>11465</v>
      </c>
      <c r="T13" s="15">
        <v>3920</v>
      </c>
      <c r="U13" s="14">
        <v>290</v>
      </c>
      <c r="V13" s="16">
        <v>15745</v>
      </c>
      <c r="W13" s="14">
        <v>50</v>
      </c>
      <c r="X13" s="15">
        <v>13830</v>
      </c>
      <c r="Y13" s="15">
        <v>4115</v>
      </c>
      <c r="Z13" s="14">
        <v>350</v>
      </c>
      <c r="AA13" s="16">
        <v>18340</v>
      </c>
    </row>
    <row r="14" spans="1:27" x14ac:dyDescent="0.65">
      <c r="A14" t="s">
        <v>60</v>
      </c>
      <c r="B14" s="12">
        <v>140</v>
      </c>
      <c r="C14" s="14">
        <v>0</v>
      </c>
      <c r="D14" s="14">
        <v>445</v>
      </c>
      <c r="E14" s="14">
        <v>25</v>
      </c>
      <c r="F14" s="18" t="s">
        <v>51</v>
      </c>
      <c r="G14" s="17">
        <v>470</v>
      </c>
      <c r="H14" s="18" t="s">
        <v>51</v>
      </c>
      <c r="I14" s="14">
        <v>600</v>
      </c>
      <c r="J14" s="14">
        <v>45</v>
      </c>
      <c r="K14" s="14">
        <v>5</v>
      </c>
      <c r="L14" s="17">
        <v>650</v>
      </c>
      <c r="M14" s="14">
        <v>15</v>
      </c>
      <c r="N14" s="15">
        <v>1210</v>
      </c>
      <c r="O14" s="14">
        <v>105</v>
      </c>
      <c r="P14" s="14">
        <v>25</v>
      </c>
      <c r="Q14" s="16">
        <v>1350</v>
      </c>
      <c r="R14" s="14">
        <v>20</v>
      </c>
      <c r="S14" s="15">
        <v>3445</v>
      </c>
      <c r="T14" s="15">
        <v>1365</v>
      </c>
      <c r="U14" s="14">
        <v>95</v>
      </c>
      <c r="V14" s="16">
        <v>4925</v>
      </c>
      <c r="W14" s="14">
        <v>60</v>
      </c>
      <c r="X14" s="15">
        <v>12150</v>
      </c>
      <c r="Y14" s="15">
        <v>1705</v>
      </c>
      <c r="Z14" s="14">
        <v>195</v>
      </c>
      <c r="AA14" s="16">
        <v>14110</v>
      </c>
    </row>
    <row r="15" spans="1:27" x14ac:dyDescent="0.65">
      <c r="A15" t="s">
        <v>61</v>
      </c>
      <c r="B15" s="12">
        <v>150</v>
      </c>
      <c r="C15" s="14">
        <v>50</v>
      </c>
      <c r="D15" s="15">
        <v>3000</v>
      </c>
      <c r="E15" s="14">
        <v>485</v>
      </c>
      <c r="F15" s="14">
        <v>85</v>
      </c>
      <c r="G15" s="16">
        <v>3620</v>
      </c>
      <c r="H15" s="14">
        <v>60</v>
      </c>
      <c r="I15" s="15">
        <v>3560</v>
      </c>
      <c r="J15" s="14">
        <v>560</v>
      </c>
      <c r="K15" s="14">
        <v>125</v>
      </c>
      <c r="L15" s="16">
        <v>4300</v>
      </c>
      <c r="M15" s="14">
        <v>60</v>
      </c>
      <c r="N15" s="15">
        <v>5330</v>
      </c>
      <c r="O15" s="14">
        <v>815</v>
      </c>
      <c r="P15" s="14">
        <v>150</v>
      </c>
      <c r="Q15" s="16">
        <v>6355</v>
      </c>
      <c r="R15" s="14">
        <v>110</v>
      </c>
      <c r="S15" s="15">
        <v>13395</v>
      </c>
      <c r="T15" s="15">
        <v>1570</v>
      </c>
      <c r="U15" s="14">
        <v>450</v>
      </c>
      <c r="V15" s="16">
        <v>15520</v>
      </c>
      <c r="W15" s="14">
        <v>200</v>
      </c>
      <c r="X15" s="15">
        <v>26245</v>
      </c>
      <c r="Y15" s="15">
        <v>10180</v>
      </c>
      <c r="Z15" s="15">
        <v>1725</v>
      </c>
      <c r="AA15" s="16">
        <v>38350</v>
      </c>
    </row>
    <row r="16" spans="1:27" x14ac:dyDescent="0.65">
      <c r="A16" t="s">
        <v>62</v>
      </c>
      <c r="B16" s="12">
        <v>160</v>
      </c>
      <c r="C16" s="14">
        <v>0</v>
      </c>
      <c r="D16" s="14">
        <v>0</v>
      </c>
      <c r="E16" s="14">
        <v>0</v>
      </c>
      <c r="F16" s="14">
        <v>0</v>
      </c>
      <c r="G16" s="17">
        <v>0</v>
      </c>
      <c r="H16" s="14">
        <v>0</v>
      </c>
      <c r="I16" s="14">
        <v>0</v>
      </c>
      <c r="J16" s="14">
        <v>0</v>
      </c>
      <c r="K16" s="14">
        <v>0</v>
      </c>
      <c r="L16" s="17">
        <v>0</v>
      </c>
      <c r="M16" s="14">
        <v>0</v>
      </c>
      <c r="N16" s="14">
        <v>0</v>
      </c>
      <c r="O16" s="14">
        <v>0</v>
      </c>
      <c r="P16" s="14">
        <v>0</v>
      </c>
      <c r="Q16" s="17">
        <v>0</v>
      </c>
      <c r="R16" s="14">
        <v>0</v>
      </c>
      <c r="S16" s="14">
        <v>20</v>
      </c>
      <c r="T16" s="14">
        <v>70</v>
      </c>
      <c r="U16" s="14">
        <v>5</v>
      </c>
      <c r="V16" s="17">
        <v>90</v>
      </c>
      <c r="W16" s="14">
        <v>0</v>
      </c>
      <c r="X16" s="14">
        <v>330</v>
      </c>
      <c r="Y16" s="14">
        <v>95</v>
      </c>
      <c r="Z16" s="14">
        <v>5</v>
      </c>
      <c r="AA16" s="17">
        <v>435</v>
      </c>
    </row>
    <row r="17" spans="1:27" x14ac:dyDescent="0.65">
      <c r="A17" t="s">
        <v>63</v>
      </c>
      <c r="B17" s="12">
        <v>170</v>
      </c>
      <c r="C17" s="14">
        <v>5</v>
      </c>
      <c r="D17" s="15">
        <v>1300</v>
      </c>
      <c r="E17" s="14">
        <v>265</v>
      </c>
      <c r="F17" s="14">
        <v>55</v>
      </c>
      <c r="G17" s="16">
        <v>1625</v>
      </c>
      <c r="H17" s="14">
        <v>10</v>
      </c>
      <c r="I17" s="15">
        <v>2025</v>
      </c>
      <c r="J17" s="14">
        <v>295</v>
      </c>
      <c r="K17" s="14">
        <v>60</v>
      </c>
      <c r="L17" s="16">
        <v>2390</v>
      </c>
      <c r="M17" s="14">
        <v>50</v>
      </c>
      <c r="N17" s="15">
        <v>3240</v>
      </c>
      <c r="O17" s="14">
        <v>765</v>
      </c>
      <c r="P17" s="14">
        <v>165</v>
      </c>
      <c r="Q17" s="16">
        <v>4220</v>
      </c>
      <c r="R17" s="14">
        <v>785</v>
      </c>
      <c r="S17" s="15">
        <v>10425</v>
      </c>
      <c r="T17" s="15">
        <v>1525</v>
      </c>
      <c r="U17" s="14">
        <v>345</v>
      </c>
      <c r="V17" s="16">
        <v>13080</v>
      </c>
      <c r="W17" s="14">
        <v>675</v>
      </c>
      <c r="X17" s="15">
        <v>22415</v>
      </c>
      <c r="Y17" s="15">
        <v>5285</v>
      </c>
      <c r="Z17" s="14">
        <v>875</v>
      </c>
      <c r="AA17" s="16">
        <v>29250</v>
      </c>
    </row>
    <row r="18" spans="1:27" x14ac:dyDescent="0.65">
      <c r="A18" t="s">
        <v>64</v>
      </c>
      <c r="B18" s="12">
        <v>180</v>
      </c>
      <c r="C18" s="14">
        <v>15</v>
      </c>
      <c r="D18" s="15">
        <v>2810</v>
      </c>
      <c r="E18" s="14">
        <v>275</v>
      </c>
      <c r="F18" s="14">
        <v>60</v>
      </c>
      <c r="G18" s="16">
        <v>3160</v>
      </c>
      <c r="H18" s="14">
        <v>25</v>
      </c>
      <c r="I18" s="15">
        <v>4105</v>
      </c>
      <c r="J18" s="14">
        <v>380</v>
      </c>
      <c r="K18" s="14">
        <v>65</v>
      </c>
      <c r="L18" s="16">
        <v>4580</v>
      </c>
      <c r="M18" s="14">
        <v>25</v>
      </c>
      <c r="N18" s="15">
        <v>6535</v>
      </c>
      <c r="O18" s="14">
        <v>700</v>
      </c>
      <c r="P18" s="14">
        <v>140</v>
      </c>
      <c r="Q18" s="16">
        <v>7400</v>
      </c>
      <c r="R18" s="14">
        <v>30</v>
      </c>
      <c r="S18" s="15">
        <v>17890</v>
      </c>
      <c r="T18" s="15">
        <v>1340</v>
      </c>
      <c r="U18" s="14">
        <v>315</v>
      </c>
      <c r="V18" s="16">
        <v>19575</v>
      </c>
      <c r="W18" s="14">
        <v>200</v>
      </c>
      <c r="X18" s="15">
        <v>37345</v>
      </c>
      <c r="Y18" s="15">
        <v>9160</v>
      </c>
      <c r="Z18" s="15">
        <v>1055</v>
      </c>
      <c r="AA18" s="16">
        <v>47760</v>
      </c>
    </row>
    <row r="19" spans="1:27" x14ac:dyDescent="0.65">
      <c r="A19" t="s">
        <v>121</v>
      </c>
      <c r="B19" s="12">
        <v>185</v>
      </c>
      <c r="C19" s="14">
        <v>15</v>
      </c>
      <c r="D19" s="14">
        <v>605</v>
      </c>
      <c r="E19" s="14">
        <v>95</v>
      </c>
      <c r="F19" s="14">
        <v>25</v>
      </c>
      <c r="G19" s="17">
        <v>735</v>
      </c>
      <c r="H19" s="14">
        <v>15</v>
      </c>
      <c r="I19" s="14">
        <v>805</v>
      </c>
      <c r="J19" s="14">
        <v>130</v>
      </c>
      <c r="K19" s="14">
        <v>45</v>
      </c>
      <c r="L19" s="17">
        <v>995</v>
      </c>
      <c r="M19" s="14">
        <v>20</v>
      </c>
      <c r="N19" s="15">
        <v>1590</v>
      </c>
      <c r="O19" s="14">
        <v>280</v>
      </c>
      <c r="P19" s="14">
        <v>105</v>
      </c>
      <c r="Q19" s="16">
        <v>1995</v>
      </c>
      <c r="R19" s="14">
        <v>20</v>
      </c>
      <c r="S19" s="15">
        <v>4225</v>
      </c>
      <c r="T19" s="14">
        <v>485</v>
      </c>
      <c r="U19" s="14">
        <v>145</v>
      </c>
      <c r="V19" s="16">
        <v>4870</v>
      </c>
      <c r="W19" s="14">
        <v>30</v>
      </c>
      <c r="X19" s="15">
        <v>9480</v>
      </c>
      <c r="Y19" s="15">
        <v>2810</v>
      </c>
      <c r="Z19" s="14">
        <v>415</v>
      </c>
      <c r="AA19" s="16">
        <v>12730</v>
      </c>
    </row>
    <row r="20" spans="1:27" x14ac:dyDescent="0.65">
      <c r="A20" t="s">
        <v>66</v>
      </c>
      <c r="B20" s="12">
        <v>190</v>
      </c>
      <c r="C20" s="14">
        <v>65</v>
      </c>
      <c r="D20" s="14">
        <v>630</v>
      </c>
      <c r="E20" s="14">
        <v>110</v>
      </c>
      <c r="F20" s="14">
        <v>15</v>
      </c>
      <c r="G20" s="17">
        <v>815</v>
      </c>
      <c r="H20" s="14">
        <v>125</v>
      </c>
      <c r="I20" s="14">
        <v>945</v>
      </c>
      <c r="J20" s="14">
        <v>145</v>
      </c>
      <c r="K20" s="14">
        <v>35</v>
      </c>
      <c r="L20" s="16">
        <v>1250</v>
      </c>
      <c r="M20" s="14">
        <v>130</v>
      </c>
      <c r="N20" s="15">
        <v>1320</v>
      </c>
      <c r="O20" s="14">
        <v>200</v>
      </c>
      <c r="P20" s="14">
        <v>50</v>
      </c>
      <c r="Q20" s="16">
        <v>1700</v>
      </c>
      <c r="R20" s="14">
        <v>155</v>
      </c>
      <c r="S20" s="15">
        <v>3575</v>
      </c>
      <c r="T20" s="15">
        <v>2595</v>
      </c>
      <c r="U20" s="14">
        <v>310</v>
      </c>
      <c r="V20" s="16">
        <v>6635</v>
      </c>
      <c r="W20" s="14">
        <v>340</v>
      </c>
      <c r="X20" s="15">
        <v>10070</v>
      </c>
      <c r="Y20" s="15">
        <v>3060</v>
      </c>
      <c r="Z20" s="14">
        <v>370</v>
      </c>
      <c r="AA20" s="16">
        <v>13840</v>
      </c>
    </row>
    <row r="21" spans="1:27" x14ac:dyDescent="0.65">
      <c r="A21" t="s">
        <v>122</v>
      </c>
      <c r="B21" s="12">
        <v>200</v>
      </c>
      <c r="C21" s="14">
        <v>0</v>
      </c>
      <c r="D21" s="14">
        <v>0</v>
      </c>
      <c r="E21" s="14">
        <v>0</v>
      </c>
      <c r="F21" s="14">
        <v>0</v>
      </c>
      <c r="G21" s="17">
        <v>0</v>
      </c>
      <c r="H21" s="14">
        <v>0</v>
      </c>
      <c r="I21" s="14">
        <v>0</v>
      </c>
      <c r="J21" s="14">
        <v>80</v>
      </c>
      <c r="K21" s="14">
        <v>5</v>
      </c>
      <c r="L21" s="17">
        <v>85</v>
      </c>
      <c r="M21" s="14">
        <v>125</v>
      </c>
      <c r="N21" s="14">
        <v>625</v>
      </c>
      <c r="O21" s="15">
        <v>1725</v>
      </c>
      <c r="P21" s="14">
        <v>190</v>
      </c>
      <c r="Q21" s="16">
        <v>2660</v>
      </c>
      <c r="R21" s="14">
        <v>310</v>
      </c>
      <c r="S21" s="15">
        <v>7285</v>
      </c>
      <c r="T21" s="15">
        <v>3540</v>
      </c>
      <c r="U21" s="14">
        <v>300</v>
      </c>
      <c r="V21" s="16">
        <v>11440</v>
      </c>
      <c r="W21" s="14">
        <v>415</v>
      </c>
      <c r="X21" s="15">
        <v>16890</v>
      </c>
      <c r="Y21" s="15">
        <v>5980</v>
      </c>
      <c r="Z21" s="14">
        <v>615</v>
      </c>
      <c r="AA21" s="16">
        <v>23900</v>
      </c>
    </row>
    <row r="22" spans="1:27" x14ac:dyDescent="0.65">
      <c r="A22" t="s">
        <v>67</v>
      </c>
      <c r="B22" s="12">
        <v>210</v>
      </c>
      <c r="C22" s="18" t="s">
        <v>51</v>
      </c>
      <c r="D22" s="15">
        <v>1900</v>
      </c>
      <c r="E22" s="14">
        <v>180</v>
      </c>
      <c r="F22" s="14">
        <v>30</v>
      </c>
      <c r="G22" s="16">
        <v>2110</v>
      </c>
      <c r="H22" s="18" t="s">
        <v>51</v>
      </c>
      <c r="I22" s="15">
        <v>2720</v>
      </c>
      <c r="J22" s="14">
        <v>260</v>
      </c>
      <c r="K22" s="14">
        <v>45</v>
      </c>
      <c r="L22" s="16">
        <v>3030</v>
      </c>
      <c r="M22" s="14">
        <v>25</v>
      </c>
      <c r="N22" s="15">
        <v>5330</v>
      </c>
      <c r="O22" s="14">
        <v>445</v>
      </c>
      <c r="P22" s="14">
        <v>150</v>
      </c>
      <c r="Q22" s="16">
        <v>5950</v>
      </c>
      <c r="R22" s="14">
        <v>40</v>
      </c>
      <c r="S22" s="15">
        <v>14290</v>
      </c>
      <c r="T22" s="15">
        <v>8520</v>
      </c>
      <c r="U22" s="14">
        <v>750</v>
      </c>
      <c r="V22" s="16">
        <v>23600</v>
      </c>
      <c r="W22" s="14">
        <v>110</v>
      </c>
      <c r="X22" s="15">
        <v>39625</v>
      </c>
      <c r="Y22" s="15">
        <v>9690</v>
      </c>
      <c r="Z22" s="15">
        <v>1045</v>
      </c>
      <c r="AA22" s="16">
        <v>50465</v>
      </c>
    </row>
    <row r="23" spans="1:27" x14ac:dyDescent="0.65">
      <c r="A23" t="s">
        <v>68</v>
      </c>
      <c r="B23" s="12">
        <v>220</v>
      </c>
      <c r="C23" s="14">
        <v>25</v>
      </c>
      <c r="D23" s="14">
        <v>290</v>
      </c>
      <c r="E23" s="14">
        <v>55</v>
      </c>
      <c r="F23" s="14">
        <v>10</v>
      </c>
      <c r="G23" s="17">
        <v>380</v>
      </c>
      <c r="H23" s="14">
        <v>20</v>
      </c>
      <c r="I23" s="14">
        <v>415</v>
      </c>
      <c r="J23" s="14">
        <v>80</v>
      </c>
      <c r="K23" s="14">
        <v>15</v>
      </c>
      <c r="L23" s="17">
        <v>530</v>
      </c>
      <c r="M23" s="14">
        <v>30</v>
      </c>
      <c r="N23" s="14">
        <v>540</v>
      </c>
      <c r="O23" s="14">
        <v>80</v>
      </c>
      <c r="P23" s="14">
        <v>30</v>
      </c>
      <c r="Q23" s="17">
        <v>680</v>
      </c>
      <c r="R23" s="14">
        <v>65</v>
      </c>
      <c r="S23" s="15">
        <v>1525</v>
      </c>
      <c r="T23" s="15">
        <v>1050</v>
      </c>
      <c r="U23" s="14">
        <v>110</v>
      </c>
      <c r="V23" s="16">
        <v>2750</v>
      </c>
      <c r="W23" s="14">
        <v>140</v>
      </c>
      <c r="X23" s="15">
        <v>4125</v>
      </c>
      <c r="Y23" s="15">
        <v>1220</v>
      </c>
      <c r="Z23" s="14">
        <v>130</v>
      </c>
      <c r="AA23" s="16">
        <v>5615</v>
      </c>
    </row>
    <row r="24" spans="1:27" x14ac:dyDescent="0.65">
      <c r="A24" t="s">
        <v>69</v>
      </c>
      <c r="B24" s="12">
        <v>230</v>
      </c>
      <c r="C24" s="14">
        <v>0</v>
      </c>
      <c r="D24" s="14">
        <v>0</v>
      </c>
      <c r="E24" s="14">
        <v>0</v>
      </c>
      <c r="F24" s="14">
        <v>0</v>
      </c>
      <c r="G24" s="17">
        <v>0</v>
      </c>
      <c r="H24" s="14">
        <v>0</v>
      </c>
      <c r="I24" s="14">
        <v>0</v>
      </c>
      <c r="J24" s="14">
        <v>0</v>
      </c>
      <c r="K24" s="18" t="s">
        <v>51</v>
      </c>
      <c r="L24" s="24" t="s">
        <v>51</v>
      </c>
      <c r="M24" s="14">
        <v>0</v>
      </c>
      <c r="N24" s="14">
        <v>0</v>
      </c>
      <c r="O24" s="14">
        <v>470</v>
      </c>
      <c r="P24" s="14">
        <v>55</v>
      </c>
      <c r="Q24" s="17">
        <v>525</v>
      </c>
      <c r="R24" s="18" t="s">
        <v>51</v>
      </c>
      <c r="S24" s="15">
        <v>3115</v>
      </c>
      <c r="T24" s="15">
        <v>1310</v>
      </c>
      <c r="U24" s="14">
        <v>170</v>
      </c>
      <c r="V24" s="16">
        <v>4595</v>
      </c>
      <c r="W24" s="18" t="s">
        <v>51</v>
      </c>
      <c r="X24" s="15">
        <v>5315</v>
      </c>
      <c r="Y24" s="15">
        <v>1595</v>
      </c>
      <c r="Z24" s="14">
        <v>245</v>
      </c>
      <c r="AA24" s="16">
        <v>7155</v>
      </c>
    </row>
    <row r="25" spans="1:27" x14ac:dyDescent="0.65">
      <c r="A25" t="s">
        <v>70</v>
      </c>
      <c r="B25" s="12">
        <v>240</v>
      </c>
      <c r="C25" s="14">
        <v>15</v>
      </c>
      <c r="D25" s="15">
        <v>3165</v>
      </c>
      <c r="E25" s="14">
        <v>325</v>
      </c>
      <c r="F25" s="14">
        <v>80</v>
      </c>
      <c r="G25" s="16">
        <v>3585</v>
      </c>
      <c r="H25" s="14">
        <v>15</v>
      </c>
      <c r="I25" s="15">
        <v>4375</v>
      </c>
      <c r="J25" s="14">
        <v>495</v>
      </c>
      <c r="K25" s="14">
        <v>115</v>
      </c>
      <c r="L25" s="16">
        <v>4995</v>
      </c>
      <c r="M25" s="14">
        <v>45</v>
      </c>
      <c r="N25" s="15">
        <v>8625</v>
      </c>
      <c r="O25" s="14">
        <v>845</v>
      </c>
      <c r="P25" s="14">
        <v>200</v>
      </c>
      <c r="Q25" s="16">
        <v>9715</v>
      </c>
      <c r="R25" s="14">
        <v>45</v>
      </c>
      <c r="S25" s="15">
        <v>20895</v>
      </c>
      <c r="T25" s="15">
        <v>1425</v>
      </c>
      <c r="U25" s="14">
        <v>370</v>
      </c>
      <c r="V25" s="16">
        <v>22735</v>
      </c>
      <c r="W25" s="14">
        <v>110</v>
      </c>
      <c r="X25" s="15">
        <v>41760</v>
      </c>
      <c r="Y25" s="15">
        <v>12020</v>
      </c>
      <c r="Z25" s="15">
        <v>1345</v>
      </c>
      <c r="AA25" s="16">
        <v>55240</v>
      </c>
    </row>
    <row r="26" spans="1:27" x14ac:dyDescent="0.65">
      <c r="A26" t="s">
        <v>74</v>
      </c>
      <c r="B26" s="12">
        <v>280</v>
      </c>
      <c r="C26" s="14">
        <v>0</v>
      </c>
      <c r="D26" s="14">
        <v>0</v>
      </c>
      <c r="E26" s="14">
        <v>0</v>
      </c>
      <c r="F26" s="14">
        <v>0</v>
      </c>
      <c r="G26" s="17">
        <v>0</v>
      </c>
      <c r="H26" s="14">
        <v>0</v>
      </c>
      <c r="I26" s="14">
        <v>0</v>
      </c>
      <c r="J26" s="14">
        <v>5</v>
      </c>
      <c r="K26" s="14">
        <v>5</v>
      </c>
      <c r="L26" s="17">
        <v>10</v>
      </c>
      <c r="M26" s="14">
        <v>20</v>
      </c>
      <c r="N26" s="14">
        <v>15</v>
      </c>
      <c r="O26" s="15">
        <v>1030</v>
      </c>
      <c r="P26" s="14">
        <v>160</v>
      </c>
      <c r="Q26" s="16">
        <v>1220</v>
      </c>
      <c r="R26" s="14">
        <v>125</v>
      </c>
      <c r="S26" s="15">
        <v>5860</v>
      </c>
      <c r="T26" s="15">
        <v>2375</v>
      </c>
      <c r="U26" s="14">
        <v>320</v>
      </c>
      <c r="V26" s="16">
        <v>8680</v>
      </c>
      <c r="W26" s="14">
        <v>195</v>
      </c>
      <c r="X26" s="15">
        <v>10635</v>
      </c>
      <c r="Y26" s="15">
        <v>3755</v>
      </c>
      <c r="Z26" s="14">
        <v>575</v>
      </c>
      <c r="AA26" s="16">
        <v>15160</v>
      </c>
    </row>
    <row r="27" spans="1:27" x14ac:dyDescent="0.65">
      <c r="A27" t="s">
        <v>123</v>
      </c>
      <c r="B27" s="12">
        <v>300</v>
      </c>
      <c r="C27" s="18" t="s">
        <v>51</v>
      </c>
      <c r="D27" s="15">
        <v>1485</v>
      </c>
      <c r="E27" s="14">
        <v>235</v>
      </c>
      <c r="F27" s="14">
        <v>70</v>
      </c>
      <c r="G27" s="16">
        <v>1800</v>
      </c>
      <c r="H27" s="14">
        <v>35</v>
      </c>
      <c r="I27" s="15">
        <v>1795</v>
      </c>
      <c r="J27" s="14">
        <v>320</v>
      </c>
      <c r="K27" s="14">
        <v>95</v>
      </c>
      <c r="L27" s="16">
        <v>2245</v>
      </c>
      <c r="M27" s="14">
        <v>45</v>
      </c>
      <c r="N27" s="15">
        <v>3045</v>
      </c>
      <c r="O27" s="15">
        <v>2565</v>
      </c>
      <c r="P27" s="14">
        <v>510</v>
      </c>
      <c r="Q27" s="16">
        <v>6160</v>
      </c>
      <c r="R27" s="14">
        <v>15</v>
      </c>
      <c r="S27" s="15">
        <v>13640</v>
      </c>
      <c r="T27" s="15">
        <v>3870</v>
      </c>
      <c r="U27" s="14">
        <v>720</v>
      </c>
      <c r="V27" s="16">
        <v>18245</v>
      </c>
      <c r="W27" s="14">
        <v>25</v>
      </c>
      <c r="X27" s="15">
        <v>15445</v>
      </c>
      <c r="Y27" s="15">
        <v>3640</v>
      </c>
      <c r="Z27" s="14">
        <v>770</v>
      </c>
      <c r="AA27" s="16">
        <v>19880</v>
      </c>
    </row>
    <row r="28" spans="1:27" x14ac:dyDescent="0.65">
      <c r="A28" t="s">
        <v>124</v>
      </c>
      <c r="B28" s="12">
        <v>305</v>
      </c>
      <c r="C28" s="14">
        <v>0</v>
      </c>
      <c r="D28" s="14">
        <v>0</v>
      </c>
      <c r="E28" s="14">
        <v>0</v>
      </c>
      <c r="F28" s="14">
        <v>0</v>
      </c>
      <c r="G28" s="17">
        <v>0</v>
      </c>
      <c r="H28" s="14">
        <v>0</v>
      </c>
      <c r="I28" s="14">
        <v>0</v>
      </c>
      <c r="J28" s="14">
        <v>0</v>
      </c>
      <c r="K28" s="14">
        <v>0</v>
      </c>
      <c r="L28" s="17">
        <v>0</v>
      </c>
      <c r="M28" s="14">
        <v>0</v>
      </c>
      <c r="N28" s="14">
        <v>0</v>
      </c>
      <c r="O28" s="14">
        <v>5</v>
      </c>
      <c r="P28" s="14">
        <v>0</v>
      </c>
      <c r="Q28" s="17">
        <v>5</v>
      </c>
      <c r="R28" s="14">
        <v>0</v>
      </c>
      <c r="S28" s="14">
        <v>105</v>
      </c>
      <c r="T28" s="14">
        <v>50</v>
      </c>
      <c r="U28" s="14">
        <v>10</v>
      </c>
      <c r="V28" s="17">
        <v>165</v>
      </c>
      <c r="W28" s="14">
        <v>0</v>
      </c>
      <c r="X28" s="14">
        <v>275</v>
      </c>
      <c r="Y28" s="14">
        <v>110</v>
      </c>
      <c r="Z28" s="14">
        <v>20</v>
      </c>
      <c r="AA28" s="17">
        <v>405</v>
      </c>
    </row>
    <row r="29" spans="1:27" x14ac:dyDescent="0.65">
      <c r="A29" t="s">
        <v>77</v>
      </c>
      <c r="B29" s="12">
        <v>330</v>
      </c>
      <c r="C29" s="14">
        <v>120</v>
      </c>
      <c r="D29" s="15">
        <v>9775</v>
      </c>
      <c r="E29" s="15">
        <v>2220</v>
      </c>
      <c r="F29" s="14">
        <v>435</v>
      </c>
      <c r="G29" s="16">
        <v>12550</v>
      </c>
      <c r="H29" s="14">
        <v>200</v>
      </c>
      <c r="I29" s="15">
        <v>11840</v>
      </c>
      <c r="J29" s="15">
        <v>2850</v>
      </c>
      <c r="K29" s="15">
        <v>2300</v>
      </c>
      <c r="L29" s="16">
        <v>17190</v>
      </c>
      <c r="M29" s="14">
        <v>300</v>
      </c>
      <c r="N29" s="15">
        <v>17710</v>
      </c>
      <c r="O29" s="15">
        <v>46865</v>
      </c>
      <c r="P29" s="15">
        <v>6450</v>
      </c>
      <c r="Q29" s="16">
        <v>71325</v>
      </c>
      <c r="R29" s="14">
        <v>765</v>
      </c>
      <c r="S29" s="15">
        <v>90525</v>
      </c>
      <c r="T29" s="15">
        <v>49875</v>
      </c>
      <c r="U29" s="15">
        <v>8110</v>
      </c>
      <c r="V29" s="16">
        <v>149275</v>
      </c>
      <c r="W29" s="14">
        <v>855</v>
      </c>
      <c r="X29" s="15">
        <v>94230</v>
      </c>
      <c r="Y29" s="15">
        <v>48065</v>
      </c>
      <c r="Z29" s="15">
        <v>8905</v>
      </c>
      <c r="AA29" s="16">
        <v>152050</v>
      </c>
    </row>
    <row r="30" spans="1:27" x14ac:dyDescent="0.65">
      <c r="A30" t="s">
        <v>125</v>
      </c>
      <c r="B30" s="12">
        <v>350</v>
      </c>
      <c r="C30" s="14">
        <v>25</v>
      </c>
      <c r="D30" s="15">
        <v>3485</v>
      </c>
      <c r="E30" s="15">
        <v>1280</v>
      </c>
      <c r="F30" s="14">
        <v>135</v>
      </c>
      <c r="G30" s="16">
        <v>4925</v>
      </c>
      <c r="H30" s="14">
        <v>25</v>
      </c>
      <c r="I30" s="15">
        <v>3650</v>
      </c>
      <c r="J30" s="15">
        <v>1250</v>
      </c>
      <c r="K30" s="14">
        <v>410</v>
      </c>
      <c r="L30" s="16">
        <v>5330</v>
      </c>
      <c r="M30" s="14">
        <v>40</v>
      </c>
      <c r="N30" s="15">
        <v>4075</v>
      </c>
      <c r="O30" s="15">
        <v>11385</v>
      </c>
      <c r="P30" s="15">
        <v>1370</v>
      </c>
      <c r="Q30" s="16">
        <v>16870</v>
      </c>
      <c r="R30" s="14">
        <v>75</v>
      </c>
      <c r="S30" s="15">
        <v>11025</v>
      </c>
      <c r="T30" s="15">
        <v>12485</v>
      </c>
      <c r="U30" s="15">
        <v>1725</v>
      </c>
      <c r="V30" s="16">
        <v>25315</v>
      </c>
      <c r="W30" s="14">
        <v>90</v>
      </c>
      <c r="X30" s="15">
        <v>11275</v>
      </c>
      <c r="Y30" s="15">
        <v>12555</v>
      </c>
      <c r="Z30" s="15">
        <v>1890</v>
      </c>
      <c r="AA30" s="16">
        <v>25815</v>
      </c>
    </row>
    <row r="31" spans="1:27" x14ac:dyDescent="0.65">
      <c r="A31" t="s">
        <v>78</v>
      </c>
      <c r="B31" s="12">
        <v>360</v>
      </c>
      <c r="C31" s="14">
        <v>30</v>
      </c>
      <c r="D31" s="15">
        <v>1400</v>
      </c>
      <c r="E31" s="14">
        <v>375</v>
      </c>
      <c r="F31" s="14">
        <v>80</v>
      </c>
      <c r="G31" s="16">
        <v>1880</v>
      </c>
      <c r="H31" s="14">
        <v>45</v>
      </c>
      <c r="I31" s="15">
        <v>2150</v>
      </c>
      <c r="J31" s="14">
        <v>540</v>
      </c>
      <c r="K31" s="14">
        <v>120</v>
      </c>
      <c r="L31" s="16">
        <v>2855</v>
      </c>
      <c r="M31" s="14">
        <v>40</v>
      </c>
      <c r="N31" s="15">
        <v>4150</v>
      </c>
      <c r="O31" s="15">
        <v>3690</v>
      </c>
      <c r="P31" s="14">
        <v>510</v>
      </c>
      <c r="Q31" s="16">
        <v>8390</v>
      </c>
      <c r="R31" s="14">
        <v>85</v>
      </c>
      <c r="S31" s="15">
        <v>26340</v>
      </c>
      <c r="T31" s="15">
        <v>6610</v>
      </c>
      <c r="U31" s="15">
        <v>1010</v>
      </c>
      <c r="V31" s="16">
        <v>34040</v>
      </c>
      <c r="W31" s="14">
        <v>110</v>
      </c>
      <c r="X31" s="15">
        <v>29040</v>
      </c>
      <c r="Y31" s="15">
        <v>6945</v>
      </c>
      <c r="Z31" s="15">
        <v>1200</v>
      </c>
      <c r="AA31" s="16">
        <v>37290</v>
      </c>
    </row>
    <row r="32" spans="1:27" x14ac:dyDescent="0.65">
      <c r="A32" t="s">
        <v>79</v>
      </c>
      <c r="B32" s="12">
        <v>370</v>
      </c>
      <c r="C32" s="18" t="s">
        <v>51</v>
      </c>
      <c r="D32" s="14">
        <v>255</v>
      </c>
      <c r="E32" s="14">
        <v>50</v>
      </c>
      <c r="F32" s="14">
        <v>5</v>
      </c>
      <c r="G32" s="17">
        <v>310</v>
      </c>
      <c r="H32" s="14">
        <v>15</v>
      </c>
      <c r="I32" s="14">
        <v>425</v>
      </c>
      <c r="J32" s="14">
        <v>80</v>
      </c>
      <c r="K32" s="14">
        <v>10</v>
      </c>
      <c r="L32" s="17">
        <v>530</v>
      </c>
      <c r="M32" s="18" t="s">
        <v>51</v>
      </c>
      <c r="N32" s="14">
        <v>740</v>
      </c>
      <c r="O32" s="14">
        <v>285</v>
      </c>
      <c r="P32" s="14">
        <v>35</v>
      </c>
      <c r="Q32" s="16">
        <v>1060</v>
      </c>
      <c r="R32" s="14">
        <v>25</v>
      </c>
      <c r="S32" s="15">
        <v>3130</v>
      </c>
      <c r="T32" s="15">
        <v>1095</v>
      </c>
      <c r="U32" s="14">
        <v>115</v>
      </c>
      <c r="V32" s="16">
        <v>4370</v>
      </c>
      <c r="W32" s="14">
        <v>70</v>
      </c>
      <c r="X32" s="15">
        <v>6960</v>
      </c>
      <c r="Y32" s="15">
        <v>1515</v>
      </c>
      <c r="Z32" s="14">
        <v>170</v>
      </c>
      <c r="AA32" s="16">
        <v>8715</v>
      </c>
    </row>
    <row r="33" spans="1:27" x14ac:dyDescent="0.65">
      <c r="A33" t="s">
        <v>80</v>
      </c>
      <c r="B33" s="12">
        <v>380</v>
      </c>
      <c r="C33" s="14">
        <v>5</v>
      </c>
      <c r="D33" s="14">
        <v>60</v>
      </c>
      <c r="E33" s="14">
        <v>5</v>
      </c>
      <c r="F33" s="18" t="s">
        <v>51</v>
      </c>
      <c r="G33" s="17">
        <v>70</v>
      </c>
      <c r="H33" s="18" t="s">
        <v>51</v>
      </c>
      <c r="I33" s="14">
        <v>80</v>
      </c>
      <c r="J33" s="18" t="s">
        <v>51</v>
      </c>
      <c r="K33" s="18" t="s">
        <v>51</v>
      </c>
      <c r="L33" s="17">
        <v>90</v>
      </c>
      <c r="M33" s="18" t="s">
        <v>51</v>
      </c>
      <c r="N33" s="14">
        <v>205</v>
      </c>
      <c r="O33" s="14">
        <v>25</v>
      </c>
      <c r="P33" s="18" t="s">
        <v>51</v>
      </c>
      <c r="Q33" s="17">
        <v>230</v>
      </c>
      <c r="R33" s="14">
        <v>10</v>
      </c>
      <c r="S33" s="14">
        <v>485</v>
      </c>
      <c r="T33" s="14">
        <v>390</v>
      </c>
      <c r="U33" s="14">
        <v>20</v>
      </c>
      <c r="V33" s="17">
        <v>905</v>
      </c>
      <c r="W33" s="14">
        <v>25</v>
      </c>
      <c r="X33" s="15">
        <v>3010</v>
      </c>
      <c r="Y33" s="14">
        <v>575</v>
      </c>
      <c r="Z33" s="14">
        <v>50</v>
      </c>
      <c r="AA33" s="16">
        <v>3660</v>
      </c>
    </row>
    <row r="34" spans="1:27" x14ac:dyDescent="0.65">
      <c r="A34" t="s">
        <v>81</v>
      </c>
      <c r="B34" s="12">
        <v>400</v>
      </c>
      <c r="C34" s="18" t="s">
        <v>51</v>
      </c>
      <c r="D34" s="14">
        <v>535</v>
      </c>
      <c r="E34" s="14">
        <v>55</v>
      </c>
      <c r="F34" s="14">
        <v>5</v>
      </c>
      <c r="G34" s="17">
        <v>600</v>
      </c>
      <c r="H34" s="14">
        <v>10</v>
      </c>
      <c r="I34" s="14">
        <v>870</v>
      </c>
      <c r="J34" s="14">
        <v>75</v>
      </c>
      <c r="K34" s="14">
        <v>5</v>
      </c>
      <c r="L34" s="17">
        <v>965</v>
      </c>
      <c r="M34" s="18" t="s">
        <v>51</v>
      </c>
      <c r="N34" s="15">
        <v>1540</v>
      </c>
      <c r="O34" s="14">
        <v>120</v>
      </c>
      <c r="P34" s="14">
        <v>40</v>
      </c>
      <c r="Q34" s="16">
        <v>1700</v>
      </c>
      <c r="R34" s="14">
        <v>5</v>
      </c>
      <c r="S34" s="15">
        <v>4205</v>
      </c>
      <c r="T34" s="15">
        <v>2685</v>
      </c>
      <c r="U34" s="14">
        <v>165</v>
      </c>
      <c r="V34" s="16">
        <v>7065</v>
      </c>
      <c r="W34" s="14">
        <v>35</v>
      </c>
      <c r="X34" s="15">
        <v>13260</v>
      </c>
      <c r="Y34" s="15">
        <v>3225</v>
      </c>
      <c r="Z34" s="14">
        <v>285</v>
      </c>
      <c r="AA34" s="16">
        <v>16805</v>
      </c>
    </row>
    <row r="35" spans="1:27" x14ac:dyDescent="0.65">
      <c r="A35" t="s">
        <v>82</v>
      </c>
      <c r="B35" s="12">
        <v>410</v>
      </c>
      <c r="C35" s="14">
        <v>40</v>
      </c>
      <c r="D35" s="15">
        <v>4025</v>
      </c>
      <c r="E35" s="14">
        <v>545</v>
      </c>
      <c r="F35" s="14">
        <v>145</v>
      </c>
      <c r="G35" s="16">
        <v>4745</v>
      </c>
      <c r="H35" s="14">
        <v>50</v>
      </c>
      <c r="I35" s="15">
        <v>4850</v>
      </c>
      <c r="J35" s="14">
        <v>740</v>
      </c>
      <c r="K35" s="14">
        <v>180</v>
      </c>
      <c r="L35" s="16">
        <v>5820</v>
      </c>
      <c r="M35" s="14">
        <v>65</v>
      </c>
      <c r="N35" s="15">
        <v>7765</v>
      </c>
      <c r="O35" s="14">
        <v>995</v>
      </c>
      <c r="P35" s="14">
        <v>235</v>
      </c>
      <c r="Q35" s="16">
        <v>9060</v>
      </c>
      <c r="R35" s="14">
        <v>145</v>
      </c>
      <c r="S35" s="15">
        <v>18790</v>
      </c>
      <c r="T35" s="15">
        <v>1750</v>
      </c>
      <c r="U35" s="14">
        <v>590</v>
      </c>
      <c r="V35" s="16">
        <v>21275</v>
      </c>
      <c r="W35" s="14">
        <v>240</v>
      </c>
      <c r="X35" s="15">
        <v>35910</v>
      </c>
      <c r="Y35" s="15">
        <v>11825</v>
      </c>
      <c r="Z35" s="15">
        <v>2315</v>
      </c>
      <c r="AA35" s="16">
        <v>50290</v>
      </c>
    </row>
    <row r="36" spans="1:27" x14ac:dyDescent="0.65">
      <c r="A36" t="s">
        <v>126</v>
      </c>
      <c r="B36" s="12">
        <v>420</v>
      </c>
      <c r="C36" s="14">
        <v>45</v>
      </c>
      <c r="D36" s="15">
        <v>1445</v>
      </c>
      <c r="E36" s="14">
        <v>255</v>
      </c>
      <c r="F36" s="14">
        <v>60</v>
      </c>
      <c r="G36" s="16">
        <v>1805</v>
      </c>
      <c r="H36" s="14">
        <v>45</v>
      </c>
      <c r="I36" s="15">
        <v>1785</v>
      </c>
      <c r="J36" s="14">
        <v>320</v>
      </c>
      <c r="K36" s="14">
        <v>135</v>
      </c>
      <c r="L36" s="16">
        <v>2280</v>
      </c>
      <c r="M36" s="14">
        <v>50</v>
      </c>
      <c r="N36" s="15">
        <v>3415</v>
      </c>
      <c r="O36" s="15">
        <v>4245</v>
      </c>
      <c r="P36" s="14">
        <v>645</v>
      </c>
      <c r="Q36" s="16">
        <v>8360</v>
      </c>
      <c r="R36" s="14">
        <v>65</v>
      </c>
      <c r="S36" s="15">
        <v>16235</v>
      </c>
      <c r="T36" s="15">
        <v>5325</v>
      </c>
      <c r="U36" s="14">
        <v>880</v>
      </c>
      <c r="V36" s="16">
        <v>22510</v>
      </c>
      <c r="W36" s="14">
        <v>100</v>
      </c>
      <c r="X36" s="15">
        <v>16965</v>
      </c>
      <c r="Y36" s="15">
        <v>4880</v>
      </c>
      <c r="Z36" s="14">
        <v>955</v>
      </c>
      <c r="AA36" s="16">
        <v>22900</v>
      </c>
    </row>
    <row r="37" spans="1:27" x14ac:dyDescent="0.65">
      <c r="A37" t="s">
        <v>127</v>
      </c>
      <c r="B37" s="12">
        <v>440</v>
      </c>
      <c r="C37" s="14">
        <v>55</v>
      </c>
      <c r="D37" s="15">
        <v>6710</v>
      </c>
      <c r="E37" s="15">
        <v>1110</v>
      </c>
      <c r="F37" s="14">
        <v>235</v>
      </c>
      <c r="G37" s="16">
        <v>8110</v>
      </c>
      <c r="H37" s="14">
        <v>55</v>
      </c>
      <c r="I37" s="15">
        <v>9025</v>
      </c>
      <c r="J37" s="15">
        <v>1475</v>
      </c>
      <c r="K37" s="14">
        <v>295</v>
      </c>
      <c r="L37" s="16">
        <v>10845</v>
      </c>
      <c r="M37" s="14">
        <v>60</v>
      </c>
      <c r="N37" s="15">
        <v>14760</v>
      </c>
      <c r="O37" s="15">
        <v>2215</v>
      </c>
      <c r="P37" s="14">
        <v>465</v>
      </c>
      <c r="Q37" s="16">
        <v>17500</v>
      </c>
      <c r="R37" s="14">
        <v>105</v>
      </c>
      <c r="S37" s="15">
        <v>30760</v>
      </c>
      <c r="T37" s="15">
        <v>3250</v>
      </c>
      <c r="U37" s="14">
        <v>735</v>
      </c>
      <c r="V37" s="16">
        <v>34850</v>
      </c>
      <c r="W37" s="14">
        <v>150</v>
      </c>
      <c r="X37" s="15">
        <v>61625</v>
      </c>
      <c r="Y37" s="15">
        <v>16850</v>
      </c>
      <c r="Z37" s="15">
        <v>2580</v>
      </c>
      <c r="AA37" s="16">
        <v>81205</v>
      </c>
    </row>
    <row r="38" spans="1:27" x14ac:dyDescent="0.65">
      <c r="A38" t="s">
        <v>83</v>
      </c>
      <c r="B38" s="12">
        <v>450</v>
      </c>
      <c r="C38" s="14">
        <v>125</v>
      </c>
      <c r="D38" s="15">
        <v>1550</v>
      </c>
      <c r="E38" s="14">
        <v>220</v>
      </c>
      <c r="F38" s="14">
        <v>65</v>
      </c>
      <c r="G38" s="16">
        <v>1955</v>
      </c>
      <c r="H38" s="14">
        <v>100</v>
      </c>
      <c r="I38" s="15">
        <v>2025</v>
      </c>
      <c r="J38" s="14">
        <v>365</v>
      </c>
      <c r="K38" s="14">
        <v>80</v>
      </c>
      <c r="L38" s="16">
        <v>2565</v>
      </c>
      <c r="M38" s="14">
        <v>150</v>
      </c>
      <c r="N38" s="15">
        <v>3695</v>
      </c>
      <c r="O38" s="14">
        <v>495</v>
      </c>
      <c r="P38" s="14">
        <v>135</v>
      </c>
      <c r="Q38" s="16">
        <v>4475</v>
      </c>
      <c r="R38" s="14">
        <v>240</v>
      </c>
      <c r="S38" s="15">
        <v>8760</v>
      </c>
      <c r="T38" s="15">
        <v>5220</v>
      </c>
      <c r="U38" s="14">
        <v>635</v>
      </c>
      <c r="V38" s="16">
        <v>14855</v>
      </c>
      <c r="W38" s="14">
        <v>445</v>
      </c>
      <c r="X38" s="15">
        <v>25550</v>
      </c>
      <c r="Y38" s="15">
        <v>6745</v>
      </c>
      <c r="Z38" s="14">
        <v>985</v>
      </c>
      <c r="AA38" s="16">
        <v>33725</v>
      </c>
    </row>
    <row r="39" spans="1:27" x14ac:dyDescent="0.65">
      <c r="A39" t="s">
        <v>84</v>
      </c>
      <c r="B39" s="12">
        <v>460</v>
      </c>
      <c r="C39" s="14">
        <v>0</v>
      </c>
      <c r="D39" s="14">
        <v>0</v>
      </c>
      <c r="E39" s="14">
        <v>0</v>
      </c>
      <c r="F39" s="14">
        <v>0</v>
      </c>
      <c r="G39" s="17">
        <v>0</v>
      </c>
      <c r="H39" s="14">
        <v>0</v>
      </c>
      <c r="I39" s="14">
        <v>0</v>
      </c>
      <c r="J39" s="14">
        <v>0</v>
      </c>
      <c r="K39" s="18" t="s">
        <v>51</v>
      </c>
      <c r="L39" s="24" t="s">
        <v>51</v>
      </c>
      <c r="M39" s="14">
        <v>0</v>
      </c>
      <c r="N39" s="14">
        <v>5</v>
      </c>
      <c r="O39" s="14">
        <v>265</v>
      </c>
      <c r="P39" s="14">
        <v>50</v>
      </c>
      <c r="Q39" s="17">
        <v>325</v>
      </c>
      <c r="R39" s="18" t="s">
        <v>51</v>
      </c>
      <c r="S39" s="15">
        <v>1130</v>
      </c>
      <c r="T39" s="14">
        <v>760</v>
      </c>
      <c r="U39" s="14">
        <v>155</v>
      </c>
      <c r="V39" s="16">
        <v>2050</v>
      </c>
      <c r="W39" s="18" t="s">
        <v>51</v>
      </c>
      <c r="X39" s="15">
        <v>1410</v>
      </c>
      <c r="Y39" s="14">
        <v>580</v>
      </c>
      <c r="Z39" s="14">
        <v>120</v>
      </c>
      <c r="AA39" s="16">
        <v>2110</v>
      </c>
    </row>
    <row r="40" spans="1:27" x14ac:dyDescent="0.65">
      <c r="A40" t="s">
        <v>128</v>
      </c>
      <c r="B40" s="12">
        <v>510</v>
      </c>
      <c r="C40" s="14">
        <v>35</v>
      </c>
      <c r="D40" s="15">
        <v>4725</v>
      </c>
      <c r="E40" s="14">
        <v>975</v>
      </c>
      <c r="F40" s="14">
        <v>225</v>
      </c>
      <c r="G40" s="16">
        <v>5960</v>
      </c>
      <c r="H40" s="14">
        <v>40</v>
      </c>
      <c r="I40" s="15">
        <v>5785</v>
      </c>
      <c r="J40" s="15">
        <v>1280</v>
      </c>
      <c r="K40" s="14">
        <v>315</v>
      </c>
      <c r="L40" s="16">
        <v>7415</v>
      </c>
      <c r="M40" s="14">
        <v>35</v>
      </c>
      <c r="N40" s="15">
        <v>9445</v>
      </c>
      <c r="O40" s="15">
        <v>2055</v>
      </c>
      <c r="P40" s="14">
        <v>450</v>
      </c>
      <c r="Q40" s="16">
        <v>11990</v>
      </c>
      <c r="R40" s="14">
        <v>35</v>
      </c>
      <c r="S40" s="15">
        <v>18560</v>
      </c>
      <c r="T40" s="15">
        <v>2920</v>
      </c>
      <c r="U40" s="14">
        <v>655</v>
      </c>
      <c r="V40" s="16">
        <v>22175</v>
      </c>
      <c r="W40" s="14">
        <v>80</v>
      </c>
      <c r="X40" s="15">
        <v>35760</v>
      </c>
      <c r="Y40" s="15">
        <v>9605</v>
      </c>
      <c r="Z40" s="15">
        <v>1805</v>
      </c>
      <c r="AA40" s="16">
        <v>47250</v>
      </c>
    </row>
    <row r="41" spans="1:27" x14ac:dyDescent="0.65">
      <c r="A41" t="s">
        <v>87</v>
      </c>
      <c r="B41" s="12">
        <v>520</v>
      </c>
      <c r="C41" s="14">
        <v>30</v>
      </c>
      <c r="D41" s="14">
        <v>670</v>
      </c>
      <c r="E41" s="14">
        <v>135</v>
      </c>
      <c r="F41" s="14">
        <v>25</v>
      </c>
      <c r="G41" s="17">
        <v>860</v>
      </c>
      <c r="H41" s="14">
        <v>50</v>
      </c>
      <c r="I41" s="14">
        <v>960</v>
      </c>
      <c r="J41" s="14">
        <v>175</v>
      </c>
      <c r="K41" s="14">
        <v>50</v>
      </c>
      <c r="L41" s="16">
        <v>1235</v>
      </c>
      <c r="M41" s="14">
        <v>85</v>
      </c>
      <c r="N41" s="15">
        <v>1280</v>
      </c>
      <c r="O41" s="14">
        <v>195</v>
      </c>
      <c r="P41" s="14">
        <v>85</v>
      </c>
      <c r="Q41" s="16">
        <v>1640</v>
      </c>
      <c r="R41" s="14">
        <v>155</v>
      </c>
      <c r="S41" s="15">
        <v>3240</v>
      </c>
      <c r="T41" s="15">
        <v>2435</v>
      </c>
      <c r="U41" s="14">
        <v>310</v>
      </c>
      <c r="V41" s="16">
        <v>6140</v>
      </c>
      <c r="W41" s="14">
        <v>290</v>
      </c>
      <c r="X41" s="15">
        <v>8690</v>
      </c>
      <c r="Y41" s="15">
        <v>2790</v>
      </c>
      <c r="Z41" s="14">
        <v>410</v>
      </c>
      <c r="AA41" s="16">
        <v>12185</v>
      </c>
    </row>
    <row r="42" spans="1:27" x14ac:dyDescent="0.65">
      <c r="A42" t="s">
        <v>129</v>
      </c>
      <c r="B42" s="12">
        <v>535</v>
      </c>
      <c r="C42" s="14">
        <v>0</v>
      </c>
      <c r="D42" s="14">
        <v>0</v>
      </c>
      <c r="E42" s="14">
        <v>0</v>
      </c>
      <c r="F42" s="14">
        <v>0</v>
      </c>
      <c r="G42" s="17">
        <v>0</v>
      </c>
      <c r="H42" s="14">
        <v>0</v>
      </c>
      <c r="I42" s="14">
        <v>0</v>
      </c>
      <c r="J42" s="14">
        <v>0</v>
      </c>
      <c r="K42" s="18" t="s">
        <v>51</v>
      </c>
      <c r="L42" s="24" t="s">
        <v>51</v>
      </c>
      <c r="M42" s="14">
        <v>0</v>
      </c>
      <c r="N42" s="14">
        <v>10</v>
      </c>
      <c r="O42" s="14">
        <v>180</v>
      </c>
      <c r="P42" s="14">
        <v>65</v>
      </c>
      <c r="Q42" s="17">
        <v>250</v>
      </c>
      <c r="R42" s="18" t="s">
        <v>51</v>
      </c>
      <c r="S42" s="14">
        <v>980</v>
      </c>
      <c r="T42" s="14">
        <v>455</v>
      </c>
      <c r="U42" s="14">
        <v>100</v>
      </c>
      <c r="V42" s="16">
        <v>1535</v>
      </c>
      <c r="W42" s="18" t="s">
        <v>51</v>
      </c>
      <c r="X42" s="15">
        <v>1455</v>
      </c>
      <c r="Y42" s="14">
        <v>555</v>
      </c>
      <c r="Z42" s="14">
        <v>125</v>
      </c>
      <c r="AA42" s="16">
        <v>2135</v>
      </c>
    </row>
    <row r="43" spans="1:27" x14ac:dyDescent="0.65">
      <c r="A43" t="s">
        <v>89</v>
      </c>
      <c r="B43" s="12">
        <v>550</v>
      </c>
      <c r="C43" s="14">
        <v>0</v>
      </c>
      <c r="D43" s="14">
        <v>0</v>
      </c>
      <c r="E43" s="14">
        <v>0</v>
      </c>
      <c r="F43" s="14">
        <v>0</v>
      </c>
      <c r="G43" s="17">
        <v>0</v>
      </c>
      <c r="H43" s="14">
        <v>0</v>
      </c>
      <c r="I43" s="14">
        <v>0</v>
      </c>
      <c r="J43" s="14">
        <v>0</v>
      </c>
      <c r="K43" s="14">
        <v>0</v>
      </c>
      <c r="L43" s="17">
        <v>0</v>
      </c>
      <c r="M43" s="14">
        <v>0</v>
      </c>
      <c r="N43" s="14">
        <v>0</v>
      </c>
      <c r="O43" s="14">
        <v>0</v>
      </c>
      <c r="P43" s="14">
        <v>0</v>
      </c>
      <c r="Q43" s="17">
        <v>0</v>
      </c>
      <c r="R43" s="14">
        <v>0</v>
      </c>
      <c r="S43" s="14">
        <v>0</v>
      </c>
      <c r="T43" s="14">
        <v>0</v>
      </c>
      <c r="U43" s="14">
        <v>0</v>
      </c>
      <c r="V43" s="17">
        <v>0</v>
      </c>
      <c r="W43" s="14">
        <v>0</v>
      </c>
      <c r="X43" s="14">
        <v>0</v>
      </c>
      <c r="Y43" s="14">
        <v>0</v>
      </c>
      <c r="Z43" s="14">
        <v>0</v>
      </c>
      <c r="AA43" s="17">
        <v>0</v>
      </c>
    </row>
    <row r="44" spans="1:27" x14ac:dyDescent="0.65">
      <c r="A44" t="s">
        <v>90</v>
      </c>
      <c r="B44" s="12">
        <v>560</v>
      </c>
      <c r="C44" s="14">
        <v>0</v>
      </c>
      <c r="D44" s="14">
        <v>0</v>
      </c>
      <c r="E44" s="14">
        <v>0</v>
      </c>
      <c r="F44" s="14">
        <v>0</v>
      </c>
      <c r="G44" s="17">
        <v>0</v>
      </c>
      <c r="H44" s="14">
        <v>0</v>
      </c>
      <c r="I44" s="14">
        <v>0</v>
      </c>
      <c r="J44" s="14">
        <v>0</v>
      </c>
      <c r="K44" s="14">
        <v>0</v>
      </c>
      <c r="L44" s="17">
        <v>0</v>
      </c>
      <c r="M44" s="18" t="s">
        <v>51</v>
      </c>
      <c r="N44" s="14">
        <v>0</v>
      </c>
      <c r="O44" s="14">
        <v>0</v>
      </c>
      <c r="P44" s="14">
        <v>0</v>
      </c>
      <c r="Q44" s="24" t="s">
        <v>51</v>
      </c>
      <c r="R44" s="14">
        <v>0</v>
      </c>
      <c r="S44" s="14">
        <v>0</v>
      </c>
      <c r="T44" s="14">
        <v>0</v>
      </c>
      <c r="U44" s="14">
        <v>0</v>
      </c>
      <c r="V44" s="17">
        <v>0</v>
      </c>
      <c r="W44" s="14">
        <v>0</v>
      </c>
      <c r="X44" s="18" t="s">
        <v>51</v>
      </c>
      <c r="Y44" s="14">
        <v>0</v>
      </c>
      <c r="Z44" s="14">
        <v>0</v>
      </c>
      <c r="AA44" s="24" t="s">
        <v>51</v>
      </c>
    </row>
    <row r="45" spans="1:27" x14ac:dyDescent="0.65">
      <c r="A45" t="s">
        <v>91</v>
      </c>
      <c r="B45" s="12">
        <v>580</v>
      </c>
      <c r="C45" s="14">
        <v>30</v>
      </c>
      <c r="D45" s="14">
        <v>130</v>
      </c>
      <c r="E45" s="14">
        <v>95</v>
      </c>
      <c r="F45" s="14">
        <v>20</v>
      </c>
      <c r="G45" s="17">
        <v>280</v>
      </c>
      <c r="H45" s="14">
        <v>480</v>
      </c>
      <c r="I45" s="14">
        <v>890</v>
      </c>
      <c r="J45" s="14">
        <v>660</v>
      </c>
      <c r="K45" s="14">
        <v>325</v>
      </c>
      <c r="L45" s="16">
        <v>2355</v>
      </c>
      <c r="M45" s="15">
        <v>1300</v>
      </c>
      <c r="N45" s="15">
        <v>2160</v>
      </c>
      <c r="O45" s="15">
        <v>1530</v>
      </c>
      <c r="P45" s="14">
        <v>710</v>
      </c>
      <c r="Q45" s="16">
        <v>5700</v>
      </c>
      <c r="R45" s="15">
        <v>1790</v>
      </c>
      <c r="S45" s="15">
        <v>3410</v>
      </c>
      <c r="T45" s="15">
        <v>2085</v>
      </c>
      <c r="U45" s="14">
        <v>915</v>
      </c>
      <c r="V45" s="16">
        <v>8200</v>
      </c>
      <c r="W45" s="15">
        <v>2225</v>
      </c>
      <c r="X45" s="15">
        <v>3730</v>
      </c>
      <c r="Y45" s="15">
        <v>2250</v>
      </c>
      <c r="Z45" s="15">
        <v>1055</v>
      </c>
      <c r="AA45" s="16">
        <v>9260</v>
      </c>
    </row>
    <row r="46" spans="1:27" x14ac:dyDescent="0.65">
      <c r="A46" t="s">
        <v>92</v>
      </c>
      <c r="B46" s="12">
        <v>590</v>
      </c>
      <c r="C46" s="18" t="s">
        <v>51</v>
      </c>
      <c r="D46" s="14">
        <v>250</v>
      </c>
      <c r="E46" s="14">
        <v>40</v>
      </c>
      <c r="F46" s="14">
        <v>5</v>
      </c>
      <c r="G46" s="17">
        <v>300</v>
      </c>
      <c r="H46" s="18" t="s">
        <v>51</v>
      </c>
      <c r="I46" s="14">
        <v>345</v>
      </c>
      <c r="J46" s="14">
        <v>50</v>
      </c>
      <c r="K46" s="14">
        <v>15</v>
      </c>
      <c r="L46" s="17">
        <v>420</v>
      </c>
      <c r="M46" s="14">
        <v>0</v>
      </c>
      <c r="N46" s="14">
        <v>655</v>
      </c>
      <c r="O46" s="14">
        <v>470</v>
      </c>
      <c r="P46" s="14">
        <v>85</v>
      </c>
      <c r="Q46" s="16">
        <v>1210</v>
      </c>
      <c r="R46" s="14">
        <v>25</v>
      </c>
      <c r="S46" s="15">
        <v>2335</v>
      </c>
      <c r="T46" s="14">
        <v>740</v>
      </c>
      <c r="U46" s="14">
        <v>120</v>
      </c>
      <c r="V46" s="16">
        <v>3220</v>
      </c>
      <c r="W46" s="14">
        <v>85</v>
      </c>
      <c r="X46" s="15">
        <v>3110</v>
      </c>
      <c r="Y46" s="14">
        <v>950</v>
      </c>
      <c r="Z46" s="14">
        <v>200</v>
      </c>
      <c r="AA46" s="16">
        <v>4345</v>
      </c>
    </row>
    <row r="47" spans="1:27" x14ac:dyDescent="0.65">
      <c r="A47" t="s">
        <v>93</v>
      </c>
      <c r="B47" s="12">
        <v>610</v>
      </c>
      <c r="C47" s="14">
        <v>70</v>
      </c>
      <c r="D47" s="14">
        <v>625</v>
      </c>
      <c r="E47" s="14">
        <v>155</v>
      </c>
      <c r="F47" s="14">
        <v>50</v>
      </c>
      <c r="G47" s="17">
        <v>900</v>
      </c>
      <c r="H47" s="14">
        <v>85</v>
      </c>
      <c r="I47" s="14">
        <v>880</v>
      </c>
      <c r="J47" s="14">
        <v>190</v>
      </c>
      <c r="K47" s="14">
        <v>105</v>
      </c>
      <c r="L47" s="16">
        <v>1260</v>
      </c>
      <c r="M47" s="14">
        <v>95</v>
      </c>
      <c r="N47" s="15">
        <v>1870</v>
      </c>
      <c r="O47" s="15">
        <v>2145</v>
      </c>
      <c r="P47" s="14">
        <v>560</v>
      </c>
      <c r="Q47" s="16">
        <v>4665</v>
      </c>
      <c r="R47" s="14">
        <v>260</v>
      </c>
      <c r="S47" s="15">
        <v>11145</v>
      </c>
      <c r="T47" s="15">
        <v>3770</v>
      </c>
      <c r="U47" s="14">
        <v>830</v>
      </c>
      <c r="V47" s="16">
        <v>16005</v>
      </c>
      <c r="W47" s="14">
        <v>285</v>
      </c>
      <c r="X47" s="15">
        <v>12585</v>
      </c>
      <c r="Y47" s="15">
        <v>4325</v>
      </c>
      <c r="Z47" s="15">
        <v>1115</v>
      </c>
      <c r="AA47" s="16">
        <v>18310</v>
      </c>
    </row>
    <row r="48" spans="1:27" x14ac:dyDescent="0.65">
      <c r="A48" s="8" t="s">
        <v>94</v>
      </c>
      <c r="B48" s="8" t="s">
        <v>95</v>
      </c>
      <c r="C48" s="20">
        <v>1040</v>
      </c>
      <c r="D48" s="20">
        <v>70305</v>
      </c>
      <c r="E48" s="20">
        <v>12875</v>
      </c>
      <c r="F48" s="20">
        <v>2755</v>
      </c>
      <c r="G48" s="20">
        <v>86970</v>
      </c>
      <c r="H48" s="20">
        <v>1850</v>
      </c>
      <c r="I48" s="20">
        <v>92425</v>
      </c>
      <c r="J48" s="20">
        <v>17180</v>
      </c>
      <c r="K48" s="20">
        <v>6140</v>
      </c>
      <c r="L48" s="20">
        <v>117595</v>
      </c>
      <c r="M48" s="20">
        <v>3230</v>
      </c>
      <c r="N48" s="20">
        <v>152385</v>
      </c>
      <c r="O48" s="20">
        <v>97635</v>
      </c>
      <c r="P48" s="20">
        <v>15840</v>
      </c>
      <c r="Q48" s="20">
        <v>269090</v>
      </c>
      <c r="R48" s="20">
        <v>6600</v>
      </c>
      <c r="S48" s="20">
        <v>476750</v>
      </c>
      <c r="T48" s="20">
        <v>150920</v>
      </c>
      <c r="U48" s="20">
        <v>25615</v>
      </c>
      <c r="V48" s="20">
        <v>659880</v>
      </c>
      <c r="W48" s="20">
        <v>9285</v>
      </c>
      <c r="X48" s="20">
        <v>813165</v>
      </c>
      <c r="Y48" s="20">
        <v>267815</v>
      </c>
      <c r="Z48" s="20">
        <v>45340</v>
      </c>
      <c r="AA48" s="20">
        <v>1135605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8"/>
  <sheetViews>
    <sheetView workbookViewId="0">
      <selection activeCell="B8" sqref="B8"/>
    </sheetView>
  </sheetViews>
  <sheetFormatPr defaultRowHeight="14.25" x14ac:dyDescent="0.65"/>
  <cols>
    <col min="1" max="1" width="24.25" customWidth="1"/>
    <col min="2" max="2" width="10.5" bestFit="1" customWidth="1"/>
    <col min="3" max="3" width="20.375" bestFit="1" customWidth="1"/>
    <col min="4" max="5" width="12.5" bestFit="1" customWidth="1"/>
    <col min="6" max="6" width="13.75" bestFit="1" customWidth="1"/>
    <col min="7" max="7" width="10.375" bestFit="1" customWidth="1"/>
    <col min="8" max="8" width="20.375" bestFit="1" customWidth="1"/>
    <col min="9" max="10" width="12.5" bestFit="1" customWidth="1"/>
    <col min="11" max="11" width="13.75" bestFit="1" customWidth="1"/>
    <col min="12" max="12" width="10.375" bestFit="1" customWidth="1"/>
    <col min="13" max="13" width="20.375" bestFit="1" customWidth="1"/>
    <col min="14" max="15" width="12.5" bestFit="1" customWidth="1"/>
    <col min="16" max="16" width="13.75" bestFit="1" customWidth="1"/>
    <col min="17" max="17" width="10.375" bestFit="1" customWidth="1"/>
    <col min="18" max="18" width="20.375" bestFit="1" customWidth="1"/>
    <col min="19" max="20" width="12.5" bestFit="1" customWidth="1"/>
    <col min="21" max="21" width="13.75" bestFit="1" customWidth="1"/>
    <col min="22" max="22" width="10.375" bestFit="1" customWidth="1"/>
    <col min="23" max="23" width="20.375" bestFit="1" customWidth="1"/>
    <col min="24" max="25" width="12.5" bestFit="1" customWidth="1"/>
    <col min="26" max="26" width="13.75" bestFit="1" customWidth="1"/>
    <col min="27" max="27" width="10.375" bestFit="1" customWidth="1"/>
  </cols>
  <sheetData>
    <row r="1" spans="1:27" ht="18" x14ac:dyDescent="0.8">
      <c r="A1" s="1" t="s">
        <v>6</v>
      </c>
      <c r="B1" s="1"/>
    </row>
    <row r="4" spans="1:27" ht="14.5" x14ac:dyDescent="0.7">
      <c r="A4" s="5" t="s">
        <v>16</v>
      </c>
      <c r="B4" s="5" t="s">
        <v>17</v>
      </c>
      <c r="C4" s="5" t="s">
        <v>104</v>
      </c>
      <c r="D4" s="5" t="s">
        <v>21</v>
      </c>
      <c r="E4" s="5" t="s">
        <v>105</v>
      </c>
      <c r="F4" s="5" t="s">
        <v>106</v>
      </c>
      <c r="G4" s="6" t="s">
        <v>23</v>
      </c>
      <c r="H4" s="5" t="s">
        <v>107</v>
      </c>
      <c r="I4" s="5" t="s">
        <v>27</v>
      </c>
      <c r="J4" s="5" t="s">
        <v>108</v>
      </c>
      <c r="K4" s="5" t="s">
        <v>109</v>
      </c>
      <c r="L4" s="6" t="s">
        <v>29</v>
      </c>
      <c r="M4" s="5" t="s">
        <v>110</v>
      </c>
      <c r="N4" s="5" t="s">
        <v>33</v>
      </c>
      <c r="O4" s="5" t="s">
        <v>111</v>
      </c>
      <c r="P4" s="5" t="s">
        <v>112</v>
      </c>
      <c r="Q4" s="6" t="s">
        <v>35</v>
      </c>
      <c r="R4" s="5" t="s">
        <v>113</v>
      </c>
      <c r="S4" s="5" t="s">
        <v>39</v>
      </c>
      <c r="T4" s="5" t="s">
        <v>114</v>
      </c>
      <c r="U4" s="5" t="s">
        <v>115</v>
      </c>
      <c r="V4" s="6" t="s">
        <v>41</v>
      </c>
      <c r="W4" s="5" t="s">
        <v>116</v>
      </c>
      <c r="X4" s="5" t="s">
        <v>45</v>
      </c>
      <c r="Y4" s="5" t="s">
        <v>117</v>
      </c>
      <c r="Z4" s="5" t="s">
        <v>118</v>
      </c>
      <c r="AA4" s="6" t="s">
        <v>47</v>
      </c>
    </row>
    <row r="5" spans="1:27" x14ac:dyDescent="0.65">
      <c r="A5" t="s">
        <v>48</v>
      </c>
      <c r="B5" s="14">
        <v>10</v>
      </c>
      <c r="C5" s="14">
        <v>60</v>
      </c>
      <c r="D5" s="14">
        <v>190</v>
      </c>
      <c r="E5" s="15">
        <v>35545</v>
      </c>
      <c r="F5" s="15">
        <v>2825</v>
      </c>
      <c r="G5" s="16">
        <v>38620</v>
      </c>
      <c r="H5" s="14">
        <v>45</v>
      </c>
      <c r="I5" s="14">
        <v>235</v>
      </c>
      <c r="J5" s="15">
        <v>35675</v>
      </c>
      <c r="K5" s="15">
        <v>3220</v>
      </c>
      <c r="L5" s="16">
        <v>39170</v>
      </c>
      <c r="M5" s="14">
        <v>90</v>
      </c>
      <c r="N5" s="14">
        <v>250</v>
      </c>
      <c r="O5" s="15">
        <v>36530</v>
      </c>
      <c r="P5" s="15">
        <v>3430</v>
      </c>
      <c r="Q5" s="16">
        <v>40300</v>
      </c>
      <c r="R5" s="14">
        <v>15</v>
      </c>
      <c r="S5" s="14">
        <v>235</v>
      </c>
      <c r="T5" s="15">
        <v>37425</v>
      </c>
      <c r="U5" s="15">
        <v>3475</v>
      </c>
      <c r="V5" s="16">
        <v>41150</v>
      </c>
      <c r="W5" s="14">
        <v>10</v>
      </c>
      <c r="X5" s="14">
        <v>195</v>
      </c>
      <c r="Y5" s="15">
        <v>36425</v>
      </c>
      <c r="Z5" s="15">
        <v>3650</v>
      </c>
      <c r="AA5" s="16">
        <v>40275</v>
      </c>
    </row>
    <row r="6" spans="1:27" x14ac:dyDescent="0.65">
      <c r="A6" t="s">
        <v>52</v>
      </c>
      <c r="B6" s="14">
        <v>30</v>
      </c>
      <c r="C6" s="14">
        <v>5</v>
      </c>
      <c r="D6" s="14">
        <v>240</v>
      </c>
      <c r="E6" s="15">
        <v>53675</v>
      </c>
      <c r="F6" s="15">
        <v>7210</v>
      </c>
      <c r="G6" s="16">
        <v>61130</v>
      </c>
      <c r="H6" s="14">
        <v>5</v>
      </c>
      <c r="I6" s="14">
        <v>230</v>
      </c>
      <c r="J6" s="15">
        <v>56875</v>
      </c>
      <c r="K6" s="15">
        <v>7350</v>
      </c>
      <c r="L6" s="16">
        <v>64460</v>
      </c>
      <c r="M6" s="14">
        <v>5</v>
      </c>
      <c r="N6" s="14">
        <v>230</v>
      </c>
      <c r="O6" s="15">
        <v>51645</v>
      </c>
      <c r="P6" s="15">
        <v>7045</v>
      </c>
      <c r="Q6" s="16">
        <v>58925</v>
      </c>
      <c r="R6" s="14">
        <v>10</v>
      </c>
      <c r="S6" s="14">
        <v>210</v>
      </c>
      <c r="T6" s="15">
        <v>48575</v>
      </c>
      <c r="U6" s="15">
        <v>8150</v>
      </c>
      <c r="V6" s="16">
        <v>56945</v>
      </c>
      <c r="W6" s="14">
        <v>15</v>
      </c>
      <c r="X6" s="14">
        <v>195</v>
      </c>
      <c r="Y6" s="15">
        <v>46485</v>
      </c>
      <c r="Z6" s="15">
        <v>9960</v>
      </c>
      <c r="AA6" s="16">
        <v>56660</v>
      </c>
    </row>
    <row r="7" spans="1:27" x14ac:dyDescent="0.65">
      <c r="A7" t="s">
        <v>54</v>
      </c>
      <c r="B7" s="14">
        <v>50</v>
      </c>
      <c r="C7" s="14">
        <v>5</v>
      </c>
      <c r="D7" s="14">
        <v>125</v>
      </c>
      <c r="E7" s="15">
        <v>30360</v>
      </c>
      <c r="F7" s="15">
        <v>2770</v>
      </c>
      <c r="G7" s="16">
        <v>33260</v>
      </c>
      <c r="H7" s="14">
        <v>5</v>
      </c>
      <c r="I7" s="14">
        <v>110</v>
      </c>
      <c r="J7" s="15">
        <v>27340</v>
      </c>
      <c r="K7" s="15">
        <v>3365</v>
      </c>
      <c r="L7" s="16">
        <v>30820</v>
      </c>
      <c r="M7" s="18" t="s">
        <v>51</v>
      </c>
      <c r="N7" s="14">
        <v>115</v>
      </c>
      <c r="O7" s="15">
        <v>26760</v>
      </c>
      <c r="P7" s="15">
        <v>3280</v>
      </c>
      <c r="Q7" s="16">
        <v>30155</v>
      </c>
      <c r="R7" s="14">
        <v>5</v>
      </c>
      <c r="S7" s="14">
        <v>95</v>
      </c>
      <c r="T7" s="15">
        <v>28235</v>
      </c>
      <c r="U7" s="15">
        <v>4205</v>
      </c>
      <c r="V7" s="16">
        <v>32540</v>
      </c>
      <c r="W7" s="18" t="s">
        <v>51</v>
      </c>
      <c r="X7" s="14">
        <v>100</v>
      </c>
      <c r="Y7" s="15">
        <v>24225</v>
      </c>
      <c r="Z7" s="15">
        <v>4500</v>
      </c>
      <c r="AA7" s="16">
        <v>28830</v>
      </c>
    </row>
    <row r="8" spans="1:27" x14ac:dyDescent="0.65">
      <c r="A8" t="s">
        <v>55</v>
      </c>
      <c r="B8" s="14">
        <v>60</v>
      </c>
      <c r="C8" s="14">
        <v>10</v>
      </c>
      <c r="D8" s="14">
        <v>280</v>
      </c>
      <c r="E8" s="15">
        <v>46315</v>
      </c>
      <c r="F8" s="15">
        <v>6835</v>
      </c>
      <c r="G8" s="16">
        <v>53435</v>
      </c>
      <c r="H8" s="14">
        <v>15</v>
      </c>
      <c r="I8" s="14">
        <v>260</v>
      </c>
      <c r="J8" s="15">
        <v>48445</v>
      </c>
      <c r="K8" s="15">
        <v>6895</v>
      </c>
      <c r="L8" s="16">
        <v>55615</v>
      </c>
      <c r="M8" s="14">
        <v>5</v>
      </c>
      <c r="N8" s="14">
        <v>305</v>
      </c>
      <c r="O8" s="15">
        <v>43875</v>
      </c>
      <c r="P8" s="15">
        <v>6640</v>
      </c>
      <c r="Q8" s="16">
        <v>50830</v>
      </c>
      <c r="R8" s="14">
        <v>15</v>
      </c>
      <c r="S8" s="14">
        <v>295</v>
      </c>
      <c r="T8" s="15">
        <v>41100</v>
      </c>
      <c r="U8" s="15">
        <v>7350</v>
      </c>
      <c r="V8" s="16">
        <v>48765</v>
      </c>
      <c r="W8" s="14">
        <v>15</v>
      </c>
      <c r="X8" s="14">
        <v>265</v>
      </c>
      <c r="Y8" s="15">
        <v>38380</v>
      </c>
      <c r="Z8" s="15">
        <v>8920</v>
      </c>
      <c r="AA8" s="16">
        <v>47575</v>
      </c>
    </row>
    <row r="9" spans="1:27" x14ac:dyDescent="0.65">
      <c r="A9" t="s">
        <v>57</v>
      </c>
      <c r="B9" s="14">
        <v>80</v>
      </c>
      <c r="C9" s="14">
        <v>20</v>
      </c>
      <c r="D9" s="14">
        <v>50</v>
      </c>
      <c r="E9" s="15">
        <v>4250</v>
      </c>
      <c r="F9" s="14">
        <v>380</v>
      </c>
      <c r="G9" s="16">
        <v>4700</v>
      </c>
      <c r="H9" s="14">
        <v>20</v>
      </c>
      <c r="I9" s="14">
        <v>50</v>
      </c>
      <c r="J9" s="15">
        <v>4400</v>
      </c>
      <c r="K9" s="14">
        <v>520</v>
      </c>
      <c r="L9" s="16">
        <v>4995</v>
      </c>
      <c r="M9" s="14">
        <v>15</v>
      </c>
      <c r="N9" s="14">
        <v>50</v>
      </c>
      <c r="O9" s="15">
        <v>4855</v>
      </c>
      <c r="P9" s="14">
        <v>550</v>
      </c>
      <c r="Q9" s="16">
        <v>5470</v>
      </c>
      <c r="R9" s="14">
        <v>10</v>
      </c>
      <c r="S9" s="14">
        <v>50</v>
      </c>
      <c r="T9" s="15">
        <v>5445</v>
      </c>
      <c r="U9" s="14">
        <v>690</v>
      </c>
      <c r="V9" s="16">
        <v>6195</v>
      </c>
      <c r="W9" s="14">
        <v>15</v>
      </c>
      <c r="X9" s="14">
        <v>45</v>
      </c>
      <c r="Y9" s="15">
        <v>5560</v>
      </c>
      <c r="Z9" s="14">
        <v>700</v>
      </c>
      <c r="AA9" s="16">
        <v>6320</v>
      </c>
    </row>
    <row r="10" spans="1:27" x14ac:dyDescent="0.65">
      <c r="A10" t="s">
        <v>119</v>
      </c>
      <c r="B10" s="14">
        <v>90</v>
      </c>
      <c r="C10" s="14">
        <v>0</v>
      </c>
      <c r="D10" s="14">
        <v>0</v>
      </c>
      <c r="E10" s="14">
        <v>0</v>
      </c>
      <c r="F10" s="14">
        <v>0</v>
      </c>
      <c r="G10" s="17">
        <v>0</v>
      </c>
      <c r="H10" s="14">
        <v>0</v>
      </c>
      <c r="I10" s="14">
        <v>0</v>
      </c>
      <c r="J10" s="14">
        <v>0</v>
      </c>
      <c r="K10" s="18" t="s">
        <v>51</v>
      </c>
      <c r="L10" s="24" t="s">
        <v>51</v>
      </c>
      <c r="M10" s="14">
        <v>0</v>
      </c>
      <c r="N10" s="18" t="s">
        <v>51</v>
      </c>
      <c r="O10" s="14">
        <v>990</v>
      </c>
      <c r="P10" s="14">
        <v>200</v>
      </c>
      <c r="Q10" s="16">
        <v>1190</v>
      </c>
      <c r="R10" s="14">
        <v>0</v>
      </c>
      <c r="S10" s="18" t="s">
        <v>51</v>
      </c>
      <c r="T10" s="15">
        <v>1265</v>
      </c>
      <c r="U10" s="14">
        <v>305</v>
      </c>
      <c r="V10" s="16">
        <v>1570</v>
      </c>
      <c r="W10" s="14">
        <v>0</v>
      </c>
      <c r="X10" s="18" t="s">
        <v>51</v>
      </c>
      <c r="Y10" s="15">
        <v>1465</v>
      </c>
      <c r="Z10" s="14">
        <v>390</v>
      </c>
      <c r="AA10" s="16">
        <v>1855</v>
      </c>
    </row>
    <row r="11" spans="1:27" x14ac:dyDescent="0.65">
      <c r="A11" t="s">
        <v>58</v>
      </c>
      <c r="B11" s="14">
        <v>100</v>
      </c>
      <c r="C11" s="18" t="s">
        <v>51</v>
      </c>
      <c r="D11" s="14">
        <v>65</v>
      </c>
      <c r="E11" s="15">
        <v>10925</v>
      </c>
      <c r="F11" s="14">
        <v>735</v>
      </c>
      <c r="G11" s="16">
        <v>11730</v>
      </c>
      <c r="H11" s="14">
        <v>5</v>
      </c>
      <c r="I11" s="14">
        <v>50</v>
      </c>
      <c r="J11" s="15">
        <v>9585</v>
      </c>
      <c r="K11" s="14">
        <v>910</v>
      </c>
      <c r="L11" s="16">
        <v>10550</v>
      </c>
      <c r="M11" s="14">
        <v>5</v>
      </c>
      <c r="N11" s="14">
        <v>50</v>
      </c>
      <c r="O11" s="15">
        <v>8870</v>
      </c>
      <c r="P11" s="14">
        <v>760</v>
      </c>
      <c r="Q11" s="16">
        <v>9685</v>
      </c>
      <c r="R11" s="14">
        <v>5</v>
      </c>
      <c r="S11" s="14">
        <v>40</v>
      </c>
      <c r="T11" s="15">
        <v>6965</v>
      </c>
      <c r="U11" s="14">
        <v>705</v>
      </c>
      <c r="V11" s="16">
        <v>7710</v>
      </c>
      <c r="W11" s="18" t="s">
        <v>51</v>
      </c>
      <c r="X11" s="14">
        <v>40</v>
      </c>
      <c r="Y11" s="15">
        <v>5005</v>
      </c>
      <c r="Z11" s="14">
        <v>700</v>
      </c>
      <c r="AA11" s="16">
        <v>5750</v>
      </c>
    </row>
    <row r="12" spans="1:27" x14ac:dyDescent="0.65">
      <c r="A12" t="s">
        <v>120</v>
      </c>
      <c r="B12" s="14">
        <v>120</v>
      </c>
      <c r="C12" s="14">
        <v>0</v>
      </c>
      <c r="D12" s="14">
        <v>0</v>
      </c>
      <c r="E12" s="14">
        <v>0</v>
      </c>
      <c r="F12" s="14">
        <v>0</v>
      </c>
      <c r="G12" s="17">
        <v>0</v>
      </c>
      <c r="H12" s="14">
        <v>0</v>
      </c>
      <c r="I12" s="14">
        <v>0</v>
      </c>
      <c r="J12" s="14">
        <v>0</v>
      </c>
      <c r="K12" s="18" t="s">
        <v>51</v>
      </c>
      <c r="L12" s="24" t="s">
        <v>51</v>
      </c>
      <c r="M12" s="18" t="s">
        <v>51</v>
      </c>
      <c r="N12" s="18" t="s">
        <v>51</v>
      </c>
      <c r="O12" s="14">
        <v>10</v>
      </c>
      <c r="P12" s="14">
        <v>15</v>
      </c>
      <c r="Q12" s="17">
        <v>30</v>
      </c>
      <c r="R12" s="14">
        <v>0</v>
      </c>
      <c r="S12" s="18" t="s">
        <v>51</v>
      </c>
      <c r="T12" s="14">
        <v>25</v>
      </c>
      <c r="U12" s="14">
        <v>15</v>
      </c>
      <c r="V12" s="17">
        <v>45</v>
      </c>
      <c r="W12" s="18" t="s">
        <v>51</v>
      </c>
      <c r="X12" s="14">
        <v>15</v>
      </c>
      <c r="Y12" s="14">
        <v>100</v>
      </c>
      <c r="Z12" s="14">
        <v>15</v>
      </c>
      <c r="AA12" s="17">
        <v>130</v>
      </c>
    </row>
    <row r="13" spans="1:27" x14ac:dyDescent="0.65">
      <c r="A13" t="s">
        <v>59</v>
      </c>
      <c r="B13" s="14">
        <v>130</v>
      </c>
      <c r="C13" s="14">
        <v>0</v>
      </c>
      <c r="D13" s="14">
        <v>15</v>
      </c>
      <c r="E13" s="15">
        <v>8815</v>
      </c>
      <c r="F13" s="14">
        <v>350</v>
      </c>
      <c r="G13" s="16">
        <v>9185</v>
      </c>
      <c r="H13" s="14">
        <v>0</v>
      </c>
      <c r="I13" s="14">
        <v>25</v>
      </c>
      <c r="J13" s="15">
        <v>8820</v>
      </c>
      <c r="K13" s="14">
        <v>530</v>
      </c>
      <c r="L13" s="16">
        <v>9375</v>
      </c>
      <c r="M13" s="14">
        <v>0</v>
      </c>
      <c r="N13" s="14">
        <v>20</v>
      </c>
      <c r="O13" s="15">
        <v>9120</v>
      </c>
      <c r="P13" s="14">
        <v>645</v>
      </c>
      <c r="Q13" s="16">
        <v>9780</v>
      </c>
      <c r="R13" s="14">
        <v>0</v>
      </c>
      <c r="S13" s="14">
        <v>10</v>
      </c>
      <c r="T13" s="15">
        <v>9910</v>
      </c>
      <c r="U13" s="14">
        <v>830</v>
      </c>
      <c r="V13" s="16">
        <v>10750</v>
      </c>
      <c r="W13" s="18" t="s">
        <v>51</v>
      </c>
      <c r="X13" s="14">
        <v>45</v>
      </c>
      <c r="Y13" s="15">
        <v>9770</v>
      </c>
      <c r="Z13" s="14">
        <v>890</v>
      </c>
      <c r="AA13" s="16">
        <v>10710</v>
      </c>
    </row>
    <row r="14" spans="1:27" x14ac:dyDescent="0.65">
      <c r="A14" t="s">
        <v>60</v>
      </c>
      <c r="B14" s="14">
        <v>140</v>
      </c>
      <c r="C14" s="18" t="s">
        <v>51</v>
      </c>
      <c r="D14" s="14">
        <v>35</v>
      </c>
      <c r="E14" s="15">
        <v>8315</v>
      </c>
      <c r="F14" s="14">
        <v>340</v>
      </c>
      <c r="G14" s="16">
        <v>8685</v>
      </c>
      <c r="H14" s="14">
        <v>0</v>
      </c>
      <c r="I14" s="14">
        <v>40</v>
      </c>
      <c r="J14" s="15">
        <v>8855</v>
      </c>
      <c r="K14" s="14">
        <v>425</v>
      </c>
      <c r="L14" s="16">
        <v>9320</v>
      </c>
      <c r="M14" s="14">
        <v>0</v>
      </c>
      <c r="N14" s="14">
        <v>50</v>
      </c>
      <c r="O14" s="15">
        <v>9725</v>
      </c>
      <c r="P14" s="14">
        <v>485</v>
      </c>
      <c r="Q14" s="16">
        <v>10260</v>
      </c>
      <c r="R14" s="18" t="s">
        <v>51</v>
      </c>
      <c r="S14" s="14">
        <v>20</v>
      </c>
      <c r="T14" s="15">
        <v>10115</v>
      </c>
      <c r="U14" s="14">
        <v>630</v>
      </c>
      <c r="V14" s="16">
        <v>10770</v>
      </c>
      <c r="W14" s="18" t="s">
        <v>51</v>
      </c>
      <c r="X14" s="14">
        <v>40</v>
      </c>
      <c r="Y14" s="15">
        <v>10560</v>
      </c>
      <c r="Z14" s="14">
        <v>715</v>
      </c>
      <c r="AA14" s="16">
        <v>11315</v>
      </c>
    </row>
    <row r="15" spans="1:27" x14ac:dyDescent="0.65">
      <c r="A15" t="s">
        <v>61</v>
      </c>
      <c r="B15" s="14">
        <v>150</v>
      </c>
      <c r="C15" s="14">
        <v>10</v>
      </c>
      <c r="D15" s="14">
        <v>215</v>
      </c>
      <c r="E15" s="15">
        <v>27820</v>
      </c>
      <c r="F15" s="15">
        <v>2825</v>
      </c>
      <c r="G15" s="16">
        <v>30865</v>
      </c>
      <c r="H15" s="14">
        <v>5</v>
      </c>
      <c r="I15" s="14">
        <v>180</v>
      </c>
      <c r="J15" s="15">
        <v>26420</v>
      </c>
      <c r="K15" s="15">
        <v>3490</v>
      </c>
      <c r="L15" s="16">
        <v>30095</v>
      </c>
      <c r="M15" s="14">
        <v>5</v>
      </c>
      <c r="N15" s="14">
        <v>185</v>
      </c>
      <c r="O15" s="15">
        <v>26480</v>
      </c>
      <c r="P15" s="15">
        <v>3515</v>
      </c>
      <c r="Q15" s="16">
        <v>30190</v>
      </c>
      <c r="R15" s="18" t="s">
        <v>51</v>
      </c>
      <c r="S15" s="14">
        <v>165</v>
      </c>
      <c r="T15" s="15">
        <v>25205</v>
      </c>
      <c r="U15" s="15">
        <v>4055</v>
      </c>
      <c r="V15" s="16">
        <v>29430</v>
      </c>
      <c r="W15" s="18" t="s">
        <v>51</v>
      </c>
      <c r="X15" s="14">
        <v>185</v>
      </c>
      <c r="Y15" s="15">
        <v>23600</v>
      </c>
      <c r="Z15" s="15">
        <v>4515</v>
      </c>
      <c r="AA15" s="16">
        <v>28305</v>
      </c>
    </row>
    <row r="16" spans="1:27" x14ac:dyDescent="0.65">
      <c r="A16" t="s">
        <v>62</v>
      </c>
      <c r="B16" s="14">
        <v>160</v>
      </c>
      <c r="C16" s="14">
        <v>0</v>
      </c>
      <c r="D16" s="14">
        <v>0</v>
      </c>
      <c r="E16" s="14">
        <v>0</v>
      </c>
      <c r="F16" s="14">
        <v>0</v>
      </c>
      <c r="G16" s="17">
        <v>0</v>
      </c>
      <c r="H16" s="14">
        <v>0</v>
      </c>
      <c r="I16" s="14">
        <v>0</v>
      </c>
      <c r="J16" s="14">
        <v>0</v>
      </c>
      <c r="K16" s="14">
        <v>0</v>
      </c>
      <c r="L16" s="17">
        <v>0</v>
      </c>
      <c r="M16" s="14">
        <v>0</v>
      </c>
      <c r="N16" s="14">
        <v>0</v>
      </c>
      <c r="O16" s="14">
        <v>10</v>
      </c>
      <c r="P16" s="14">
        <v>0</v>
      </c>
      <c r="Q16" s="17">
        <v>10</v>
      </c>
      <c r="R16" s="14">
        <v>0</v>
      </c>
      <c r="S16" s="14">
        <v>0</v>
      </c>
      <c r="T16" s="14">
        <v>225</v>
      </c>
      <c r="U16" s="14">
        <v>20</v>
      </c>
      <c r="V16" s="17">
        <v>245</v>
      </c>
      <c r="W16" s="14">
        <v>0</v>
      </c>
      <c r="X16" s="14">
        <v>0</v>
      </c>
      <c r="Y16" s="14">
        <v>225</v>
      </c>
      <c r="Z16" s="14">
        <v>15</v>
      </c>
      <c r="AA16" s="17">
        <v>240</v>
      </c>
    </row>
    <row r="17" spans="1:27" x14ac:dyDescent="0.65">
      <c r="A17" t="s">
        <v>63</v>
      </c>
      <c r="B17" s="14">
        <v>170</v>
      </c>
      <c r="C17" s="18" t="s">
        <v>51</v>
      </c>
      <c r="D17" s="14">
        <v>15</v>
      </c>
      <c r="E17" s="15">
        <v>13890</v>
      </c>
      <c r="F17" s="14">
        <v>810</v>
      </c>
      <c r="G17" s="16">
        <v>14715</v>
      </c>
      <c r="H17" s="18" t="s">
        <v>51</v>
      </c>
      <c r="I17" s="14">
        <v>15</v>
      </c>
      <c r="J17" s="15">
        <v>12750</v>
      </c>
      <c r="K17" s="15">
        <v>1045</v>
      </c>
      <c r="L17" s="16">
        <v>13815</v>
      </c>
      <c r="M17" s="14">
        <v>35</v>
      </c>
      <c r="N17" s="14">
        <v>95</v>
      </c>
      <c r="O17" s="15">
        <v>16310</v>
      </c>
      <c r="P17" s="15">
        <v>1430</v>
      </c>
      <c r="Q17" s="16">
        <v>17875</v>
      </c>
      <c r="R17" s="14">
        <v>30</v>
      </c>
      <c r="S17" s="14">
        <v>95</v>
      </c>
      <c r="T17" s="15">
        <v>19300</v>
      </c>
      <c r="U17" s="15">
        <v>1785</v>
      </c>
      <c r="V17" s="16">
        <v>21210</v>
      </c>
      <c r="W17" s="14">
        <v>20</v>
      </c>
      <c r="X17" s="14">
        <v>80</v>
      </c>
      <c r="Y17" s="15">
        <v>20605</v>
      </c>
      <c r="Z17" s="15">
        <v>2375</v>
      </c>
      <c r="AA17" s="16">
        <v>23080</v>
      </c>
    </row>
    <row r="18" spans="1:27" x14ac:dyDescent="0.65">
      <c r="A18" t="s">
        <v>64</v>
      </c>
      <c r="B18" s="14">
        <v>180</v>
      </c>
      <c r="C18" s="14">
        <v>15</v>
      </c>
      <c r="D18" s="14">
        <v>85</v>
      </c>
      <c r="E18" s="15">
        <v>35785</v>
      </c>
      <c r="F18" s="15">
        <v>2425</v>
      </c>
      <c r="G18" s="16">
        <v>38310</v>
      </c>
      <c r="H18" s="14">
        <v>5</v>
      </c>
      <c r="I18" s="14">
        <v>100</v>
      </c>
      <c r="J18" s="15">
        <v>34675</v>
      </c>
      <c r="K18" s="15">
        <v>2700</v>
      </c>
      <c r="L18" s="16">
        <v>37475</v>
      </c>
      <c r="M18" s="18" t="s">
        <v>51</v>
      </c>
      <c r="N18" s="14">
        <v>90</v>
      </c>
      <c r="O18" s="15">
        <v>37800</v>
      </c>
      <c r="P18" s="15">
        <v>3100</v>
      </c>
      <c r="Q18" s="16">
        <v>40990</v>
      </c>
      <c r="R18" s="14">
        <v>5</v>
      </c>
      <c r="S18" s="14">
        <v>90</v>
      </c>
      <c r="T18" s="15">
        <v>39495</v>
      </c>
      <c r="U18" s="15">
        <v>3100</v>
      </c>
      <c r="V18" s="16">
        <v>42695</v>
      </c>
      <c r="W18" s="14">
        <v>5</v>
      </c>
      <c r="X18" s="14">
        <v>130</v>
      </c>
      <c r="Y18" s="15">
        <v>40120</v>
      </c>
      <c r="Z18" s="15">
        <v>4055</v>
      </c>
      <c r="AA18" s="16">
        <v>44315</v>
      </c>
    </row>
    <row r="19" spans="1:27" x14ac:dyDescent="0.65">
      <c r="A19" t="s">
        <v>121</v>
      </c>
      <c r="B19" s="14">
        <v>185</v>
      </c>
      <c r="C19" s="18" t="s">
        <v>51</v>
      </c>
      <c r="D19" s="14">
        <v>10</v>
      </c>
      <c r="E19" s="15">
        <v>6700</v>
      </c>
      <c r="F19" s="14">
        <v>535</v>
      </c>
      <c r="G19" s="16">
        <v>7250</v>
      </c>
      <c r="H19" s="18" t="s">
        <v>51</v>
      </c>
      <c r="I19" s="14">
        <v>10</v>
      </c>
      <c r="J19" s="15">
        <v>6885</v>
      </c>
      <c r="K19" s="14">
        <v>685</v>
      </c>
      <c r="L19" s="16">
        <v>7580</v>
      </c>
      <c r="M19" s="14">
        <v>0</v>
      </c>
      <c r="N19" s="14">
        <v>20</v>
      </c>
      <c r="O19" s="15">
        <v>8190</v>
      </c>
      <c r="P19" s="14">
        <v>790</v>
      </c>
      <c r="Q19" s="16">
        <v>9000</v>
      </c>
      <c r="R19" s="18" t="s">
        <v>51</v>
      </c>
      <c r="S19" s="14">
        <v>10</v>
      </c>
      <c r="T19" s="15">
        <v>9485</v>
      </c>
      <c r="U19" s="14">
        <v>955</v>
      </c>
      <c r="V19" s="16">
        <v>10450</v>
      </c>
      <c r="W19" s="14">
        <v>0</v>
      </c>
      <c r="X19" s="14">
        <v>25</v>
      </c>
      <c r="Y19" s="15">
        <v>10050</v>
      </c>
      <c r="Z19" s="15">
        <v>1270</v>
      </c>
      <c r="AA19" s="16">
        <v>11345</v>
      </c>
    </row>
    <row r="20" spans="1:27" x14ac:dyDescent="0.65">
      <c r="A20" t="s">
        <v>66</v>
      </c>
      <c r="B20" s="14">
        <v>190</v>
      </c>
      <c r="C20" s="14">
        <v>10</v>
      </c>
      <c r="D20" s="14">
        <v>165</v>
      </c>
      <c r="E20" s="15">
        <v>7000</v>
      </c>
      <c r="F20" s="14">
        <v>505</v>
      </c>
      <c r="G20" s="16">
        <v>7685</v>
      </c>
      <c r="H20" s="14">
        <v>20</v>
      </c>
      <c r="I20" s="14">
        <v>145</v>
      </c>
      <c r="J20" s="15">
        <v>6970</v>
      </c>
      <c r="K20" s="14">
        <v>550</v>
      </c>
      <c r="L20" s="16">
        <v>7680</v>
      </c>
      <c r="M20" s="14">
        <v>30</v>
      </c>
      <c r="N20" s="14">
        <v>155</v>
      </c>
      <c r="O20" s="15">
        <v>7115</v>
      </c>
      <c r="P20" s="14">
        <v>645</v>
      </c>
      <c r="Q20" s="16">
        <v>7945</v>
      </c>
      <c r="R20" s="14">
        <v>65</v>
      </c>
      <c r="S20" s="14">
        <v>265</v>
      </c>
      <c r="T20" s="15">
        <v>7455</v>
      </c>
      <c r="U20" s="14">
        <v>825</v>
      </c>
      <c r="V20" s="16">
        <v>8610</v>
      </c>
      <c r="W20" s="14">
        <v>40</v>
      </c>
      <c r="X20" s="14">
        <v>265</v>
      </c>
      <c r="Y20" s="15">
        <v>7525</v>
      </c>
      <c r="Z20" s="14">
        <v>885</v>
      </c>
      <c r="AA20" s="16">
        <v>8715</v>
      </c>
    </row>
    <row r="21" spans="1:27" x14ac:dyDescent="0.65">
      <c r="A21" t="s">
        <v>122</v>
      </c>
      <c r="B21" s="14">
        <v>200</v>
      </c>
      <c r="C21" s="14">
        <v>0</v>
      </c>
      <c r="D21" s="14">
        <v>0</v>
      </c>
      <c r="E21" s="14">
        <v>0</v>
      </c>
      <c r="F21" s="14">
        <v>0</v>
      </c>
      <c r="G21" s="17">
        <v>0</v>
      </c>
      <c r="H21" s="14">
        <v>0</v>
      </c>
      <c r="I21" s="14">
        <v>0</v>
      </c>
      <c r="J21" s="14">
        <v>25</v>
      </c>
      <c r="K21" s="14">
        <v>10</v>
      </c>
      <c r="L21" s="17">
        <v>40</v>
      </c>
      <c r="M21" s="18" t="s">
        <v>51</v>
      </c>
      <c r="N21" s="14">
        <v>215</v>
      </c>
      <c r="O21" s="15">
        <v>3085</v>
      </c>
      <c r="P21" s="14">
        <v>200</v>
      </c>
      <c r="Q21" s="16">
        <v>3505</v>
      </c>
      <c r="R21" s="14">
        <v>25</v>
      </c>
      <c r="S21" s="14">
        <v>70</v>
      </c>
      <c r="T21" s="15">
        <v>6730</v>
      </c>
      <c r="U21" s="14">
        <v>410</v>
      </c>
      <c r="V21" s="16">
        <v>7235</v>
      </c>
      <c r="W21" s="14">
        <v>20</v>
      </c>
      <c r="X21" s="14">
        <v>175</v>
      </c>
      <c r="Y21" s="15">
        <v>10855</v>
      </c>
      <c r="Z21" s="14">
        <v>800</v>
      </c>
      <c r="AA21" s="16">
        <v>11850</v>
      </c>
    </row>
    <row r="22" spans="1:27" x14ac:dyDescent="0.65">
      <c r="A22" t="s">
        <v>67</v>
      </c>
      <c r="B22" s="14">
        <v>210</v>
      </c>
      <c r="C22" s="18" t="s">
        <v>51</v>
      </c>
      <c r="D22" s="14">
        <v>35</v>
      </c>
      <c r="E22" s="15">
        <v>26075</v>
      </c>
      <c r="F22" s="15">
        <v>1355</v>
      </c>
      <c r="G22" s="16">
        <v>27470</v>
      </c>
      <c r="H22" s="14">
        <v>0</v>
      </c>
      <c r="I22" s="14">
        <v>55</v>
      </c>
      <c r="J22" s="15">
        <v>30345</v>
      </c>
      <c r="K22" s="15">
        <v>1650</v>
      </c>
      <c r="L22" s="16">
        <v>32050</v>
      </c>
      <c r="M22" s="18" t="s">
        <v>51</v>
      </c>
      <c r="N22" s="14">
        <v>45</v>
      </c>
      <c r="O22" s="15">
        <v>28600</v>
      </c>
      <c r="P22" s="15">
        <v>2005</v>
      </c>
      <c r="Q22" s="16">
        <v>30650</v>
      </c>
      <c r="R22" s="18" t="s">
        <v>51</v>
      </c>
      <c r="S22" s="14">
        <v>75</v>
      </c>
      <c r="T22" s="15">
        <v>31635</v>
      </c>
      <c r="U22" s="15">
        <v>2805</v>
      </c>
      <c r="V22" s="16">
        <v>34515</v>
      </c>
      <c r="W22" s="14">
        <v>0</v>
      </c>
      <c r="X22" s="14">
        <v>100</v>
      </c>
      <c r="Y22" s="15">
        <v>29225</v>
      </c>
      <c r="Z22" s="15">
        <v>3265</v>
      </c>
      <c r="AA22" s="16">
        <v>32590</v>
      </c>
    </row>
    <row r="23" spans="1:27" x14ac:dyDescent="0.65">
      <c r="A23" t="s">
        <v>68</v>
      </c>
      <c r="B23" s="14">
        <v>220</v>
      </c>
      <c r="C23" s="14">
        <v>15</v>
      </c>
      <c r="D23" s="14">
        <v>110</v>
      </c>
      <c r="E23" s="15">
        <v>2420</v>
      </c>
      <c r="F23" s="14">
        <v>190</v>
      </c>
      <c r="G23" s="16">
        <v>2735</v>
      </c>
      <c r="H23" s="14">
        <v>40</v>
      </c>
      <c r="I23" s="14">
        <v>125</v>
      </c>
      <c r="J23" s="15">
        <v>2520</v>
      </c>
      <c r="K23" s="14">
        <v>220</v>
      </c>
      <c r="L23" s="16">
        <v>2905</v>
      </c>
      <c r="M23" s="14">
        <v>40</v>
      </c>
      <c r="N23" s="14">
        <v>100</v>
      </c>
      <c r="O23" s="15">
        <v>2530</v>
      </c>
      <c r="P23" s="14">
        <v>220</v>
      </c>
      <c r="Q23" s="16">
        <v>2890</v>
      </c>
      <c r="R23" s="14">
        <v>65</v>
      </c>
      <c r="S23" s="14">
        <v>190</v>
      </c>
      <c r="T23" s="15">
        <v>2850</v>
      </c>
      <c r="U23" s="14">
        <v>335</v>
      </c>
      <c r="V23" s="16">
        <v>3440</v>
      </c>
      <c r="W23" s="14">
        <v>80</v>
      </c>
      <c r="X23" s="14">
        <v>195</v>
      </c>
      <c r="Y23" s="15">
        <v>2975</v>
      </c>
      <c r="Z23" s="14">
        <v>365</v>
      </c>
      <c r="AA23" s="16">
        <v>3610</v>
      </c>
    </row>
    <row r="24" spans="1:27" x14ac:dyDescent="0.65">
      <c r="A24" t="s">
        <v>69</v>
      </c>
      <c r="B24" s="14">
        <v>230</v>
      </c>
      <c r="C24" s="14">
        <v>0</v>
      </c>
      <c r="D24" s="14">
        <v>0</v>
      </c>
      <c r="E24" s="14">
        <v>0</v>
      </c>
      <c r="F24" s="14">
        <v>0</v>
      </c>
      <c r="G24" s="17">
        <v>0</v>
      </c>
      <c r="H24" s="14">
        <v>0</v>
      </c>
      <c r="I24" s="14">
        <v>0</v>
      </c>
      <c r="J24" s="14">
        <v>0</v>
      </c>
      <c r="K24" s="14">
        <v>15</v>
      </c>
      <c r="L24" s="17">
        <v>15</v>
      </c>
      <c r="M24" s="14">
        <v>0</v>
      </c>
      <c r="N24" s="18" t="s">
        <v>51</v>
      </c>
      <c r="O24" s="15">
        <v>2335</v>
      </c>
      <c r="P24" s="14">
        <v>275</v>
      </c>
      <c r="Q24" s="16">
        <v>2610</v>
      </c>
      <c r="R24" s="14">
        <v>0</v>
      </c>
      <c r="S24" s="14">
        <v>15</v>
      </c>
      <c r="T24" s="15">
        <v>3975</v>
      </c>
      <c r="U24" s="14">
        <v>485</v>
      </c>
      <c r="V24" s="16">
        <v>4475</v>
      </c>
      <c r="W24" s="14">
        <v>0</v>
      </c>
      <c r="X24" s="18" t="s">
        <v>51</v>
      </c>
      <c r="Y24" s="15">
        <v>4065</v>
      </c>
      <c r="Z24" s="14">
        <v>550</v>
      </c>
      <c r="AA24" s="16">
        <v>4615</v>
      </c>
    </row>
    <row r="25" spans="1:27" x14ac:dyDescent="0.65">
      <c r="A25" t="s">
        <v>70</v>
      </c>
      <c r="B25" s="14">
        <v>240</v>
      </c>
      <c r="C25" s="18" t="s">
        <v>51</v>
      </c>
      <c r="D25" s="14">
        <v>110</v>
      </c>
      <c r="E25" s="15">
        <v>38950</v>
      </c>
      <c r="F25" s="15">
        <v>2580</v>
      </c>
      <c r="G25" s="16">
        <v>41645</v>
      </c>
      <c r="H25" s="18" t="s">
        <v>51</v>
      </c>
      <c r="I25" s="14">
        <v>115</v>
      </c>
      <c r="J25" s="15">
        <v>44780</v>
      </c>
      <c r="K25" s="15">
        <v>3025</v>
      </c>
      <c r="L25" s="16">
        <v>47920</v>
      </c>
      <c r="M25" s="14">
        <v>0</v>
      </c>
      <c r="N25" s="14">
        <v>95</v>
      </c>
      <c r="O25" s="15">
        <v>41710</v>
      </c>
      <c r="P25" s="15">
        <v>3095</v>
      </c>
      <c r="Q25" s="16">
        <v>44900</v>
      </c>
      <c r="R25" s="18" t="s">
        <v>51</v>
      </c>
      <c r="S25" s="14">
        <v>115</v>
      </c>
      <c r="T25" s="15">
        <v>42050</v>
      </c>
      <c r="U25" s="15">
        <v>3555</v>
      </c>
      <c r="V25" s="16">
        <v>45725</v>
      </c>
      <c r="W25" s="18" t="s">
        <v>51</v>
      </c>
      <c r="X25" s="14">
        <v>140</v>
      </c>
      <c r="Y25" s="15">
        <v>44035</v>
      </c>
      <c r="Z25" s="15">
        <v>4770</v>
      </c>
      <c r="AA25" s="16">
        <v>48950</v>
      </c>
    </row>
    <row r="26" spans="1:27" x14ac:dyDescent="0.65">
      <c r="A26" t="s">
        <v>74</v>
      </c>
      <c r="B26" s="14">
        <v>280</v>
      </c>
      <c r="C26" s="14">
        <v>0</v>
      </c>
      <c r="D26" s="14">
        <v>0</v>
      </c>
      <c r="E26" s="14">
        <v>0</v>
      </c>
      <c r="F26" s="14">
        <v>0</v>
      </c>
      <c r="G26" s="17">
        <v>0</v>
      </c>
      <c r="H26" s="14">
        <v>0</v>
      </c>
      <c r="I26" s="14">
        <v>0</v>
      </c>
      <c r="J26" s="14">
        <v>5</v>
      </c>
      <c r="K26" s="14">
        <v>50</v>
      </c>
      <c r="L26" s="17">
        <v>55</v>
      </c>
      <c r="M26" s="14">
        <v>0</v>
      </c>
      <c r="N26" s="14">
        <v>20</v>
      </c>
      <c r="O26" s="15">
        <v>4075</v>
      </c>
      <c r="P26" s="14">
        <v>540</v>
      </c>
      <c r="Q26" s="16">
        <v>4635</v>
      </c>
      <c r="R26" s="18" t="s">
        <v>51</v>
      </c>
      <c r="S26" s="14">
        <v>45</v>
      </c>
      <c r="T26" s="15">
        <v>6890</v>
      </c>
      <c r="U26" s="15">
        <v>1040</v>
      </c>
      <c r="V26" s="16">
        <v>7980</v>
      </c>
      <c r="W26" s="18" t="s">
        <v>51</v>
      </c>
      <c r="X26" s="14">
        <v>60</v>
      </c>
      <c r="Y26" s="15">
        <v>8460</v>
      </c>
      <c r="Z26" s="15">
        <v>1455</v>
      </c>
      <c r="AA26" s="16">
        <v>9980</v>
      </c>
    </row>
    <row r="27" spans="1:27" x14ac:dyDescent="0.65">
      <c r="A27" t="s">
        <v>123</v>
      </c>
      <c r="B27" s="14">
        <v>300</v>
      </c>
      <c r="C27" s="18" t="s">
        <v>51</v>
      </c>
      <c r="D27" s="14">
        <v>20</v>
      </c>
      <c r="E27" s="15">
        <v>10290</v>
      </c>
      <c r="F27" s="14">
        <v>965</v>
      </c>
      <c r="G27" s="16">
        <v>11275</v>
      </c>
      <c r="H27" s="18" t="s">
        <v>51</v>
      </c>
      <c r="I27" s="14">
        <v>15</v>
      </c>
      <c r="J27" s="15">
        <v>10195</v>
      </c>
      <c r="K27" s="15">
        <v>1035</v>
      </c>
      <c r="L27" s="16">
        <v>11245</v>
      </c>
      <c r="M27" s="18" t="s">
        <v>51</v>
      </c>
      <c r="N27" s="14">
        <v>15</v>
      </c>
      <c r="O27" s="15">
        <v>9360</v>
      </c>
      <c r="P27" s="15">
        <v>1260</v>
      </c>
      <c r="Q27" s="16">
        <v>10640</v>
      </c>
      <c r="R27" s="18" t="s">
        <v>51</v>
      </c>
      <c r="S27" s="14">
        <v>10</v>
      </c>
      <c r="T27" s="15">
        <v>9440</v>
      </c>
      <c r="U27" s="15">
        <v>1400</v>
      </c>
      <c r="V27" s="16">
        <v>10855</v>
      </c>
      <c r="W27" s="14">
        <v>0</v>
      </c>
      <c r="X27" s="14">
        <v>20</v>
      </c>
      <c r="Y27" s="15">
        <v>9070</v>
      </c>
      <c r="Z27" s="15">
        <v>1470</v>
      </c>
      <c r="AA27" s="16">
        <v>10555</v>
      </c>
    </row>
    <row r="28" spans="1:27" x14ac:dyDescent="0.65">
      <c r="A28" t="s">
        <v>124</v>
      </c>
      <c r="B28" s="14">
        <v>305</v>
      </c>
      <c r="C28" s="14">
        <v>0</v>
      </c>
      <c r="D28" s="14">
        <v>0</v>
      </c>
      <c r="E28" s="14">
        <v>0</v>
      </c>
      <c r="F28" s="14">
        <v>0</v>
      </c>
      <c r="G28" s="17">
        <v>0</v>
      </c>
      <c r="H28" s="14">
        <v>0</v>
      </c>
      <c r="I28" s="14">
        <v>0</v>
      </c>
      <c r="J28" s="14">
        <v>0</v>
      </c>
      <c r="K28" s="14">
        <v>0</v>
      </c>
      <c r="L28" s="17">
        <v>0</v>
      </c>
      <c r="M28" s="14">
        <v>0</v>
      </c>
      <c r="N28" s="14">
        <v>0</v>
      </c>
      <c r="O28" s="14">
        <v>105</v>
      </c>
      <c r="P28" s="14">
        <v>10</v>
      </c>
      <c r="Q28" s="17">
        <v>115</v>
      </c>
      <c r="R28" s="14">
        <v>0</v>
      </c>
      <c r="S28" s="14">
        <v>0</v>
      </c>
      <c r="T28" s="14">
        <v>225</v>
      </c>
      <c r="U28" s="14">
        <v>25</v>
      </c>
      <c r="V28" s="17">
        <v>245</v>
      </c>
      <c r="W28" s="14">
        <v>0</v>
      </c>
      <c r="X28" s="14">
        <v>0</v>
      </c>
      <c r="Y28" s="14">
        <v>240</v>
      </c>
      <c r="Z28" s="14">
        <v>40</v>
      </c>
      <c r="AA28" s="17">
        <v>280</v>
      </c>
    </row>
    <row r="29" spans="1:27" x14ac:dyDescent="0.65">
      <c r="A29" t="s">
        <v>77</v>
      </c>
      <c r="B29" s="14">
        <v>330</v>
      </c>
      <c r="C29" s="14">
        <v>100</v>
      </c>
      <c r="D29" s="15">
        <v>2490</v>
      </c>
      <c r="E29" s="15">
        <v>78035</v>
      </c>
      <c r="F29" s="15">
        <v>9105</v>
      </c>
      <c r="G29" s="16">
        <v>89730</v>
      </c>
      <c r="H29" s="14">
        <v>85</v>
      </c>
      <c r="I29" s="15">
        <v>2160</v>
      </c>
      <c r="J29" s="15">
        <v>72640</v>
      </c>
      <c r="K29" s="15">
        <v>11305</v>
      </c>
      <c r="L29" s="16">
        <v>86185</v>
      </c>
      <c r="M29" s="14">
        <v>125</v>
      </c>
      <c r="N29" s="15">
        <v>2585</v>
      </c>
      <c r="O29" s="15">
        <v>75665</v>
      </c>
      <c r="P29" s="15">
        <v>12580</v>
      </c>
      <c r="Q29" s="16">
        <v>90955</v>
      </c>
      <c r="R29" s="14">
        <v>130</v>
      </c>
      <c r="S29" s="15">
        <v>2010</v>
      </c>
      <c r="T29" s="15">
        <v>72085</v>
      </c>
      <c r="U29" s="15">
        <v>13975</v>
      </c>
      <c r="V29" s="16">
        <v>88205</v>
      </c>
      <c r="W29" s="14">
        <v>110</v>
      </c>
      <c r="X29" s="15">
        <v>1960</v>
      </c>
      <c r="Y29" s="15">
        <v>67795</v>
      </c>
      <c r="Z29" s="15">
        <v>15260</v>
      </c>
      <c r="AA29" s="16">
        <v>85125</v>
      </c>
    </row>
    <row r="30" spans="1:27" x14ac:dyDescent="0.65">
      <c r="A30" t="s">
        <v>125</v>
      </c>
      <c r="B30" s="14">
        <v>350</v>
      </c>
      <c r="C30" s="14">
        <v>10</v>
      </c>
      <c r="D30" s="14">
        <v>165</v>
      </c>
      <c r="E30" s="15">
        <v>12715</v>
      </c>
      <c r="F30" s="15">
        <v>1585</v>
      </c>
      <c r="G30" s="16">
        <v>14475</v>
      </c>
      <c r="H30" s="14">
        <v>10</v>
      </c>
      <c r="I30" s="14">
        <v>160</v>
      </c>
      <c r="J30" s="15">
        <v>12015</v>
      </c>
      <c r="K30" s="15">
        <v>1735</v>
      </c>
      <c r="L30" s="16">
        <v>13920</v>
      </c>
      <c r="M30" s="14">
        <v>20</v>
      </c>
      <c r="N30" s="14">
        <v>220</v>
      </c>
      <c r="O30" s="15">
        <v>13180</v>
      </c>
      <c r="P30" s="15">
        <v>2035</v>
      </c>
      <c r="Q30" s="16">
        <v>15450</v>
      </c>
      <c r="R30" s="14">
        <v>25</v>
      </c>
      <c r="S30" s="14">
        <v>205</v>
      </c>
      <c r="T30" s="15">
        <v>12885</v>
      </c>
      <c r="U30" s="15">
        <v>2340</v>
      </c>
      <c r="V30" s="16">
        <v>15450</v>
      </c>
      <c r="W30" s="14">
        <v>15</v>
      </c>
      <c r="X30" s="14">
        <v>180</v>
      </c>
      <c r="Y30" s="15">
        <v>12290</v>
      </c>
      <c r="Z30" s="15">
        <v>2275</v>
      </c>
      <c r="AA30" s="16">
        <v>14760</v>
      </c>
    </row>
    <row r="31" spans="1:27" x14ac:dyDescent="0.65">
      <c r="A31" t="s">
        <v>78</v>
      </c>
      <c r="B31" s="14">
        <v>360</v>
      </c>
      <c r="C31" s="18" t="s">
        <v>51</v>
      </c>
      <c r="D31" s="14">
        <v>30</v>
      </c>
      <c r="E31" s="15">
        <v>18035</v>
      </c>
      <c r="F31" s="15">
        <v>1455</v>
      </c>
      <c r="G31" s="16">
        <v>19525</v>
      </c>
      <c r="H31" s="18" t="s">
        <v>51</v>
      </c>
      <c r="I31" s="14">
        <v>40</v>
      </c>
      <c r="J31" s="15">
        <v>18065</v>
      </c>
      <c r="K31" s="15">
        <v>1880</v>
      </c>
      <c r="L31" s="16">
        <v>19985</v>
      </c>
      <c r="M31" s="14">
        <v>0</v>
      </c>
      <c r="N31" s="14">
        <v>45</v>
      </c>
      <c r="O31" s="15">
        <v>20920</v>
      </c>
      <c r="P31" s="15">
        <v>2215</v>
      </c>
      <c r="Q31" s="16">
        <v>23175</v>
      </c>
      <c r="R31" s="18" t="s">
        <v>51</v>
      </c>
      <c r="S31" s="14">
        <v>50</v>
      </c>
      <c r="T31" s="15">
        <v>22005</v>
      </c>
      <c r="U31" s="15">
        <v>2735</v>
      </c>
      <c r="V31" s="16">
        <v>24790</v>
      </c>
      <c r="W31" s="18" t="s">
        <v>51</v>
      </c>
      <c r="X31" s="14">
        <v>40</v>
      </c>
      <c r="Y31" s="15">
        <v>22775</v>
      </c>
      <c r="Z31" s="15">
        <v>3055</v>
      </c>
      <c r="AA31" s="16">
        <v>25870</v>
      </c>
    </row>
    <row r="32" spans="1:27" x14ac:dyDescent="0.65">
      <c r="A32" t="s">
        <v>79</v>
      </c>
      <c r="B32" s="14">
        <v>370</v>
      </c>
      <c r="C32" s="18" t="s">
        <v>51</v>
      </c>
      <c r="D32" s="14">
        <v>40</v>
      </c>
      <c r="E32" s="15">
        <v>4680</v>
      </c>
      <c r="F32" s="14">
        <v>315</v>
      </c>
      <c r="G32" s="16">
        <v>5035</v>
      </c>
      <c r="H32" s="18" t="s">
        <v>51</v>
      </c>
      <c r="I32" s="14">
        <v>25</v>
      </c>
      <c r="J32" s="15">
        <v>4810</v>
      </c>
      <c r="K32" s="14">
        <v>315</v>
      </c>
      <c r="L32" s="16">
        <v>5155</v>
      </c>
      <c r="M32" s="18" t="s">
        <v>51</v>
      </c>
      <c r="N32" s="14">
        <v>45</v>
      </c>
      <c r="O32" s="15">
        <v>5125</v>
      </c>
      <c r="P32" s="14">
        <v>315</v>
      </c>
      <c r="Q32" s="16">
        <v>5485</v>
      </c>
      <c r="R32" s="18" t="s">
        <v>51</v>
      </c>
      <c r="S32" s="14">
        <v>40</v>
      </c>
      <c r="T32" s="15">
        <v>5135</v>
      </c>
      <c r="U32" s="14">
        <v>460</v>
      </c>
      <c r="V32" s="16">
        <v>5640</v>
      </c>
      <c r="W32" s="14">
        <v>5</v>
      </c>
      <c r="X32" s="14">
        <v>50</v>
      </c>
      <c r="Y32" s="15">
        <v>5615</v>
      </c>
      <c r="Z32" s="14">
        <v>580</v>
      </c>
      <c r="AA32" s="16">
        <v>6245</v>
      </c>
    </row>
    <row r="33" spans="1:27" x14ac:dyDescent="0.65">
      <c r="A33" t="s">
        <v>80</v>
      </c>
      <c r="B33" s="14">
        <v>380</v>
      </c>
      <c r="C33" s="18" t="s">
        <v>51</v>
      </c>
      <c r="D33" s="14">
        <v>5</v>
      </c>
      <c r="E33" s="15">
        <v>1010</v>
      </c>
      <c r="F33" s="14">
        <v>50</v>
      </c>
      <c r="G33" s="16">
        <v>1070</v>
      </c>
      <c r="H33" s="14">
        <v>0</v>
      </c>
      <c r="I33" s="14">
        <v>10</v>
      </c>
      <c r="J33" s="15">
        <v>1035</v>
      </c>
      <c r="K33" s="14">
        <v>40</v>
      </c>
      <c r="L33" s="16">
        <v>1085</v>
      </c>
      <c r="M33" s="14">
        <v>0</v>
      </c>
      <c r="N33" s="14">
        <v>10</v>
      </c>
      <c r="O33" s="15">
        <v>1270</v>
      </c>
      <c r="P33" s="14">
        <v>30</v>
      </c>
      <c r="Q33" s="16">
        <v>1310</v>
      </c>
      <c r="R33" s="18" t="s">
        <v>51</v>
      </c>
      <c r="S33" s="14">
        <v>10</v>
      </c>
      <c r="T33" s="15">
        <v>2200</v>
      </c>
      <c r="U33" s="14">
        <v>105</v>
      </c>
      <c r="V33" s="16">
        <v>2320</v>
      </c>
      <c r="W33" s="14">
        <v>0</v>
      </c>
      <c r="X33" s="14">
        <v>25</v>
      </c>
      <c r="Y33" s="15">
        <v>2640</v>
      </c>
      <c r="Z33" s="14">
        <v>125</v>
      </c>
      <c r="AA33" s="16">
        <v>2790</v>
      </c>
    </row>
    <row r="34" spans="1:27" x14ac:dyDescent="0.65">
      <c r="A34" t="s">
        <v>81</v>
      </c>
      <c r="B34" s="14">
        <v>400</v>
      </c>
      <c r="C34" s="14">
        <v>0</v>
      </c>
      <c r="D34" s="14">
        <v>15</v>
      </c>
      <c r="E34" s="15">
        <v>9965</v>
      </c>
      <c r="F34" s="14">
        <v>375</v>
      </c>
      <c r="G34" s="16">
        <v>10355</v>
      </c>
      <c r="H34" s="14">
        <v>0</v>
      </c>
      <c r="I34" s="14">
        <v>10</v>
      </c>
      <c r="J34" s="15">
        <v>9450</v>
      </c>
      <c r="K34" s="14">
        <v>440</v>
      </c>
      <c r="L34" s="16">
        <v>9905</v>
      </c>
      <c r="M34" s="14">
        <v>0</v>
      </c>
      <c r="N34" s="14">
        <v>10</v>
      </c>
      <c r="O34" s="15">
        <v>9565</v>
      </c>
      <c r="P34" s="14">
        <v>540</v>
      </c>
      <c r="Q34" s="16">
        <v>10110</v>
      </c>
      <c r="R34" s="14">
        <v>0</v>
      </c>
      <c r="S34" s="14">
        <v>15</v>
      </c>
      <c r="T34" s="15">
        <v>9225</v>
      </c>
      <c r="U34" s="14">
        <v>670</v>
      </c>
      <c r="V34" s="16">
        <v>9905</v>
      </c>
      <c r="W34" s="14">
        <v>0</v>
      </c>
      <c r="X34" s="14">
        <v>20</v>
      </c>
      <c r="Y34" s="15">
        <v>9455</v>
      </c>
      <c r="Z34" s="14">
        <v>880</v>
      </c>
      <c r="AA34" s="16">
        <v>10355</v>
      </c>
    </row>
    <row r="35" spans="1:27" x14ac:dyDescent="0.65">
      <c r="A35" t="s">
        <v>82</v>
      </c>
      <c r="B35" s="14">
        <v>410</v>
      </c>
      <c r="C35" s="14">
        <v>10</v>
      </c>
      <c r="D35" s="14">
        <v>210</v>
      </c>
      <c r="E35" s="15">
        <v>31965</v>
      </c>
      <c r="F35" s="15">
        <v>3555</v>
      </c>
      <c r="G35" s="16">
        <v>35740</v>
      </c>
      <c r="H35" s="14">
        <v>15</v>
      </c>
      <c r="I35" s="14">
        <v>235</v>
      </c>
      <c r="J35" s="15">
        <v>32315</v>
      </c>
      <c r="K35" s="15">
        <v>3855</v>
      </c>
      <c r="L35" s="16">
        <v>36420</v>
      </c>
      <c r="M35" s="14">
        <v>10</v>
      </c>
      <c r="N35" s="14">
        <v>275</v>
      </c>
      <c r="O35" s="15">
        <v>30965</v>
      </c>
      <c r="P35" s="15">
        <v>4005</v>
      </c>
      <c r="Q35" s="16">
        <v>35255</v>
      </c>
      <c r="R35" s="14">
        <v>10</v>
      </c>
      <c r="S35" s="14">
        <v>235</v>
      </c>
      <c r="T35" s="15">
        <v>28880</v>
      </c>
      <c r="U35" s="15">
        <v>4715</v>
      </c>
      <c r="V35" s="16">
        <v>33840</v>
      </c>
      <c r="W35" s="14">
        <v>10</v>
      </c>
      <c r="X35" s="14">
        <v>205</v>
      </c>
      <c r="Y35" s="15">
        <v>26795</v>
      </c>
      <c r="Z35" s="15">
        <v>5355</v>
      </c>
      <c r="AA35" s="16">
        <v>32370</v>
      </c>
    </row>
    <row r="36" spans="1:27" x14ac:dyDescent="0.65">
      <c r="A36" t="s">
        <v>126</v>
      </c>
      <c r="B36" s="14">
        <v>420</v>
      </c>
      <c r="C36" s="18" t="s">
        <v>51</v>
      </c>
      <c r="D36" s="14">
        <v>45</v>
      </c>
      <c r="E36" s="15">
        <v>14950</v>
      </c>
      <c r="F36" s="15">
        <v>1455</v>
      </c>
      <c r="G36" s="16">
        <v>16455</v>
      </c>
      <c r="H36" s="18" t="s">
        <v>51</v>
      </c>
      <c r="I36" s="14">
        <v>65</v>
      </c>
      <c r="J36" s="15">
        <v>16585</v>
      </c>
      <c r="K36" s="15">
        <v>1840</v>
      </c>
      <c r="L36" s="16">
        <v>18495</v>
      </c>
      <c r="M36" s="18" t="s">
        <v>51</v>
      </c>
      <c r="N36" s="14">
        <v>65</v>
      </c>
      <c r="O36" s="15">
        <v>14515</v>
      </c>
      <c r="P36" s="15">
        <v>2025</v>
      </c>
      <c r="Q36" s="16">
        <v>16605</v>
      </c>
      <c r="R36" s="18" t="s">
        <v>51</v>
      </c>
      <c r="S36" s="14">
        <v>55</v>
      </c>
      <c r="T36" s="15">
        <v>14110</v>
      </c>
      <c r="U36" s="15">
        <v>2070</v>
      </c>
      <c r="V36" s="16">
        <v>16235</v>
      </c>
      <c r="W36" s="18" t="s">
        <v>51</v>
      </c>
      <c r="X36" s="14">
        <v>65</v>
      </c>
      <c r="Y36" s="15">
        <v>11980</v>
      </c>
      <c r="Z36" s="15">
        <v>2115</v>
      </c>
      <c r="AA36" s="16">
        <v>14170</v>
      </c>
    </row>
    <row r="37" spans="1:27" x14ac:dyDescent="0.65">
      <c r="A37" t="s">
        <v>127</v>
      </c>
      <c r="B37" s="14">
        <v>440</v>
      </c>
      <c r="C37" s="14">
        <v>25</v>
      </c>
      <c r="D37" s="14">
        <v>130</v>
      </c>
      <c r="E37" s="15">
        <v>58070</v>
      </c>
      <c r="F37" s="15">
        <v>5270</v>
      </c>
      <c r="G37" s="16">
        <v>63490</v>
      </c>
      <c r="H37" s="18" t="s">
        <v>51</v>
      </c>
      <c r="I37" s="14">
        <v>120</v>
      </c>
      <c r="J37" s="15">
        <v>56685</v>
      </c>
      <c r="K37" s="15">
        <v>5880</v>
      </c>
      <c r="L37" s="16">
        <v>62685</v>
      </c>
      <c r="M37" s="18" t="s">
        <v>51</v>
      </c>
      <c r="N37" s="14">
        <v>125</v>
      </c>
      <c r="O37" s="15">
        <v>52445</v>
      </c>
      <c r="P37" s="15">
        <v>5730</v>
      </c>
      <c r="Q37" s="16">
        <v>58300</v>
      </c>
      <c r="R37" s="14">
        <v>0</v>
      </c>
      <c r="S37" s="14">
        <v>125</v>
      </c>
      <c r="T37" s="15">
        <v>51050</v>
      </c>
      <c r="U37" s="15">
        <v>6285</v>
      </c>
      <c r="V37" s="16">
        <v>57460</v>
      </c>
      <c r="W37" s="14">
        <v>5</v>
      </c>
      <c r="X37" s="14">
        <v>115</v>
      </c>
      <c r="Y37" s="15">
        <v>49315</v>
      </c>
      <c r="Z37" s="15">
        <v>7400</v>
      </c>
      <c r="AA37" s="16">
        <v>56835</v>
      </c>
    </row>
    <row r="38" spans="1:27" x14ac:dyDescent="0.65">
      <c r="A38" t="s">
        <v>83</v>
      </c>
      <c r="B38" s="14">
        <v>450</v>
      </c>
      <c r="C38" s="14">
        <v>10</v>
      </c>
      <c r="D38" s="14">
        <v>30</v>
      </c>
      <c r="E38" s="15">
        <v>13520</v>
      </c>
      <c r="F38" s="15">
        <v>1125</v>
      </c>
      <c r="G38" s="16">
        <v>14680</v>
      </c>
      <c r="H38" s="14">
        <v>45</v>
      </c>
      <c r="I38" s="14">
        <v>40</v>
      </c>
      <c r="J38" s="15">
        <v>15050</v>
      </c>
      <c r="K38" s="15">
        <v>1320</v>
      </c>
      <c r="L38" s="16">
        <v>16455</v>
      </c>
      <c r="M38" s="14">
        <v>35</v>
      </c>
      <c r="N38" s="14">
        <v>50</v>
      </c>
      <c r="O38" s="15">
        <v>15525</v>
      </c>
      <c r="P38" s="15">
        <v>1655</v>
      </c>
      <c r="Q38" s="16">
        <v>17265</v>
      </c>
      <c r="R38" s="14">
        <v>30</v>
      </c>
      <c r="S38" s="14">
        <v>85</v>
      </c>
      <c r="T38" s="15">
        <v>20015</v>
      </c>
      <c r="U38" s="15">
        <v>2355</v>
      </c>
      <c r="V38" s="16">
        <v>22485</v>
      </c>
      <c r="W38" s="14">
        <v>45</v>
      </c>
      <c r="X38" s="14">
        <v>95</v>
      </c>
      <c r="Y38" s="15">
        <v>20130</v>
      </c>
      <c r="Z38" s="15">
        <v>2765</v>
      </c>
      <c r="AA38" s="16">
        <v>23030</v>
      </c>
    </row>
    <row r="39" spans="1:27" x14ac:dyDescent="0.65">
      <c r="A39" t="s">
        <v>84</v>
      </c>
      <c r="B39" s="14">
        <v>460</v>
      </c>
      <c r="C39" s="14">
        <v>0</v>
      </c>
      <c r="D39" s="14">
        <v>0</v>
      </c>
      <c r="E39" s="14">
        <v>0</v>
      </c>
      <c r="F39" s="14">
        <v>0</v>
      </c>
      <c r="G39" s="17">
        <v>0</v>
      </c>
      <c r="H39" s="14">
        <v>0</v>
      </c>
      <c r="I39" s="14">
        <v>0</v>
      </c>
      <c r="J39" s="14">
        <v>0</v>
      </c>
      <c r="K39" s="14">
        <v>5</v>
      </c>
      <c r="L39" s="17">
        <v>5</v>
      </c>
      <c r="M39" s="14">
        <v>0</v>
      </c>
      <c r="N39" s="14">
        <v>5</v>
      </c>
      <c r="O39" s="14">
        <v>775</v>
      </c>
      <c r="P39" s="14">
        <v>130</v>
      </c>
      <c r="Q39" s="17">
        <v>905</v>
      </c>
      <c r="R39" s="18" t="s">
        <v>51</v>
      </c>
      <c r="S39" s="18" t="s">
        <v>51</v>
      </c>
      <c r="T39" s="15">
        <v>1935</v>
      </c>
      <c r="U39" s="14">
        <v>370</v>
      </c>
      <c r="V39" s="16">
        <v>2310</v>
      </c>
      <c r="W39" s="14">
        <v>0</v>
      </c>
      <c r="X39" s="18" t="s">
        <v>51</v>
      </c>
      <c r="Y39" s="15">
        <v>1200</v>
      </c>
      <c r="Z39" s="14">
        <v>255</v>
      </c>
      <c r="AA39" s="16">
        <v>1460</v>
      </c>
    </row>
    <row r="40" spans="1:27" x14ac:dyDescent="0.65">
      <c r="A40" t="s">
        <v>128</v>
      </c>
      <c r="B40" s="14">
        <v>510</v>
      </c>
      <c r="C40" s="18" t="s">
        <v>51</v>
      </c>
      <c r="D40" s="14">
        <v>65</v>
      </c>
      <c r="E40" s="15">
        <v>33380</v>
      </c>
      <c r="F40" s="15">
        <v>3520</v>
      </c>
      <c r="G40" s="16">
        <v>36965</v>
      </c>
      <c r="H40" s="18" t="s">
        <v>51</v>
      </c>
      <c r="I40" s="14">
        <v>60</v>
      </c>
      <c r="J40" s="15">
        <v>32220</v>
      </c>
      <c r="K40" s="15">
        <v>4015</v>
      </c>
      <c r="L40" s="16">
        <v>36295</v>
      </c>
      <c r="M40" s="18" t="s">
        <v>51</v>
      </c>
      <c r="N40" s="14">
        <v>55</v>
      </c>
      <c r="O40" s="15">
        <v>29435</v>
      </c>
      <c r="P40" s="15">
        <v>3930</v>
      </c>
      <c r="Q40" s="16">
        <v>33420</v>
      </c>
      <c r="R40" s="18" t="s">
        <v>51</v>
      </c>
      <c r="S40" s="14">
        <v>40</v>
      </c>
      <c r="T40" s="15">
        <v>29055</v>
      </c>
      <c r="U40" s="15">
        <v>4235</v>
      </c>
      <c r="V40" s="16">
        <v>33330</v>
      </c>
      <c r="W40" s="18" t="s">
        <v>51</v>
      </c>
      <c r="X40" s="14">
        <v>50</v>
      </c>
      <c r="Y40" s="15">
        <v>26900</v>
      </c>
      <c r="Z40" s="15">
        <v>4780</v>
      </c>
      <c r="AA40" s="16">
        <v>31735</v>
      </c>
    </row>
    <row r="41" spans="1:27" x14ac:dyDescent="0.65">
      <c r="A41" t="s">
        <v>87</v>
      </c>
      <c r="B41" s="14">
        <v>520</v>
      </c>
      <c r="C41" s="14">
        <v>35</v>
      </c>
      <c r="D41" s="14">
        <v>230</v>
      </c>
      <c r="E41" s="15">
        <v>7420</v>
      </c>
      <c r="F41" s="14">
        <v>540</v>
      </c>
      <c r="G41" s="16">
        <v>8225</v>
      </c>
      <c r="H41" s="14">
        <v>25</v>
      </c>
      <c r="I41" s="14">
        <v>220</v>
      </c>
      <c r="J41" s="15">
        <v>7110</v>
      </c>
      <c r="K41" s="14">
        <v>640</v>
      </c>
      <c r="L41" s="16">
        <v>7995</v>
      </c>
      <c r="M41" s="14">
        <v>65</v>
      </c>
      <c r="N41" s="14">
        <v>235</v>
      </c>
      <c r="O41" s="15">
        <v>6725</v>
      </c>
      <c r="P41" s="14">
        <v>680</v>
      </c>
      <c r="Q41" s="16">
        <v>7705</v>
      </c>
      <c r="R41" s="14">
        <v>70</v>
      </c>
      <c r="S41" s="14">
        <v>275</v>
      </c>
      <c r="T41" s="15">
        <v>6675</v>
      </c>
      <c r="U41" s="14">
        <v>820</v>
      </c>
      <c r="V41" s="16">
        <v>7835</v>
      </c>
      <c r="W41" s="14">
        <v>70</v>
      </c>
      <c r="X41" s="14">
        <v>260</v>
      </c>
      <c r="Y41" s="15">
        <v>6630</v>
      </c>
      <c r="Z41" s="14">
        <v>785</v>
      </c>
      <c r="AA41" s="16">
        <v>7750</v>
      </c>
    </row>
    <row r="42" spans="1:27" x14ac:dyDescent="0.65">
      <c r="A42" t="s">
        <v>129</v>
      </c>
      <c r="B42" s="14">
        <v>535</v>
      </c>
      <c r="C42" s="14">
        <v>0</v>
      </c>
      <c r="D42" s="14">
        <v>0</v>
      </c>
      <c r="E42" s="14">
        <v>0</v>
      </c>
      <c r="F42" s="14">
        <v>0</v>
      </c>
      <c r="G42" s="17">
        <v>0</v>
      </c>
      <c r="H42" s="14">
        <v>0</v>
      </c>
      <c r="I42" s="14">
        <v>0</v>
      </c>
      <c r="J42" s="18" t="s">
        <v>51</v>
      </c>
      <c r="K42" s="18" t="s">
        <v>51</v>
      </c>
      <c r="L42" s="17">
        <v>5</v>
      </c>
      <c r="M42" s="14">
        <v>0</v>
      </c>
      <c r="N42" s="14">
        <v>5</v>
      </c>
      <c r="O42" s="14">
        <v>775</v>
      </c>
      <c r="P42" s="14">
        <v>165</v>
      </c>
      <c r="Q42" s="17">
        <v>945</v>
      </c>
      <c r="R42" s="14">
        <v>0</v>
      </c>
      <c r="S42" s="14">
        <v>25</v>
      </c>
      <c r="T42" s="15">
        <v>1155</v>
      </c>
      <c r="U42" s="14">
        <v>205</v>
      </c>
      <c r="V42" s="16">
        <v>1385</v>
      </c>
      <c r="W42" s="14">
        <v>0</v>
      </c>
      <c r="X42" s="14">
        <v>10</v>
      </c>
      <c r="Y42" s="15">
        <v>1250</v>
      </c>
      <c r="Z42" s="14">
        <v>240</v>
      </c>
      <c r="AA42" s="16">
        <v>1505</v>
      </c>
    </row>
    <row r="43" spans="1:27" x14ac:dyDescent="0.65">
      <c r="A43" t="s">
        <v>89</v>
      </c>
      <c r="B43" s="14">
        <v>550</v>
      </c>
      <c r="C43" s="14">
        <v>0</v>
      </c>
      <c r="D43" s="14">
        <v>0</v>
      </c>
      <c r="E43" s="14">
        <v>0</v>
      </c>
      <c r="F43" s="14">
        <v>0</v>
      </c>
      <c r="G43" s="17">
        <v>0</v>
      </c>
      <c r="H43" s="14">
        <v>0</v>
      </c>
      <c r="I43" s="14">
        <v>0</v>
      </c>
      <c r="J43" s="14">
        <v>0</v>
      </c>
      <c r="K43" s="14">
        <v>0</v>
      </c>
      <c r="L43" s="17">
        <v>0</v>
      </c>
      <c r="M43" s="14">
        <v>0</v>
      </c>
      <c r="N43" s="14">
        <v>0</v>
      </c>
      <c r="O43" s="14">
        <v>0</v>
      </c>
      <c r="P43" s="14">
        <v>0</v>
      </c>
      <c r="Q43" s="17">
        <v>0</v>
      </c>
      <c r="R43" s="14">
        <v>0</v>
      </c>
      <c r="S43" s="14">
        <v>0</v>
      </c>
      <c r="T43" s="14">
        <v>0</v>
      </c>
      <c r="U43" s="14">
        <v>0</v>
      </c>
      <c r="V43" s="17">
        <v>0</v>
      </c>
      <c r="W43" s="14">
        <v>0</v>
      </c>
      <c r="X43" s="14">
        <v>0</v>
      </c>
      <c r="Y43" s="14">
        <v>0</v>
      </c>
      <c r="Z43" s="14">
        <v>0</v>
      </c>
      <c r="AA43" s="17">
        <v>0</v>
      </c>
    </row>
    <row r="44" spans="1:27" x14ac:dyDescent="0.65">
      <c r="A44" t="s">
        <v>90</v>
      </c>
      <c r="B44" s="14">
        <v>560</v>
      </c>
      <c r="C44" s="14">
        <v>0</v>
      </c>
      <c r="D44" s="14">
        <v>0</v>
      </c>
      <c r="E44" s="14">
        <v>0</v>
      </c>
      <c r="F44" s="14">
        <v>0</v>
      </c>
      <c r="G44" s="17">
        <v>0</v>
      </c>
      <c r="H44" s="14">
        <v>0</v>
      </c>
      <c r="I44" s="18" t="s">
        <v>51</v>
      </c>
      <c r="J44" s="14">
        <v>0</v>
      </c>
      <c r="K44" s="14">
        <v>0</v>
      </c>
      <c r="L44" s="24" t="s">
        <v>51</v>
      </c>
      <c r="M44" s="14">
        <v>0</v>
      </c>
      <c r="N44" s="14">
        <v>0</v>
      </c>
      <c r="O44" s="14">
        <v>0</v>
      </c>
      <c r="P44" s="14">
        <v>0</v>
      </c>
      <c r="Q44" s="17">
        <v>0</v>
      </c>
      <c r="R44" s="14">
        <v>0</v>
      </c>
      <c r="S44" s="14">
        <v>0</v>
      </c>
      <c r="T44" s="14">
        <v>0</v>
      </c>
      <c r="U44" s="14">
        <v>0</v>
      </c>
      <c r="V44" s="17">
        <v>0</v>
      </c>
      <c r="W44" s="14">
        <v>0</v>
      </c>
      <c r="X44" s="14">
        <v>0</v>
      </c>
      <c r="Y44" s="14">
        <v>0</v>
      </c>
      <c r="Z44" s="18" t="s">
        <v>51</v>
      </c>
      <c r="AA44" s="24" t="s">
        <v>51</v>
      </c>
    </row>
    <row r="45" spans="1:27" x14ac:dyDescent="0.65">
      <c r="A45" t="s">
        <v>91</v>
      </c>
      <c r="B45" s="14">
        <v>580</v>
      </c>
      <c r="C45" s="14">
        <v>425</v>
      </c>
      <c r="D45" s="15">
        <v>1725</v>
      </c>
      <c r="E45" s="15">
        <v>2915</v>
      </c>
      <c r="F45" s="15">
        <v>1320</v>
      </c>
      <c r="G45" s="16">
        <v>6385</v>
      </c>
      <c r="H45" s="14">
        <v>855</v>
      </c>
      <c r="I45" s="15">
        <v>2055</v>
      </c>
      <c r="J45" s="15">
        <v>3430</v>
      </c>
      <c r="K45" s="15">
        <v>1690</v>
      </c>
      <c r="L45" s="16">
        <v>8035</v>
      </c>
      <c r="M45" s="14">
        <v>820</v>
      </c>
      <c r="N45" s="15">
        <v>2210</v>
      </c>
      <c r="O45" s="15">
        <v>4110</v>
      </c>
      <c r="P45" s="15">
        <v>1995</v>
      </c>
      <c r="Q45" s="16">
        <v>9135</v>
      </c>
      <c r="R45" s="14">
        <v>815</v>
      </c>
      <c r="S45" s="15">
        <v>1920</v>
      </c>
      <c r="T45" s="15">
        <v>3985</v>
      </c>
      <c r="U45" s="15">
        <v>2200</v>
      </c>
      <c r="V45" s="16">
        <v>8920</v>
      </c>
      <c r="W45" s="14">
        <v>775</v>
      </c>
      <c r="X45" s="15">
        <v>1620</v>
      </c>
      <c r="Y45" s="15">
        <v>4050</v>
      </c>
      <c r="Z45" s="15">
        <v>2330</v>
      </c>
      <c r="AA45" s="16">
        <v>8775</v>
      </c>
    </row>
    <row r="46" spans="1:27" x14ac:dyDescent="0.65">
      <c r="A46" t="s">
        <v>92</v>
      </c>
      <c r="B46" s="14">
        <v>590</v>
      </c>
      <c r="C46" s="14">
        <v>0</v>
      </c>
      <c r="D46" s="18" t="s">
        <v>51</v>
      </c>
      <c r="E46" s="15">
        <v>1370</v>
      </c>
      <c r="F46" s="14">
        <v>105</v>
      </c>
      <c r="G46" s="16">
        <v>1480</v>
      </c>
      <c r="H46" s="14">
        <v>0</v>
      </c>
      <c r="I46" s="18" t="s">
        <v>51</v>
      </c>
      <c r="J46" s="15">
        <v>1595</v>
      </c>
      <c r="K46" s="14">
        <v>160</v>
      </c>
      <c r="L46" s="16">
        <v>1755</v>
      </c>
      <c r="M46" s="14">
        <v>0</v>
      </c>
      <c r="N46" s="14">
        <v>10</v>
      </c>
      <c r="O46" s="15">
        <v>1795</v>
      </c>
      <c r="P46" s="14">
        <v>240</v>
      </c>
      <c r="Q46" s="16">
        <v>2040</v>
      </c>
      <c r="R46" s="14">
        <v>0</v>
      </c>
      <c r="S46" s="14">
        <v>10</v>
      </c>
      <c r="T46" s="15">
        <v>2160</v>
      </c>
      <c r="U46" s="14">
        <v>315</v>
      </c>
      <c r="V46" s="16">
        <v>2485</v>
      </c>
      <c r="W46" s="18" t="s">
        <v>51</v>
      </c>
      <c r="X46" s="14">
        <v>10</v>
      </c>
      <c r="Y46" s="15">
        <v>2460</v>
      </c>
      <c r="Z46" s="14">
        <v>415</v>
      </c>
      <c r="AA46" s="16">
        <v>2885</v>
      </c>
    </row>
    <row r="47" spans="1:27" x14ac:dyDescent="0.65">
      <c r="A47" t="s">
        <v>93</v>
      </c>
      <c r="B47" s="14">
        <v>610</v>
      </c>
      <c r="C47" s="18" t="s">
        <v>51</v>
      </c>
      <c r="D47" s="14">
        <v>10</v>
      </c>
      <c r="E47" s="15">
        <v>4900</v>
      </c>
      <c r="F47" s="14">
        <v>630</v>
      </c>
      <c r="G47" s="16">
        <v>5550</v>
      </c>
      <c r="H47" s="18" t="s">
        <v>51</v>
      </c>
      <c r="I47" s="14">
        <v>10</v>
      </c>
      <c r="J47" s="15">
        <v>5150</v>
      </c>
      <c r="K47" s="14">
        <v>860</v>
      </c>
      <c r="L47" s="16">
        <v>6020</v>
      </c>
      <c r="M47" s="18" t="s">
        <v>51</v>
      </c>
      <c r="N47" s="14">
        <v>55</v>
      </c>
      <c r="O47" s="15">
        <v>7585</v>
      </c>
      <c r="P47" s="15">
        <v>1385</v>
      </c>
      <c r="Q47" s="16">
        <v>9025</v>
      </c>
      <c r="R47" s="14">
        <v>0</v>
      </c>
      <c r="S47" s="14">
        <v>35</v>
      </c>
      <c r="T47" s="15">
        <v>7735</v>
      </c>
      <c r="U47" s="15">
        <v>1540</v>
      </c>
      <c r="V47" s="16">
        <v>9305</v>
      </c>
      <c r="W47" s="18" t="s">
        <v>51</v>
      </c>
      <c r="X47" s="14">
        <v>50</v>
      </c>
      <c r="Y47" s="15">
        <v>7875</v>
      </c>
      <c r="Z47" s="15">
        <v>1860</v>
      </c>
      <c r="AA47" s="16">
        <v>9790</v>
      </c>
    </row>
    <row r="48" spans="1:27" x14ac:dyDescent="0.65">
      <c r="A48" s="8" t="s">
        <v>94</v>
      </c>
      <c r="B48" s="19" t="s">
        <v>95</v>
      </c>
      <c r="C48" s="25">
        <v>790</v>
      </c>
      <c r="D48" s="20">
        <v>6960</v>
      </c>
      <c r="E48" s="20">
        <v>660055</v>
      </c>
      <c r="F48" s="20">
        <v>64050</v>
      </c>
      <c r="G48" s="20">
        <v>731855</v>
      </c>
      <c r="H48" s="20">
        <v>1225</v>
      </c>
      <c r="I48" s="20">
        <v>6975</v>
      </c>
      <c r="J48" s="20">
        <v>663720</v>
      </c>
      <c r="K48" s="20">
        <v>73660</v>
      </c>
      <c r="L48" s="20">
        <v>745585</v>
      </c>
      <c r="M48" s="20">
        <v>1330</v>
      </c>
      <c r="N48" s="20">
        <v>8100</v>
      </c>
      <c r="O48" s="20">
        <v>670450</v>
      </c>
      <c r="P48" s="20">
        <v>79790</v>
      </c>
      <c r="Q48" s="20">
        <v>759670</v>
      </c>
      <c r="R48" s="20">
        <v>1355</v>
      </c>
      <c r="S48" s="20">
        <v>7240</v>
      </c>
      <c r="T48" s="20">
        <v>684295</v>
      </c>
      <c r="U48" s="20">
        <v>92555</v>
      </c>
      <c r="V48" s="20">
        <v>785450</v>
      </c>
      <c r="W48" s="20">
        <v>1285</v>
      </c>
      <c r="X48" s="20">
        <v>7080</v>
      </c>
      <c r="Y48" s="20">
        <v>668190</v>
      </c>
      <c r="Z48" s="20">
        <v>106740</v>
      </c>
      <c r="AA48" s="20">
        <v>783295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workbookViewId="0">
      <selection activeCell="B10" sqref="B10"/>
    </sheetView>
  </sheetViews>
  <sheetFormatPr defaultRowHeight="14.25" x14ac:dyDescent="0.65"/>
  <cols>
    <col min="1" max="1" width="20.5" customWidth="1"/>
    <col min="2" max="2" width="33.75" customWidth="1"/>
  </cols>
  <sheetData>
    <row r="1" spans="1:6" ht="18" x14ac:dyDescent="0.8">
      <c r="A1" s="1" t="s">
        <v>8</v>
      </c>
      <c r="B1" s="1"/>
    </row>
    <row r="4" spans="1:6" ht="14.5" x14ac:dyDescent="0.7">
      <c r="A4" s="5" t="s">
        <v>130</v>
      </c>
      <c r="B4" s="5" t="s">
        <v>7</v>
      </c>
      <c r="C4" s="5" t="s">
        <v>101</v>
      </c>
      <c r="D4" s="5" t="s">
        <v>100</v>
      </c>
      <c r="E4" s="5" t="s">
        <v>99</v>
      </c>
      <c r="F4" s="5" t="s">
        <v>98</v>
      </c>
    </row>
    <row r="5" spans="1:6" x14ac:dyDescent="0.65">
      <c r="A5" t="s">
        <v>5</v>
      </c>
      <c r="B5" t="s">
        <v>131</v>
      </c>
      <c r="C5" s="13">
        <v>423560</v>
      </c>
      <c r="D5" s="13">
        <v>431610</v>
      </c>
      <c r="E5" s="13">
        <v>433995</v>
      </c>
      <c r="F5" s="13">
        <v>418695</v>
      </c>
    </row>
    <row r="6" spans="1:6" x14ac:dyDescent="0.65">
      <c r="B6" t="s">
        <v>132</v>
      </c>
      <c r="C6" s="13">
        <v>165210</v>
      </c>
      <c r="D6" s="13">
        <v>169165</v>
      </c>
      <c r="E6" s="13">
        <v>179570</v>
      </c>
      <c r="F6" s="13">
        <v>208055</v>
      </c>
    </row>
    <row r="7" spans="1:6" x14ac:dyDescent="0.65">
      <c r="B7" t="s">
        <v>133</v>
      </c>
      <c r="C7" s="13">
        <v>100640</v>
      </c>
      <c r="D7" s="13">
        <v>104655</v>
      </c>
      <c r="E7" s="13">
        <v>106555</v>
      </c>
      <c r="F7" s="13">
        <v>113415</v>
      </c>
    </row>
    <row r="8" spans="1:6" x14ac:dyDescent="0.65">
      <c r="B8" t="s">
        <v>134</v>
      </c>
      <c r="C8" s="13">
        <v>32735</v>
      </c>
      <c r="D8" s="13">
        <v>30800</v>
      </c>
      <c r="E8" s="13">
        <v>31195</v>
      </c>
      <c r="F8" s="13">
        <v>36905</v>
      </c>
    </row>
    <row r="9" spans="1:6" x14ac:dyDescent="0.65">
      <c r="B9" t="s">
        <v>135</v>
      </c>
      <c r="C9" s="13">
        <v>9710</v>
      </c>
      <c r="D9" s="13">
        <v>9360</v>
      </c>
      <c r="E9" s="13">
        <v>8350</v>
      </c>
      <c r="F9" s="13">
        <v>8380</v>
      </c>
    </row>
    <row r="10" spans="1:6" ht="14.5" x14ac:dyDescent="0.7">
      <c r="B10" s="10" t="s">
        <v>94</v>
      </c>
      <c r="C10" s="26">
        <v>731855</v>
      </c>
      <c r="D10" s="26">
        <v>745585</v>
      </c>
      <c r="E10" s="26">
        <v>759670</v>
      </c>
      <c r="F10" s="26">
        <v>785450</v>
      </c>
    </row>
    <row r="13" spans="1:6" x14ac:dyDescent="0.65">
      <c r="A13" t="s">
        <v>3</v>
      </c>
      <c r="B13" t="s">
        <v>131</v>
      </c>
      <c r="C13" s="13">
        <v>53065</v>
      </c>
      <c r="D13" s="13">
        <v>70755</v>
      </c>
      <c r="E13" s="13">
        <v>158660</v>
      </c>
      <c r="F13" s="13">
        <v>377745</v>
      </c>
    </row>
    <row r="14" spans="1:6" x14ac:dyDescent="0.65">
      <c r="B14" t="s">
        <v>132</v>
      </c>
      <c r="C14" s="13">
        <v>24015</v>
      </c>
      <c r="D14" s="13">
        <v>32520</v>
      </c>
      <c r="E14" s="13">
        <v>73145</v>
      </c>
      <c r="F14" s="13">
        <v>188525</v>
      </c>
    </row>
    <row r="15" spans="1:6" x14ac:dyDescent="0.65">
      <c r="B15" t="s">
        <v>133</v>
      </c>
      <c r="C15" s="13">
        <v>6905</v>
      </c>
      <c r="D15" s="13">
        <v>10840</v>
      </c>
      <c r="E15" s="13">
        <v>26500</v>
      </c>
      <c r="F15" s="13">
        <v>59485</v>
      </c>
    </row>
    <row r="16" spans="1:6" x14ac:dyDescent="0.65">
      <c r="B16" t="s">
        <v>134</v>
      </c>
      <c r="C16" s="13">
        <v>2050</v>
      </c>
      <c r="D16" s="13">
        <v>1980</v>
      </c>
      <c r="E16" s="13">
        <v>7260</v>
      </c>
      <c r="F16" s="13">
        <v>28420</v>
      </c>
    </row>
    <row r="17" spans="1:6" x14ac:dyDescent="0.65">
      <c r="B17" t="s">
        <v>135</v>
      </c>
      <c r="C17" s="12">
        <v>935</v>
      </c>
      <c r="D17" s="13">
        <v>1500</v>
      </c>
      <c r="E17" s="13">
        <v>3525</v>
      </c>
      <c r="F17" s="13">
        <v>5705</v>
      </c>
    </row>
    <row r="18" spans="1:6" ht="14.5" x14ac:dyDescent="0.7">
      <c r="B18" s="10" t="s">
        <v>94</v>
      </c>
      <c r="C18" s="26">
        <v>86970</v>
      </c>
      <c r="D18" s="26">
        <v>117595</v>
      </c>
      <c r="E18" s="26">
        <v>269090</v>
      </c>
      <c r="F18" s="26">
        <v>659880</v>
      </c>
    </row>
    <row r="21" spans="1:6" x14ac:dyDescent="0.65">
      <c r="A21" t="s">
        <v>1</v>
      </c>
      <c r="B21" t="s">
        <v>131</v>
      </c>
      <c r="C21" s="13">
        <v>4498255</v>
      </c>
      <c r="D21" s="13">
        <v>4418215</v>
      </c>
      <c r="E21" s="13">
        <v>4396265</v>
      </c>
      <c r="F21" s="13">
        <v>4363725</v>
      </c>
    </row>
    <row r="22" spans="1:6" x14ac:dyDescent="0.65">
      <c r="B22" t="s">
        <v>132</v>
      </c>
      <c r="C22" s="13">
        <v>303420</v>
      </c>
      <c r="D22" s="13">
        <v>299415</v>
      </c>
      <c r="E22" s="13">
        <v>287490</v>
      </c>
      <c r="F22" s="13">
        <v>290500</v>
      </c>
    </row>
    <row r="23" spans="1:6" x14ac:dyDescent="0.65">
      <c r="B23" t="s">
        <v>133</v>
      </c>
      <c r="C23" s="13">
        <v>266905</v>
      </c>
      <c r="D23" s="13">
        <v>261490</v>
      </c>
      <c r="E23" s="13">
        <v>251180</v>
      </c>
      <c r="F23" s="13">
        <v>243775</v>
      </c>
    </row>
    <row r="24" spans="1:6" x14ac:dyDescent="0.65">
      <c r="B24" t="s">
        <v>134</v>
      </c>
      <c r="C24" s="13">
        <v>111590</v>
      </c>
      <c r="D24" s="13">
        <v>104595</v>
      </c>
      <c r="E24" s="13">
        <v>101805</v>
      </c>
      <c r="F24" s="13">
        <v>107785</v>
      </c>
    </row>
    <row r="25" spans="1:6" x14ac:dyDescent="0.65">
      <c r="B25" t="s">
        <v>135</v>
      </c>
      <c r="C25" s="13">
        <v>101580</v>
      </c>
      <c r="D25" s="13">
        <v>102120</v>
      </c>
      <c r="E25" s="13">
        <v>99755</v>
      </c>
      <c r="F25" s="13">
        <v>92240</v>
      </c>
    </row>
    <row r="26" spans="1:6" ht="14.5" x14ac:dyDescent="0.7">
      <c r="B26" s="10" t="s">
        <v>94</v>
      </c>
      <c r="C26" s="26">
        <v>5281745</v>
      </c>
      <c r="D26" s="26">
        <v>5185840</v>
      </c>
      <c r="E26" s="26">
        <v>5136495</v>
      </c>
      <c r="F26" s="26">
        <v>5098020</v>
      </c>
    </row>
    <row r="29" spans="1:6" x14ac:dyDescent="0.65">
      <c r="A29" t="s">
        <v>150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"/>
  <sheetViews>
    <sheetView workbookViewId="0">
      <selection activeCell="A11" sqref="A11"/>
    </sheetView>
  </sheetViews>
  <sheetFormatPr defaultRowHeight="14.25" x14ac:dyDescent="0.65"/>
  <cols>
    <col min="1" max="1" width="110" customWidth="1"/>
  </cols>
  <sheetData>
    <row r="1" spans="1:10" ht="18" x14ac:dyDescent="0.8">
      <c r="A1" s="1" t="s">
        <v>10</v>
      </c>
      <c r="B1" s="1"/>
      <c r="C1" s="3"/>
      <c r="D1" s="3"/>
      <c r="E1" s="3"/>
      <c r="F1" s="3"/>
      <c r="G1" s="3"/>
      <c r="H1" s="3"/>
      <c r="I1" s="3"/>
      <c r="J1" s="3"/>
    </row>
    <row r="2" spans="1:10" ht="15.25" x14ac:dyDescent="0.65">
      <c r="A2" s="3" t="s">
        <v>136</v>
      </c>
      <c r="B2" s="3"/>
      <c r="C2" s="3"/>
      <c r="D2" s="3"/>
      <c r="E2" s="3"/>
      <c r="F2" s="3"/>
      <c r="G2" s="3"/>
      <c r="H2" s="3"/>
      <c r="I2" s="3"/>
      <c r="J2" s="3"/>
    </row>
    <row r="3" spans="1:10" ht="15.25" x14ac:dyDescent="0.65">
      <c r="A3" s="3" t="s">
        <v>137</v>
      </c>
      <c r="B3" s="3"/>
      <c r="C3" s="3"/>
      <c r="D3" s="3"/>
      <c r="E3" s="3"/>
      <c r="F3" s="3"/>
      <c r="G3" s="3"/>
      <c r="H3" s="3"/>
      <c r="I3" s="3"/>
      <c r="J3" s="3"/>
    </row>
    <row r="4" spans="1:10" ht="15.25" x14ac:dyDescent="0.65">
      <c r="A4" s="3" t="s">
        <v>138</v>
      </c>
      <c r="B4" s="3"/>
      <c r="C4" s="3"/>
      <c r="D4" s="3"/>
      <c r="E4" s="3"/>
      <c r="F4" s="3"/>
      <c r="G4" s="3"/>
      <c r="H4" s="3"/>
      <c r="I4" s="3"/>
      <c r="J4" s="3"/>
    </row>
    <row r="5" spans="1:10" ht="15.25" x14ac:dyDescent="0.65">
      <c r="A5" s="3" t="s">
        <v>139</v>
      </c>
      <c r="B5" s="3"/>
      <c r="C5" s="3"/>
      <c r="D5" s="3"/>
      <c r="E5" s="3"/>
      <c r="F5" s="3"/>
      <c r="G5" s="3"/>
      <c r="H5" s="3"/>
      <c r="I5" s="3"/>
      <c r="J5" s="3"/>
    </row>
    <row r="6" spans="1:10" ht="15.25" x14ac:dyDescent="0.65">
      <c r="A6" s="3" t="s">
        <v>140</v>
      </c>
      <c r="B6" s="3"/>
      <c r="C6" s="3"/>
      <c r="D6" s="3"/>
      <c r="E6" s="3"/>
      <c r="F6" s="3"/>
      <c r="G6" s="3"/>
      <c r="H6" s="3"/>
      <c r="I6" s="3"/>
      <c r="J6" s="3"/>
    </row>
    <row r="7" spans="1:10" ht="45.75" x14ac:dyDescent="0.65">
      <c r="A7" s="27" t="s">
        <v>141</v>
      </c>
      <c r="B7" s="3"/>
      <c r="C7" s="3"/>
      <c r="D7" s="3"/>
      <c r="E7" s="3"/>
      <c r="F7" s="3"/>
      <c r="G7" s="3"/>
      <c r="H7" s="3"/>
      <c r="I7" s="3"/>
      <c r="J7" s="3"/>
    </row>
    <row r="8" spans="1:10" ht="15.25" x14ac:dyDescent="0.65">
      <c r="A8" s="3" t="s">
        <v>142</v>
      </c>
      <c r="B8" s="3"/>
      <c r="C8" s="3"/>
      <c r="D8" s="3"/>
      <c r="E8" s="3"/>
      <c r="F8" s="3"/>
      <c r="G8" s="3"/>
      <c r="H8" s="3"/>
      <c r="I8" s="3"/>
      <c r="J8" s="3"/>
    </row>
    <row r="9" spans="1:10" ht="15.25" x14ac:dyDescent="0.65">
      <c r="A9" s="3" t="s">
        <v>143</v>
      </c>
      <c r="B9" s="3"/>
      <c r="C9" s="3"/>
      <c r="D9" s="3"/>
      <c r="E9" s="3"/>
      <c r="F9" s="3"/>
      <c r="G9" s="3"/>
      <c r="H9" s="3"/>
      <c r="I9" s="3"/>
      <c r="J9" s="3"/>
    </row>
    <row r="10" spans="1:10" ht="15.25" x14ac:dyDescent="0.65">
      <c r="A10" s="3" t="s">
        <v>144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.25" x14ac:dyDescent="0.65">
      <c r="A11" s="11" t="s">
        <v>145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5.25" x14ac:dyDescent="0.65">
      <c r="A12" s="11" t="s">
        <v>146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5.25" x14ac:dyDescent="0.6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.25" x14ac:dyDescent="0.6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25" x14ac:dyDescent="0.6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.25" x14ac:dyDescent="0.6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25" x14ac:dyDescent="0.6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.25" x14ac:dyDescent="0.6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.25" x14ac:dyDescent="0.6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.25" x14ac:dyDescent="0.6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.25" x14ac:dyDescent="0.6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.25" x14ac:dyDescent="0.6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.25" x14ac:dyDescent="0.6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.25" x14ac:dyDescent="0.6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.25" x14ac:dyDescent="0.6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.25" x14ac:dyDescent="0.6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.25" x14ac:dyDescent="0.6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.25" x14ac:dyDescent="0.6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.25" x14ac:dyDescent="0.6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.25" x14ac:dyDescent="0.6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.25" x14ac:dyDescent="0.6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25" x14ac:dyDescent="0.6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.25" x14ac:dyDescent="0.6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.25" x14ac:dyDescent="0.6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.25" x14ac:dyDescent="0.6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.25" x14ac:dyDescent="0.6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.25" x14ac:dyDescent="0.6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.25" x14ac:dyDescent="0.6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.25" x14ac:dyDescent="0.6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.25" x14ac:dyDescent="0.6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.25" x14ac:dyDescent="0.6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.25" x14ac:dyDescent="0.6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.25" x14ac:dyDescent="0.6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.25" x14ac:dyDescent="0.6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.25" x14ac:dyDescent="0.6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.25" x14ac:dyDescent="0.6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.25" x14ac:dyDescent="0.6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.25" x14ac:dyDescent="0.6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.25" x14ac:dyDescent="0.6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.25" x14ac:dyDescent="0.6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5.25" x14ac:dyDescent="0.6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5.25" x14ac:dyDescent="0.6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.25" x14ac:dyDescent="0.6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5.25" x14ac:dyDescent="0.6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5.25" x14ac:dyDescent="0.6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5.25" x14ac:dyDescent="0.6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.25" x14ac:dyDescent="0.6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5.25" x14ac:dyDescent="0.6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5.25" x14ac:dyDescent="0.6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5.25" x14ac:dyDescent="0.6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.25" x14ac:dyDescent="0.6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5.25" x14ac:dyDescent="0.6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25" x14ac:dyDescent="0.6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5.25" x14ac:dyDescent="0.6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.25" x14ac:dyDescent="0.6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.25" x14ac:dyDescent="0.6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.25" x14ac:dyDescent="0.6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.25" x14ac:dyDescent="0.6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.25" x14ac:dyDescent="0.6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5.25" x14ac:dyDescent="0.6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.25" x14ac:dyDescent="0.6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.25" x14ac:dyDescent="0.6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.25" x14ac:dyDescent="0.6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.25" x14ac:dyDescent="0.6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.25" x14ac:dyDescent="0.6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.25" x14ac:dyDescent="0.6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.25" x14ac:dyDescent="0.6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.25" x14ac:dyDescent="0.6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.25" x14ac:dyDescent="0.6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.25" x14ac:dyDescent="0.6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25" x14ac:dyDescent="0.6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25" x14ac:dyDescent="0.6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25" x14ac:dyDescent="0.6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25" x14ac:dyDescent="0.6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25" x14ac:dyDescent="0.6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25" x14ac:dyDescent="0.6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.25" x14ac:dyDescent="0.6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.25" x14ac:dyDescent="0.6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.25" x14ac:dyDescent="0.6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5.25" x14ac:dyDescent="0.6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.25" x14ac:dyDescent="0.6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5.25" x14ac:dyDescent="0.6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.25" x14ac:dyDescent="0.6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25" x14ac:dyDescent="0.6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.25" x14ac:dyDescent="0.6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5.25" x14ac:dyDescent="0.6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.25" x14ac:dyDescent="0.6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5.25" x14ac:dyDescent="0.6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5.25" x14ac:dyDescent="0.6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.25" x14ac:dyDescent="0.65">
      <c r="A100" s="3"/>
      <c r="B100" s="3"/>
      <c r="C100" s="3"/>
      <c r="D100" s="3"/>
      <c r="E100" s="3"/>
      <c r="F100" s="3"/>
      <c r="G100" s="3"/>
      <c r="H100" s="3"/>
      <c r="I100" s="3"/>
      <c r="J100" s="3"/>
    </row>
  </sheetData>
  <hyperlinks>
    <hyperlink ref="A12" r:id="rId1" xr:uid="{667B74F7-06CD-4189-8FFE-015DCA8D9119}"/>
    <hyperlink ref="A11" r:id="rId2" xr:uid="{ADBBC2B2-A940-4766-B4BC-912B43F3F297}"/>
  </hyperlink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GCSE</vt:lpstr>
      <vt:lpstr>AS</vt:lpstr>
      <vt:lpstr>A level</vt:lpstr>
      <vt:lpstr>Centre Type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Stephen.Price</dc:creator>
  <cp:lastModifiedBy>Vikas Dhawan</cp:lastModifiedBy>
  <dcterms:created xsi:type="dcterms:W3CDTF">2020-05-13T16:11:50Z</dcterms:created>
  <dcterms:modified xsi:type="dcterms:W3CDTF">2020-06-09T13:29:29Z</dcterms:modified>
</cp:coreProperties>
</file>