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S:\Policy &amp; Information\Publishing\2020 publications\Tobacco CLeaR update\"/>
    </mc:Choice>
  </mc:AlternateContent>
  <xr:revisionPtr revIDLastSave="0" documentId="10_ncr:100000_{9893A7FE-DC2D-4720-BCFD-FAFF4CCDBA88}" xr6:coauthVersionLast="31" xr6:coauthVersionMax="31" xr10:uidLastSave="{00000000-0000-0000-0000-000000000000}"/>
  <bookViews>
    <workbookView xWindow="0" yWindow="0" windowWidth="23040" windowHeight="9735" xr2:uid="{00000000-000D-0000-FFFF-FFFF00000000}"/>
  </bookViews>
  <sheets>
    <sheet name="Background" sheetId="16" r:id="rId1"/>
    <sheet name="Introduction" sheetId="17" r:id="rId2"/>
    <sheet name="Instructions" sheetId="18" r:id="rId3"/>
    <sheet name="Systems" sheetId="1" r:id="rId4"/>
    <sheet name="Training" sheetId="8" r:id="rId5"/>
    <sheet name="Communications" sheetId="14" r:id="rId6"/>
    <sheet name="Compliance and enforcement" sheetId="9" r:id="rId7"/>
    <sheet name="Scores" sheetId="4" r:id="rId8"/>
  </sheets>
  <definedNames>
    <definedName name="_xlnm.Print_Area" localSheetId="5">Communications!$B$2:$G$9</definedName>
    <definedName name="_xlnm.Print_Area" localSheetId="6">'Compliance and enforcement'!$B$2:$G$20</definedName>
    <definedName name="_xlnm.Print_Area" localSheetId="7">Scores!$A$1:$G$51</definedName>
    <definedName name="_xlnm.Print_Area" localSheetId="3">Systems!$B$2:$G$17</definedName>
    <definedName name="_xlnm.Print_Area" localSheetId="4">Training!$B$2:$G$13</definedName>
  </definedNames>
  <calcPr calcId="179017"/>
</workbook>
</file>

<file path=xl/calcChain.xml><?xml version="1.0" encoding="utf-8"?>
<calcChain xmlns="http://schemas.openxmlformats.org/spreadsheetml/2006/main">
  <c r="J5" i="9" l="1"/>
  <c r="J6" i="9"/>
  <c r="J7" i="9"/>
  <c r="J9" i="9"/>
  <c r="J10" i="9"/>
  <c r="J11" i="9"/>
  <c r="J12" i="9"/>
  <c r="J13" i="9"/>
  <c r="J14" i="9"/>
  <c r="J15" i="9"/>
  <c r="J16" i="9"/>
  <c r="J17" i="9"/>
  <c r="J18" i="9"/>
  <c r="J19" i="9"/>
  <c r="J20" i="9"/>
  <c r="J5" i="14"/>
  <c r="J6" i="14"/>
  <c r="J7" i="14"/>
  <c r="J8" i="14"/>
  <c r="J9" i="14"/>
  <c r="J11" i="14"/>
  <c r="J12" i="14"/>
  <c r="J13" i="14"/>
  <c r="J14" i="14"/>
  <c r="J15" i="14"/>
  <c r="J16" i="14"/>
  <c r="J18" i="14"/>
  <c r="J19" i="14"/>
  <c r="J20" i="14"/>
  <c r="J21" i="14"/>
  <c r="J22" i="14"/>
  <c r="J23" i="14"/>
  <c r="J24" i="14"/>
  <c r="J25" i="14"/>
  <c r="J5" i="8"/>
  <c r="J6" i="8"/>
  <c r="J7" i="8"/>
  <c r="J9" i="8"/>
  <c r="J10" i="8"/>
  <c r="J11" i="8"/>
  <c r="J12" i="8"/>
  <c r="J13" i="8"/>
  <c r="J5" i="1"/>
  <c r="J6" i="1"/>
  <c r="J7" i="1"/>
  <c r="J8" i="1"/>
  <c r="J9" i="1"/>
  <c r="J11" i="1"/>
  <c r="J12" i="1"/>
  <c r="J13" i="1"/>
  <c r="J14" i="1"/>
  <c r="J15" i="1"/>
  <c r="J16" i="1"/>
  <c r="J4" i="8"/>
  <c r="J4" i="14"/>
  <c r="J4" i="9"/>
  <c r="J8" i="9" s="1"/>
  <c r="F20" i="4" s="1"/>
  <c r="I20" i="4" s="1"/>
  <c r="J4" i="1"/>
  <c r="J17" i="1" l="1"/>
  <c r="F5" i="4" s="1"/>
  <c r="I5" i="4" s="1"/>
  <c r="J21" i="9"/>
  <c r="F21" i="4" s="1"/>
  <c r="I21" i="4" s="1"/>
  <c r="J26" i="14"/>
  <c r="F16" i="4" s="1"/>
  <c r="I16" i="4" s="1"/>
  <c r="J8" i="8"/>
  <c r="F9" i="4" s="1"/>
  <c r="I9" i="4" s="1"/>
  <c r="J10" i="1"/>
  <c r="F4" i="4" s="1"/>
  <c r="I4" i="4" s="1"/>
  <c r="J14" i="8"/>
  <c r="F10" i="4" s="1"/>
  <c r="I10" i="4" s="1"/>
  <c r="J17" i="14"/>
  <c r="F15" i="4" s="1"/>
  <c r="I15" i="4" s="1"/>
  <c r="J10" i="14"/>
  <c r="F14" i="4" s="1"/>
  <c r="I14" i="4" s="1"/>
  <c r="I14" i="14"/>
  <c r="D22" i="4" l="1"/>
  <c r="G21" i="9"/>
  <c r="I17" i="9"/>
  <c r="I18" i="9"/>
  <c r="I19" i="9"/>
  <c r="I20" i="9"/>
  <c r="I12" i="9"/>
  <c r="I13" i="9"/>
  <c r="I14" i="9"/>
  <c r="I15" i="9"/>
  <c r="G26" i="14"/>
  <c r="I23" i="14"/>
  <c r="I24" i="14"/>
  <c r="I25" i="14"/>
  <c r="I22" i="14"/>
  <c r="I21" i="14"/>
  <c r="I20" i="14"/>
  <c r="I19" i="14"/>
  <c r="I18" i="14"/>
  <c r="I16" i="14"/>
  <c r="I15" i="14"/>
  <c r="I13" i="14"/>
  <c r="I12" i="14"/>
  <c r="I11" i="14"/>
  <c r="G14" i="8"/>
  <c r="D11" i="4"/>
  <c r="I12" i="8"/>
  <c r="I11" i="8"/>
  <c r="I10" i="8"/>
  <c r="I9" i="8"/>
  <c r="G17" i="1"/>
  <c r="F22" i="4" l="1"/>
  <c r="I26" i="14"/>
  <c r="E16" i="4" s="1"/>
  <c r="H16" i="4" s="1"/>
  <c r="F11" i="4"/>
  <c r="I17" i="14"/>
  <c r="E15" i="4" s="1"/>
  <c r="H15" i="4" s="1"/>
  <c r="I16" i="1"/>
  <c r="I12" i="1"/>
  <c r="I13" i="1"/>
  <c r="I14" i="1"/>
  <c r="I15" i="1"/>
  <c r="I11" i="1"/>
  <c r="I5" i="1"/>
  <c r="I6" i="1"/>
  <c r="I7" i="1"/>
  <c r="I8" i="1"/>
  <c r="I9" i="1"/>
  <c r="I5" i="8"/>
  <c r="I6" i="8"/>
  <c r="I7" i="8"/>
  <c r="I13" i="8"/>
  <c r="I14" i="8" s="1"/>
  <c r="E10" i="4" s="1"/>
  <c r="H10" i="4" s="1"/>
  <c r="I16" i="9"/>
  <c r="I5" i="9"/>
  <c r="I6" i="9"/>
  <c r="I7" i="9"/>
  <c r="I9" i="9"/>
  <c r="I10" i="9"/>
  <c r="I11" i="9"/>
  <c r="I5" i="14"/>
  <c r="I6" i="14"/>
  <c r="I7" i="14"/>
  <c r="I8" i="14"/>
  <c r="I9" i="14"/>
  <c r="I4" i="14"/>
  <c r="I4" i="9"/>
  <c r="I4" i="8"/>
  <c r="I4" i="1"/>
  <c r="I21" i="9" l="1"/>
  <c r="E21" i="4" s="1"/>
  <c r="H21" i="4" s="1"/>
  <c r="I8" i="8"/>
  <c r="E9" i="4" s="1"/>
  <c r="H9" i="4" s="1"/>
  <c r="I8" i="9"/>
  <c r="E20" i="4" s="1"/>
  <c r="I10" i="14"/>
  <c r="E14" i="4" s="1"/>
  <c r="H14" i="4" s="1"/>
  <c r="I17" i="1"/>
  <c r="E5" i="4" s="1"/>
  <c r="H5" i="4" s="1"/>
  <c r="I10" i="1"/>
  <c r="H20" i="4" l="1"/>
  <c r="E22" i="4"/>
  <c r="E11" i="4"/>
  <c r="D17" i="4"/>
  <c r="E4" i="4"/>
  <c r="H4" i="4" s="1"/>
  <c r="D6" i="4" l="1"/>
  <c r="F6" i="4"/>
  <c r="E6" i="4"/>
  <c r="E17" i="4"/>
  <c r="F17" i="4"/>
</calcChain>
</file>

<file path=xl/sharedStrings.xml><?xml version="1.0" encoding="utf-8"?>
<sst xmlns="http://schemas.openxmlformats.org/spreadsheetml/2006/main" count="147" uniqueCount="98">
  <si>
    <t>Comments</t>
  </si>
  <si>
    <t>Communications</t>
  </si>
  <si>
    <t>Training</t>
  </si>
  <si>
    <t>Evidence</t>
  </si>
  <si>
    <t>Max</t>
  </si>
  <si>
    <t>Total for section</t>
  </si>
  <si>
    <t>Review score</t>
  </si>
  <si>
    <t>Systems</t>
  </si>
  <si>
    <t>Actions</t>
  </si>
  <si>
    <t xml:space="preserve">Total </t>
  </si>
  <si>
    <t>Review</t>
  </si>
  <si>
    <t>Total</t>
  </si>
  <si>
    <t>No evidence</t>
  </si>
  <si>
    <t>Some evidence</t>
  </si>
  <si>
    <t>Strong evidence</t>
  </si>
  <si>
    <t xml:space="preserve">Do you engage with and contribute to any supra-local or regional initiatives to address illicit tobacco?  </t>
  </si>
  <si>
    <t>Do you participate in the national tobacco control survey for Trading Standards?</t>
  </si>
  <si>
    <t>Do you have a multi-agency programme of work locally to tackle illegal tobacco? (e.g. Trading Standards, Environmental Health, HMRC, police, NHS partners, licensing, education, and tobacco control leads)?</t>
  </si>
  <si>
    <t>Can you demonstrate that tackling illegal tobacco is a key local objective that is reflected in relevant plans (e.g. tobacco alliance plan/Trading Standards annual plan)?</t>
  </si>
  <si>
    <t>Does the local tobacco control alliance include enforcement and regulatory colleagues as well as those from public health?</t>
  </si>
  <si>
    <t>Do Trading Standards feed in to the Serious and Organised Crime working groups led by police?</t>
  </si>
  <si>
    <t>Has your locality articulated a clear vision to reduce the impact of illegal tobacco within communities, and is this vision widely understood?</t>
  </si>
  <si>
    <t>Can you demonstrate that you follow best practice guidance in terms of protecting local policy from tobacco industry interference, in line with Article 5.3 of the WHO framework convention on tobacco control? Guidance is available here: www.illicit-tobacco.co.uk</t>
  </si>
  <si>
    <t>Can you demonstrate that work around tackling illegal tobacco is fed into local Health and Wellbeing Boards via the Director of Public Health or equivalent senior staff?</t>
  </si>
  <si>
    <t>Does your locality respond to all appropriate national consultations on measures to tackle illegal tobacco? (e.g. Sanctions to tackle tobacco duty evasion)</t>
  </si>
  <si>
    <t>Partner Organisations</t>
  </si>
  <si>
    <t>Leadership and Policy</t>
  </si>
  <si>
    <t>Have trading standards officers attended training on regulations relating to Standardised Packaging of Tobacco and Tobacco and Related Products Regulations?</t>
  </si>
  <si>
    <t>Do you take part in any regional forums to discuss best practice around illicit tobacco?</t>
  </si>
  <si>
    <t>Do Trading Standards advise or train local police on the associated criminality of illicit tobacco?</t>
  </si>
  <si>
    <t>Do Trading Standards advise or train elected members on illicit tobacco?</t>
  </si>
  <si>
    <t>Building infrastructure</t>
  </si>
  <si>
    <t>Working with retailers</t>
  </si>
  <si>
    <t>Do Trading Standards have a database of tobacco outlets in your local authority?</t>
  </si>
  <si>
    <t>Do retailers in your area know who to contact if they suspect that illicit tobaco is being sold in their communities?</t>
  </si>
  <si>
    <t>Do retailers know who to contact if they are approached by someone offering illicit tobacco?</t>
  </si>
  <si>
    <t>Do trading standards provide training or communication to retailers on tobacco control legislation?</t>
  </si>
  <si>
    <t>Have trading standards officers provided training or communication to retailers on the harms to local communities from illicit tobacco?</t>
  </si>
  <si>
    <t>2.2 Working with retailers</t>
  </si>
  <si>
    <t>2.1 Building infrastructure</t>
  </si>
  <si>
    <t>1.1 Partner organisations</t>
  </si>
  <si>
    <t>1.2 Leadership and policy</t>
  </si>
  <si>
    <t>Do you use resources to inform front-line staff (e.g. Trading Standards, NHS) of the harm from illegal tobacco, and to ensure consistency of messages?</t>
  </si>
  <si>
    <t>Do your enforcement officers use the opportunity of compliance visits on other matters (e.g. alcohol)  to discuss illicit tobacco with retailers?</t>
  </si>
  <si>
    <t xml:space="preserve">Have you undertaken work with local employers to inform them of the risks of illegal tobacco to their staff and business? </t>
  </si>
  <si>
    <t xml:space="preserve">Has work been undertaken to inform local Fire and Rescue Services (FRS) around the dangers of illegal tobacco and the possibility of non-conformity with reduced ignition propensity standards (BS EN 16156:2010)? </t>
  </si>
  <si>
    <t xml:space="preserve">Do Fire and Rescure Services staff communicate to the public the additional dangers of of illegal tobacco and the possibility of non-conformity with reduced ignition propensity standards? </t>
  </si>
  <si>
    <t>Communications (internal)</t>
  </si>
  <si>
    <t>Communications (external)</t>
  </si>
  <si>
    <t xml:space="preserve">Do you communicate evidence-based messages  to the general public around the harm to local communities from illegal tobacco? </t>
  </si>
  <si>
    <t>Are messages to the general public on illegal tobacco framed in the context of "all tobacco is harmful", and do they focus on the local criminal activity, health inequalities, and targetting under-age smokers?</t>
  </si>
  <si>
    <t>Do you use targeted communication to priority groups? For example translated information or specific social media approaches?</t>
  </si>
  <si>
    <t xml:space="preserve">Does the PR that you undertake around illegal tobacco comply with best practice guidance, as outlined in the Illicit Tobacco Partnership`s "Illegal Tobacco PR Guide" https://www.illicit-tobacco.co.uk/
</t>
  </si>
  <si>
    <t>Do you refrain from using unproven 'urban myths' such as illegal tobacco is worse for you, or contains rat droppings , in communications with the public and other stakeholders?</t>
  </si>
  <si>
    <t>Intelligence and data</t>
  </si>
  <si>
    <t xml:space="preserve">Do you have a good understanding of the size and the composition of the illicit tobacco market locally? </t>
  </si>
  <si>
    <t>Do you monitor social media sites for the sale of illicit tobacco?</t>
  </si>
  <si>
    <t>Are you able to monitor the outcome of enforcement and prosecution activity, and do you review this information?</t>
  </si>
  <si>
    <t>Are you able to monitor public opinion around the acceptability of illegal tobacco and changing opinions over time around likelihood to purchase illegal tobacco or report on its illegal trade?</t>
  </si>
  <si>
    <t>Are there systems in place for confidential intelligence gathering around illicit tobacco? e.g. reporting hotlines, online reporting forms</t>
  </si>
  <si>
    <t>Is there a regular supply of intelligence from the public around the local trade in illegal tobacco, and is this collated and acted upon?</t>
  </si>
  <si>
    <t>Do the police share intelligence with Trading Standards if they find potential links to illicit tobacco through other investigations?</t>
  </si>
  <si>
    <t>3.1 Communications internal</t>
  </si>
  <si>
    <t>3.2 Communications external</t>
  </si>
  <si>
    <t>Can you demonstrate a risk-based approach to enforcement work using intelligence to target resources?</t>
  </si>
  <si>
    <t>Can you demonstrate an improving trend in the use of illicit tobacco locally?</t>
  </si>
  <si>
    <t>Measuring progress</t>
  </si>
  <si>
    <t>Enforcement</t>
  </si>
  <si>
    <t>Has work been undertaken locally with magistrates about the trade in illegal tobacco?</t>
  </si>
  <si>
    <t>Have you undertaken joint work (e.g. enforcement, intelligence sharing) with HMRC when appropriate?</t>
  </si>
  <si>
    <t>Have you undertaken joint work with police when appropriate?</t>
  </si>
  <si>
    <t xml:space="preserve">Do you use marketing and PR to publicise the results of enforcement/prosecutions on illicit tobacco? </t>
  </si>
  <si>
    <t>Are resources allocated to compliance and enforcement independent from the tobacco industry?</t>
  </si>
  <si>
    <t>Do you have access to the appropriate equipment (e.g. scanners) to enable detection of counterfeit tobacco?</t>
  </si>
  <si>
    <t xml:space="preserve">Do you make use of surveillance equipment to detect illicit tobacco sales activity?  </t>
  </si>
  <si>
    <t>Do you record all intelligence gained from enforcement activity, including data on nature and quantities of products seized, on a recognised Trading Standards intelligence database?</t>
  </si>
  <si>
    <t>Do you record any special markings, barcodes, batch numbers and track and trace codes on a recognised Trading Standards intelligence database?</t>
  </si>
  <si>
    <t>Do you use tobacco detection dogs?</t>
  </si>
  <si>
    <t>Do you have a Regional Intelligence Analyst and, if so, do you receive and share information with them?</t>
  </si>
  <si>
    <t>Do Trading Standards consider taking action besides prosecution for businesses or individuals involved in the supply and sale of illicit tobacco (e.g. licence review, closure orders)?</t>
  </si>
  <si>
    <t xml:space="preserve">4.1 Measuring progress </t>
  </si>
  <si>
    <t>4.2 Enforcement</t>
  </si>
  <si>
    <t>3.3 Intelligence and data</t>
  </si>
  <si>
    <t>Compliance and Enforcement</t>
  </si>
  <si>
    <t>Have you signed up to the Local Government declaration on Tobacco Control, which commits to "protect tobacco control work from the commercial and vested interests of the tobacco industry"</t>
  </si>
  <si>
    <t>Do you feedback action to stakeholders to demonstrate that intelligence is being acknowledge and acted upon?</t>
  </si>
  <si>
    <t>Do you undertake regular monitoring of the local illicit tobacco market to assess any changes?</t>
  </si>
  <si>
    <t xml:space="preserve">Is data and intelligence from monitoring (as outlined in intelligence and data section) used to assess progress towards the vision for illicit tobacco? </t>
  </si>
  <si>
    <t>Does data and intelligence from monitoring (as outlined in intelligence and data section) feed into approaches to communication?</t>
  </si>
  <si>
    <t>Compliance and enforcement</t>
  </si>
  <si>
    <t>Is sufficient resource allocated locally to support the agenda around tackling illegal tobacco (e.g. Trading Standards, Communications)?</t>
  </si>
  <si>
    <t>3.10</t>
  </si>
  <si>
    <t>Do you engage with community organisations (e.g. childrens` centres, faith groups) to communicate the harms of illicit tobacco within the local community?</t>
  </si>
  <si>
    <r>
      <rPr>
        <b/>
        <sz val="11"/>
        <color theme="1"/>
        <rFont val="Calibri"/>
        <family val="2"/>
        <scheme val="minor"/>
      </rPr>
      <t>Introducing the Illicit Tobacco Self-Assessment tool</t>
    </r>
    <r>
      <rPr>
        <sz val="11"/>
        <color theme="1"/>
        <rFont val="Calibri"/>
        <family val="2"/>
        <scheme val="minor"/>
      </rPr>
      <t xml:space="preserve">
This whole systems model is designed to support areas to examine their impact on reducing the harm caused by of illicit tobacco across the whole system.  This tool will help to identify which areas within a local system have the potential to make the most impact. The tool considers four domains:
1. Systems, planning, and leadership
2. Communication, intelligence and data
3. Training and building infrastructure
4. Compliance, enforcement and measuring progress
</t>
    </r>
    <r>
      <rPr>
        <b/>
        <sz val="11"/>
        <color theme="1"/>
        <rFont val="Calibri"/>
        <family val="2"/>
        <scheme val="minor"/>
      </rPr>
      <t>Self-Assessment</t>
    </r>
    <r>
      <rPr>
        <sz val="11"/>
        <color theme="1"/>
        <rFont val="Calibri"/>
        <family val="2"/>
        <scheme val="minor"/>
      </rPr>
      <t xml:space="preserve">
The self-assessment process is designed to give areas the opportunity to evaluate the position regarding their own service(s) and population needs. 
The self-assessment incorporates questions based upon best practice guidance and recommendations from expert groups such as the Illicit Tobacco Partnership, Fresh Smoke Free North East and the Chartered Trading Standards Institute. It also reflects the recommendations within "towards a smokefree generation: tobacco control plan for England".
It is anticipated that the questions will provoke discussion, enhance understanding regarding gaps in existing knowledge or services, and encourage a sense of evaluation regarding the overall picture. The value of bringing together the organisations and departments necessary to undertake the self-assessment fully cannot be underestimated.  It is here that much of the understanding about areas that are performing well and potential areas for improvement will arise.  Each locality will need to decide, based upon discussion, which areas are a current priority for them. This whole systems model is designed to support areas to examine their impact in reducing the harm caused by/use of illicit tobacco across the whole system.  The tool will help to identify which areas within their local system have the potential to make the most impact.</t>
    </r>
  </si>
  <si>
    <r>
      <rPr>
        <b/>
        <sz val="11"/>
        <color theme="1"/>
        <rFont val="Calibri"/>
        <family val="2"/>
        <scheme val="minor"/>
      </rPr>
      <t>Introducing the Illicit Tobacco Self-Assessment tool</t>
    </r>
    <r>
      <rPr>
        <sz val="11"/>
        <color theme="1"/>
        <rFont val="Calibri"/>
        <family val="2"/>
        <scheme val="minor"/>
      </rPr>
      <t xml:space="preserve">
</t>
    </r>
    <r>
      <rPr>
        <b/>
        <sz val="11"/>
        <color theme="1"/>
        <rFont val="Calibri"/>
        <family val="2"/>
        <scheme val="minor"/>
      </rPr>
      <t>Introduction</t>
    </r>
    <r>
      <rPr>
        <sz val="11"/>
        <color theme="1"/>
        <rFont val="Calibri"/>
        <family val="2"/>
        <scheme val="minor"/>
      </rPr>
      <t xml:space="preserve">
Welcome to the illicit tobacco self-assessment tool.  This is not a performance management tool.  Rather, it is aimed at helping areas to reduce the harm caused by illicit tobacco by using a whole systems approach. The tool brings together existing resources and best practice to help support areas to identify where they could have a positive impact on reducing the use of illicit tobacco.  It is also not a static process as it provides the opportunity for continued assessment and the creation of an action plan
</t>
    </r>
    <r>
      <rPr>
        <b/>
        <sz val="11"/>
        <color theme="1"/>
        <rFont val="Calibri"/>
        <family val="2"/>
        <scheme val="minor"/>
      </rPr>
      <t>Background</t>
    </r>
    <r>
      <rPr>
        <sz val="11"/>
        <color theme="1"/>
        <rFont val="Calibri"/>
        <family val="2"/>
        <scheme val="minor"/>
      </rPr>
      <t xml:space="preserve">
Illicit tobacco covers a range of products, including cigarettes, hand-rolled tobacco and niche tobacco products, and refers to any such products that may be counterfeit, contraband (smuggled) or illicit white (which have no legal market in the UK). The illicit trade in tobacco has a devastating effect on individuals and communities across the UK and abroad, and it undermines public health policy by offering a cheaper option for those who might otherwise see price as a reason to stop smoking. Illicit tobacco damages legitimate business and makes tobacco more accessible to children. The trade in illicit tobacco is linked to serious organised crime and the proceeds made from it are used to fund further criminality, perpetuating the cycle of harm. Considerable progress has been made in tackling illicit tobacco, but the market still poses a significant challenge, estimated to cost £2.4 billion in lost revenue in 2015/2016. 
</t>
    </r>
    <r>
      <rPr>
        <b/>
        <sz val="11"/>
        <color theme="1"/>
        <rFont val="Calibri"/>
        <family val="2"/>
        <scheme val="minor"/>
      </rPr>
      <t>The approach</t>
    </r>
    <r>
      <rPr>
        <sz val="11"/>
        <color theme="1"/>
        <rFont val="Calibri"/>
        <family val="2"/>
        <scheme val="minor"/>
      </rPr>
      <t xml:space="preserve">
Effectively tackling illicit tobacco requires a coordinated approach across a supra-local level. Strong intelligence, clear communication and effective enforcement combine to reduce the availability and acceptability of illicit tobacco in communities. There are many examples of good work, with very successful outcomes. However, tackling illicit tobacco needs understanding and commitment from a range of stakeholders across the system. Each part of that system has varying potential to impact on reducing the impact of illicit tobacco. Therefore, it is imperative that the approach encompasses all areas of the system. It is also essential to consider illicit tobacco within the context of the wider tobacco control agenda, and the attitudes held about illicit tobacco in the wider community.</t>
    </r>
  </si>
  <si>
    <t>total %</t>
  </si>
  <si>
    <t>review%</t>
  </si>
  <si>
    <r>
      <rPr>
        <b/>
        <sz val="11"/>
        <color theme="1"/>
        <rFont val="Calibri"/>
        <family val="2"/>
        <scheme val="minor"/>
      </rPr>
      <t>Instructions for completing the illicit tobacco self-assessment tool</t>
    </r>
    <r>
      <rPr>
        <sz val="11"/>
        <color theme="1"/>
        <rFont val="Calibri"/>
        <family val="2"/>
        <scheme val="minor"/>
      </rPr>
      <t xml:space="preserve">
</t>
    </r>
    <r>
      <rPr>
        <b/>
        <sz val="11"/>
        <color theme="1"/>
        <rFont val="Calibri"/>
        <family val="2"/>
        <scheme val="minor"/>
      </rPr>
      <t>Before you start:</t>
    </r>
    <r>
      <rPr>
        <sz val="11"/>
        <color theme="1"/>
        <rFont val="Calibri"/>
        <family val="2"/>
        <scheme val="minor"/>
      </rPr>
      <t xml:space="preserve">
This worksheet uses macros. These are instructions for excel that allow the automatic addition of scores and the population of charts which can be viewed in the `Scores` tab once you have completed your assessment.  Please enable editing and enable content when prompted this will ensure that the document has full functionality. Please do not adapt the spreadsheet or the functionality.
</t>
    </r>
    <r>
      <rPr>
        <b/>
        <sz val="11"/>
        <color theme="1"/>
        <rFont val="Calibri"/>
        <family val="2"/>
        <scheme val="minor"/>
      </rPr>
      <t>The process:</t>
    </r>
    <r>
      <rPr>
        <sz val="11"/>
        <color theme="1"/>
        <rFont val="Calibri"/>
        <family val="2"/>
        <scheme val="minor"/>
      </rPr>
      <t xml:space="preserve">
The self-assessment process is not to be seen as a single person`s job or task. To complete this effectively will require the input of a wide range of stakeholders and is expected to take no more than one day. Identifying the right people at the start of the process will help you to get the best out of the tool, and will provide a broad understanding of local policies that relate to illicit tobacco work locally.   Please consider each question carefully and where necessary include evidence to support your assessment.  
</t>
    </r>
    <r>
      <rPr>
        <b/>
        <sz val="11"/>
        <color theme="1"/>
        <rFont val="Calibri"/>
        <family val="2"/>
        <scheme val="minor"/>
      </rPr>
      <t>Scoring:</t>
    </r>
    <r>
      <rPr>
        <sz val="11"/>
        <color theme="1"/>
        <rFont val="Calibri"/>
        <family val="2"/>
        <scheme val="minor"/>
      </rPr>
      <t xml:space="preserve">
For each question consider whether or not practice can be demonstrated in the organisation or service element, and select the appropriate option from the drop-down list in the `Evidence` column:
If no evidence can be demonstrated, select the “none” option
If there is some evidence of achievement with a recognition that there is room for improvement or development, select the “some evidence” option
If the area is delivering and at an appropriate level that you would stake your professional reputation on it, select the “strong evidence” option
The idea is not that every section is marked as highly as possible, but rather that this is an accurate reflection of current service provision. It is the creation of an action plan that will allow movement from no evidence to some and some to strong that is the most useful outcome. It is this action plan and the progress towards it which will provide assurance of quality and value, rather than the completed self-assessment tool by itself.
An optional 'Review Score' column is included.  This provides an opportunity to either re-score your evidence over a period of time to demonstrate improvements or delivery of actions; or have your scored assessed by a peer.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</si>
</sst>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9" x14ac:knownFonts="1">
    <font>
      <sz val="11"/>
      <color theme="1"/>
      <name val="Calibri"/>
      <family val="2"/>
      <scheme val="minor"/>
    </font>
    <font>
      <sz val="11"/>
      <color theme="1"/>
      <name val="Arial"/>
      <family val="2"/>
    </font>
    <font>
      <b/>
      <sz val="11"/>
      <color theme="1"/>
      <name val="Arial"/>
      <family val="2"/>
    </font>
    <font>
      <b/>
      <sz val="11"/>
      <color indexed="8"/>
      <name val="Arial"/>
      <family val="2"/>
    </font>
    <font>
      <sz val="11"/>
      <color indexed="8"/>
      <name val="Calibri"/>
      <family val="2"/>
    </font>
    <font>
      <sz val="11"/>
      <color theme="1"/>
      <name val="Times New Roman"/>
      <family val="2"/>
    </font>
    <font>
      <b/>
      <sz val="11"/>
      <color theme="1"/>
      <name val="Calibri"/>
      <family val="2"/>
      <scheme val="minor"/>
    </font>
    <font>
      <sz val="11"/>
      <color theme="0"/>
      <name val="Calibri"/>
      <family val="2"/>
      <scheme val="minor"/>
    </font>
    <font>
      <sz val="11"/>
      <color theme="0"/>
      <name val="Arial"/>
      <family val="2"/>
    </font>
    <font>
      <u/>
      <sz val="11"/>
      <color theme="10"/>
      <name val="Calibri"/>
      <family val="2"/>
    </font>
    <font>
      <b/>
      <sz val="11"/>
      <name val="Arial"/>
      <family val="2"/>
    </font>
    <font>
      <sz val="11"/>
      <name val="Arial"/>
      <family val="2"/>
    </font>
    <font>
      <sz val="11"/>
      <color theme="0" tint="-0.14999847407452621"/>
      <name val="Arial"/>
      <family val="2"/>
    </font>
    <font>
      <sz val="8"/>
      <color rgb="FF000000"/>
      <name val="Tahoma"/>
      <family val="2"/>
    </font>
    <font>
      <sz val="11"/>
      <color rgb="FF000000"/>
      <name val="Arial"/>
      <family val="2"/>
    </font>
    <font>
      <sz val="11"/>
      <color rgb="FFFF0000"/>
      <name val="Calibri"/>
      <family val="2"/>
      <scheme val="minor"/>
    </font>
    <font>
      <b/>
      <sz val="11"/>
      <color rgb="FFFF0000"/>
      <name val="Calibri"/>
      <family val="2"/>
      <scheme val="minor"/>
    </font>
    <font>
      <b/>
      <sz val="11"/>
      <color rgb="FFFF0000"/>
      <name val="Arial"/>
      <family val="2"/>
    </font>
    <font>
      <sz val="11"/>
      <color rgb="FFFF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0" fontId="5" fillId="0" borderId="0"/>
    <xf numFmtId="0" fontId="9" fillId="0" borderId="0" applyNumberFormat="0" applyFill="0" applyBorder="0" applyAlignment="0" applyProtection="0">
      <alignment vertical="top"/>
      <protection locked="0"/>
    </xf>
  </cellStyleXfs>
  <cellXfs count="136">
    <xf numFmtId="0" fontId="0" fillId="0" borderId="0" xfId="0"/>
    <xf numFmtId="0" fontId="11" fillId="0" borderId="0" xfId="0" applyFont="1" applyFill="1" applyBorder="1" applyAlignment="1">
      <alignment horizontal="center" vertical="center" wrapText="1"/>
    </xf>
    <xf numFmtId="0" fontId="11" fillId="0" borderId="0" xfId="0" applyFont="1" applyFill="1" applyBorder="1" applyAlignment="1">
      <alignment wrapText="1"/>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0" fillId="0" borderId="0" xfId="0" applyFill="1"/>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center"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49" fontId="2" fillId="2" borderId="15" xfId="0" applyNumberFormat="1" applyFont="1" applyFill="1" applyBorder="1" applyAlignment="1">
      <alignment horizontal="left" vertical="center" wrapText="1"/>
    </xf>
    <xf numFmtId="0" fontId="1"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xf numFmtId="0" fontId="1" fillId="0" borderId="0" xfId="0" applyFont="1" applyFill="1" applyBorder="1"/>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0" borderId="0" xfId="0" applyFont="1" applyFill="1"/>
    <xf numFmtId="49" fontId="10" fillId="3" borderId="3" xfId="0" applyNumberFormat="1" applyFont="1" applyFill="1" applyBorder="1" applyAlignment="1">
      <alignment vertical="top" wrapText="1"/>
    </xf>
    <xf numFmtId="0" fontId="10" fillId="3" borderId="19" xfId="0" applyFont="1" applyFill="1" applyBorder="1" applyAlignment="1">
      <alignment horizontal="center" vertical="center" wrapText="1"/>
    </xf>
    <xf numFmtId="0" fontId="10" fillId="3" borderId="2" xfId="0" applyFont="1" applyFill="1" applyBorder="1" applyAlignment="1">
      <alignment horizontal="left" wrapText="1"/>
    </xf>
    <xf numFmtId="0" fontId="1" fillId="0" borderId="2"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2" borderId="15" xfId="0" applyFont="1" applyFill="1" applyBorder="1" applyAlignment="1">
      <alignment horizontal="left" wrapText="1"/>
    </xf>
    <xf numFmtId="49" fontId="11" fillId="0" borderId="0" xfId="0" applyNumberFormat="1" applyFont="1" applyFill="1" applyAlignment="1">
      <alignment wrapText="1"/>
    </xf>
    <xf numFmtId="49" fontId="11" fillId="0" borderId="0" xfId="0" applyNumberFormat="1" applyFont="1" applyFill="1" applyAlignment="1">
      <alignment vertical="top" wrapText="1"/>
    </xf>
    <xf numFmtId="0" fontId="1" fillId="0" borderId="18" xfId="0" applyFont="1" applyFill="1" applyBorder="1" applyAlignment="1" applyProtection="1">
      <alignment horizontal="left" vertical="top" wrapText="1"/>
      <protection locked="0"/>
    </xf>
    <xf numFmtId="49" fontId="1" fillId="0" borderId="12" xfId="0" applyNumberFormat="1" applyFont="1" applyFill="1" applyBorder="1" applyAlignment="1">
      <alignment horizontal="left" vertical="top" wrapText="1"/>
    </xf>
    <xf numFmtId="0" fontId="2" fillId="2" borderId="17" xfId="0" applyFont="1" applyFill="1" applyBorder="1" applyAlignment="1">
      <alignment horizontal="left"/>
    </xf>
    <xf numFmtId="0" fontId="2" fillId="2" borderId="15" xfId="0" applyFont="1" applyFill="1" applyBorder="1" applyAlignment="1">
      <alignment wrapText="1"/>
    </xf>
    <xf numFmtId="0" fontId="2" fillId="2" borderId="1" xfId="0" applyFont="1" applyFill="1" applyBorder="1"/>
    <xf numFmtId="0" fontId="2" fillId="2" borderId="28" xfId="0" applyFont="1" applyFill="1" applyBorder="1"/>
    <xf numFmtId="0" fontId="2" fillId="3" borderId="29" xfId="0" applyFont="1" applyFill="1" applyBorder="1" applyAlignment="1">
      <alignment horizontal="center" vertical="center" wrapTex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13" xfId="0" applyFont="1" applyFill="1" applyBorder="1" applyAlignment="1">
      <alignment horizontal="center" wrapText="1"/>
    </xf>
    <xf numFmtId="0" fontId="2" fillId="3" borderId="2" xfId="0" applyFont="1" applyFill="1" applyBorder="1" applyAlignment="1">
      <alignment horizontal="left" vertical="top" wrapText="1"/>
    </xf>
    <xf numFmtId="0" fontId="2" fillId="3" borderId="29" xfId="0" applyFont="1" applyFill="1" applyBorder="1" applyAlignment="1">
      <alignment horizontal="left" vertical="center" wrapText="1"/>
    </xf>
    <xf numFmtId="49" fontId="2" fillId="3" borderId="3" xfId="0" applyNumberFormat="1" applyFont="1" applyFill="1" applyBorder="1" applyAlignment="1">
      <alignment horizontal="left" vertical="top" wrapText="1"/>
    </xf>
    <xf numFmtId="2" fontId="11" fillId="0" borderId="6" xfId="0" applyNumberFormat="1" applyFont="1" applyFill="1" applyBorder="1" applyAlignment="1">
      <alignment horizontal="left" vertical="top" wrapText="1"/>
    </xf>
    <xf numFmtId="164" fontId="11" fillId="0" borderId="6" xfId="0" applyNumberFormat="1" applyFont="1" applyFill="1" applyBorder="1" applyAlignment="1">
      <alignment horizontal="left" vertical="top" wrapText="1"/>
    </xf>
    <xf numFmtId="164" fontId="11" fillId="3" borderId="7" xfId="0" applyNumberFormat="1" applyFont="1" applyFill="1" applyBorder="1" applyAlignment="1">
      <alignment horizontal="left" vertical="top" wrapText="1"/>
    </xf>
    <xf numFmtId="164" fontId="1" fillId="3" borderId="12" xfId="0" applyNumberFormat="1" applyFont="1" applyFill="1" applyBorder="1" applyAlignment="1">
      <alignment horizontal="left" vertical="top" wrapText="1"/>
    </xf>
    <xf numFmtId="164" fontId="1" fillId="0" borderId="7" xfId="0" applyNumberFormat="1" applyFont="1" applyFill="1" applyBorder="1" applyAlignment="1">
      <alignment horizontal="left" vertical="top"/>
    </xf>
    <xf numFmtId="2" fontId="1" fillId="0" borderId="6" xfId="0" applyNumberFormat="1" applyFont="1" applyFill="1" applyBorder="1" applyAlignment="1">
      <alignment horizontal="left" vertical="top"/>
    </xf>
    <xf numFmtId="2" fontId="1" fillId="0" borderId="7" xfId="0" applyNumberFormat="1" applyFont="1" applyFill="1" applyBorder="1" applyAlignment="1">
      <alignment horizontal="left" vertical="top"/>
    </xf>
    <xf numFmtId="164" fontId="1" fillId="0" borderId="6" xfId="0" applyNumberFormat="1" applyFont="1" applyFill="1" applyBorder="1" applyAlignment="1">
      <alignment horizontal="left" vertical="top"/>
    </xf>
    <xf numFmtId="164" fontId="1" fillId="0" borderId="27" xfId="0" applyNumberFormat="1" applyFont="1" applyFill="1" applyBorder="1" applyAlignment="1">
      <alignment horizontal="left" vertical="top"/>
    </xf>
    <xf numFmtId="0" fontId="1" fillId="0" borderId="2" xfId="0" applyFont="1" applyBorder="1" applyAlignment="1">
      <alignment horizontal="center" vertical="top" wrapText="1"/>
    </xf>
    <xf numFmtId="164" fontId="1" fillId="0" borderId="20" xfId="0" applyNumberFormat="1" applyFont="1" applyFill="1" applyBorder="1" applyAlignment="1">
      <alignment horizontal="left" vertical="top"/>
    </xf>
    <xf numFmtId="0" fontId="1" fillId="0" borderId="18" xfId="0" applyFont="1" applyBorder="1" applyAlignment="1">
      <alignment horizontal="center" vertical="top" wrapText="1"/>
    </xf>
    <xf numFmtId="49" fontId="11" fillId="3" borderId="30" xfId="0" applyNumberFormat="1" applyFont="1" applyFill="1" applyBorder="1" applyAlignment="1">
      <alignment vertical="top" wrapText="1"/>
    </xf>
    <xf numFmtId="0" fontId="1" fillId="3" borderId="31" xfId="0" applyFont="1" applyFill="1" applyBorder="1" applyAlignment="1">
      <alignment horizontal="left" vertical="top" wrapText="1"/>
    </xf>
    <xf numFmtId="0" fontId="1" fillId="3" borderId="31" xfId="0" applyFont="1" applyFill="1" applyBorder="1" applyAlignment="1">
      <alignment wrapText="1"/>
    </xf>
    <xf numFmtId="0" fontId="11" fillId="3" borderId="31" xfId="0" applyFont="1" applyFill="1" applyBorder="1" applyAlignment="1">
      <alignment wrapText="1"/>
    </xf>
    <xf numFmtId="0" fontId="1" fillId="0" borderId="0" xfId="0" applyFont="1" applyFill="1" applyAlignment="1">
      <alignment vertical="top"/>
    </xf>
    <xf numFmtId="0" fontId="1" fillId="0" borderId="0" xfId="0" applyFont="1" applyAlignment="1">
      <alignment vertical="top"/>
    </xf>
    <xf numFmtId="0" fontId="12" fillId="3" borderId="32" xfId="0" applyFont="1" applyFill="1" applyBorder="1" applyAlignment="1">
      <alignment wrapText="1"/>
    </xf>
    <xf numFmtId="0" fontId="0" fillId="0" borderId="0" xfId="0" applyFill="1" applyBorder="1"/>
    <xf numFmtId="0" fontId="6" fillId="0" borderId="0" xfId="0" applyFont="1" applyFill="1" applyBorder="1"/>
    <xf numFmtId="0" fontId="2" fillId="0" borderId="0" xfId="0" applyFont="1" applyFill="1"/>
    <xf numFmtId="9" fontId="8" fillId="0" borderId="0" xfId="0" applyNumberFormat="1" applyFont="1" applyFill="1"/>
    <xf numFmtId="0" fontId="2" fillId="0" borderId="2" xfId="0" applyFont="1" applyFill="1" applyBorder="1" applyAlignment="1">
      <alignment horizontal="center" vertical="center" wrapText="1"/>
    </xf>
    <xf numFmtId="9" fontId="8" fillId="0" borderId="0" xfId="0" applyNumberFormat="1" applyFont="1" applyFill="1" applyBorder="1"/>
    <xf numFmtId="49" fontId="1" fillId="0" borderId="7" xfId="0" applyNumberFormat="1" applyFont="1" applyFill="1" applyBorder="1" applyAlignment="1">
      <alignment horizontal="left" vertical="top" wrapText="1"/>
    </xf>
    <xf numFmtId="49" fontId="2" fillId="0" borderId="4"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righ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7" fillId="0" borderId="0" xfId="0" applyNumberFormat="1" applyFont="1" applyFill="1"/>
    <xf numFmtId="0" fontId="11" fillId="0" borderId="3" xfId="0" applyNumberFormat="1" applyFont="1" applyFill="1" applyBorder="1" applyAlignment="1">
      <alignment vertical="top" wrapText="1"/>
    </xf>
    <xf numFmtId="49" fontId="1" fillId="0" borderId="19" xfId="0" applyNumberFormat="1" applyFont="1" applyBorder="1" applyAlignment="1">
      <alignment horizontal="left" vertical="top" wrapText="1"/>
    </xf>
    <xf numFmtId="49" fontId="1" fillId="0" borderId="33"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0" fontId="1" fillId="0" borderId="34" xfId="0" applyFont="1" applyBorder="1" applyAlignment="1">
      <alignment vertical="top" wrapText="1"/>
    </xf>
    <xf numFmtId="49" fontId="1" fillId="4" borderId="35" xfId="0" applyNumberFormat="1" applyFont="1" applyFill="1" applyBorder="1" applyAlignment="1">
      <alignment horizontal="left" vertical="top" wrapText="1"/>
    </xf>
    <xf numFmtId="0" fontId="11" fillId="0" borderId="19" xfId="0" applyFont="1" applyBorder="1" applyAlignment="1">
      <alignment horizontal="left" vertical="top" wrapText="1"/>
    </xf>
    <xf numFmtId="0" fontId="1" fillId="0" borderId="19" xfId="0" applyFont="1" applyBorder="1" applyAlignment="1">
      <alignment horizontal="left" vertical="top" wrapText="1"/>
    </xf>
    <xf numFmtId="49" fontId="2" fillId="0" borderId="36" xfId="0"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11" fillId="5" borderId="3" xfId="0" applyNumberFormat="1" applyFont="1" applyFill="1" applyBorder="1" applyAlignment="1">
      <alignment vertical="top" wrapText="1"/>
    </xf>
    <xf numFmtId="49" fontId="2" fillId="3" borderId="35" xfId="0" applyNumberFormat="1" applyFont="1" applyFill="1" applyBorder="1" applyAlignment="1">
      <alignment horizontal="left" vertical="top" wrapText="1"/>
    </xf>
    <xf numFmtId="0" fontId="1" fillId="0" borderId="19" xfId="0" applyFont="1" applyBorder="1" applyAlignment="1">
      <alignment vertical="top" wrapText="1"/>
    </xf>
    <xf numFmtId="0" fontId="1" fillId="0" borderId="3" xfId="0" applyNumberFormat="1" applyFont="1" applyFill="1" applyBorder="1" applyAlignment="1">
      <alignment vertical="top" wrapText="1"/>
    </xf>
    <xf numFmtId="0" fontId="14" fillId="0" borderId="19" xfId="0" applyFont="1" applyBorder="1" applyAlignment="1">
      <alignment vertical="top" wrapText="1"/>
    </xf>
    <xf numFmtId="49" fontId="11" fillId="0" borderId="19" xfId="0" applyNumberFormat="1" applyFont="1" applyBorder="1" applyAlignment="1">
      <alignment horizontal="left" vertical="top" wrapText="1"/>
    </xf>
    <xf numFmtId="49" fontId="2" fillId="3" borderId="4" xfId="0" applyNumberFormat="1" applyFont="1" applyFill="1" applyBorder="1" applyAlignment="1">
      <alignment horizontal="left" vertical="top" wrapText="1"/>
    </xf>
    <xf numFmtId="49" fontId="11" fillId="3" borderId="30" xfId="0" applyNumberFormat="1" applyFont="1" applyFill="1" applyBorder="1" applyAlignment="1">
      <alignment horizontal="left" vertical="top" wrapText="1"/>
    </xf>
    <xf numFmtId="49" fontId="11" fillId="0" borderId="0" xfId="0" applyNumberFormat="1" applyFont="1" applyFill="1" applyAlignment="1">
      <alignment horizontal="left" vertical="top" wrapText="1"/>
    </xf>
    <xf numFmtId="0" fontId="0" fillId="0" borderId="0" xfId="0" applyFill="1" applyAlignment="1">
      <alignment horizontal="left"/>
    </xf>
    <xf numFmtId="0" fontId="11" fillId="5" borderId="2" xfId="0" applyNumberFormat="1" applyFont="1" applyFill="1" applyBorder="1" applyAlignment="1">
      <alignment vertical="top" wrapText="1"/>
    </xf>
    <xf numFmtId="0" fontId="11" fillId="5" borderId="8" xfId="0" applyNumberFormat="1" applyFont="1" applyFill="1" applyBorder="1" applyAlignment="1">
      <alignment vertical="top" wrapText="1"/>
    </xf>
    <xf numFmtId="0" fontId="11" fillId="0" borderId="2" xfId="0" applyNumberFormat="1" applyFont="1" applyFill="1" applyBorder="1" applyAlignment="1">
      <alignment vertical="top" wrapText="1"/>
    </xf>
    <xf numFmtId="0" fontId="1" fillId="0" borderId="2" xfId="0" applyFont="1" applyBorder="1" applyAlignment="1">
      <alignment vertical="top" wrapText="1"/>
    </xf>
    <xf numFmtId="0" fontId="11" fillId="0" borderId="2" xfId="0" applyFont="1" applyBorder="1" applyAlignment="1">
      <alignment vertical="top" wrapText="1"/>
    </xf>
    <xf numFmtId="0" fontId="0" fillId="4" borderId="0" xfId="0" applyFill="1"/>
    <xf numFmtId="0" fontId="0" fillId="4" borderId="17" xfId="0" applyFill="1" applyBorder="1"/>
    <xf numFmtId="0" fontId="0" fillId="4" borderId="15" xfId="0" applyFill="1" applyBorder="1"/>
    <xf numFmtId="0" fontId="0" fillId="4" borderId="16" xfId="0" applyFill="1" applyBorder="1"/>
    <xf numFmtId="0" fontId="0" fillId="4" borderId="22" xfId="0" applyFill="1" applyBorder="1"/>
    <xf numFmtId="0" fontId="0" fillId="3" borderId="21" xfId="0" applyFill="1" applyBorder="1" applyAlignment="1">
      <alignment horizontal="left" vertical="top" wrapText="1"/>
    </xf>
    <xf numFmtId="0" fontId="0" fillId="4" borderId="23" xfId="0" applyFill="1" applyBorder="1"/>
    <xf numFmtId="0" fontId="0" fillId="4" borderId="24" xfId="0" applyFill="1" applyBorder="1"/>
    <xf numFmtId="0" fontId="0" fillId="4" borderId="25" xfId="0" applyFill="1" applyBorder="1"/>
    <xf numFmtId="0" fontId="0" fillId="4" borderId="26" xfId="0" applyFill="1" applyBorder="1"/>
    <xf numFmtId="0" fontId="2" fillId="2" borderId="1" xfId="0" applyFont="1" applyFill="1" applyBorder="1" applyAlignment="1">
      <alignment wrapText="1"/>
    </xf>
    <xf numFmtId="49" fontId="1" fillId="0" borderId="6" xfId="0" applyNumberFormat="1" applyFont="1" applyFill="1" applyBorder="1" applyAlignment="1">
      <alignment horizontal="left" vertical="top"/>
    </xf>
    <xf numFmtId="0" fontId="1" fillId="3" borderId="7" xfId="0" applyFont="1" applyFill="1" applyBorder="1" applyAlignment="1">
      <alignment horizontal="left"/>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0" xfId="0" applyFont="1" applyBorder="1" applyAlignment="1">
      <alignment vertical="top" wrapText="1"/>
    </xf>
    <xf numFmtId="0" fontId="2" fillId="3" borderId="37" xfId="0" applyFont="1" applyFill="1" applyBorder="1" applyAlignment="1">
      <alignment vertical="center"/>
    </xf>
    <xf numFmtId="0" fontId="10" fillId="3" borderId="13" xfId="0" applyFont="1" applyFill="1" applyBorder="1" applyAlignment="1">
      <alignment horizontal="left" wrapText="1"/>
    </xf>
    <xf numFmtId="9" fontId="16" fillId="0" borderId="0" xfId="0" applyNumberFormat="1" applyFont="1" applyFill="1" applyBorder="1"/>
    <xf numFmtId="9" fontId="15" fillId="0" borderId="0" xfId="0" applyNumberFormat="1" applyFont="1" applyFill="1" applyBorder="1"/>
    <xf numFmtId="9" fontId="17" fillId="0" borderId="0" xfId="0" applyNumberFormat="1" applyFont="1" applyFill="1"/>
    <xf numFmtId="9" fontId="18" fillId="0" borderId="0" xfId="0" applyNumberFormat="1" applyFont="1" applyFill="1"/>
    <xf numFmtId="9" fontId="15" fillId="0" borderId="0" xfId="0" applyNumberFormat="1" applyFont="1" applyFill="1"/>
    <xf numFmtId="0" fontId="1" fillId="3" borderId="7" xfId="0" applyFont="1" applyFill="1" applyBorder="1" applyAlignment="1">
      <alignment horizontal="left"/>
    </xf>
    <xf numFmtId="0" fontId="0" fillId="3" borderId="3" xfId="0" applyFont="1" applyFill="1" applyBorder="1" applyAlignment="1"/>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4">
    <cellStyle name="Currency 2" xfId="1" xr:uid="{00000000-0005-0000-0000-000000000000}"/>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1F497D"/>
                </a:solidFill>
                <a:latin typeface="+mn-lt"/>
                <a:ea typeface="+mn-ea"/>
                <a:cs typeface="+mn-cs"/>
              </a:defRPr>
            </a:pPr>
            <a:r>
              <a:rPr lang="en-GB" sz="1800" b="1" i="0" baseline="0">
                <a:effectLst/>
              </a:rPr>
              <a:t>Your scores as a percentage of total available</a:t>
            </a:r>
            <a:endParaRPr lang="en-GB">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1F497D"/>
              </a:solidFill>
              <a:latin typeface="+mn-lt"/>
              <a:ea typeface="+mn-ea"/>
              <a:cs typeface="+mn-cs"/>
            </a:defRPr>
          </a:pPr>
          <a:endParaRPr lang="en-US"/>
        </a:p>
      </c:txPr>
    </c:title>
    <c:autoTitleDeleted val="0"/>
    <c:plotArea>
      <c:layout/>
      <c:radarChart>
        <c:radarStyle val="marker"/>
        <c:varyColors val="0"/>
        <c:ser>
          <c:idx val="0"/>
          <c:order val="0"/>
          <c:tx>
            <c:v>Initial Score</c:v>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(Scores!$C$4:$C$5,Scores!$C$9:$C$10,Scores!$C$14:$C$16,Scores!$C$20:$C$21)</c:f>
              <c:strCache>
                <c:ptCount val="9"/>
                <c:pt idx="0">
                  <c:v>1.1 Partner organisations</c:v>
                </c:pt>
                <c:pt idx="1">
                  <c:v>1.2 Leadership and policy</c:v>
                </c:pt>
                <c:pt idx="2">
                  <c:v>2.1 Building infrastructure</c:v>
                </c:pt>
                <c:pt idx="3">
                  <c:v>2.2 Working with retailers</c:v>
                </c:pt>
                <c:pt idx="4">
                  <c:v>3.1 Communications internal</c:v>
                </c:pt>
                <c:pt idx="5">
                  <c:v>3.2 Communications external</c:v>
                </c:pt>
                <c:pt idx="6">
                  <c:v>3.3 Intelligence and data</c:v>
                </c:pt>
                <c:pt idx="7">
                  <c:v>4.1 Measuring progress </c:v>
                </c:pt>
                <c:pt idx="8">
                  <c:v>4.2 Enforcement</c:v>
                </c:pt>
              </c:strCache>
            </c:strRef>
          </c:cat>
          <c:val>
            <c:numRef>
              <c:f>(Scores!$H$4:$H$5,Scores!$H$9:$H$10,Scores!$H$14:$H$16,Scores!$H$20:$H$21)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AA8-4B22-8665-6D764F8A7720}"/>
            </c:ext>
          </c:extLst>
        </c:ser>
        <c:ser>
          <c:idx val="1"/>
          <c:order val="1"/>
          <c:tx>
            <c:v>Review Score</c:v>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(Scores!$C$4:$C$5,Scores!$C$9:$C$10,Scores!$C$14:$C$16,Scores!$C$20:$C$21)</c:f>
              <c:strCache>
                <c:ptCount val="9"/>
                <c:pt idx="0">
                  <c:v>1.1 Partner organisations</c:v>
                </c:pt>
                <c:pt idx="1">
                  <c:v>1.2 Leadership and policy</c:v>
                </c:pt>
                <c:pt idx="2">
                  <c:v>2.1 Building infrastructure</c:v>
                </c:pt>
                <c:pt idx="3">
                  <c:v>2.2 Working with retailers</c:v>
                </c:pt>
                <c:pt idx="4">
                  <c:v>3.1 Communications internal</c:v>
                </c:pt>
                <c:pt idx="5">
                  <c:v>3.2 Communications external</c:v>
                </c:pt>
                <c:pt idx="6">
                  <c:v>3.3 Intelligence and data</c:v>
                </c:pt>
                <c:pt idx="7">
                  <c:v>4.1 Measuring progress </c:v>
                </c:pt>
                <c:pt idx="8">
                  <c:v>4.2 Enforcement</c:v>
                </c:pt>
              </c:strCache>
            </c:strRef>
          </c:cat>
          <c:val>
            <c:numRef>
              <c:f>(Scores!$I$4:$I$5,Scores!$I$9:$I$10,Scores!$I$14:$I$16,Scores!$I$20:$I$21)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AA8-4B22-8665-6D764F8A7720}"/>
            </c:ext>
          </c:extLst>
        </c:ser>
        <c:dLbls>
          <c:showLegendKey val="0"/>
          <c:showVal val="0"/>
          <c:showCatName val="0"/>
          <c:showSerName val="0"/>
          <c:showPercent val="0"/>
          <c:showBubbleSize val="0"/>
        </c:dLbls>
        <c:axId val="51559808"/>
        <c:axId val="51844608"/>
      </c:radarChart>
      <c:catAx>
        <c:axId val="5155980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844608"/>
        <c:crosses val="autoZero"/>
        <c:auto val="1"/>
        <c:lblAlgn val="ctr"/>
        <c:lblOffset val="100"/>
        <c:noMultiLvlLbl val="0"/>
      </c:catAx>
      <c:valAx>
        <c:axId val="51844608"/>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55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1876425</xdr:colOff>
          <xdr:row>3</xdr:row>
          <xdr:rowOff>38100</xdr:rowOff>
        </xdr:from>
        <xdr:to>
          <xdr:col>2</xdr:col>
          <xdr:colOff>3124200</xdr:colOff>
          <xdr:row>4</xdr:row>
          <xdr:rowOff>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3</xdr:row>
          <xdr:rowOff>38100</xdr:rowOff>
        </xdr:from>
        <xdr:to>
          <xdr:col>2</xdr:col>
          <xdr:colOff>3124200</xdr:colOff>
          <xdr:row>4</xdr:row>
          <xdr:rowOff>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3</xdr:row>
          <xdr:rowOff>314325</xdr:rowOff>
        </xdr:from>
        <xdr:to>
          <xdr:col>2</xdr:col>
          <xdr:colOff>3114675</xdr:colOff>
          <xdr:row>4</xdr:row>
          <xdr:rowOff>138113</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4</xdr:row>
          <xdr:rowOff>314325</xdr:rowOff>
        </xdr:from>
        <xdr:to>
          <xdr:col>2</xdr:col>
          <xdr:colOff>3124200</xdr:colOff>
          <xdr:row>5</xdr:row>
          <xdr:rowOff>142875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3</xdr:row>
          <xdr:rowOff>314325</xdr:rowOff>
        </xdr:from>
        <xdr:to>
          <xdr:col>2</xdr:col>
          <xdr:colOff>3114675</xdr:colOff>
          <xdr:row>4</xdr:row>
          <xdr:rowOff>138113</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4</xdr:row>
          <xdr:rowOff>314325</xdr:rowOff>
        </xdr:from>
        <xdr:to>
          <xdr:col>2</xdr:col>
          <xdr:colOff>3124200</xdr:colOff>
          <xdr:row>5</xdr:row>
          <xdr:rowOff>142875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5</xdr:row>
          <xdr:rowOff>366713</xdr:rowOff>
        </xdr:from>
        <xdr:to>
          <xdr:col>2</xdr:col>
          <xdr:colOff>3124200</xdr:colOff>
          <xdr:row>6</xdr:row>
          <xdr:rowOff>0</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6</xdr:row>
          <xdr:rowOff>0</xdr:rowOff>
        </xdr:from>
        <xdr:to>
          <xdr:col>2</xdr:col>
          <xdr:colOff>3124200</xdr:colOff>
          <xdr:row>6</xdr:row>
          <xdr:rowOff>252413</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6</xdr:row>
          <xdr:rowOff>0</xdr:rowOff>
        </xdr:from>
        <xdr:to>
          <xdr:col>2</xdr:col>
          <xdr:colOff>3124200</xdr:colOff>
          <xdr:row>6</xdr:row>
          <xdr:rowOff>252413</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428625</xdr:rowOff>
        </xdr:from>
        <xdr:to>
          <xdr:col>2</xdr:col>
          <xdr:colOff>3076575</xdr:colOff>
          <xdr:row>7</xdr:row>
          <xdr:rowOff>0</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6</xdr:row>
          <xdr:rowOff>428625</xdr:rowOff>
        </xdr:from>
        <xdr:to>
          <xdr:col>2</xdr:col>
          <xdr:colOff>3124200</xdr:colOff>
          <xdr:row>7</xdr:row>
          <xdr:rowOff>0</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7</xdr:row>
          <xdr:rowOff>428625</xdr:rowOff>
        </xdr:from>
        <xdr:to>
          <xdr:col>2</xdr:col>
          <xdr:colOff>3076575</xdr:colOff>
          <xdr:row>8</xdr:row>
          <xdr:rowOff>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7</xdr:row>
          <xdr:rowOff>428625</xdr:rowOff>
        </xdr:from>
        <xdr:to>
          <xdr:col>2</xdr:col>
          <xdr:colOff>3124200</xdr:colOff>
          <xdr:row>8</xdr:row>
          <xdr:rowOff>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1966913</xdr:colOff>
          <xdr:row>10</xdr:row>
          <xdr:rowOff>381000</xdr:rowOff>
        </xdr:from>
        <xdr:to>
          <xdr:col>2</xdr:col>
          <xdr:colOff>3109913</xdr:colOff>
          <xdr:row>11</xdr:row>
          <xdr:rowOff>266700</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10</xdr:row>
          <xdr:rowOff>409575</xdr:rowOff>
        </xdr:from>
        <xdr:to>
          <xdr:col>2</xdr:col>
          <xdr:colOff>3048000</xdr:colOff>
          <xdr:row>11</xdr:row>
          <xdr:rowOff>0</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10</xdr:row>
          <xdr:rowOff>0</xdr:rowOff>
        </xdr:from>
        <xdr:to>
          <xdr:col>2</xdr:col>
          <xdr:colOff>3076575</xdr:colOff>
          <xdr:row>10</xdr:row>
          <xdr:rowOff>333375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10</xdr:row>
          <xdr:rowOff>0</xdr:rowOff>
        </xdr:from>
        <xdr:to>
          <xdr:col>2</xdr:col>
          <xdr:colOff>3124200</xdr:colOff>
          <xdr:row>10</xdr:row>
          <xdr:rowOff>333375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485775</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404813</xdr:rowOff>
        </xdr:to>
        <xdr:sp macro="" textlink="">
          <xdr:nvSpPr>
            <xdr:cNvPr id="2087" name="Group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276225</xdr:rowOff>
        </xdr:to>
        <xdr:sp macro="" textlink="">
          <xdr:nvSpPr>
            <xdr:cNvPr id="2088" name="Group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219075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180975</xdr:rowOff>
        </xdr:from>
        <xdr:to>
          <xdr:col>2</xdr:col>
          <xdr:colOff>3124200</xdr:colOff>
          <xdr:row>11</xdr:row>
          <xdr:rowOff>390525</xdr:rowOff>
        </xdr:to>
        <xdr:sp macro="" textlink="">
          <xdr:nvSpPr>
            <xdr:cNvPr id="2090" name="Group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557213</xdr:rowOff>
        </xdr:from>
        <xdr:to>
          <xdr:col>2</xdr:col>
          <xdr:colOff>3124200</xdr:colOff>
          <xdr:row>12</xdr:row>
          <xdr:rowOff>0</xdr:rowOff>
        </xdr:to>
        <xdr:sp macro="" textlink="">
          <xdr:nvSpPr>
            <xdr:cNvPr id="2091" name="Group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828675</xdr:rowOff>
        </xdr:from>
        <xdr:to>
          <xdr:col>2</xdr:col>
          <xdr:colOff>3124200</xdr:colOff>
          <xdr:row>12</xdr:row>
          <xdr:rowOff>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1966913</xdr:colOff>
          <xdr:row>10</xdr:row>
          <xdr:rowOff>381000</xdr:rowOff>
        </xdr:from>
        <xdr:to>
          <xdr:col>2</xdr:col>
          <xdr:colOff>3109913</xdr:colOff>
          <xdr:row>11</xdr:row>
          <xdr:rowOff>266700</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1966913</xdr:colOff>
          <xdr:row>11</xdr:row>
          <xdr:rowOff>66675</xdr:rowOff>
        </xdr:from>
        <xdr:to>
          <xdr:col>2</xdr:col>
          <xdr:colOff>3109913</xdr:colOff>
          <xdr:row>11</xdr:row>
          <xdr:rowOff>657225</xdr:rowOff>
        </xdr:to>
        <xdr:sp macro="" textlink="">
          <xdr:nvSpPr>
            <xdr:cNvPr id="2094" name="Group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304800</xdr:rowOff>
        </xdr:from>
        <xdr:to>
          <xdr:col>2</xdr:col>
          <xdr:colOff>3124200</xdr:colOff>
          <xdr:row>13</xdr:row>
          <xdr:rowOff>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28575</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28575</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00" name="Group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02" name="Group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28575</xdr:rowOff>
        </xdr:to>
        <xdr:sp macro="" textlink="">
          <xdr:nvSpPr>
            <xdr:cNvPr id="2105" name="Group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06" name="Group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28575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09" name="Group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11" name="Group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138113</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14</xdr:row>
          <xdr:rowOff>9525</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14" name="Group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3</xdr:row>
          <xdr:rowOff>28575</xdr:rowOff>
        </xdr:from>
        <xdr:to>
          <xdr:col>2</xdr:col>
          <xdr:colOff>3095625</xdr:colOff>
          <xdr:row>4</xdr:row>
          <xdr:rowOff>104775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3</xdr:row>
          <xdr:rowOff>390525</xdr:rowOff>
        </xdr:from>
        <xdr:to>
          <xdr:col>2</xdr:col>
          <xdr:colOff>3095625</xdr:colOff>
          <xdr:row>4</xdr:row>
          <xdr:rowOff>104775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4</xdr:row>
          <xdr:rowOff>257175</xdr:rowOff>
        </xdr:from>
        <xdr:to>
          <xdr:col>2</xdr:col>
          <xdr:colOff>3095625</xdr:colOff>
          <xdr:row>5</xdr:row>
          <xdr:rowOff>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5</xdr:row>
          <xdr:rowOff>23813</xdr:rowOff>
        </xdr:from>
        <xdr:to>
          <xdr:col>2</xdr:col>
          <xdr:colOff>3095625</xdr:colOff>
          <xdr:row>5</xdr:row>
          <xdr:rowOff>219075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5</xdr:row>
          <xdr:rowOff>266700</xdr:rowOff>
        </xdr:from>
        <xdr:to>
          <xdr:col>2</xdr:col>
          <xdr:colOff>3095625</xdr:colOff>
          <xdr:row>6</xdr:row>
          <xdr:rowOff>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6</xdr:row>
          <xdr:rowOff>0</xdr:rowOff>
        </xdr:from>
        <xdr:to>
          <xdr:col>2</xdr:col>
          <xdr:colOff>2476500</xdr:colOff>
          <xdr:row>6</xdr:row>
          <xdr:rowOff>114300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6</xdr:row>
          <xdr:rowOff>219075</xdr:rowOff>
        </xdr:from>
        <xdr:to>
          <xdr:col>2</xdr:col>
          <xdr:colOff>2476500</xdr:colOff>
          <xdr:row>6</xdr:row>
          <xdr:rowOff>352425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24</xdr:row>
          <xdr:rowOff>0</xdr:rowOff>
        </xdr:from>
        <xdr:to>
          <xdr:col>2</xdr:col>
          <xdr:colOff>3095625</xdr:colOff>
          <xdr:row>24</xdr:row>
          <xdr:rowOff>142875</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24</xdr:row>
          <xdr:rowOff>276225</xdr:rowOff>
        </xdr:from>
        <xdr:to>
          <xdr:col>2</xdr:col>
          <xdr:colOff>3095625</xdr:colOff>
          <xdr:row>24</xdr:row>
          <xdr:rowOff>523875</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3</xdr:row>
          <xdr:rowOff>85725</xdr:rowOff>
        </xdr:from>
        <xdr:to>
          <xdr:col>2</xdr:col>
          <xdr:colOff>3095625</xdr:colOff>
          <xdr:row>4</xdr:row>
          <xdr:rowOff>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6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4</xdr:row>
          <xdr:rowOff>0</xdr:rowOff>
        </xdr:from>
        <xdr:to>
          <xdr:col>2</xdr:col>
          <xdr:colOff>3095625</xdr:colOff>
          <xdr:row>4</xdr:row>
          <xdr:rowOff>76200</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6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4</xdr:row>
          <xdr:rowOff>142875</xdr:rowOff>
        </xdr:from>
        <xdr:to>
          <xdr:col>2</xdr:col>
          <xdr:colOff>3095625</xdr:colOff>
          <xdr:row>5</xdr:row>
          <xdr:rowOff>0</xdr:rowOff>
        </xdr:to>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600-00001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4</xdr:row>
          <xdr:rowOff>142875</xdr:rowOff>
        </xdr:from>
        <xdr:to>
          <xdr:col>2</xdr:col>
          <xdr:colOff>3095625</xdr:colOff>
          <xdr:row>5</xdr:row>
          <xdr:rowOff>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00000000-0008-0000-0600-00001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4</xdr:row>
          <xdr:rowOff>428625</xdr:rowOff>
        </xdr:from>
        <xdr:to>
          <xdr:col>2</xdr:col>
          <xdr:colOff>3095625</xdr:colOff>
          <xdr:row>5</xdr:row>
          <xdr:rowOff>238125</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6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5</xdr:row>
          <xdr:rowOff>328613</xdr:rowOff>
        </xdr:from>
        <xdr:to>
          <xdr:col>2</xdr:col>
          <xdr:colOff>3095625</xdr:colOff>
          <xdr:row>6</xdr:row>
          <xdr:rowOff>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6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6</xdr:row>
          <xdr:rowOff>0</xdr:rowOff>
        </xdr:from>
        <xdr:to>
          <xdr:col>2</xdr:col>
          <xdr:colOff>3095625</xdr:colOff>
          <xdr:row>6</xdr:row>
          <xdr:rowOff>176213</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6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6</xdr:row>
          <xdr:rowOff>252413</xdr:rowOff>
        </xdr:from>
        <xdr:to>
          <xdr:col>2</xdr:col>
          <xdr:colOff>3095625</xdr:colOff>
          <xdr:row>7</xdr:row>
          <xdr:rowOff>47625</xdr:rowOff>
        </xdr:to>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6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4</xdr:row>
          <xdr:rowOff>0</xdr:rowOff>
        </xdr:from>
        <xdr:to>
          <xdr:col>2</xdr:col>
          <xdr:colOff>3109913</xdr:colOff>
          <xdr:row>4</xdr:row>
          <xdr:rowOff>180975</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6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3</xdr:row>
          <xdr:rowOff>38100</xdr:rowOff>
        </xdr:to>
        <xdr:sp macro="" textlink="">
          <xdr:nvSpPr>
            <xdr:cNvPr id="4129" name="Group Box 33" hidden="1">
              <a:extLst>
                <a:ext uri="{63B3BB69-23CF-44E3-9099-C40C66FF867C}">
                  <a14:compatExt spid="_x0000_s4129"/>
                </a:ext>
                <a:ext uri="{FF2B5EF4-FFF2-40B4-BE49-F238E27FC236}">
                  <a16:creationId xmlns:a16="http://schemas.microsoft.com/office/drawing/2014/main" id="{00000000-0008-0000-0600-00002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2</xdr:row>
          <xdr:rowOff>23813</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6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4</xdr:row>
          <xdr:rowOff>0</xdr:rowOff>
        </xdr:to>
        <xdr:sp macro="" textlink="">
          <xdr:nvSpPr>
            <xdr:cNvPr id="4131" name="Group Box 35" hidden="1">
              <a:extLst>
                <a:ext uri="{63B3BB69-23CF-44E3-9099-C40C66FF867C}">
                  <a14:compatExt spid="_x0000_s4131"/>
                </a:ext>
                <a:ext uri="{FF2B5EF4-FFF2-40B4-BE49-F238E27FC236}">
                  <a16:creationId xmlns:a16="http://schemas.microsoft.com/office/drawing/2014/main" id="{00000000-0008-0000-06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2</xdr:row>
          <xdr:rowOff>142875</xdr:rowOff>
        </xdr:to>
        <xdr:sp macro="" textlink="">
          <xdr:nvSpPr>
            <xdr:cNvPr id="4132" name="Group Box 36" hidden="1">
              <a:extLst>
                <a:ext uri="{63B3BB69-23CF-44E3-9099-C40C66FF867C}">
                  <a14:compatExt spid="_x0000_s4132"/>
                </a:ext>
                <a:ext uri="{FF2B5EF4-FFF2-40B4-BE49-F238E27FC236}">
                  <a16:creationId xmlns:a16="http://schemas.microsoft.com/office/drawing/2014/main" id="{00000000-0008-0000-06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114300</xdr:rowOff>
        </xdr:from>
        <xdr:to>
          <xdr:col>2</xdr:col>
          <xdr:colOff>3095625</xdr:colOff>
          <xdr:row>3</xdr:row>
          <xdr:rowOff>238125</xdr:rowOff>
        </xdr:to>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600-00002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3109913</xdr:colOff>
          <xdr:row>3</xdr:row>
          <xdr:rowOff>38100</xdr:rowOff>
        </xdr:to>
        <xdr:sp macro="" textlink="">
          <xdr:nvSpPr>
            <xdr:cNvPr id="4134" name="Group Box 38" hidden="1">
              <a:extLst>
                <a:ext uri="{63B3BB69-23CF-44E3-9099-C40C66FF867C}">
                  <a14:compatExt spid="_x0000_s4134"/>
                </a:ext>
                <a:ext uri="{FF2B5EF4-FFF2-40B4-BE49-F238E27FC236}">
                  <a16:creationId xmlns:a16="http://schemas.microsoft.com/office/drawing/2014/main" id="{00000000-0008-0000-0600-00002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3</xdr:row>
          <xdr:rowOff>38100</xdr:rowOff>
        </xdr:to>
        <xdr:sp macro="" textlink="">
          <xdr:nvSpPr>
            <xdr:cNvPr id="4135" name="Group Box 39" hidden="1">
              <a:extLst>
                <a:ext uri="{63B3BB69-23CF-44E3-9099-C40C66FF867C}">
                  <a14:compatExt spid="_x0000_s4135"/>
                </a:ext>
                <a:ext uri="{FF2B5EF4-FFF2-40B4-BE49-F238E27FC236}">
                  <a16:creationId xmlns:a16="http://schemas.microsoft.com/office/drawing/2014/main" id="{00000000-0008-0000-0600-00002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2</xdr:row>
          <xdr:rowOff>23813</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6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3109913</xdr:colOff>
          <xdr:row>3</xdr:row>
          <xdr:rowOff>38100</xdr:rowOff>
        </xdr:to>
        <xdr:sp macro="" textlink="">
          <xdr:nvSpPr>
            <xdr:cNvPr id="4137" name="Group Box 41" hidden="1">
              <a:extLst>
                <a:ext uri="{63B3BB69-23CF-44E3-9099-C40C66FF867C}">
                  <a14:compatExt spid="_x0000_s4137"/>
                </a:ext>
                <a:ext uri="{FF2B5EF4-FFF2-40B4-BE49-F238E27FC236}">
                  <a16:creationId xmlns:a16="http://schemas.microsoft.com/office/drawing/2014/main" id="{00000000-0008-0000-0600-00002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6</xdr:row>
          <xdr:rowOff>252413</xdr:rowOff>
        </xdr:from>
        <xdr:to>
          <xdr:col>2</xdr:col>
          <xdr:colOff>3095625</xdr:colOff>
          <xdr:row>7</xdr:row>
          <xdr:rowOff>47625</xdr:rowOff>
        </xdr:to>
        <xdr:sp macro="" textlink="">
          <xdr:nvSpPr>
            <xdr:cNvPr id="4138" name="Group Box 42" hidden="1">
              <a:extLst>
                <a:ext uri="{63B3BB69-23CF-44E3-9099-C40C66FF867C}">
                  <a14:compatExt spid="_x0000_s4138"/>
                </a:ext>
                <a:ext uri="{FF2B5EF4-FFF2-40B4-BE49-F238E27FC236}">
                  <a16:creationId xmlns:a16="http://schemas.microsoft.com/office/drawing/2014/main" id="{00000000-0008-0000-0600-00002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3095625</xdr:colOff>
          <xdr:row>8</xdr:row>
          <xdr:rowOff>114300</xdr:rowOff>
        </xdr:to>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600-00002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3095625</xdr:colOff>
          <xdr:row>8</xdr:row>
          <xdr:rowOff>104775</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id="{00000000-0008-0000-0600-00002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3109913</xdr:colOff>
          <xdr:row>8</xdr:row>
          <xdr:rowOff>114300</xdr:rowOff>
        </xdr:to>
        <xdr:sp macro="" textlink="">
          <xdr:nvSpPr>
            <xdr:cNvPr id="4141" name="Group Box 45" hidden="1">
              <a:extLst>
                <a:ext uri="{63B3BB69-23CF-44E3-9099-C40C66FF867C}">
                  <a14:compatExt spid="_x0000_s4141"/>
                </a:ext>
                <a:ext uri="{FF2B5EF4-FFF2-40B4-BE49-F238E27FC236}">
                  <a16:creationId xmlns:a16="http://schemas.microsoft.com/office/drawing/2014/main" id="{00000000-0008-0000-0600-00002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152400</xdr:rowOff>
        </xdr:from>
        <xdr:to>
          <xdr:col>2</xdr:col>
          <xdr:colOff>3109913</xdr:colOff>
          <xdr:row>8</xdr:row>
          <xdr:rowOff>257175</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6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3095625</xdr:colOff>
          <xdr:row>8</xdr:row>
          <xdr:rowOff>114300</xdr:rowOff>
        </xdr:to>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600-00003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3095625</xdr:colOff>
          <xdr:row>8</xdr:row>
          <xdr:rowOff>104775</xdr:rowOff>
        </xdr:to>
        <xdr:sp macro="" textlink="">
          <xdr:nvSpPr>
            <xdr:cNvPr id="4152" name="Group Box 56" hidden="1">
              <a:extLst>
                <a:ext uri="{63B3BB69-23CF-44E3-9099-C40C66FF867C}">
                  <a14:compatExt spid="_x0000_s4152"/>
                </a:ext>
                <a:ext uri="{FF2B5EF4-FFF2-40B4-BE49-F238E27FC236}">
                  <a16:creationId xmlns:a16="http://schemas.microsoft.com/office/drawing/2014/main" id="{00000000-0008-0000-0600-00003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3109913</xdr:colOff>
          <xdr:row>8</xdr:row>
          <xdr:rowOff>114300</xdr:rowOff>
        </xdr:to>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600-00003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152400</xdr:rowOff>
        </xdr:from>
        <xdr:to>
          <xdr:col>2</xdr:col>
          <xdr:colOff>3109913</xdr:colOff>
          <xdr:row>8</xdr:row>
          <xdr:rowOff>257175</xdr:rowOff>
        </xdr:to>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600-00003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220980</xdr:colOff>
      <xdr:row>23</xdr:row>
      <xdr:rowOff>19050</xdr:rowOff>
    </xdr:from>
    <xdr:to>
      <xdr:col>6</xdr:col>
      <xdr:colOff>0</xdr:colOff>
      <xdr:row>49</xdr:row>
      <xdr:rowOff>91440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2.vml"/><Relationship Id="rId7" Type="http://schemas.openxmlformats.org/officeDocument/2006/relationships/ctrlProp" Target="../ctrlProps/ctrlProp5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2" Type="http://schemas.openxmlformats.org/officeDocument/2006/relationships/drawing" Target="../drawings/drawing4.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
  <sheetViews>
    <sheetView showGridLines="0" showRowColHeaders="0" tabSelected="1" workbookViewId="0">
      <selection activeCell="C1" sqref="C1"/>
    </sheetView>
  </sheetViews>
  <sheetFormatPr defaultColWidth="9.1328125" defaultRowHeight="14.25" x14ac:dyDescent="0.45"/>
  <cols>
    <col min="1" max="1" width="0.86328125" style="108" customWidth="1"/>
    <col min="2" max="2" width="3.46484375" style="108" customWidth="1"/>
    <col min="3" max="3" width="134.86328125" style="108" customWidth="1"/>
    <col min="4" max="4" width="3.46484375" style="108" customWidth="1"/>
    <col min="5" max="16384" width="9.1328125" style="108"/>
  </cols>
  <sheetData>
    <row r="1" spans="2:4" ht="14.65" thickBot="1" x14ac:dyDescent="0.5">
      <c r="B1" s="109"/>
      <c r="C1" s="110"/>
      <c r="D1" s="111"/>
    </row>
    <row r="2" spans="2:4" ht="299.64999999999998" thickBot="1" x14ac:dyDescent="0.5">
      <c r="B2" s="112"/>
      <c r="C2" s="113" t="s">
        <v>94</v>
      </c>
      <c r="D2" s="114"/>
    </row>
    <row r="3" spans="2:4" ht="14.65" thickBot="1" x14ac:dyDescent="0.5">
      <c r="B3" s="115"/>
      <c r="C3" s="116"/>
      <c r="D3" s="117"/>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3"/>
  <sheetViews>
    <sheetView showGridLines="0" showRowColHeaders="0" workbookViewId="0">
      <selection activeCell="C2" sqref="C2"/>
    </sheetView>
  </sheetViews>
  <sheetFormatPr defaultColWidth="9.1328125" defaultRowHeight="14.25" x14ac:dyDescent="0.45"/>
  <cols>
    <col min="1" max="1" width="0.86328125" style="108" customWidth="1"/>
    <col min="2" max="2" width="3.46484375" style="108" customWidth="1"/>
    <col min="3" max="3" width="134.86328125" style="108" customWidth="1"/>
    <col min="4" max="4" width="3.46484375" style="108" customWidth="1"/>
    <col min="5" max="16384" width="9.1328125" style="108"/>
  </cols>
  <sheetData>
    <row r="1" spans="2:4" ht="14.65" thickBot="1" x14ac:dyDescent="0.5">
      <c r="B1" s="109"/>
      <c r="C1" s="110"/>
      <c r="D1" s="111"/>
    </row>
    <row r="2" spans="2:4" ht="285.39999999999998" thickBot="1" x14ac:dyDescent="0.5">
      <c r="B2" s="112"/>
      <c r="C2" s="113" t="s">
        <v>93</v>
      </c>
      <c r="D2" s="114"/>
    </row>
    <row r="3" spans="2:4" ht="14.65" thickBot="1" x14ac:dyDescent="0.5">
      <c r="B3" s="115"/>
      <c r="C3" s="116"/>
      <c r="D3" s="117"/>
    </row>
  </sheetData>
  <pageMargins left="0.7" right="0.7" top="0.75" bottom="0.75" header="0.3" footer="0.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3"/>
  <sheetViews>
    <sheetView showGridLines="0" showRowColHeaders="0" workbookViewId="0">
      <selection activeCell="C1" sqref="C1"/>
    </sheetView>
  </sheetViews>
  <sheetFormatPr defaultColWidth="9.1328125" defaultRowHeight="14.25" x14ac:dyDescent="0.45"/>
  <cols>
    <col min="1" max="1" width="0.86328125" style="108" customWidth="1"/>
    <col min="2" max="2" width="3.46484375" style="108" customWidth="1"/>
    <col min="3" max="3" width="134.86328125" style="108" customWidth="1"/>
    <col min="4" max="4" width="3.46484375" style="108" customWidth="1"/>
    <col min="5" max="16384" width="9.1328125" style="108"/>
  </cols>
  <sheetData>
    <row r="1" spans="2:4" ht="14.65" thickBot="1" x14ac:dyDescent="0.5">
      <c r="B1" s="109"/>
      <c r="C1" s="110"/>
      <c r="D1" s="111"/>
    </row>
    <row r="2" spans="2:4" ht="367.8" customHeight="1" thickBot="1" x14ac:dyDescent="0.5">
      <c r="B2" s="112"/>
      <c r="C2" s="113" t="s">
        <v>97</v>
      </c>
      <c r="D2" s="114"/>
    </row>
    <row r="3" spans="2:4" ht="14.65" thickBot="1" x14ac:dyDescent="0.5">
      <c r="B3" s="115"/>
      <c r="C3" s="116"/>
      <c r="D3" s="1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tint="0.39997558519241921"/>
    <pageSetUpPr fitToPage="1"/>
  </sheetPr>
  <dimension ref="A1:AV17"/>
  <sheetViews>
    <sheetView showGridLines="0" showRowColHeaders="0" zoomScaleNormal="100" zoomScaleSheetLayoutView="85" workbookViewId="0">
      <selection activeCell="D2" sqref="D2"/>
    </sheetView>
  </sheetViews>
  <sheetFormatPr defaultColWidth="9.1328125" defaultRowHeight="13.5" x14ac:dyDescent="0.35"/>
  <cols>
    <col min="1" max="1" width="3.46484375" style="12" customWidth="1"/>
    <col min="2" max="2" width="6.6640625" style="34" customWidth="1"/>
    <col min="3" max="3" width="53.53125" style="34" customWidth="1"/>
    <col min="4" max="4" width="10.6640625" style="12" customWidth="1"/>
    <col min="5" max="6" width="54.86328125" style="12" customWidth="1"/>
    <col min="7" max="7" width="12.1328125" style="12" customWidth="1"/>
    <col min="8" max="8" width="3.46484375" style="13" customWidth="1"/>
    <col min="9" max="10" width="9.1328125" style="13" hidden="1" customWidth="1"/>
    <col min="11" max="11" width="9.1328125" style="12" hidden="1" customWidth="1"/>
    <col min="12" max="12" width="3.6640625" style="12" customWidth="1"/>
    <col min="13" max="13" width="9.1328125" style="12" customWidth="1"/>
    <col min="14" max="14" width="3.6640625" style="12" customWidth="1"/>
    <col min="15" max="47" width="9.1328125" style="12"/>
    <col min="48" max="48" width="52.6640625" style="12" customWidth="1"/>
    <col min="49" max="16384" width="9.1328125" style="12"/>
  </cols>
  <sheetData>
    <row r="1" spans="1:48" s="2" customFormat="1" ht="18.75" customHeight="1" thickBot="1" x14ac:dyDescent="0.45">
      <c r="B1" s="8"/>
      <c r="C1" s="9"/>
      <c r="D1" s="10"/>
      <c r="E1" s="11"/>
      <c r="F1" s="11"/>
      <c r="H1" s="1"/>
      <c r="I1" s="1"/>
      <c r="J1" s="1"/>
    </row>
    <row r="2" spans="1:48" ht="15" customHeight="1" x14ac:dyDescent="0.4">
      <c r="B2" s="37">
        <v>1</v>
      </c>
      <c r="C2" s="38" t="s">
        <v>7</v>
      </c>
      <c r="D2" s="31"/>
      <c r="E2" s="39"/>
      <c r="F2" s="39"/>
      <c r="G2" s="40"/>
    </row>
    <row r="3" spans="1:48" s="2" customFormat="1" ht="27.75" x14ac:dyDescent="0.4">
      <c r="B3" s="120"/>
      <c r="C3" s="47" t="s">
        <v>25</v>
      </c>
      <c r="D3" s="41" t="s">
        <v>3</v>
      </c>
      <c r="E3" s="42" t="s">
        <v>0</v>
      </c>
      <c r="F3" s="43" t="s">
        <v>8</v>
      </c>
      <c r="G3" s="44" t="s">
        <v>6</v>
      </c>
      <c r="H3" s="1"/>
      <c r="I3" s="64"/>
      <c r="J3" s="64"/>
      <c r="K3" s="64"/>
    </row>
    <row r="4" spans="1:48" s="19" customFormat="1" ht="27" x14ac:dyDescent="0.35">
      <c r="B4" s="49">
        <v>1.1000000000000001</v>
      </c>
      <c r="C4" s="82" t="s">
        <v>15</v>
      </c>
      <c r="D4" s="57"/>
      <c r="E4" s="27"/>
      <c r="F4" s="27"/>
      <c r="G4" s="123"/>
      <c r="H4" s="17"/>
      <c r="I4" s="65" t="str">
        <f>IF(D4="No evidence",0,IF(D4="Some evidence",1,IF(D4="Strong evidence",2," ")))</f>
        <v xml:space="preserve"> </v>
      </c>
      <c r="J4" s="65" t="str">
        <f>IF(G4="No evidence",0,IF(G4="Some evidence",1,IF(G4="Strong evidence",2," ")))</f>
        <v xml:space="preserve"> </v>
      </c>
      <c r="K4" s="65" t="s">
        <v>12</v>
      </c>
      <c r="L4" s="18"/>
    </row>
    <row r="5" spans="1:48" s="19" customFormat="1" ht="27" x14ac:dyDescent="0.35">
      <c r="B5" s="49">
        <v>1.2</v>
      </c>
      <c r="C5" s="83" t="s">
        <v>16</v>
      </c>
      <c r="D5" s="57"/>
      <c r="E5" s="27"/>
      <c r="F5" s="27"/>
      <c r="G5" s="123"/>
      <c r="H5" s="17"/>
      <c r="I5" s="65" t="str">
        <f t="shared" ref="I5:I16" si="0">IF(D5="No evidence",0,IF(D5="Some evidence",1,IF(D5="Strong evidence",2," ")))</f>
        <v xml:space="preserve"> </v>
      </c>
      <c r="J5" s="65" t="str">
        <f t="shared" ref="J5:J16" si="1">IF(G5="No evidence",0,IF(G5="Some evidence",1,IF(G5="Strong evidence",2," ")))</f>
        <v xml:space="preserve"> </v>
      </c>
      <c r="K5" s="65" t="s">
        <v>13</v>
      </c>
      <c r="L5" s="18"/>
    </row>
    <row r="6" spans="1:48" s="19" customFormat="1" ht="54" x14ac:dyDescent="0.35">
      <c r="B6" s="49">
        <v>1.3</v>
      </c>
      <c r="C6" s="83" t="s">
        <v>17</v>
      </c>
      <c r="D6" s="57"/>
      <c r="E6" s="27"/>
      <c r="F6" s="27"/>
      <c r="G6" s="123"/>
      <c r="H6" s="17"/>
      <c r="I6" s="65" t="str">
        <f t="shared" si="0"/>
        <v xml:space="preserve"> </v>
      </c>
      <c r="J6" s="65" t="str">
        <f t="shared" si="1"/>
        <v xml:space="preserve"> </v>
      </c>
      <c r="K6" s="65" t="s">
        <v>14</v>
      </c>
      <c r="L6" s="18"/>
    </row>
    <row r="7" spans="1:48" s="19" customFormat="1" ht="40.5" x14ac:dyDescent="0.35">
      <c r="B7" s="49">
        <v>1.4</v>
      </c>
      <c r="C7" s="83" t="s">
        <v>18</v>
      </c>
      <c r="D7" s="57"/>
      <c r="E7" s="27"/>
      <c r="F7" s="27"/>
      <c r="G7" s="123"/>
      <c r="H7" s="17"/>
      <c r="I7" s="65" t="str">
        <f t="shared" si="0"/>
        <v xml:space="preserve"> </v>
      </c>
      <c r="J7" s="65" t="str">
        <f t="shared" si="1"/>
        <v xml:space="preserve"> </v>
      </c>
      <c r="K7" s="17"/>
      <c r="L7" s="17"/>
    </row>
    <row r="8" spans="1:48" s="19" customFormat="1" ht="40.5" x14ac:dyDescent="0.35">
      <c r="B8" s="49">
        <v>1.5</v>
      </c>
      <c r="C8" s="84" t="s">
        <v>19</v>
      </c>
      <c r="D8" s="57"/>
      <c r="E8" s="27"/>
      <c r="F8" s="27"/>
      <c r="G8" s="123"/>
      <c r="H8" s="17"/>
      <c r="I8" s="65" t="str">
        <f t="shared" si="0"/>
        <v xml:space="preserve"> </v>
      </c>
      <c r="J8" s="65" t="str">
        <f t="shared" si="1"/>
        <v xml:space="preserve"> </v>
      </c>
      <c r="K8" s="17"/>
      <c r="L8" s="17"/>
    </row>
    <row r="9" spans="1:48" ht="27" x14ac:dyDescent="0.35">
      <c r="B9" s="49">
        <v>1.6</v>
      </c>
      <c r="C9" s="85" t="s">
        <v>20</v>
      </c>
      <c r="D9" s="57"/>
      <c r="E9" s="28"/>
      <c r="F9" s="28"/>
      <c r="G9" s="123"/>
      <c r="H9" s="17"/>
      <c r="I9" s="65" t="str">
        <f t="shared" si="0"/>
        <v xml:space="preserve"> </v>
      </c>
      <c r="J9" s="65" t="str">
        <f t="shared" si="1"/>
        <v xml:space="preserve"> </v>
      </c>
      <c r="K9" s="17"/>
      <c r="L9" s="13"/>
      <c r="AV9" s="33"/>
    </row>
    <row r="10" spans="1:48" s="2" customFormat="1" ht="13.9" x14ac:dyDescent="0.4">
      <c r="A10" s="12"/>
      <c r="B10" s="50"/>
      <c r="C10" s="24" t="s">
        <v>26</v>
      </c>
      <c r="D10" s="25" t="s">
        <v>3</v>
      </c>
      <c r="E10" s="26" t="s">
        <v>0</v>
      </c>
      <c r="F10" s="26"/>
      <c r="G10" s="126"/>
      <c r="H10" s="17"/>
      <c r="I10" s="1">
        <f>SUM(I4:I9)</f>
        <v>0</v>
      </c>
      <c r="J10" s="1">
        <f>SUM(J4:J9)</f>
        <v>0</v>
      </c>
      <c r="K10" s="1"/>
      <c r="L10" s="1"/>
      <c r="AV10" s="33"/>
    </row>
    <row r="11" spans="1:48" ht="40.5" x14ac:dyDescent="0.35">
      <c r="B11" s="49">
        <v>1.7</v>
      </c>
      <c r="C11" s="86" t="s">
        <v>21</v>
      </c>
      <c r="D11" s="57"/>
      <c r="E11" s="28"/>
      <c r="F11" s="28"/>
      <c r="G11" s="123"/>
      <c r="H11" s="17"/>
      <c r="I11" s="65" t="str">
        <f t="shared" si="0"/>
        <v xml:space="preserve"> </v>
      </c>
      <c r="J11" s="65" t="str">
        <f t="shared" si="1"/>
        <v xml:space="preserve"> </v>
      </c>
      <c r="K11" s="17"/>
      <c r="L11" s="13"/>
      <c r="AV11" s="33"/>
    </row>
    <row r="12" spans="1:48" ht="67.5" x14ac:dyDescent="0.35">
      <c r="B12" s="49">
        <v>1.8</v>
      </c>
      <c r="C12" s="87" t="s">
        <v>22</v>
      </c>
      <c r="D12" s="57"/>
      <c r="E12" s="28"/>
      <c r="F12" s="28"/>
      <c r="G12" s="123"/>
      <c r="H12" s="17"/>
      <c r="I12" s="65" t="str">
        <f t="shared" si="0"/>
        <v xml:space="preserve"> </v>
      </c>
      <c r="J12" s="65" t="str">
        <f t="shared" si="1"/>
        <v xml:space="preserve"> </v>
      </c>
      <c r="K12" s="17"/>
      <c r="L12" s="13"/>
      <c r="AV12" s="33"/>
    </row>
    <row r="13" spans="1:48" ht="54" x14ac:dyDescent="0.35">
      <c r="B13" s="49">
        <v>1.9</v>
      </c>
      <c r="C13" s="87" t="s">
        <v>84</v>
      </c>
      <c r="D13" s="57"/>
      <c r="E13" s="28"/>
      <c r="F13" s="28"/>
      <c r="G13" s="123"/>
      <c r="H13" s="17"/>
      <c r="I13" s="65" t="str">
        <f t="shared" si="0"/>
        <v xml:space="preserve"> </v>
      </c>
      <c r="J13" s="65" t="str">
        <f t="shared" si="1"/>
        <v xml:space="preserve"> </v>
      </c>
      <c r="K13" s="17"/>
      <c r="L13" s="13"/>
      <c r="AV13" s="33"/>
    </row>
    <row r="14" spans="1:48" ht="40.5" x14ac:dyDescent="0.35">
      <c r="B14" s="48">
        <v>1.1000000000000001</v>
      </c>
      <c r="C14" s="88" t="s">
        <v>23</v>
      </c>
      <c r="D14" s="57"/>
      <c r="E14" s="28"/>
      <c r="F14" s="28"/>
      <c r="G14" s="123"/>
      <c r="H14" s="17"/>
      <c r="I14" s="65" t="str">
        <f t="shared" si="0"/>
        <v xml:space="preserve"> </v>
      </c>
      <c r="J14" s="65" t="str">
        <f t="shared" si="1"/>
        <v xml:space="preserve"> </v>
      </c>
      <c r="K14" s="17"/>
      <c r="L14" s="13"/>
      <c r="AV14" s="33"/>
    </row>
    <row r="15" spans="1:48" ht="40.5" x14ac:dyDescent="0.35">
      <c r="B15" s="48">
        <v>1.1100000000000001</v>
      </c>
      <c r="C15" s="86" t="s">
        <v>90</v>
      </c>
      <c r="D15" s="57"/>
      <c r="E15" s="29"/>
      <c r="F15" s="29"/>
      <c r="G15" s="123"/>
      <c r="H15" s="17"/>
      <c r="I15" s="65" t="str">
        <f t="shared" si="0"/>
        <v xml:space="preserve"> </v>
      </c>
      <c r="J15" s="65" t="str">
        <f t="shared" si="1"/>
        <v xml:space="preserve"> </v>
      </c>
      <c r="K15" s="17"/>
      <c r="L15" s="13"/>
      <c r="AV15" s="33"/>
    </row>
    <row r="16" spans="1:48" ht="40.9" thickBot="1" x14ac:dyDescent="0.4">
      <c r="B16" s="48">
        <v>1.1200000000000001</v>
      </c>
      <c r="C16" s="88" t="s">
        <v>24</v>
      </c>
      <c r="D16" s="57"/>
      <c r="E16" s="28"/>
      <c r="F16" s="28"/>
      <c r="G16" s="123"/>
      <c r="H16" s="17"/>
      <c r="I16" s="65" t="str">
        <f t="shared" si="0"/>
        <v xml:space="preserve"> </v>
      </c>
      <c r="J16" s="65" t="str">
        <f t="shared" si="1"/>
        <v xml:space="preserve"> </v>
      </c>
      <c r="K16" s="17"/>
      <c r="L16" s="13"/>
      <c r="AV16" s="33"/>
    </row>
    <row r="17" spans="1:48" ht="13.9" thickBot="1" x14ac:dyDescent="0.4">
      <c r="A17" s="2"/>
      <c r="B17" s="60"/>
      <c r="C17" s="61"/>
      <c r="D17" s="62"/>
      <c r="E17" s="63"/>
      <c r="F17" s="63"/>
      <c r="G17" s="66">
        <f>SUM(G11:G16)</f>
        <v>0</v>
      </c>
      <c r="H17" s="17"/>
      <c r="I17" s="1">
        <f>SUM(I11:I16)</f>
        <v>0</v>
      </c>
      <c r="J17" s="1">
        <f>SUM(J11:J16)</f>
        <v>0</v>
      </c>
      <c r="K17" s="1"/>
      <c r="L17" s="13"/>
      <c r="AV17" s="33"/>
    </row>
  </sheetData>
  <dataValidations count="1">
    <dataValidation type="list" allowBlank="1" showInputMessage="1" showErrorMessage="1" sqref="D4:D9 D11:D16 G4:G9 G11:G16" xr:uid="{00000000-0002-0000-0300-000000000000}">
      <formula1>$K$3:$K$6</formula1>
    </dataValidation>
  </dataValidations>
  <pageMargins left="0.70866141732283472" right="0.70866141732283472" top="0.74803149606299213" bottom="0.74803149606299213" header="0.31496062992125984" footer="0.31496062992125984"/>
  <pageSetup paperSize="8" fitToHeight="0" orientation="landscape" r:id="rId1"/>
  <colBreaks count="1" manualBreakCount="1">
    <brk id="6" min="1" max="21"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Group Box 3">
              <controlPr defaultSize="0" autoFill="0" autoPict="0">
                <anchor moveWithCells="1">
                  <from>
                    <xdr:col>2</xdr:col>
                    <xdr:colOff>1876425</xdr:colOff>
                    <xdr:row>3</xdr:row>
                    <xdr:rowOff>38100</xdr:rowOff>
                  </from>
                  <to>
                    <xdr:col>2</xdr:col>
                    <xdr:colOff>3124200</xdr:colOff>
                    <xdr:row>4</xdr:row>
                    <xdr:rowOff>0</xdr:rowOff>
                  </to>
                </anchor>
              </controlPr>
            </control>
          </mc:Choice>
        </mc:AlternateContent>
        <mc:AlternateContent xmlns:mc="http://schemas.openxmlformats.org/markup-compatibility/2006">
          <mc:Choice Requires="x14">
            <control shapeId="2052" r:id="rId5" name="Group Box 4">
              <controlPr defaultSize="0" autoFill="0" autoPict="0">
                <anchor moveWithCells="1">
                  <from>
                    <xdr:col>2</xdr:col>
                    <xdr:colOff>1876425</xdr:colOff>
                    <xdr:row>3</xdr:row>
                    <xdr:rowOff>38100</xdr:rowOff>
                  </from>
                  <to>
                    <xdr:col>2</xdr:col>
                    <xdr:colOff>3124200</xdr:colOff>
                    <xdr:row>4</xdr:row>
                    <xdr:rowOff>0</xdr:rowOff>
                  </to>
                </anchor>
              </controlPr>
            </control>
          </mc:Choice>
        </mc:AlternateContent>
        <mc:AlternateContent xmlns:mc="http://schemas.openxmlformats.org/markup-compatibility/2006">
          <mc:Choice Requires="x14">
            <control shapeId="2053" r:id="rId6" name="Group Box 5">
              <controlPr defaultSize="0" autoFill="0" autoPict="0">
                <anchor moveWithCells="1">
                  <from>
                    <xdr:col>2</xdr:col>
                    <xdr:colOff>1876425</xdr:colOff>
                    <xdr:row>3</xdr:row>
                    <xdr:rowOff>314325</xdr:rowOff>
                  </from>
                  <to>
                    <xdr:col>2</xdr:col>
                    <xdr:colOff>3114675</xdr:colOff>
                    <xdr:row>4</xdr:row>
                    <xdr:rowOff>138113</xdr:rowOff>
                  </to>
                </anchor>
              </controlPr>
            </control>
          </mc:Choice>
        </mc:AlternateContent>
        <mc:AlternateContent xmlns:mc="http://schemas.openxmlformats.org/markup-compatibility/2006">
          <mc:Choice Requires="x14">
            <control shapeId="2054" r:id="rId7" name="Group Box 6">
              <controlPr defaultSize="0" autoFill="0" autoPict="0">
                <anchor moveWithCells="1">
                  <from>
                    <xdr:col>2</xdr:col>
                    <xdr:colOff>1876425</xdr:colOff>
                    <xdr:row>4</xdr:row>
                    <xdr:rowOff>314325</xdr:rowOff>
                  </from>
                  <to>
                    <xdr:col>2</xdr:col>
                    <xdr:colOff>3124200</xdr:colOff>
                    <xdr:row>5</xdr:row>
                    <xdr:rowOff>142875</xdr:rowOff>
                  </to>
                </anchor>
              </controlPr>
            </control>
          </mc:Choice>
        </mc:AlternateContent>
        <mc:AlternateContent xmlns:mc="http://schemas.openxmlformats.org/markup-compatibility/2006">
          <mc:Choice Requires="x14">
            <control shapeId="2055" r:id="rId8" name="Group Box 7">
              <controlPr defaultSize="0" autoFill="0" autoPict="0">
                <anchor moveWithCells="1">
                  <from>
                    <xdr:col>2</xdr:col>
                    <xdr:colOff>1876425</xdr:colOff>
                    <xdr:row>3</xdr:row>
                    <xdr:rowOff>314325</xdr:rowOff>
                  </from>
                  <to>
                    <xdr:col>2</xdr:col>
                    <xdr:colOff>3114675</xdr:colOff>
                    <xdr:row>4</xdr:row>
                    <xdr:rowOff>138113</xdr:rowOff>
                  </to>
                </anchor>
              </controlPr>
            </control>
          </mc:Choice>
        </mc:AlternateContent>
        <mc:AlternateContent xmlns:mc="http://schemas.openxmlformats.org/markup-compatibility/2006">
          <mc:Choice Requires="x14">
            <control shapeId="2061" r:id="rId9" name="Group Box 13">
              <controlPr defaultSize="0" autoFill="0" autoPict="0">
                <anchor moveWithCells="1">
                  <from>
                    <xdr:col>2</xdr:col>
                    <xdr:colOff>1876425</xdr:colOff>
                    <xdr:row>4</xdr:row>
                    <xdr:rowOff>314325</xdr:rowOff>
                  </from>
                  <to>
                    <xdr:col>2</xdr:col>
                    <xdr:colOff>3124200</xdr:colOff>
                    <xdr:row>5</xdr:row>
                    <xdr:rowOff>142875</xdr:rowOff>
                  </to>
                </anchor>
              </controlPr>
            </control>
          </mc:Choice>
        </mc:AlternateContent>
        <mc:AlternateContent xmlns:mc="http://schemas.openxmlformats.org/markup-compatibility/2006">
          <mc:Choice Requires="x14">
            <control shapeId="2062" r:id="rId10" name="Group Box 14">
              <controlPr defaultSize="0" autoFill="0" autoPict="0">
                <anchor moveWithCells="1">
                  <from>
                    <xdr:col>2</xdr:col>
                    <xdr:colOff>1876425</xdr:colOff>
                    <xdr:row>5</xdr:row>
                    <xdr:rowOff>366713</xdr:rowOff>
                  </from>
                  <to>
                    <xdr:col>2</xdr:col>
                    <xdr:colOff>3124200</xdr:colOff>
                    <xdr:row>6</xdr:row>
                    <xdr:rowOff>0</xdr:rowOff>
                  </to>
                </anchor>
              </controlPr>
            </control>
          </mc:Choice>
        </mc:AlternateContent>
        <mc:AlternateContent xmlns:mc="http://schemas.openxmlformats.org/markup-compatibility/2006">
          <mc:Choice Requires="x14">
            <control shapeId="2063" r:id="rId11" name="Group Box 15">
              <controlPr defaultSize="0" autoFill="0" autoPict="0">
                <anchor moveWithCells="1">
                  <from>
                    <xdr:col>2</xdr:col>
                    <xdr:colOff>1876425</xdr:colOff>
                    <xdr:row>6</xdr:row>
                    <xdr:rowOff>0</xdr:rowOff>
                  </from>
                  <to>
                    <xdr:col>2</xdr:col>
                    <xdr:colOff>3124200</xdr:colOff>
                    <xdr:row>6</xdr:row>
                    <xdr:rowOff>252413</xdr:rowOff>
                  </to>
                </anchor>
              </controlPr>
            </control>
          </mc:Choice>
        </mc:AlternateContent>
        <mc:AlternateContent xmlns:mc="http://schemas.openxmlformats.org/markup-compatibility/2006">
          <mc:Choice Requires="x14">
            <control shapeId="2064" r:id="rId12" name="Group Box 16">
              <controlPr defaultSize="0" autoFill="0" autoPict="0">
                <anchor moveWithCells="1">
                  <from>
                    <xdr:col>2</xdr:col>
                    <xdr:colOff>1876425</xdr:colOff>
                    <xdr:row>6</xdr:row>
                    <xdr:rowOff>0</xdr:rowOff>
                  </from>
                  <to>
                    <xdr:col>2</xdr:col>
                    <xdr:colOff>3124200</xdr:colOff>
                    <xdr:row>6</xdr:row>
                    <xdr:rowOff>252413</xdr:rowOff>
                  </to>
                </anchor>
              </controlPr>
            </control>
          </mc:Choice>
        </mc:AlternateContent>
        <mc:AlternateContent xmlns:mc="http://schemas.openxmlformats.org/markup-compatibility/2006">
          <mc:Choice Requires="x14">
            <control shapeId="2065" r:id="rId13" name="Group Box 17">
              <controlPr defaultSize="0" autoFill="0" autoPict="0">
                <anchor moveWithCells="1">
                  <from>
                    <xdr:col>2</xdr:col>
                    <xdr:colOff>1905000</xdr:colOff>
                    <xdr:row>6</xdr:row>
                    <xdr:rowOff>428625</xdr:rowOff>
                  </from>
                  <to>
                    <xdr:col>2</xdr:col>
                    <xdr:colOff>3076575</xdr:colOff>
                    <xdr:row>7</xdr:row>
                    <xdr:rowOff>0</xdr:rowOff>
                  </to>
                </anchor>
              </controlPr>
            </control>
          </mc:Choice>
        </mc:AlternateContent>
        <mc:AlternateContent xmlns:mc="http://schemas.openxmlformats.org/markup-compatibility/2006">
          <mc:Choice Requires="x14">
            <control shapeId="2066" r:id="rId14" name="Group Box 18">
              <controlPr defaultSize="0" autoFill="0" autoPict="0">
                <anchor moveWithCells="1">
                  <from>
                    <xdr:col>2</xdr:col>
                    <xdr:colOff>1876425</xdr:colOff>
                    <xdr:row>6</xdr:row>
                    <xdr:rowOff>428625</xdr:rowOff>
                  </from>
                  <to>
                    <xdr:col>2</xdr:col>
                    <xdr:colOff>3124200</xdr:colOff>
                    <xdr:row>7</xdr:row>
                    <xdr:rowOff>0</xdr:rowOff>
                  </to>
                </anchor>
              </controlPr>
            </control>
          </mc:Choice>
        </mc:AlternateContent>
        <mc:AlternateContent xmlns:mc="http://schemas.openxmlformats.org/markup-compatibility/2006">
          <mc:Choice Requires="x14">
            <control shapeId="2067" r:id="rId15" name="Group Box 19">
              <controlPr defaultSize="0" autoFill="0" autoPict="0">
                <anchor moveWithCells="1">
                  <from>
                    <xdr:col>2</xdr:col>
                    <xdr:colOff>1905000</xdr:colOff>
                    <xdr:row>7</xdr:row>
                    <xdr:rowOff>428625</xdr:rowOff>
                  </from>
                  <to>
                    <xdr:col>2</xdr:col>
                    <xdr:colOff>3076575</xdr:colOff>
                    <xdr:row>8</xdr:row>
                    <xdr:rowOff>0</xdr:rowOff>
                  </to>
                </anchor>
              </controlPr>
            </control>
          </mc:Choice>
        </mc:AlternateContent>
        <mc:AlternateContent xmlns:mc="http://schemas.openxmlformats.org/markup-compatibility/2006">
          <mc:Choice Requires="x14">
            <control shapeId="2068" r:id="rId16" name="Group Box 20">
              <controlPr defaultSize="0" autoFill="0" autoPict="0">
                <anchor moveWithCells="1">
                  <from>
                    <xdr:col>2</xdr:col>
                    <xdr:colOff>1876425</xdr:colOff>
                    <xdr:row>7</xdr:row>
                    <xdr:rowOff>428625</xdr:rowOff>
                  </from>
                  <to>
                    <xdr:col>2</xdr:col>
                    <xdr:colOff>3124200</xdr:colOff>
                    <xdr:row>8</xdr:row>
                    <xdr:rowOff>0</xdr:rowOff>
                  </to>
                </anchor>
              </controlPr>
            </control>
          </mc:Choice>
        </mc:AlternateContent>
        <mc:AlternateContent xmlns:mc="http://schemas.openxmlformats.org/markup-compatibility/2006">
          <mc:Choice Requires="x14">
            <control shapeId="2073" r:id="rId17" name="Group Box 25">
              <controlPr defaultSize="0" autoFill="0" autoPict="0">
                <anchor moveWithCells="1">
                  <from>
                    <xdr:col>2</xdr:col>
                    <xdr:colOff>1966913</xdr:colOff>
                    <xdr:row>10</xdr:row>
                    <xdr:rowOff>381000</xdr:rowOff>
                  </from>
                  <to>
                    <xdr:col>2</xdr:col>
                    <xdr:colOff>3109913</xdr:colOff>
                    <xdr:row>11</xdr:row>
                    <xdr:rowOff>266700</xdr:rowOff>
                  </to>
                </anchor>
              </controlPr>
            </control>
          </mc:Choice>
        </mc:AlternateContent>
        <mc:AlternateContent xmlns:mc="http://schemas.openxmlformats.org/markup-compatibility/2006">
          <mc:Choice Requires="x14">
            <control shapeId="2074" r:id="rId18" name="Group Box 26">
              <controlPr defaultSize="0" autoFill="0" autoPict="0">
                <anchor moveWithCells="1">
                  <from>
                    <xdr:col>2</xdr:col>
                    <xdr:colOff>1933575</xdr:colOff>
                    <xdr:row>10</xdr:row>
                    <xdr:rowOff>409575</xdr:rowOff>
                  </from>
                  <to>
                    <xdr:col>2</xdr:col>
                    <xdr:colOff>3048000</xdr:colOff>
                    <xdr:row>11</xdr:row>
                    <xdr:rowOff>0</xdr:rowOff>
                  </to>
                </anchor>
              </controlPr>
            </control>
          </mc:Choice>
        </mc:AlternateContent>
        <mc:AlternateContent xmlns:mc="http://schemas.openxmlformats.org/markup-compatibility/2006">
          <mc:Choice Requires="x14">
            <control shapeId="2075" r:id="rId19" name="Group Box 27">
              <controlPr defaultSize="0" autoFill="0" autoPict="0">
                <anchor moveWithCells="1">
                  <from>
                    <xdr:col>2</xdr:col>
                    <xdr:colOff>1905000</xdr:colOff>
                    <xdr:row>10</xdr:row>
                    <xdr:rowOff>0</xdr:rowOff>
                  </from>
                  <to>
                    <xdr:col>2</xdr:col>
                    <xdr:colOff>3076575</xdr:colOff>
                    <xdr:row>10</xdr:row>
                    <xdr:rowOff>333375</xdr:rowOff>
                  </to>
                </anchor>
              </controlPr>
            </control>
          </mc:Choice>
        </mc:AlternateContent>
        <mc:AlternateContent xmlns:mc="http://schemas.openxmlformats.org/markup-compatibility/2006">
          <mc:Choice Requires="x14">
            <control shapeId="2076" r:id="rId20" name="Group Box 28">
              <controlPr defaultSize="0" autoFill="0" autoPict="0">
                <anchor moveWithCells="1">
                  <from>
                    <xdr:col>2</xdr:col>
                    <xdr:colOff>1876425</xdr:colOff>
                    <xdr:row>10</xdr:row>
                    <xdr:rowOff>0</xdr:rowOff>
                  </from>
                  <to>
                    <xdr:col>2</xdr:col>
                    <xdr:colOff>3124200</xdr:colOff>
                    <xdr:row>10</xdr:row>
                    <xdr:rowOff>333375</xdr:rowOff>
                  </to>
                </anchor>
              </controlPr>
            </control>
          </mc:Choice>
        </mc:AlternateContent>
        <mc:AlternateContent xmlns:mc="http://schemas.openxmlformats.org/markup-compatibility/2006">
          <mc:Choice Requires="x14">
            <control shapeId="2086" r:id="rId21" name="Group Box 38">
              <controlPr defaultSize="0" autoFill="0" autoPict="0">
                <anchor moveWithCells="1">
                  <from>
                    <xdr:col>2</xdr:col>
                    <xdr:colOff>1876425</xdr:colOff>
                    <xdr:row>11</xdr:row>
                    <xdr:rowOff>66675</xdr:rowOff>
                  </from>
                  <to>
                    <xdr:col>2</xdr:col>
                    <xdr:colOff>3124200</xdr:colOff>
                    <xdr:row>11</xdr:row>
                    <xdr:rowOff>485775</xdr:rowOff>
                  </to>
                </anchor>
              </controlPr>
            </control>
          </mc:Choice>
        </mc:AlternateContent>
        <mc:AlternateContent xmlns:mc="http://schemas.openxmlformats.org/markup-compatibility/2006">
          <mc:Choice Requires="x14">
            <control shapeId="2087" r:id="rId22" name="Group Box 39">
              <controlPr defaultSize="0" autoFill="0" autoPict="0">
                <anchor moveWithCells="1">
                  <from>
                    <xdr:col>2</xdr:col>
                    <xdr:colOff>1876425</xdr:colOff>
                    <xdr:row>11</xdr:row>
                    <xdr:rowOff>66675</xdr:rowOff>
                  </from>
                  <to>
                    <xdr:col>2</xdr:col>
                    <xdr:colOff>3124200</xdr:colOff>
                    <xdr:row>11</xdr:row>
                    <xdr:rowOff>404813</xdr:rowOff>
                  </to>
                </anchor>
              </controlPr>
            </control>
          </mc:Choice>
        </mc:AlternateContent>
        <mc:AlternateContent xmlns:mc="http://schemas.openxmlformats.org/markup-compatibility/2006">
          <mc:Choice Requires="x14">
            <control shapeId="2088" r:id="rId23" name="Group Box 40">
              <controlPr defaultSize="0" autoFill="0" autoPict="0">
                <anchor moveWithCells="1">
                  <from>
                    <xdr:col>2</xdr:col>
                    <xdr:colOff>1876425</xdr:colOff>
                    <xdr:row>11</xdr:row>
                    <xdr:rowOff>66675</xdr:rowOff>
                  </from>
                  <to>
                    <xdr:col>2</xdr:col>
                    <xdr:colOff>3124200</xdr:colOff>
                    <xdr:row>11</xdr:row>
                    <xdr:rowOff>276225</xdr:rowOff>
                  </to>
                </anchor>
              </controlPr>
            </control>
          </mc:Choice>
        </mc:AlternateContent>
        <mc:AlternateContent xmlns:mc="http://schemas.openxmlformats.org/markup-compatibility/2006">
          <mc:Choice Requires="x14">
            <control shapeId="2089" r:id="rId24" name="Group Box 41">
              <controlPr defaultSize="0" autoFill="0" autoPict="0">
                <anchor moveWithCells="1">
                  <from>
                    <xdr:col>2</xdr:col>
                    <xdr:colOff>1876425</xdr:colOff>
                    <xdr:row>11</xdr:row>
                    <xdr:rowOff>66675</xdr:rowOff>
                  </from>
                  <to>
                    <xdr:col>2</xdr:col>
                    <xdr:colOff>3124200</xdr:colOff>
                    <xdr:row>11</xdr:row>
                    <xdr:rowOff>219075</xdr:rowOff>
                  </to>
                </anchor>
              </controlPr>
            </control>
          </mc:Choice>
        </mc:AlternateContent>
        <mc:AlternateContent xmlns:mc="http://schemas.openxmlformats.org/markup-compatibility/2006">
          <mc:Choice Requires="x14">
            <control shapeId="2090" r:id="rId25" name="Group Box 42">
              <controlPr defaultSize="0" autoFill="0" autoPict="0">
                <anchor moveWithCells="1">
                  <from>
                    <xdr:col>2</xdr:col>
                    <xdr:colOff>1876425</xdr:colOff>
                    <xdr:row>11</xdr:row>
                    <xdr:rowOff>180975</xdr:rowOff>
                  </from>
                  <to>
                    <xdr:col>2</xdr:col>
                    <xdr:colOff>3124200</xdr:colOff>
                    <xdr:row>11</xdr:row>
                    <xdr:rowOff>390525</xdr:rowOff>
                  </to>
                </anchor>
              </controlPr>
            </control>
          </mc:Choice>
        </mc:AlternateContent>
        <mc:AlternateContent xmlns:mc="http://schemas.openxmlformats.org/markup-compatibility/2006">
          <mc:Choice Requires="x14">
            <control shapeId="2091" r:id="rId26" name="Group Box 43">
              <controlPr defaultSize="0" autoFill="0" autoPict="0">
                <anchor moveWithCells="1">
                  <from>
                    <xdr:col>2</xdr:col>
                    <xdr:colOff>1876425</xdr:colOff>
                    <xdr:row>11</xdr:row>
                    <xdr:rowOff>557213</xdr:rowOff>
                  </from>
                  <to>
                    <xdr:col>2</xdr:col>
                    <xdr:colOff>3124200</xdr:colOff>
                    <xdr:row>12</xdr:row>
                    <xdr:rowOff>0</xdr:rowOff>
                  </to>
                </anchor>
              </controlPr>
            </control>
          </mc:Choice>
        </mc:AlternateContent>
        <mc:AlternateContent xmlns:mc="http://schemas.openxmlformats.org/markup-compatibility/2006">
          <mc:Choice Requires="x14">
            <control shapeId="2092" r:id="rId27" name="Group Box 44">
              <controlPr defaultSize="0" autoFill="0" autoPict="0">
                <anchor moveWithCells="1">
                  <from>
                    <xdr:col>2</xdr:col>
                    <xdr:colOff>1876425</xdr:colOff>
                    <xdr:row>11</xdr:row>
                    <xdr:rowOff>828675</xdr:rowOff>
                  </from>
                  <to>
                    <xdr:col>2</xdr:col>
                    <xdr:colOff>3124200</xdr:colOff>
                    <xdr:row>12</xdr:row>
                    <xdr:rowOff>0</xdr:rowOff>
                  </to>
                </anchor>
              </controlPr>
            </control>
          </mc:Choice>
        </mc:AlternateContent>
        <mc:AlternateContent xmlns:mc="http://schemas.openxmlformats.org/markup-compatibility/2006">
          <mc:Choice Requires="x14">
            <control shapeId="2093" r:id="rId28" name="Group Box 45">
              <controlPr defaultSize="0" autoFill="0" autoPict="0">
                <anchor moveWithCells="1">
                  <from>
                    <xdr:col>2</xdr:col>
                    <xdr:colOff>1966913</xdr:colOff>
                    <xdr:row>10</xdr:row>
                    <xdr:rowOff>381000</xdr:rowOff>
                  </from>
                  <to>
                    <xdr:col>2</xdr:col>
                    <xdr:colOff>3109913</xdr:colOff>
                    <xdr:row>11</xdr:row>
                    <xdr:rowOff>266700</xdr:rowOff>
                  </to>
                </anchor>
              </controlPr>
            </control>
          </mc:Choice>
        </mc:AlternateContent>
        <mc:AlternateContent xmlns:mc="http://schemas.openxmlformats.org/markup-compatibility/2006">
          <mc:Choice Requires="x14">
            <control shapeId="2094" r:id="rId29" name="Group Box 46">
              <controlPr defaultSize="0" autoFill="0" autoPict="0">
                <anchor moveWithCells="1">
                  <from>
                    <xdr:col>2</xdr:col>
                    <xdr:colOff>1966913</xdr:colOff>
                    <xdr:row>11</xdr:row>
                    <xdr:rowOff>66675</xdr:rowOff>
                  </from>
                  <to>
                    <xdr:col>2</xdr:col>
                    <xdr:colOff>3109913</xdr:colOff>
                    <xdr:row>11</xdr:row>
                    <xdr:rowOff>657225</xdr:rowOff>
                  </to>
                </anchor>
              </controlPr>
            </control>
          </mc:Choice>
        </mc:AlternateContent>
        <mc:AlternateContent xmlns:mc="http://schemas.openxmlformats.org/markup-compatibility/2006">
          <mc:Choice Requires="x14">
            <control shapeId="2095" r:id="rId30" name="Group Box 47">
              <controlPr defaultSize="0" autoFill="0" autoPict="0">
                <anchor moveWithCells="1">
                  <from>
                    <xdr:col>2</xdr:col>
                    <xdr:colOff>1876425</xdr:colOff>
                    <xdr:row>12</xdr:row>
                    <xdr:rowOff>304800</xdr:rowOff>
                  </from>
                  <to>
                    <xdr:col>2</xdr:col>
                    <xdr:colOff>3124200</xdr:colOff>
                    <xdr:row>13</xdr:row>
                    <xdr:rowOff>0</xdr:rowOff>
                  </to>
                </anchor>
              </controlPr>
            </control>
          </mc:Choice>
        </mc:AlternateContent>
        <mc:AlternateContent xmlns:mc="http://schemas.openxmlformats.org/markup-compatibility/2006">
          <mc:Choice Requires="x14">
            <control shapeId="2096" r:id="rId31" name="Group Box 48">
              <controlPr defaultSize="0" autoFill="0" autoPict="0">
                <anchor moveWithCells="1">
                  <from>
                    <xdr:col>2</xdr:col>
                    <xdr:colOff>1876425</xdr:colOff>
                    <xdr:row>12</xdr:row>
                    <xdr:rowOff>657225</xdr:rowOff>
                  </from>
                  <to>
                    <xdr:col>2</xdr:col>
                    <xdr:colOff>3124200</xdr:colOff>
                    <xdr:row>13</xdr:row>
                    <xdr:rowOff>28575</xdr:rowOff>
                  </to>
                </anchor>
              </controlPr>
            </control>
          </mc:Choice>
        </mc:AlternateContent>
        <mc:AlternateContent xmlns:mc="http://schemas.openxmlformats.org/markup-compatibility/2006">
          <mc:Choice Requires="x14">
            <control shapeId="2097" r:id="rId32" name="Group Box 49">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098" r:id="rId33" name="Group Box 50">
              <controlPr defaultSize="0" autoFill="0" autoPict="0">
                <anchor moveWithCells="1">
                  <from>
                    <xdr:col>2</xdr:col>
                    <xdr:colOff>1876425</xdr:colOff>
                    <xdr:row>12</xdr:row>
                    <xdr:rowOff>657225</xdr:rowOff>
                  </from>
                  <to>
                    <xdr:col>2</xdr:col>
                    <xdr:colOff>3124200</xdr:colOff>
                    <xdr:row>13</xdr:row>
                    <xdr:rowOff>28575</xdr:rowOff>
                  </to>
                </anchor>
              </controlPr>
            </control>
          </mc:Choice>
        </mc:AlternateContent>
        <mc:AlternateContent xmlns:mc="http://schemas.openxmlformats.org/markup-compatibility/2006">
          <mc:Choice Requires="x14">
            <control shapeId="2099" r:id="rId34" name="Group Box 51">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00" r:id="rId35" name="Group Box 52">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01" r:id="rId36" name="Group Box 53">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02" r:id="rId37" name="Group Box 54">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mc:AlternateContent xmlns:mc="http://schemas.openxmlformats.org/markup-compatibility/2006">
          <mc:Choice Requires="x14">
            <control shapeId="2103" r:id="rId38" name="Group Box 55">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04" r:id="rId39" name="Group Box 56">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mc:AlternateContent xmlns:mc="http://schemas.openxmlformats.org/markup-compatibility/2006">
          <mc:Choice Requires="x14">
            <control shapeId="2105" r:id="rId40" name="Group Box 57">
              <controlPr defaultSize="0" autoFill="0" autoPict="0">
                <anchor moveWithCells="1">
                  <from>
                    <xdr:col>2</xdr:col>
                    <xdr:colOff>1876425</xdr:colOff>
                    <xdr:row>12</xdr:row>
                    <xdr:rowOff>657225</xdr:rowOff>
                  </from>
                  <to>
                    <xdr:col>2</xdr:col>
                    <xdr:colOff>3124200</xdr:colOff>
                    <xdr:row>13</xdr:row>
                    <xdr:rowOff>28575</xdr:rowOff>
                  </to>
                </anchor>
              </controlPr>
            </control>
          </mc:Choice>
        </mc:AlternateContent>
        <mc:AlternateContent xmlns:mc="http://schemas.openxmlformats.org/markup-compatibility/2006">
          <mc:Choice Requires="x14">
            <control shapeId="2106" r:id="rId41" name="Group Box 58">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07" r:id="rId42" name="Group Box 59">
              <controlPr defaultSize="0" autoFill="0" autoPict="0">
                <anchor moveWithCells="1">
                  <from>
                    <xdr:col>2</xdr:col>
                    <xdr:colOff>1876425</xdr:colOff>
                    <xdr:row>12</xdr:row>
                    <xdr:rowOff>657225</xdr:rowOff>
                  </from>
                  <to>
                    <xdr:col>2</xdr:col>
                    <xdr:colOff>3124200</xdr:colOff>
                    <xdr:row>13</xdr:row>
                    <xdr:rowOff>28575</xdr:rowOff>
                  </to>
                </anchor>
              </controlPr>
            </control>
          </mc:Choice>
        </mc:AlternateContent>
        <mc:AlternateContent xmlns:mc="http://schemas.openxmlformats.org/markup-compatibility/2006">
          <mc:Choice Requires="x14">
            <control shapeId="2108" r:id="rId43" name="Group Box 60">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09" r:id="rId44" name="Group Box 61">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10" r:id="rId45" name="Group Box 62">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11" r:id="rId46" name="Group Box 63">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mc:AlternateContent xmlns:mc="http://schemas.openxmlformats.org/markup-compatibility/2006">
          <mc:Choice Requires="x14">
            <control shapeId="2112" r:id="rId47" name="Group Box 64">
              <controlPr defaultSize="0" autoFill="0" autoPict="0">
                <anchor moveWithCells="1">
                  <from>
                    <xdr:col>2</xdr:col>
                    <xdr:colOff>1876425</xdr:colOff>
                    <xdr:row>12</xdr:row>
                    <xdr:rowOff>657225</xdr:rowOff>
                  </from>
                  <to>
                    <xdr:col>2</xdr:col>
                    <xdr:colOff>3124200</xdr:colOff>
                    <xdr:row>13</xdr:row>
                    <xdr:rowOff>138113</xdr:rowOff>
                  </to>
                </anchor>
              </controlPr>
            </control>
          </mc:Choice>
        </mc:AlternateContent>
        <mc:AlternateContent xmlns:mc="http://schemas.openxmlformats.org/markup-compatibility/2006">
          <mc:Choice Requires="x14">
            <control shapeId="2113" r:id="rId48" name="Group Box 65">
              <controlPr defaultSize="0" autoFill="0" autoPict="0">
                <anchor moveWithCells="1">
                  <from>
                    <xdr:col>2</xdr:col>
                    <xdr:colOff>1876425</xdr:colOff>
                    <xdr:row>12</xdr:row>
                    <xdr:rowOff>657225</xdr:rowOff>
                  </from>
                  <to>
                    <xdr:col>2</xdr:col>
                    <xdr:colOff>3124200</xdr:colOff>
                    <xdr:row>14</xdr:row>
                    <xdr:rowOff>9525</xdr:rowOff>
                  </to>
                </anchor>
              </controlPr>
            </control>
          </mc:Choice>
        </mc:AlternateContent>
        <mc:AlternateContent xmlns:mc="http://schemas.openxmlformats.org/markup-compatibility/2006">
          <mc:Choice Requires="x14">
            <control shapeId="2114" r:id="rId49" name="Group Box 66">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6" tint="0.39997558519241921"/>
    <pageSetUpPr fitToPage="1"/>
  </sheetPr>
  <dimension ref="A1:L15"/>
  <sheetViews>
    <sheetView showGridLines="0" showRowColHeaders="0" zoomScaleNormal="100" workbookViewId="0">
      <selection activeCell="E4" sqref="E4"/>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3.46484375" style="7" customWidth="1"/>
    <col min="9" max="11" width="9.1328125" style="7" hidden="1" customWidth="1"/>
    <col min="12" max="12" width="4.86328125" style="7" customWidth="1"/>
    <col min="13" max="16384" width="9.1328125" style="7"/>
  </cols>
  <sheetData>
    <row r="1" spans="1:12" ht="18.75" customHeight="1" thickBot="1" x14ac:dyDescent="0.5">
      <c r="A1" s="20"/>
      <c r="B1" s="3"/>
      <c r="C1" s="4"/>
      <c r="D1" s="5"/>
      <c r="E1" s="6"/>
      <c r="F1" s="6"/>
      <c r="G1" s="20"/>
      <c r="H1" s="20"/>
      <c r="I1" s="20"/>
      <c r="J1" s="20"/>
      <c r="K1" s="20"/>
    </row>
    <row r="2" spans="1:12" ht="15" customHeight="1" x14ac:dyDescent="0.45">
      <c r="A2" s="19"/>
      <c r="B2" s="37">
        <v>2</v>
      </c>
      <c r="C2" s="38" t="s">
        <v>2</v>
      </c>
      <c r="D2" s="31"/>
      <c r="E2" s="39"/>
      <c r="F2" s="39"/>
      <c r="G2" s="40"/>
      <c r="H2" s="19"/>
      <c r="I2" s="19"/>
      <c r="J2" s="19"/>
      <c r="K2" s="19"/>
    </row>
    <row r="3" spans="1:12" ht="28.15" x14ac:dyDescent="0.45">
      <c r="A3" s="20"/>
      <c r="B3" s="120"/>
      <c r="C3" s="45" t="s">
        <v>31</v>
      </c>
      <c r="D3" s="41" t="s">
        <v>3</v>
      </c>
      <c r="E3" s="42" t="s">
        <v>0</v>
      </c>
      <c r="F3" s="43" t="s">
        <v>8</v>
      </c>
      <c r="G3" s="44" t="s">
        <v>6</v>
      </c>
      <c r="H3" s="20"/>
      <c r="I3" s="64"/>
      <c r="J3" s="64"/>
      <c r="K3" s="64"/>
    </row>
    <row r="4" spans="1:12" ht="47" customHeight="1" x14ac:dyDescent="0.45">
      <c r="A4" s="19"/>
      <c r="B4" s="55">
        <v>2.1</v>
      </c>
      <c r="C4" s="89" t="s">
        <v>27</v>
      </c>
      <c r="D4" s="57"/>
      <c r="E4" s="27"/>
      <c r="F4" s="27"/>
      <c r="G4" s="123"/>
      <c r="H4" s="19"/>
      <c r="I4" s="65" t="str">
        <f>IF(D4="No evidence",0,IF(D4="Some evidence",1,IF(D4="Strong evidence",2," ")))</f>
        <v xml:space="preserve"> </v>
      </c>
      <c r="J4" s="65" t="str">
        <f>IF(G4="No evidence",0,IF(G4="Some evidence",1,IF(G4="Strong evidence",2," ")))</f>
        <v xml:space="preserve"> </v>
      </c>
      <c r="K4" s="65" t="s">
        <v>12</v>
      </c>
      <c r="L4" s="23"/>
    </row>
    <row r="5" spans="1:12" ht="27" x14ac:dyDescent="0.45">
      <c r="A5" s="19"/>
      <c r="B5" s="55">
        <v>2.2000000000000002</v>
      </c>
      <c r="C5" s="89" t="s">
        <v>28</v>
      </c>
      <c r="D5" s="57"/>
      <c r="E5" s="27"/>
      <c r="F5" s="27"/>
      <c r="G5" s="123"/>
      <c r="H5" s="19"/>
      <c r="I5" s="65" t="str">
        <f t="shared" ref="I5:I13" si="0">IF(D5="No evidence",0,IF(D5="Some evidence",1,IF(D5="Strong evidence",2," ")))</f>
        <v xml:space="preserve"> </v>
      </c>
      <c r="J5" s="65" t="str">
        <f t="shared" ref="J5:J13" si="1">IF(G5="No evidence",0,IF(G5="Some evidence",1,IF(G5="Strong evidence",2," ")))</f>
        <v xml:space="preserve"> </v>
      </c>
      <c r="K5" s="65" t="s">
        <v>13</v>
      </c>
      <c r="L5" s="23"/>
    </row>
    <row r="6" spans="1:12" ht="27" x14ac:dyDescent="0.45">
      <c r="A6" s="19"/>
      <c r="B6" s="55">
        <v>2.2999999999999998</v>
      </c>
      <c r="C6" s="89" t="s">
        <v>29</v>
      </c>
      <c r="D6" s="57"/>
      <c r="E6" s="27"/>
      <c r="F6" s="27"/>
      <c r="G6" s="123"/>
      <c r="H6" s="19"/>
      <c r="I6" s="65" t="str">
        <f t="shared" si="0"/>
        <v xml:space="preserve"> </v>
      </c>
      <c r="J6" s="65" t="str">
        <f t="shared" si="1"/>
        <v xml:space="preserve"> </v>
      </c>
      <c r="K6" s="65" t="s">
        <v>14</v>
      </c>
      <c r="L6" s="23"/>
    </row>
    <row r="7" spans="1:12" ht="34.25" customHeight="1" x14ac:dyDescent="0.45">
      <c r="A7" s="19"/>
      <c r="B7" s="55">
        <v>2.4</v>
      </c>
      <c r="C7" s="89" t="s">
        <v>30</v>
      </c>
      <c r="D7" s="57"/>
      <c r="E7" s="35"/>
      <c r="F7" s="35"/>
      <c r="G7" s="123"/>
      <c r="H7" s="19"/>
      <c r="I7" s="65" t="str">
        <f t="shared" si="0"/>
        <v xml:space="preserve"> </v>
      </c>
      <c r="J7" s="65" t="str">
        <f t="shared" si="1"/>
        <v xml:space="preserve"> </v>
      </c>
      <c r="K7" s="19"/>
      <c r="L7" s="23"/>
    </row>
    <row r="8" spans="1:12" x14ac:dyDescent="0.45">
      <c r="A8" s="20"/>
      <c r="B8" s="120"/>
      <c r="C8" s="45" t="s">
        <v>32</v>
      </c>
      <c r="D8" s="41" t="s">
        <v>3</v>
      </c>
      <c r="E8" s="42" t="s">
        <v>0</v>
      </c>
      <c r="F8" s="43" t="s">
        <v>8</v>
      </c>
      <c r="G8" s="125"/>
      <c r="H8" s="20"/>
      <c r="I8" s="19">
        <f>SUM(I4:I7)</f>
        <v>0</v>
      </c>
      <c r="J8" s="19">
        <f>SUM(J4:J7)</f>
        <v>0</v>
      </c>
      <c r="K8" s="64"/>
    </row>
    <row r="9" spans="1:12" ht="27" x14ac:dyDescent="0.45">
      <c r="A9" s="19"/>
      <c r="B9" s="55">
        <v>2.5</v>
      </c>
      <c r="C9" s="89" t="s">
        <v>33</v>
      </c>
      <c r="D9" s="57"/>
      <c r="E9" s="35"/>
      <c r="F9" s="35"/>
      <c r="G9" s="123"/>
      <c r="H9" s="19"/>
      <c r="I9" s="65" t="str">
        <f>IF(D9="No evidence",0,IF(D9="Some evidence",1,IF(D9="Strong evidence",2," ")))</f>
        <v xml:space="preserve"> </v>
      </c>
      <c r="J9" s="65" t="str">
        <f t="shared" si="1"/>
        <v xml:space="preserve"> </v>
      </c>
      <c r="K9" s="19"/>
      <c r="L9" s="23"/>
    </row>
    <row r="10" spans="1:12" ht="32" customHeight="1" x14ac:dyDescent="0.45">
      <c r="A10" s="19"/>
      <c r="B10" s="55">
        <v>2.6</v>
      </c>
      <c r="C10" s="89" t="s">
        <v>34</v>
      </c>
      <c r="D10" s="57"/>
      <c r="E10" s="35"/>
      <c r="F10" s="35"/>
      <c r="G10" s="123"/>
      <c r="H10" s="19"/>
      <c r="I10" s="65" t="str">
        <f>IF(D10="No evidence",0,IF(D10="Some evidence",1,IF(D10="Strong evidence",2," ")))</f>
        <v xml:space="preserve"> </v>
      </c>
      <c r="J10" s="65" t="str">
        <f t="shared" si="1"/>
        <v xml:space="preserve"> </v>
      </c>
      <c r="K10" s="19"/>
      <c r="L10" s="23"/>
    </row>
    <row r="11" spans="1:12" ht="27" x14ac:dyDescent="0.45">
      <c r="A11" s="19"/>
      <c r="B11" s="55">
        <v>2.7</v>
      </c>
      <c r="C11" s="89" t="s">
        <v>35</v>
      </c>
      <c r="D11" s="57"/>
      <c r="E11" s="35"/>
      <c r="F11" s="35"/>
      <c r="G11" s="123"/>
      <c r="H11" s="19"/>
      <c r="I11" s="65" t="str">
        <f t="shared" si="0"/>
        <v xml:space="preserve"> </v>
      </c>
      <c r="J11" s="65" t="str">
        <f t="shared" si="1"/>
        <v xml:space="preserve"> </v>
      </c>
      <c r="K11" s="19"/>
      <c r="L11" s="23"/>
    </row>
    <row r="12" spans="1:12" ht="27" x14ac:dyDescent="0.45">
      <c r="A12" s="19"/>
      <c r="B12" s="58">
        <v>2.8</v>
      </c>
      <c r="C12" s="89" t="s">
        <v>36</v>
      </c>
      <c r="D12" s="57"/>
      <c r="E12" s="35"/>
      <c r="F12" s="35"/>
      <c r="G12" s="123"/>
      <c r="H12" s="19"/>
      <c r="I12" s="65" t="str">
        <f t="shared" si="0"/>
        <v xml:space="preserve"> </v>
      </c>
      <c r="J12" s="65" t="str">
        <f t="shared" si="1"/>
        <v xml:space="preserve"> </v>
      </c>
      <c r="K12" s="19"/>
      <c r="L12" s="23"/>
    </row>
    <row r="13" spans="1:12" ht="40.9" thickBot="1" x14ac:dyDescent="0.5">
      <c r="A13" s="19"/>
      <c r="B13" s="56">
        <v>2.9</v>
      </c>
      <c r="C13" s="90" t="s">
        <v>37</v>
      </c>
      <c r="D13" s="57"/>
      <c r="E13" s="30"/>
      <c r="F13" s="30"/>
      <c r="G13" s="123"/>
      <c r="H13" s="19"/>
      <c r="I13" s="65" t="str">
        <f t="shared" si="0"/>
        <v xml:space="preserve"> </v>
      </c>
      <c r="J13" s="65" t="str">
        <f t="shared" si="1"/>
        <v xml:space="preserve"> </v>
      </c>
      <c r="K13" s="19"/>
      <c r="L13" s="23"/>
    </row>
    <row r="14" spans="1:12" ht="18.75" customHeight="1" thickBot="1" x14ac:dyDescent="0.5">
      <c r="A14" s="19"/>
      <c r="B14" s="60"/>
      <c r="C14" s="61"/>
      <c r="D14" s="62"/>
      <c r="E14" s="63"/>
      <c r="F14" s="63"/>
      <c r="G14" s="66">
        <f>SUM(G9:G13)</f>
        <v>0</v>
      </c>
      <c r="H14" s="19"/>
      <c r="I14" s="19">
        <f>SUM(I9:I13)</f>
        <v>0</v>
      </c>
      <c r="J14" s="19">
        <f>SUM(J9:J13)</f>
        <v>0</v>
      </c>
      <c r="K14" s="19"/>
    </row>
    <row r="15" spans="1:12" x14ac:dyDescent="0.45">
      <c r="B15" s="34"/>
      <c r="C15" s="34"/>
      <c r="D15" s="12"/>
      <c r="E15" s="12"/>
      <c r="F15" s="12"/>
      <c r="G15" s="12"/>
    </row>
  </sheetData>
  <dataValidations count="1">
    <dataValidation type="list" allowBlank="1" showInputMessage="1" showErrorMessage="1" sqref="D4:D7 D9:D13 G4:G7 G9:G13" xr:uid="{00000000-0002-0000-0400-000000000000}">
      <formula1>$K$3:$K$6</formula1>
    </dataValidation>
  </dataValidations>
  <pageMargins left="0.7" right="0.7" top="0.75" bottom="0.75" header="0.3" footer="0.3"/>
  <pageSetup paperSize="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Group Box 5">
              <controlPr defaultSize="0" autoFill="0" autoPict="0">
                <anchor moveWithCells="1">
                  <from>
                    <xdr:col>2</xdr:col>
                    <xdr:colOff>1895475</xdr:colOff>
                    <xdr:row>3</xdr:row>
                    <xdr:rowOff>28575</xdr:rowOff>
                  </from>
                  <to>
                    <xdr:col>2</xdr:col>
                    <xdr:colOff>3095625</xdr:colOff>
                    <xdr:row>4</xdr:row>
                    <xdr:rowOff>104775</xdr:rowOff>
                  </to>
                </anchor>
              </controlPr>
            </control>
          </mc:Choice>
        </mc:AlternateContent>
        <mc:AlternateContent xmlns:mc="http://schemas.openxmlformats.org/markup-compatibility/2006">
          <mc:Choice Requires="x14">
            <control shapeId="3078" r:id="rId5" name="Group Box 6">
              <controlPr defaultSize="0" autoFill="0" autoPict="0">
                <anchor moveWithCells="1">
                  <from>
                    <xdr:col>2</xdr:col>
                    <xdr:colOff>1895475</xdr:colOff>
                    <xdr:row>3</xdr:row>
                    <xdr:rowOff>390525</xdr:rowOff>
                  </from>
                  <to>
                    <xdr:col>2</xdr:col>
                    <xdr:colOff>3095625</xdr:colOff>
                    <xdr:row>4</xdr:row>
                    <xdr:rowOff>104775</xdr:rowOff>
                  </to>
                </anchor>
              </controlPr>
            </control>
          </mc:Choice>
        </mc:AlternateContent>
        <mc:AlternateContent xmlns:mc="http://schemas.openxmlformats.org/markup-compatibility/2006">
          <mc:Choice Requires="x14">
            <control shapeId="3079" r:id="rId6" name="Group Box 7">
              <controlPr defaultSize="0" autoFill="0" autoPict="0">
                <anchor moveWithCells="1">
                  <from>
                    <xdr:col>2</xdr:col>
                    <xdr:colOff>1895475</xdr:colOff>
                    <xdr:row>4</xdr:row>
                    <xdr:rowOff>257175</xdr:rowOff>
                  </from>
                  <to>
                    <xdr:col>2</xdr:col>
                    <xdr:colOff>3095625</xdr:colOff>
                    <xdr:row>5</xdr:row>
                    <xdr:rowOff>0</xdr:rowOff>
                  </to>
                </anchor>
              </controlPr>
            </control>
          </mc:Choice>
        </mc:AlternateContent>
        <mc:AlternateContent xmlns:mc="http://schemas.openxmlformats.org/markup-compatibility/2006">
          <mc:Choice Requires="x14">
            <control shapeId="3080" r:id="rId7" name="Group Box 8">
              <controlPr defaultSize="0" autoFill="0" autoPict="0">
                <anchor moveWithCells="1">
                  <from>
                    <xdr:col>2</xdr:col>
                    <xdr:colOff>1895475</xdr:colOff>
                    <xdr:row>5</xdr:row>
                    <xdr:rowOff>23813</xdr:rowOff>
                  </from>
                  <to>
                    <xdr:col>2</xdr:col>
                    <xdr:colOff>3095625</xdr:colOff>
                    <xdr:row>5</xdr:row>
                    <xdr:rowOff>219075</xdr:rowOff>
                  </to>
                </anchor>
              </controlPr>
            </control>
          </mc:Choice>
        </mc:AlternateContent>
        <mc:AlternateContent xmlns:mc="http://schemas.openxmlformats.org/markup-compatibility/2006">
          <mc:Choice Requires="x14">
            <control shapeId="3081" r:id="rId8" name="Group Box 9">
              <controlPr defaultSize="0" autoFill="0" autoPict="0">
                <anchor moveWithCells="1">
                  <from>
                    <xdr:col>2</xdr:col>
                    <xdr:colOff>1895475</xdr:colOff>
                    <xdr:row>5</xdr:row>
                    <xdr:rowOff>266700</xdr:rowOff>
                  </from>
                  <to>
                    <xdr:col>2</xdr:col>
                    <xdr:colOff>3095625</xdr:colOff>
                    <xdr:row>6</xdr:row>
                    <xdr:rowOff>0</xdr:rowOff>
                  </to>
                </anchor>
              </controlPr>
            </control>
          </mc:Choice>
        </mc:AlternateContent>
        <mc:AlternateContent xmlns:mc="http://schemas.openxmlformats.org/markup-compatibility/2006">
          <mc:Choice Requires="x14">
            <control shapeId="3082" r:id="rId9" name="Group Box 10">
              <controlPr defaultSize="0" autoFill="0" autoPict="0">
                <anchor moveWithCells="1">
                  <from>
                    <xdr:col>2</xdr:col>
                    <xdr:colOff>1514475</xdr:colOff>
                    <xdr:row>6</xdr:row>
                    <xdr:rowOff>0</xdr:rowOff>
                  </from>
                  <to>
                    <xdr:col>2</xdr:col>
                    <xdr:colOff>2476500</xdr:colOff>
                    <xdr:row>6</xdr:row>
                    <xdr:rowOff>114300</xdr:rowOff>
                  </to>
                </anchor>
              </controlPr>
            </control>
          </mc:Choice>
        </mc:AlternateContent>
        <mc:AlternateContent xmlns:mc="http://schemas.openxmlformats.org/markup-compatibility/2006">
          <mc:Choice Requires="x14">
            <control shapeId="3083" r:id="rId10" name="Group Box 11">
              <controlPr defaultSize="0" autoFill="0" autoPict="0">
                <anchor moveWithCells="1">
                  <from>
                    <xdr:col>2</xdr:col>
                    <xdr:colOff>1514475</xdr:colOff>
                    <xdr:row>6</xdr:row>
                    <xdr:rowOff>219075</xdr:rowOff>
                  </from>
                  <to>
                    <xdr:col>2</xdr:col>
                    <xdr:colOff>2476500</xdr:colOff>
                    <xdr:row>6</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L26"/>
  <sheetViews>
    <sheetView showGridLines="0" showRowColHeaders="0" zoomScaleNormal="100" workbookViewId="0">
      <selection activeCell="E4" sqref="E4"/>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3.46484375" style="7" customWidth="1"/>
    <col min="9" max="11" width="9.1328125" style="7" hidden="1" customWidth="1"/>
    <col min="12" max="12" width="4.86328125" style="7" customWidth="1"/>
    <col min="13" max="13" width="9.1328125" style="7" customWidth="1"/>
    <col min="14" max="16384" width="9.1328125" style="7"/>
  </cols>
  <sheetData>
    <row r="1" spans="1:12" ht="18.75" customHeight="1" thickBot="1" x14ac:dyDescent="0.5">
      <c r="A1" s="20"/>
      <c r="B1" s="3"/>
      <c r="C1" s="4"/>
      <c r="D1" s="5"/>
      <c r="E1" s="6"/>
      <c r="F1" s="6"/>
      <c r="G1" s="20"/>
      <c r="H1" s="20"/>
      <c r="I1" s="20"/>
      <c r="J1" s="20"/>
      <c r="K1" s="20"/>
    </row>
    <row r="2" spans="1:12" ht="15" customHeight="1" x14ac:dyDescent="0.45">
      <c r="A2" s="19"/>
      <c r="B2" s="37">
        <v>3</v>
      </c>
      <c r="C2" s="118" t="s">
        <v>1</v>
      </c>
      <c r="D2" s="31"/>
      <c r="E2" s="39"/>
      <c r="F2" s="39"/>
      <c r="G2" s="40"/>
      <c r="H2" s="19"/>
      <c r="I2" s="19"/>
      <c r="J2" s="19"/>
      <c r="K2" s="19"/>
    </row>
    <row r="3" spans="1:12" ht="28.15" x14ac:dyDescent="0.45">
      <c r="A3" s="20"/>
      <c r="B3" s="120"/>
      <c r="C3" s="94" t="s">
        <v>47</v>
      </c>
      <c r="D3" s="46" t="s">
        <v>3</v>
      </c>
      <c r="E3" s="42" t="s">
        <v>0</v>
      </c>
      <c r="F3" s="43" t="s">
        <v>8</v>
      </c>
      <c r="G3" s="44" t="s">
        <v>6</v>
      </c>
      <c r="H3" s="20"/>
      <c r="I3" s="64"/>
      <c r="J3" s="64"/>
      <c r="K3" s="64"/>
    </row>
    <row r="4" spans="1:12" ht="40.5" x14ac:dyDescent="0.45">
      <c r="A4" s="19"/>
      <c r="B4" s="55">
        <v>3.1</v>
      </c>
      <c r="C4" s="83" t="s">
        <v>42</v>
      </c>
      <c r="D4" s="57"/>
      <c r="E4" s="27"/>
      <c r="F4" s="27"/>
      <c r="G4" s="123"/>
      <c r="H4" s="19"/>
      <c r="I4" s="65" t="str">
        <f>IF(D4="No evidence",0,IF(D4="Some evidence",1,IF(D4="Strong evidence",2," ")))</f>
        <v xml:space="preserve"> </v>
      </c>
      <c r="J4" s="65" t="str">
        <f>IF(G4="No evidence",0,IF(G4="Some evidence",1,IF(G4="Strong evidence",2," ")))</f>
        <v xml:space="preserve"> </v>
      </c>
      <c r="K4" s="65" t="s">
        <v>12</v>
      </c>
      <c r="L4" s="23"/>
    </row>
    <row r="5" spans="1:12" ht="40.5" x14ac:dyDescent="0.45">
      <c r="A5" s="19"/>
      <c r="B5" s="55">
        <v>3.2</v>
      </c>
      <c r="C5" s="93" t="s">
        <v>43</v>
      </c>
      <c r="D5" s="57"/>
      <c r="E5" s="27"/>
      <c r="F5" s="27"/>
      <c r="G5" s="123"/>
      <c r="H5" s="19"/>
      <c r="I5" s="65" t="str">
        <f t="shared" ref="I5:I9" si="0">IF(D5="No evidence",0,IF(D5="Some evidence",1,IF(D5="Strong evidence",2," ")))</f>
        <v xml:space="preserve"> </v>
      </c>
      <c r="J5" s="65" t="str">
        <f t="shared" ref="J5:J25" si="1">IF(G5="No evidence",0,IF(G5="Some evidence",1,IF(G5="Strong evidence",2," ")))</f>
        <v xml:space="preserve"> </v>
      </c>
      <c r="K5" s="65" t="s">
        <v>13</v>
      </c>
      <c r="L5" s="23"/>
    </row>
    <row r="6" spans="1:12" ht="40.5" x14ac:dyDescent="0.45">
      <c r="A6" s="19"/>
      <c r="B6" s="55">
        <v>3.3</v>
      </c>
      <c r="C6" s="124" t="s">
        <v>44</v>
      </c>
      <c r="D6" s="57"/>
      <c r="E6" s="27"/>
      <c r="F6" s="27"/>
      <c r="G6" s="123"/>
      <c r="H6" s="19"/>
      <c r="I6" s="65" t="str">
        <f t="shared" si="0"/>
        <v xml:space="preserve"> </v>
      </c>
      <c r="J6" s="65" t="str">
        <f t="shared" si="1"/>
        <v xml:space="preserve"> </v>
      </c>
      <c r="K6" s="65" t="s">
        <v>14</v>
      </c>
      <c r="L6" s="23"/>
    </row>
    <row r="7" spans="1:12" ht="54" x14ac:dyDescent="0.45">
      <c r="A7" s="19"/>
      <c r="B7" s="55">
        <v>3.4</v>
      </c>
      <c r="C7" s="93" t="s">
        <v>45</v>
      </c>
      <c r="D7" s="57"/>
      <c r="E7" s="35"/>
      <c r="F7" s="35"/>
      <c r="G7" s="123"/>
      <c r="H7" s="19"/>
      <c r="I7" s="65" t="str">
        <f t="shared" si="0"/>
        <v xml:space="preserve"> </v>
      </c>
      <c r="J7" s="65" t="str">
        <f t="shared" si="1"/>
        <v xml:space="preserve"> </v>
      </c>
      <c r="K7" s="19"/>
      <c r="L7" s="23"/>
    </row>
    <row r="8" spans="1:12" ht="54" x14ac:dyDescent="0.45">
      <c r="A8" s="19"/>
      <c r="B8" s="55">
        <v>3.5</v>
      </c>
      <c r="C8" s="83" t="s">
        <v>46</v>
      </c>
      <c r="D8" s="57"/>
      <c r="E8" s="35"/>
      <c r="F8" s="35"/>
      <c r="G8" s="123"/>
      <c r="H8" s="19"/>
      <c r="I8" s="65" t="str">
        <f t="shared" si="0"/>
        <v xml:space="preserve"> </v>
      </c>
      <c r="J8" s="65" t="str">
        <f t="shared" si="1"/>
        <v xml:space="preserve"> </v>
      </c>
      <c r="K8" s="19"/>
      <c r="L8" s="23"/>
    </row>
    <row r="9" spans="1:12" ht="27" x14ac:dyDescent="0.45">
      <c r="A9" s="19"/>
      <c r="B9" s="55">
        <v>3.6</v>
      </c>
      <c r="C9" s="83" t="s">
        <v>85</v>
      </c>
      <c r="D9" s="59"/>
      <c r="E9" s="35"/>
      <c r="F9" s="35"/>
      <c r="G9" s="123"/>
      <c r="H9" s="19"/>
      <c r="I9" s="65" t="str">
        <f t="shared" si="0"/>
        <v xml:space="preserve"> </v>
      </c>
      <c r="J9" s="65" t="str">
        <f t="shared" si="1"/>
        <v xml:space="preserve"> </v>
      </c>
      <c r="K9" s="19"/>
      <c r="L9" s="23"/>
    </row>
    <row r="10" spans="1:12" x14ac:dyDescent="0.45">
      <c r="A10" s="20"/>
      <c r="B10" s="120"/>
      <c r="C10" s="94" t="s">
        <v>48</v>
      </c>
      <c r="D10" s="42" t="s">
        <v>3</v>
      </c>
      <c r="E10" s="42" t="s">
        <v>0</v>
      </c>
      <c r="F10" s="43" t="s">
        <v>8</v>
      </c>
      <c r="G10" s="125"/>
      <c r="H10" s="20"/>
      <c r="I10" s="64">
        <f>+SUM(I4:I9)</f>
        <v>0</v>
      </c>
      <c r="J10" s="64">
        <f>+SUM(J4:J9)</f>
        <v>0</v>
      </c>
      <c r="K10" s="64"/>
    </row>
    <row r="11" spans="1:12" ht="40.5" x14ac:dyDescent="0.45">
      <c r="A11" s="19"/>
      <c r="B11" s="55">
        <v>3.7</v>
      </c>
      <c r="C11" s="90" t="s">
        <v>49</v>
      </c>
      <c r="D11" s="57"/>
      <c r="E11" s="27"/>
      <c r="F11" s="27"/>
      <c r="G11" s="123"/>
      <c r="H11" s="19"/>
      <c r="I11" s="65" t="str">
        <f t="shared" ref="I11:I16" si="2">IF(D11="No evidence",0,IF(D11="Some evidence",1,IF(D11="Strong evidence",2," ")))</f>
        <v xml:space="preserve"> </v>
      </c>
      <c r="J11" s="65" t="str">
        <f t="shared" si="1"/>
        <v xml:space="preserve"> </v>
      </c>
      <c r="K11" s="65"/>
      <c r="L11" s="23"/>
    </row>
    <row r="12" spans="1:12" ht="54" x14ac:dyDescent="0.45">
      <c r="A12" s="19"/>
      <c r="B12" s="55">
        <v>3.8</v>
      </c>
      <c r="C12" s="124" t="s">
        <v>50</v>
      </c>
      <c r="D12" s="57"/>
      <c r="E12" s="27"/>
      <c r="F12" s="27"/>
      <c r="G12" s="123"/>
      <c r="H12" s="19"/>
      <c r="I12" s="65" t="str">
        <f t="shared" si="2"/>
        <v xml:space="preserve"> </v>
      </c>
      <c r="J12" s="65" t="str">
        <f t="shared" si="1"/>
        <v xml:space="preserve"> </v>
      </c>
      <c r="K12" s="65"/>
      <c r="L12" s="23"/>
    </row>
    <row r="13" spans="1:12" ht="40.5" x14ac:dyDescent="0.45">
      <c r="A13" s="19"/>
      <c r="B13" s="55">
        <v>3.9</v>
      </c>
      <c r="C13" s="106" t="s">
        <v>51</v>
      </c>
      <c r="D13" s="57"/>
      <c r="E13" s="35"/>
      <c r="F13" s="35"/>
      <c r="G13" s="123"/>
      <c r="H13" s="19"/>
      <c r="I13" s="65" t="str">
        <f t="shared" si="2"/>
        <v xml:space="preserve"> </v>
      </c>
      <c r="J13" s="65" t="str">
        <f t="shared" si="1"/>
        <v xml:space="preserve"> </v>
      </c>
      <c r="K13" s="19"/>
      <c r="L13" s="23"/>
    </row>
    <row r="14" spans="1:12" ht="40.5" x14ac:dyDescent="0.45">
      <c r="A14" s="19"/>
      <c r="B14" s="119" t="s">
        <v>91</v>
      </c>
      <c r="C14" s="106" t="s">
        <v>92</v>
      </c>
      <c r="D14" s="57"/>
      <c r="E14" s="35"/>
      <c r="F14" s="35"/>
      <c r="G14" s="123"/>
      <c r="H14" s="19"/>
      <c r="I14" s="65" t="str">
        <f t="shared" si="2"/>
        <v xml:space="preserve"> </v>
      </c>
      <c r="J14" s="65" t="str">
        <f t="shared" si="1"/>
        <v xml:space="preserve"> </v>
      </c>
      <c r="K14" s="19"/>
      <c r="L14" s="23"/>
    </row>
    <row r="15" spans="1:12" ht="59" customHeight="1" x14ac:dyDescent="0.45">
      <c r="A15" s="19"/>
      <c r="B15" s="53">
        <v>3.11</v>
      </c>
      <c r="C15" s="95" t="s">
        <v>52</v>
      </c>
      <c r="D15" s="57"/>
      <c r="E15" s="35"/>
      <c r="F15" s="35"/>
      <c r="G15" s="123"/>
      <c r="H15" s="19"/>
      <c r="I15" s="65" t="str">
        <f t="shared" si="2"/>
        <v xml:space="preserve"> </v>
      </c>
      <c r="J15" s="65" t="str">
        <f t="shared" si="1"/>
        <v xml:space="preserve"> </v>
      </c>
      <c r="K15" s="19"/>
      <c r="L15" s="23"/>
    </row>
    <row r="16" spans="1:12" ht="46.25" customHeight="1" x14ac:dyDescent="0.45">
      <c r="A16" s="19"/>
      <c r="B16" s="53">
        <v>3.12</v>
      </c>
      <c r="C16" s="95" t="s">
        <v>53</v>
      </c>
      <c r="D16" s="57"/>
      <c r="E16" s="35"/>
      <c r="F16" s="35"/>
      <c r="G16" s="123"/>
      <c r="H16" s="19"/>
      <c r="I16" s="65" t="str">
        <f t="shared" si="2"/>
        <v xml:space="preserve"> </v>
      </c>
      <c r="J16" s="65" t="str">
        <f t="shared" si="1"/>
        <v xml:space="preserve"> </v>
      </c>
      <c r="K16" s="19"/>
      <c r="L16" s="23"/>
    </row>
    <row r="17" spans="1:12" x14ac:dyDescent="0.45">
      <c r="A17" s="20"/>
      <c r="B17" s="120"/>
      <c r="C17" s="94" t="s">
        <v>54</v>
      </c>
      <c r="D17" s="46" t="s">
        <v>3</v>
      </c>
      <c r="E17" s="42" t="s">
        <v>0</v>
      </c>
      <c r="F17" s="43"/>
      <c r="G17" s="125"/>
      <c r="H17" s="20"/>
      <c r="I17" s="64">
        <f>+SUM(I11:I16)</f>
        <v>0</v>
      </c>
      <c r="J17" s="64">
        <f>+SUM(J11:J16)</f>
        <v>0</v>
      </c>
      <c r="K17" s="64"/>
    </row>
    <row r="18" spans="1:12" ht="27" x14ac:dyDescent="0.45">
      <c r="A18" s="19"/>
      <c r="B18" s="53">
        <v>3.13</v>
      </c>
      <c r="C18" s="83" t="s">
        <v>55</v>
      </c>
      <c r="D18" s="57"/>
      <c r="E18" s="27"/>
      <c r="F18" s="27"/>
      <c r="G18" s="123"/>
      <c r="H18" s="19"/>
      <c r="I18" s="65" t="str">
        <f>IF(D18="No evidence",0,IF(D18="Some evidence",1,IF(D18="Strong evidence",2," ")))</f>
        <v xml:space="preserve"> </v>
      </c>
      <c r="J18" s="65" t="str">
        <f t="shared" si="1"/>
        <v xml:space="preserve"> </v>
      </c>
      <c r="K18" s="65"/>
      <c r="L18" s="23"/>
    </row>
    <row r="19" spans="1:12" ht="27" x14ac:dyDescent="0.45">
      <c r="A19" s="19"/>
      <c r="B19" s="53">
        <v>3.14</v>
      </c>
      <c r="C19" s="83" t="s">
        <v>86</v>
      </c>
      <c r="D19" s="57"/>
      <c r="E19" s="27"/>
      <c r="F19" s="27"/>
      <c r="G19" s="123"/>
      <c r="H19" s="19"/>
      <c r="I19" s="65" t="str">
        <f t="shared" ref="I19:I25" si="3">IF(D19="No evidence",0,IF(D19="Some evidence",1,IF(D19="Strong evidence",2," ")))</f>
        <v xml:space="preserve"> </v>
      </c>
      <c r="J19" s="65" t="str">
        <f t="shared" si="1"/>
        <v xml:space="preserve"> </v>
      </c>
      <c r="K19" s="65"/>
      <c r="L19" s="23"/>
    </row>
    <row r="20" spans="1:12" ht="27" x14ac:dyDescent="0.45">
      <c r="A20" s="19"/>
      <c r="B20" s="53">
        <v>3.15</v>
      </c>
      <c r="C20" s="83" t="s">
        <v>56</v>
      </c>
      <c r="D20" s="57"/>
      <c r="E20" s="27"/>
      <c r="F20" s="27"/>
      <c r="G20" s="123"/>
      <c r="H20" s="19"/>
      <c r="I20" s="65" t="str">
        <f t="shared" si="3"/>
        <v xml:space="preserve"> </v>
      </c>
      <c r="J20" s="65" t="str">
        <f t="shared" si="1"/>
        <v xml:space="preserve"> </v>
      </c>
      <c r="K20" s="65"/>
      <c r="L20" s="23"/>
    </row>
    <row r="21" spans="1:12" ht="27" x14ac:dyDescent="0.45">
      <c r="A21" s="19"/>
      <c r="B21" s="53">
        <v>3.16</v>
      </c>
      <c r="C21" s="83" t="s">
        <v>57</v>
      </c>
      <c r="D21" s="57"/>
      <c r="E21" s="35"/>
      <c r="F21" s="35"/>
      <c r="G21" s="123"/>
      <c r="H21" s="19"/>
      <c r="I21" s="65" t="str">
        <f t="shared" si="3"/>
        <v xml:space="preserve"> </v>
      </c>
      <c r="J21" s="65" t="str">
        <f t="shared" si="1"/>
        <v xml:space="preserve"> </v>
      </c>
      <c r="K21" s="19"/>
      <c r="L21" s="23"/>
    </row>
    <row r="22" spans="1:12" ht="54" x14ac:dyDescent="0.45">
      <c r="A22" s="19"/>
      <c r="B22" s="53">
        <v>3.17</v>
      </c>
      <c r="C22" s="95" t="s">
        <v>58</v>
      </c>
      <c r="D22" s="57"/>
      <c r="E22" s="35"/>
      <c r="F22" s="35"/>
      <c r="G22" s="123"/>
      <c r="H22" s="19"/>
      <c r="I22" s="65" t="str">
        <f t="shared" si="3"/>
        <v xml:space="preserve"> </v>
      </c>
      <c r="J22" s="65" t="str">
        <f t="shared" si="1"/>
        <v xml:space="preserve"> </v>
      </c>
      <c r="K22" s="19"/>
      <c r="L22" s="23"/>
    </row>
    <row r="23" spans="1:12" ht="40.5" x14ac:dyDescent="0.45">
      <c r="A23" s="19"/>
      <c r="B23" s="53">
        <v>3.18</v>
      </c>
      <c r="C23" s="96" t="s">
        <v>59</v>
      </c>
      <c r="D23" s="59"/>
      <c r="E23" s="35"/>
      <c r="F23" s="35"/>
      <c r="G23" s="123"/>
      <c r="H23" s="19"/>
      <c r="I23" s="65" t="str">
        <f>IF(D23="No evidence",0,IF(D23="Some evidence",1,IF(D23="Strong evidence",2," ")))</f>
        <v xml:space="preserve"> </v>
      </c>
      <c r="J23" s="65" t="str">
        <f t="shared" si="1"/>
        <v xml:space="preserve"> </v>
      </c>
      <c r="K23" s="19"/>
      <c r="L23" s="23"/>
    </row>
    <row r="24" spans="1:12" ht="40.5" x14ac:dyDescent="0.45">
      <c r="A24" s="19"/>
      <c r="B24" s="53">
        <v>3.19</v>
      </c>
      <c r="C24" s="97" t="s">
        <v>60</v>
      </c>
      <c r="D24" s="59"/>
      <c r="E24" s="35"/>
      <c r="F24" s="35"/>
      <c r="G24" s="123"/>
      <c r="H24" s="19"/>
      <c r="I24" s="65" t="str">
        <f t="shared" si="3"/>
        <v xml:space="preserve"> </v>
      </c>
      <c r="J24" s="65" t="str">
        <f t="shared" si="1"/>
        <v xml:space="preserve"> </v>
      </c>
      <c r="K24" s="19"/>
      <c r="L24" s="23"/>
    </row>
    <row r="25" spans="1:12" ht="40.9" thickBot="1" x14ac:dyDescent="0.5">
      <c r="A25" s="19"/>
      <c r="B25" s="53">
        <v>3.2</v>
      </c>
      <c r="C25" s="98" t="s">
        <v>61</v>
      </c>
      <c r="D25" s="57"/>
      <c r="E25" s="27"/>
      <c r="F25" s="27"/>
      <c r="G25" s="123"/>
      <c r="H25" s="19"/>
      <c r="I25" s="65" t="str">
        <f t="shared" si="3"/>
        <v xml:space="preserve"> </v>
      </c>
      <c r="J25" s="65" t="str">
        <f t="shared" si="1"/>
        <v xml:space="preserve"> </v>
      </c>
      <c r="K25" s="19"/>
      <c r="L25" s="23"/>
    </row>
    <row r="26" spans="1:12" ht="18.75" customHeight="1" thickBot="1" x14ac:dyDescent="0.5">
      <c r="A26" s="19"/>
      <c r="B26" s="60"/>
      <c r="C26" s="61"/>
      <c r="D26" s="62"/>
      <c r="E26" s="63"/>
      <c r="F26" s="63"/>
      <c r="G26" s="66">
        <f>SUM(G18:G25)</f>
        <v>0</v>
      </c>
      <c r="H26" s="19"/>
      <c r="I26" s="19">
        <f>SUM(I18:I25)</f>
        <v>0</v>
      </c>
      <c r="J26" s="19">
        <f>SUM(J18:J25)</f>
        <v>0</v>
      </c>
      <c r="K26" s="19"/>
    </row>
  </sheetData>
  <dataValidations count="1">
    <dataValidation type="list" allowBlank="1" showInputMessage="1" showErrorMessage="1" sqref="D4:D9 D18:D25 D11:D16 G18:G25 G4:G9 G11:G16" xr:uid="{00000000-0002-0000-0500-000000000000}">
      <formula1>$K$3:$K$6</formula1>
    </dataValidation>
  </dataValidations>
  <pageMargins left="0.7" right="0.7" top="0.75" bottom="0.75" header="0.3" footer="0.3"/>
  <pageSetup paperSize="8" orientation="landscape" r:id="rId1"/>
  <ignoredErrors>
    <ignoredError sqref="B1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71" r:id="rId4" name="Group Box 3">
              <controlPr defaultSize="0" autoFill="0" autoPict="0">
                <anchor moveWithCells="1">
                  <from>
                    <xdr:col>2</xdr:col>
                    <xdr:colOff>1895475</xdr:colOff>
                    <xdr:row>24</xdr:row>
                    <xdr:rowOff>0</xdr:rowOff>
                  </from>
                  <to>
                    <xdr:col>2</xdr:col>
                    <xdr:colOff>3095625</xdr:colOff>
                    <xdr:row>24</xdr:row>
                    <xdr:rowOff>142875</xdr:rowOff>
                  </to>
                </anchor>
              </controlPr>
            </control>
          </mc:Choice>
        </mc:AlternateContent>
        <mc:AlternateContent xmlns:mc="http://schemas.openxmlformats.org/markup-compatibility/2006">
          <mc:Choice Requires="x14">
            <control shapeId="7172" r:id="rId5" name="Group Box 4">
              <controlPr defaultSize="0" autoFill="0" autoPict="0">
                <anchor moveWithCells="1">
                  <from>
                    <xdr:col>2</xdr:col>
                    <xdr:colOff>1895475</xdr:colOff>
                    <xdr:row>24</xdr:row>
                    <xdr:rowOff>276225</xdr:rowOff>
                  </from>
                  <to>
                    <xdr:col>2</xdr:col>
                    <xdr:colOff>3095625</xdr:colOff>
                    <xdr:row>24</xdr:row>
                    <xdr:rowOff>523875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L22"/>
  <sheetViews>
    <sheetView showGridLines="0" showRowColHeaders="0" zoomScaleNormal="100" workbookViewId="0">
      <selection activeCell="E4" sqref="E4"/>
    </sheetView>
  </sheetViews>
  <sheetFormatPr defaultColWidth="9.1328125" defaultRowHeight="14.25" x14ac:dyDescent="0.45"/>
  <cols>
    <col min="1" max="1" width="3.46484375" style="7" customWidth="1"/>
    <col min="2" max="2" width="6.6640625" style="102" customWidth="1"/>
    <col min="3" max="3" width="53.53125" style="7" customWidth="1"/>
    <col min="4" max="4" width="10.6640625" style="7" customWidth="1"/>
    <col min="5" max="6" width="54.86328125" style="7" customWidth="1"/>
    <col min="7" max="7" width="12.1328125" style="7" customWidth="1"/>
    <col min="8" max="8" width="3.46484375" style="7" customWidth="1"/>
    <col min="9" max="11" width="9.1328125" style="7" hidden="1" customWidth="1"/>
    <col min="12" max="12" width="9.1328125" style="7" customWidth="1"/>
    <col min="13" max="13" width="4" style="7" customWidth="1"/>
    <col min="14" max="16384" width="9.1328125" style="7"/>
  </cols>
  <sheetData>
    <row r="1" spans="1:12" ht="18.75" customHeight="1" thickBot="1" x14ac:dyDescent="0.5">
      <c r="A1" s="20"/>
      <c r="B1" s="3"/>
      <c r="C1" s="4"/>
      <c r="D1" s="5"/>
      <c r="E1" s="6"/>
      <c r="F1" s="6"/>
      <c r="G1" s="20"/>
      <c r="H1" s="20"/>
      <c r="I1" s="20"/>
      <c r="J1" s="20"/>
      <c r="K1" s="20"/>
    </row>
    <row r="2" spans="1:12" ht="15" customHeight="1" x14ac:dyDescent="0.45">
      <c r="A2" s="20"/>
      <c r="B2" s="37">
        <v>4</v>
      </c>
      <c r="C2" s="38" t="s">
        <v>83</v>
      </c>
      <c r="D2" s="31"/>
      <c r="E2" s="39"/>
      <c r="F2" s="39"/>
      <c r="G2" s="40"/>
      <c r="H2" s="19"/>
      <c r="I2" s="19"/>
      <c r="J2" s="19"/>
    </row>
    <row r="3" spans="1:12" ht="28.15" x14ac:dyDescent="0.45">
      <c r="A3" s="20"/>
      <c r="B3" s="120"/>
      <c r="C3" s="99" t="s">
        <v>66</v>
      </c>
      <c r="D3" s="46" t="s">
        <v>3</v>
      </c>
      <c r="E3" s="42" t="s">
        <v>0</v>
      </c>
      <c r="F3" s="43" t="s">
        <v>8</v>
      </c>
      <c r="G3" s="44" t="s">
        <v>6</v>
      </c>
      <c r="H3" s="20"/>
      <c r="I3" s="64"/>
      <c r="J3" s="64"/>
      <c r="K3" s="64"/>
    </row>
    <row r="4" spans="1:12" ht="27" x14ac:dyDescent="0.45">
      <c r="A4" s="20"/>
      <c r="B4" s="52">
        <v>4.0999999999999996</v>
      </c>
      <c r="C4" s="105" t="s">
        <v>64</v>
      </c>
      <c r="D4" s="57"/>
      <c r="E4" s="27"/>
      <c r="F4" s="27"/>
      <c r="G4" s="123"/>
      <c r="H4" s="19"/>
      <c r="I4" s="65" t="str">
        <f>IF(D4="No evidence",0,IF(D4="Some evidence",1,IF(D4="Strong evidence",2," ")))</f>
        <v xml:space="preserve"> </v>
      </c>
      <c r="J4" s="65" t="str">
        <f>IF(G4="No evidence",0,IF(G4="Some evidence",1,IF(G4="Strong evidence",2," ")))</f>
        <v xml:space="preserve"> </v>
      </c>
      <c r="K4" s="65" t="s">
        <v>12</v>
      </c>
      <c r="L4" s="23"/>
    </row>
    <row r="5" spans="1:12" ht="40.5" x14ac:dyDescent="0.45">
      <c r="A5" s="20"/>
      <c r="B5" s="52">
        <v>4.2</v>
      </c>
      <c r="C5" s="105" t="s">
        <v>87</v>
      </c>
      <c r="D5" s="57"/>
      <c r="E5" s="27"/>
      <c r="F5" s="27"/>
      <c r="G5" s="123"/>
      <c r="H5" s="19"/>
      <c r="I5" s="65" t="str">
        <f t="shared" ref="I5:I20" si="0">IF(D5="No evidence",0,IF(D5="Some evidence",1,IF(D5="Strong evidence",2," ")))</f>
        <v xml:space="preserve"> </v>
      </c>
      <c r="J5" s="65" t="str">
        <f t="shared" ref="J5:J20" si="1">IF(G5="No evidence",0,IF(G5="Some evidence",1,IF(G5="Strong evidence",2," ")))</f>
        <v xml:space="preserve"> </v>
      </c>
      <c r="K5" s="65" t="s">
        <v>13</v>
      </c>
      <c r="L5" s="23"/>
    </row>
    <row r="6" spans="1:12" ht="40.5" x14ac:dyDescent="0.45">
      <c r="A6" s="20"/>
      <c r="B6" s="52">
        <v>4.3</v>
      </c>
      <c r="C6" s="106" t="s">
        <v>88</v>
      </c>
      <c r="D6" s="57"/>
      <c r="E6" s="27"/>
      <c r="F6" s="27"/>
      <c r="G6" s="123"/>
      <c r="H6" s="19"/>
      <c r="I6" s="65" t="str">
        <f t="shared" si="0"/>
        <v xml:space="preserve"> </v>
      </c>
      <c r="J6" s="65" t="str">
        <f t="shared" si="1"/>
        <v xml:space="preserve"> </v>
      </c>
      <c r="K6" s="65" t="s">
        <v>14</v>
      </c>
      <c r="L6" s="23"/>
    </row>
    <row r="7" spans="1:12" ht="27" x14ac:dyDescent="0.45">
      <c r="A7" s="20"/>
      <c r="B7" s="52">
        <v>4.4000000000000004</v>
      </c>
      <c r="C7" s="107" t="s">
        <v>65</v>
      </c>
      <c r="D7" s="57"/>
      <c r="E7" s="27"/>
      <c r="F7" s="27"/>
      <c r="G7" s="123"/>
      <c r="H7" s="19"/>
      <c r="I7" s="65" t="str">
        <f t="shared" si="0"/>
        <v xml:space="preserve"> </v>
      </c>
      <c r="J7" s="65" t="str">
        <f t="shared" si="1"/>
        <v xml:space="preserve"> </v>
      </c>
    </row>
    <row r="8" spans="1:12" x14ac:dyDescent="0.45">
      <c r="A8" s="20"/>
      <c r="B8" s="51"/>
      <c r="C8" s="99" t="s">
        <v>67</v>
      </c>
      <c r="D8" s="21" t="s">
        <v>3</v>
      </c>
      <c r="E8" s="26" t="s">
        <v>0</v>
      </c>
      <c r="F8" s="26" t="s">
        <v>8</v>
      </c>
      <c r="G8" s="126"/>
      <c r="I8" s="64">
        <f>SUM(I4:I7)</f>
        <v>0</v>
      </c>
      <c r="J8" s="64">
        <f>SUM(J4:J7)</f>
        <v>0</v>
      </c>
    </row>
    <row r="9" spans="1:12" ht="27" x14ac:dyDescent="0.45">
      <c r="A9" s="20"/>
      <c r="B9" s="52">
        <v>4.5</v>
      </c>
      <c r="C9" s="103" t="s">
        <v>68</v>
      </c>
      <c r="D9" s="57"/>
      <c r="E9" s="27"/>
      <c r="F9" s="27"/>
      <c r="G9" s="123"/>
      <c r="H9" s="19"/>
      <c r="I9" s="65" t="str">
        <f t="shared" si="0"/>
        <v xml:space="preserve"> </v>
      </c>
      <c r="J9" s="65" t="str">
        <f t="shared" si="1"/>
        <v xml:space="preserve"> </v>
      </c>
    </row>
    <row r="10" spans="1:12" ht="54" x14ac:dyDescent="0.45">
      <c r="A10" s="20"/>
      <c r="B10" s="52">
        <v>4.5999999999999996</v>
      </c>
      <c r="C10" s="103" t="s">
        <v>79</v>
      </c>
      <c r="D10" s="57"/>
      <c r="E10" s="27"/>
      <c r="F10" s="27"/>
      <c r="G10" s="123"/>
      <c r="H10" s="19"/>
      <c r="I10" s="65" t="str">
        <f t="shared" si="0"/>
        <v xml:space="preserve"> </v>
      </c>
      <c r="J10" s="65" t="str">
        <f t="shared" si="1"/>
        <v xml:space="preserve"> </v>
      </c>
    </row>
    <row r="11" spans="1:12" ht="27" x14ac:dyDescent="0.45">
      <c r="A11" s="20"/>
      <c r="B11" s="52">
        <v>4.7</v>
      </c>
      <c r="C11" s="103" t="s">
        <v>69</v>
      </c>
      <c r="D11" s="57"/>
      <c r="E11" s="27"/>
      <c r="F11" s="27"/>
      <c r="G11" s="123"/>
      <c r="H11" s="19"/>
      <c r="I11" s="65" t="str">
        <f t="shared" si="0"/>
        <v xml:space="preserve"> </v>
      </c>
      <c r="J11" s="65" t="str">
        <f t="shared" si="1"/>
        <v xml:space="preserve"> </v>
      </c>
    </row>
    <row r="12" spans="1:12" ht="27" x14ac:dyDescent="0.45">
      <c r="A12" s="20"/>
      <c r="B12" s="52">
        <v>4.8</v>
      </c>
      <c r="C12" s="103" t="s">
        <v>70</v>
      </c>
      <c r="D12" s="57"/>
      <c r="E12" s="27"/>
      <c r="F12" s="27"/>
      <c r="G12" s="123"/>
      <c r="H12" s="19"/>
      <c r="I12" s="65" t="str">
        <f t="shared" si="0"/>
        <v xml:space="preserve"> </v>
      </c>
      <c r="J12" s="65" t="str">
        <f t="shared" si="1"/>
        <v xml:space="preserve"> </v>
      </c>
    </row>
    <row r="13" spans="1:12" ht="27" x14ac:dyDescent="0.45">
      <c r="A13" s="20"/>
      <c r="B13" s="52">
        <v>4.9000000000000004</v>
      </c>
      <c r="C13" s="103" t="s">
        <v>71</v>
      </c>
      <c r="D13" s="57"/>
      <c r="E13" s="27"/>
      <c r="F13" s="27"/>
      <c r="G13" s="123"/>
      <c r="H13" s="19"/>
      <c r="I13" s="65" t="str">
        <f t="shared" si="0"/>
        <v xml:space="preserve"> </v>
      </c>
      <c r="J13" s="65" t="str">
        <f t="shared" si="1"/>
        <v xml:space="preserve"> </v>
      </c>
    </row>
    <row r="14" spans="1:12" ht="27" x14ac:dyDescent="0.45">
      <c r="A14" s="20"/>
      <c r="B14" s="54">
        <v>4.0999999999999996</v>
      </c>
      <c r="C14" s="103" t="s">
        <v>72</v>
      </c>
      <c r="D14" s="57"/>
      <c r="E14" s="27"/>
      <c r="F14" s="27"/>
      <c r="G14" s="123"/>
      <c r="H14" s="19"/>
      <c r="I14" s="65" t="str">
        <f t="shared" si="0"/>
        <v xml:space="preserve"> </v>
      </c>
      <c r="J14" s="65" t="str">
        <f t="shared" si="1"/>
        <v xml:space="preserve"> </v>
      </c>
    </row>
    <row r="15" spans="1:12" ht="27" x14ac:dyDescent="0.45">
      <c r="A15" s="20"/>
      <c r="B15" s="54">
        <v>4.1100000000000003</v>
      </c>
      <c r="C15" s="103" t="s">
        <v>73</v>
      </c>
      <c r="D15" s="57"/>
      <c r="E15" s="27"/>
      <c r="F15" s="27"/>
      <c r="G15" s="123"/>
      <c r="H15" s="19"/>
      <c r="I15" s="65" t="str">
        <f t="shared" si="0"/>
        <v xml:space="preserve"> </v>
      </c>
      <c r="J15" s="65" t="str">
        <f t="shared" si="1"/>
        <v xml:space="preserve"> </v>
      </c>
    </row>
    <row r="16" spans="1:12" ht="27" x14ac:dyDescent="0.45">
      <c r="A16" s="20"/>
      <c r="B16" s="54">
        <v>4.12</v>
      </c>
      <c r="C16" s="103" t="s">
        <v>74</v>
      </c>
      <c r="D16" s="57"/>
      <c r="E16" s="27"/>
      <c r="F16" s="27"/>
      <c r="G16" s="123"/>
      <c r="H16" s="19"/>
      <c r="I16" s="65" t="str">
        <f t="shared" si="0"/>
        <v xml:space="preserve"> </v>
      </c>
      <c r="J16" s="65" t="str">
        <f t="shared" si="1"/>
        <v xml:space="preserve"> </v>
      </c>
    </row>
    <row r="17" spans="1:10" ht="54" x14ac:dyDescent="0.45">
      <c r="A17" s="20"/>
      <c r="B17" s="54">
        <v>4.13</v>
      </c>
      <c r="C17" s="103" t="s">
        <v>75</v>
      </c>
      <c r="D17" s="57"/>
      <c r="E17" s="27"/>
      <c r="F17" s="27"/>
      <c r="G17" s="123"/>
      <c r="H17" s="19"/>
      <c r="I17" s="65" t="str">
        <f t="shared" si="0"/>
        <v xml:space="preserve"> </v>
      </c>
      <c r="J17" s="65" t="str">
        <f t="shared" si="1"/>
        <v xml:space="preserve"> </v>
      </c>
    </row>
    <row r="18" spans="1:10" ht="40.5" x14ac:dyDescent="0.45">
      <c r="A18" s="20"/>
      <c r="B18" s="54">
        <v>4.1399999999999997</v>
      </c>
      <c r="C18" s="103" t="s">
        <v>76</v>
      </c>
      <c r="D18" s="57"/>
      <c r="E18" s="27"/>
      <c r="F18" s="27"/>
      <c r="G18" s="123"/>
      <c r="H18" s="19"/>
      <c r="I18" s="65" t="str">
        <f t="shared" si="0"/>
        <v xml:space="preserve"> </v>
      </c>
      <c r="J18" s="65" t="str">
        <f t="shared" si="1"/>
        <v xml:space="preserve"> </v>
      </c>
    </row>
    <row r="19" spans="1:10" x14ac:dyDescent="0.45">
      <c r="A19" s="20"/>
      <c r="B19" s="54">
        <v>4.1500000000000004</v>
      </c>
      <c r="C19" s="103" t="s">
        <v>77</v>
      </c>
      <c r="D19" s="57"/>
      <c r="E19" s="27"/>
      <c r="F19" s="27"/>
      <c r="G19" s="123"/>
      <c r="H19" s="19"/>
      <c r="I19" s="65" t="str">
        <f t="shared" si="0"/>
        <v xml:space="preserve"> </v>
      </c>
      <c r="J19" s="65" t="str">
        <f t="shared" si="1"/>
        <v xml:space="preserve"> </v>
      </c>
    </row>
    <row r="20" spans="1:10" ht="27.4" thickBot="1" x14ac:dyDescent="0.5">
      <c r="A20" s="20"/>
      <c r="B20" s="54">
        <v>4.16</v>
      </c>
      <c r="C20" s="104" t="s">
        <v>78</v>
      </c>
      <c r="D20" s="57"/>
      <c r="E20" s="30"/>
      <c r="F20" s="30"/>
      <c r="G20" s="123"/>
      <c r="H20" s="19"/>
      <c r="I20" s="65" t="str">
        <f t="shared" si="0"/>
        <v xml:space="preserve"> </v>
      </c>
      <c r="J20" s="65" t="str">
        <f t="shared" si="1"/>
        <v xml:space="preserve"> </v>
      </c>
    </row>
    <row r="21" spans="1:10" ht="19.5" customHeight="1" thickBot="1" x14ac:dyDescent="0.5">
      <c r="A21" s="20"/>
      <c r="B21" s="100"/>
      <c r="C21" s="61"/>
      <c r="D21" s="62"/>
      <c r="E21" s="63"/>
      <c r="F21" s="63"/>
      <c r="G21" s="66">
        <f>SUM(G9:G20)</f>
        <v>0</v>
      </c>
      <c r="I21" s="64">
        <f>SUM(I9:I20)</f>
        <v>0</v>
      </c>
      <c r="J21" s="64">
        <f>SUM(J9:J20)</f>
        <v>0</v>
      </c>
    </row>
    <row r="22" spans="1:10" x14ac:dyDescent="0.45">
      <c r="B22" s="101"/>
      <c r="C22" s="34"/>
      <c r="D22" s="12"/>
      <c r="E22" s="12"/>
      <c r="F22" s="12"/>
      <c r="G22" s="12"/>
    </row>
  </sheetData>
  <dataValidations count="1">
    <dataValidation type="list" allowBlank="1" showInputMessage="1" showErrorMessage="1" sqref="D4:D7 D9:D20 G4:G7 G9:G20" xr:uid="{00000000-0002-0000-0600-000000000000}">
      <formula1>$K$3:$K$6</formula1>
    </dataValidation>
  </dataValidations>
  <pageMargins left="0.7" right="0.7" top="0.75" bottom="0.75" header="0.3" footer="0.3"/>
  <pageSetup paperSize="8" fitToHeight="0" orientation="landscape" r:id="rId1"/>
  <colBreaks count="1" manualBreakCount="1">
    <brk id="6" min="1" max="16" man="1"/>
  </colBreaks>
  <drawing r:id="rId2"/>
  <legacyDrawing r:id="rId3"/>
  <mc:AlternateContent xmlns:mc="http://schemas.openxmlformats.org/markup-compatibility/2006">
    <mc:Choice Requires="x14">
      <controls>
        <mc:AlternateContent xmlns:mc="http://schemas.openxmlformats.org/markup-compatibility/2006">
          <mc:Choice Requires="x14">
            <control shapeId="4111" r:id="rId4" name="Group Box 15">
              <controlPr defaultSize="0" autoFill="0" autoPict="0">
                <anchor moveWithCells="1">
                  <from>
                    <xdr:col>2</xdr:col>
                    <xdr:colOff>1895475</xdr:colOff>
                    <xdr:row>3</xdr:row>
                    <xdr:rowOff>85725</xdr:rowOff>
                  </from>
                  <to>
                    <xdr:col>2</xdr:col>
                    <xdr:colOff>3095625</xdr:colOff>
                    <xdr:row>4</xdr:row>
                    <xdr:rowOff>0</xdr:rowOff>
                  </to>
                </anchor>
              </controlPr>
            </control>
          </mc:Choice>
        </mc:AlternateContent>
        <mc:AlternateContent xmlns:mc="http://schemas.openxmlformats.org/markup-compatibility/2006">
          <mc:Choice Requires="x14">
            <control shapeId="4112" r:id="rId5" name="Group Box 16">
              <controlPr defaultSize="0" autoFill="0" autoPict="0">
                <anchor moveWithCells="1">
                  <from>
                    <xdr:col>2</xdr:col>
                    <xdr:colOff>1895475</xdr:colOff>
                    <xdr:row>4</xdr:row>
                    <xdr:rowOff>0</xdr:rowOff>
                  </from>
                  <to>
                    <xdr:col>2</xdr:col>
                    <xdr:colOff>3095625</xdr:colOff>
                    <xdr:row>4</xdr:row>
                    <xdr:rowOff>76200</xdr:rowOff>
                  </to>
                </anchor>
              </controlPr>
            </control>
          </mc:Choice>
        </mc:AlternateContent>
        <mc:AlternateContent xmlns:mc="http://schemas.openxmlformats.org/markup-compatibility/2006">
          <mc:Choice Requires="x14">
            <control shapeId="4113" r:id="rId6" name="Group Box 17">
              <controlPr defaultSize="0" autoFill="0" autoPict="0">
                <anchor moveWithCells="1">
                  <from>
                    <xdr:col>2</xdr:col>
                    <xdr:colOff>1895475</xdr:colOff>
                    <xdr:row>4</xdr:row>
                    <xdr:rowOff>142875</xdr:rowOff>
                  </from>
                  <to>
                    <xdr:col>2</xdr:col>
                    <xdr:colOff>3095625</xdr:colOff>
                    <xdr:row>5</xdr:row>
                    <xdr:rowOff>0</xdr:rowOff>
                  </to>
                </anchor>
              </controlPr>
            </control>
          </mc:Choice>
        </mc:AlternateContent>
        <mc:AlternateContent xmlns:mc="http://schemas.openxmlformats.org/markup-compatibility/2006">
          <mc:Choice Requires="x14">
            <control shapeId="4114" r:id="rId7" name="Group Box 18">
              <controlPr defaultSize="0" autoFill="0" autoPict="0">
                <anchor moveWithCells="1">
                  <from>
                    <xdr:col>2</xdr:col>
                    <xdr:colOff>1895475</xdr:colOff>
                    <xdr:row>4</xdr:row>
                    <xdr:rowOff>142875</xdr:rowOff>
                  </from>
                  <to>
                    <xdr:col>2</xdr:col>
                    <xdr:colOff>3095625</xdr:colOff>
                    <xdr:row>5</xdr:row>
                    <xdr:rowOff>0</xdr:rowOff>
                  </to>
                </anchor>
              </controlPr>
            </control>
          </mc:Choice>
        </mc:AlternateContent>
        <mc:AlternateContent xmlns:mc="http://schemas.openxmlformats.org/markup-compatibility/2006">
          <mc:Choice Requires="x14">
            <control shapeId="4115" r:id="rId8" name="Group Box 19">
              <controlPr defaultSize="0" autoFill="0" autoPict="0">
                <anchor moveWithCells="1">
                  <from>
                    <xdr:col>2</xdr:col>
                    <xdr:colOff>1895475</xdr:colOff>
                    <xdr:row>4</xdr:row>
                    <xdr:rowOff>428625</xdr:rowOff>
                  </from>
                  <to>
                    <xdr:col>2</xdr:col>
                    <xdr:colOff>3095625</xdr:colOff>
                    <xdr:row>5</xdr:row>
                    <xdr:rowOff>238125</xdr:rowOff>
                  </to>
                </anchor>
              </controlPr>
            </control>
          </mc:Choice>
        </mc:AlternateContent>
        <mc:AlternateContent xmlns:mc="http://schemas.openxmlformats.org/markup-compatibility/2006">
          <mc:Choice Requires="x14">
            <control shapeId="4116" r:id="rId9" name="Group Box 20">
              <controlPr defaultSize="0" autoFill="0" autoPict="0">
                <anchor moveWithCells="1">
                  <from>
                    <xdr:col>2</xdr:col>
                    <xdr:colOff>1895475</xdr:colOff>
                    <xdr:row>5</xdr:row>
                    <xdr:rowOff>328613</xdr:rowOff>
                  </from>
                  <to>
                    <xdr:col>2</xdr:col>
                    <xdr:colOff>3095625</xdr:colOff>
                    <xdr:row>6</xdr:row>
                    <xdr:rowOff>0</xdr:rowOff>
                  </to>
                </anchor>
              </controlPr>
            </control>
          </mc:Choice>
        </mc:AlternateContent>
        <mc:AlternateContent xmlns:mc="http://schemas.openxmlformats.org/markup-compatibility/2006">
          <mc:Choice Requires="x14">
            <control shapeId="4117" r:id="rId10" name="Group Box 21">
              <controlPr defaultSize="0" autoFill="0" autoPict="0">
                <anchor moveWithCells="1">
                  <from>
                    <xdr:col>2</xdr:col>
                    <xdr:colOff>1895475</xdr:colOff>
                    <xdr:row>6</xdr:row>
                    <xdr:rowOff>0</xdr:rowOff>
                  </from>
                  <to>
                    <xdr:col>2</xdr:col>
                    <xdr:colOff>3095625</xdr:colOff>
                    <xdr:row>6</xdr:row>
                    <xdr:rowOff>176213</xdr:rowOff>
                  </to>
                </anchor>
              </controlPr>
            </control>
          </mc:Choice>
        </mc:AlternateContent>
        <mc:AlternateContent xmlns:mc="http://schemas.openxmlformats.org/markup-compatibility/2006">
          <mc:Choice Requires="x14">
            <control shapeId="4118" r:id="rId11" name="Group Box 22">
              <controlPr defaultSize="0" autoFill="0" autoPict="0">
                <anchor moveWithCells="1">
                  <from>
                    <xdr:col>2</xdr:col>
                    <xdr:colOff>1895475</xdr:colOff>
                    <xdr:row>6</xdr:row>
                    <xdr:rowOff>252413</xdr:rowOff>
                  </from>
                  <to>
                    <xdr:col>2</xdr:col>
                    <xdr:colOff>3095625</xdr:colOff>
                    <xdr:row>7</xdr:row>
                    <xdr:rowOff>47625</xdr:rowOff>
                  </to>
                </anchor>
              </controlPr>
            </control>
          </mc:Choice>
        </mc:AlternateContent>
        <mc:AlternateContent xmlns:mc="http://schemas.openxmlformats.org/markup-compatibility/2006">
          <mc:Choice Requires="x14">
            <control shapeId="4119" r:id="rId12" name="Group Box 23">
              <controlPr defaultSize="0" autoFill="0" autoPict="0">
                <anchor moveWithCells="1">
                  <from>
                    <xdr:col>2</xdr:col>
                    <xdr:colOff>1895475</xdr:colOff>
                    <xdr:row>4</xdr:row>
                    <xdr:rowOff>0</xdr:rowOff>
                  </from>
                  <to>
                    <xdr:col>2</xdr:col>
                    <xdr:colOff>3109913</xdr:colOff>
                    <xdr:row>4</xdr:row>
                    <xdr:rowOff>180975</xdr:rowOff>
                  </to>
                </anchor>
              </controlPr>
            </control>
          </mc:Choice>
        </mc:AlternateContent>
        <mc:AlternateContent xmlns:mc="http://schemas.openxmlformats.org/markup-compatibility/2006">
          <mc:Choice Requires="x14">
            <control shapeId="4129" r:id="rId13" name="Group Box 33">
              <controlPr defaultSize="0" autoFill="0" autoPict="0">
                <anchor moveWithCells="1">
                  <from>
                    <xdr:col>2</xdr:col>
                    <xdr:colOff>1895475</xdr:colOff>
                    <xdr:row>1</xdr:row>
                    <xdr:rowOff>9525</xdr:rowOff>
                  </from>
                  <to>
                    <xdr:col>2</xdr:col>
                    <xdr:colOff>3095625</xdr:colOff>
                    <xdr:row>3</xdr:row>
                    <xdr:rowOff>38100</xdr:rowOff>
                  </to>
                </anchor>
              </controlPr>
            </control>
          </mc:Choice>
        </mc:AlternateContent>
        <mc:AlternateContent xmlns:mc="http://schemas.openxmlformats.org/markup-compatibility/2006">
          <mc:Choice Requires="x14">
            <control shapeId="4130" r:id="rId14" name="Group Box 34">
              <controlPr defaultSize="0" autoFill="0" autoPict="0">
                <anchor moveWithCells="1">
                  <from>
                    <xdr:col>2</xdr:col>
                    <xdr:colOff>1895475</xdr:colOff>
                    <xdr:row>1</xdr:row>
                    <xdr:rowOff>9525</xdr:rowOff>
                  </from>
                  <to>
                    <xdr:col>2</xdr:col>
                    <xdr:colOff>3095625</xdr:colOff>
                    <xdr:row>2</xdr:row>
                    <xdr:rowOff>23813</xdr:rowOff>
                  </to>
                </anchor>
              </controlPr>
            </control>
          </mc:Choice>
        </mc:AlternateContent>
        <mc:AlternateContent xmlns:mc="http://schemas.openxmlformats.org/markup-compatibility/2006">
          <mc:Choice Requires="x14">
            <control shapeId="4131" r:id="rId15" name="Group Box 35">
              <controlPr defaultSize="0" autoFill="0" autoPict="0">
                <anchor moveWithCells="1">
                  <from>
                    <xdr:col>2</xdr:col>
                    <xdr:colOff>1895475</xdr:colOff>
                    <xdr:row>1</xdr:row>
                    <xdr:rowOff>9525</xdr:rowOff>
                  </from>
                  <to>
                    <xdr:col>2</xdr:col>
                    <xdr:colOff>3095625</xdr:colOff>
                    <xdr:row>4</xdr:row>
                    <xdr:rowOff>0</xdr:rowOff>
                  </to>
                </anchor>
              </controlPr>
            </control>
          </mc:Choice>
        </mc:AlternateContent>
        <mc:AlternateContent xmlns:mc="http://schemas.openxmlformats.org/markup-compatibility/2006">
          <mc:Choice Requires="x14">
            <control shapeId="4132" r:id="rId16" name="Group Box 36">
              <controlPr defaultSize="0" autoFill="0" autoPict="0">
                <anchor moveWithCells="1">
                  <from>
                    <xdr:col>2</xdr:col>
                    <xdr:colOff>1895475</xdr:colOff>
                    <xdr:row>1</xdr:row>
                    <xdr:rowOff>9525</xdr:rowOff>
                  </from>
                  <to>
                    <xdr:col>2</xdr:col>
                    <xdr:colOff>3095625</xdr:colOff>
                    <xdr:row>2</xdr:row>
                    <xdr:rowOff>142875</xdr:rowOff>
                  </to>
                </anchor>
              </controlPr>
            </control>
          </mc:Choice>
        </mc:AlternateContent>
        <mc:AlternateContent xmlns:mc="http://schemas.openxmlformats.org/markup-compatibility/2006">
          <mc:Choice Requires="x14">
            <control shapeId="4133" r:id="rId17" name="Group Box 37">
              <controlPr defaultSize="0" autoFill="0" autoPict="0">
                <anchor moveWithCells="1">
                  <from>
                    <xdr:col>2</xdr:col>
                    <xdr:colOff>1895475</xdr:colOff>
                    <xdr:row>1</xdr:row>
                    <xdr:rowOff>114300</xdr:rowOff>
                  </from>
                  <to>
                    <xdr:col>2</xdr:col>
                    <xdr:colOff>3095625</xdr:colOff>
                    <xdr:row>3</xdr:row>
                    <xdr:rowOff>238125</xdr:rowOff>
                  </to>
                </anchor>
              </controlPr>
            </control>
          </mc:Choice>
        </mc:AlternateContent>
        <mc:AlternateContent xmlns:mc="http://schemas.openxmlformats.org/markup-compatibility/2006">
          <mc:Choice Requires="x14">
            <control shapeId="4134" r:id="rId18" name="Group Box 38">
              <controlPr defaultSize="0" autoFill="0" autoPict="0">
                <anchor moveWithCells="1">
                  <from>
                    <xdr:col>2</xdr:col>
                    <xdr:colOff>1895475</xdr:colOff>
                    <xdr:row>1</xdr:row>
                    <xdr:rowOff>9525</xdr:rowOff>
                  </from>
                  <to>
                    <xdr:col>2</xdr:col>
                    <xdr:colOff>3109913</xdr:colOff>
                    <xdr:row>3</xdr:row>
                    <xdr:rowOff>38100</xdr:rowOff>
                  </to>
                </anchor>
              </controlPr>
            </control>
          </mc:Choice>
        </mc:AlternateContent>
        <mc:AlternateContent xmlns:mc="http://schemas.openxmlformats.org/markup-compatibility/2006">
          <mc:Choice Requires="x14">
            <control shapeId="4135" r:id="rId19" name="Group Box 39">
              <controlPr defaultSize="0" autoFill="0" autoPict="0">
                <anchor moveWithCells="1">
                  <from>
                    <xdr:col>2</xdr:col>
                    <xdr:colOff>1895475</xdr:colOff>
                    <xdr:row>1</xdr:row>
                    <xdr:rowOff>9525</xdr:rowOff>
                  </from>
                  <to>
                    <xdr:col>2</xdr:col>
                    <xdr:colOff>3095625</xdr:colOff>
                    <xdr:row>3</xdr:row>
                    <xdr:rowOff>38100</xdr:rowOff>
                  </to>
                </anchor>
              </controlPr>
            </control>
          </mc:Choice>
        </mc:AlternateContent>
        <mc:AlternateContent xmlns:mc="http://schemas.openxmlformats.org/markup-compatibility/2006">
          <mc:Choice Requires="x14">
            <control shapeId="4136" r:id="rId20" name="Group Box 40">
              <controlPr defaultSize="0" autoFill="0" autoPict="0">
                <anchor moveWithCells="1">
                  <from>
                    <xdr:col>2</xdr:col>
                    <xdr:colOff>1895475</xdr:colOff>
                    <xdr:row>1</xdr:row>
                    <xdr:rowOff>9525</xdr:rowOff>
                  </from>
                  <to>
                    <xdr:col>2</xdr:col>
                    <xdr:colOff>3095625</xdr:colOff>
                    <xdr:row>2</xdr:row>
                    <xdr:rowOff>23813</xdr:rowOff>
                  </to>
                </anchor>
              </controlPr>
            </control>
          </mc:Choice>
        </mc:AlternateContent>
        <mc:AlternateContent xmlns:mc="http://schemas.openxmlformats.org/markup-compatibility/2006">
          <mc:Choice Requires="x14">
            <control shapeId="4137" r:id="rId21" name="Group Box 41">
              <controlPr defaultSize="0" autoFill="0" autoPict="0">
                <anchor moveWithCells="1">
                  <from>
                    <xdr:col>2</xdr:col>
                    <xdr:colOff>1895475</xdr:colOff>
                    <xdr:row>1</xdr:row>
                    <xdr:rowOff>9525</xdr:rowOff>
                  </from>
                  <to>
                    <xdr:col>2</xdr:col>
                    <xdr:colOff>3109913</xdr:colOff>
                    <xdr:row>3</xdr:row>
                    <xdr:rowOff>38100</xdr:rowOff>
                  </to>
                </anchor>
              </controlPr>
            </control>
          </mc:Choice>
        </mc:AlternateContent>
        <mc:AlternateContent xmlns:mc="http://schemas.openxmlformats.org/markup-compatibility/2006">
          <mc:Choice Requires="x14">
            <control shapeId="4138" r:id="rId22" name="Group Box 42">
              <controlPr defaultSize="0" autoFill="0" autoPict="0">
                <anchor moveWithCells="1">
                  <from>
                    <xdr:col>2</xdr:col>
                    <xdr:colOff>1895475</xdr:colOff>
                    <xdr:row>6</xdr:row>
                    <xdr:rowOff>252413</xdr:rowOff>
                  </from>
                  <to>
                    <xdr:col>2</xdr:col>
                    <xdr:colOff>3095625</xdr:colOff>
                    <xdr:row>7</xdr:row>
                    <xdr:rowOff>47625</xdr:rowOff>
                  </to>
                </anchor>
              </controlPr>
            </control>
          </mc:Choice>
        </mc:AlternateContent>
        <mc:AlternateContent xmlns:mc="http://schemas.openxmlformats.org/markup-compatibility/2006">
          <mc:Choice Requires="x14">
            <control shapeId="4139" r:id="rId23" name="Group Box 43">
              <controlPr defaultSize="0" autoFill="0" autoPict="0">
                <anchor moveWithCells="1">
                  <from>
                    <xdr:col>2</xdr:col>
                    <xdr:colOff>1895475</xdr:colOff>
                    <xdr:row>7</xdr:row>
                    <xdr:rowOff>0</xdr:rowOff>
                  </from>
                  <to>
                    <xdr:col>2</xdr:col>
                    <xdr:colOff>3095625</xdr:colOff>
                    <xdr:row>8</xdr:row>
                    <xdr:rowOff>114300</xdr:rowOff>
                  </to>
                </anchor>
              </controlPr>
            </control>
          </mc:Choice>
        </mc:AlternateContent>
        <mc:AlternateContent xmlns:mc="http://schemas.openxmlformats.org/markup-compatibility/2006">
          <mc:Choice Requires="x14">
            <control shapeId="4140" r:id="rId24" name="Group Box 44">
              <controlPr defaultSize="0" autoFill="0" autoPict="0">
                <anchor moveWithCells="1">
                  <from>
                    <xdr:col>2</xdr:col>
                    <xdr:colOff>1895475</xdr:colOff>
                    <xdr:row>7</xdr:row>
                    <xdr:rowOff>0</xdr:rowOff>
                  </from>
                  <to>
                    <xdr:col>2</xdr:col>
                    <xdr:colOff>3095625</xdr:colOff>
                    <xdr:row>8</xdr:row>
                    <xdr:rowOff>104775</xdr:rowOff>
                  </to>
                </anchor>
              </controlPr>
            </control>
          </mc:Choice>
        </mc:AlternateContent>
        <mc:AlternateContent xmlns:mc="http://schemas.openxmlformats.org/markup-compatibility/2006">
          <mc:Choice Requires="x14">
            <control shapeId="4141" r:id="rId25" name="Group Box 45">
              <controlPr defaultSize="0" autoFill="0" autoPict="0">
                <anchor moveWithCells="1">
                  <from>
                    <xdr:col>2</xdr:col>
                    <xdr:colOff>1895475</xdr:colOff>
                    <xdr:row>7</xdr:row>
                    <xdr:rowOff>0</xdr:rowOff>
                  </from>
                  <to>
                    <xdr:col>2</xdr:col>
                    <xdr:colOff>3109913</xdr:colOff>
                    <xdr:row>8</xdr:row>
                    <xdr:rowOff>114300</xdr:rowOff>
                  </to>
                </anchor>
              </controlPr>
            </control>
          </mc:Choice>
        </mc:AlternateContent>
        <mc:AlternateContent xmlns:mc="http://schemas.openxmlformats.org/markup-compatibility/2006">
          <mc:Choice Requires="x14">
            <control shapeId="4142" r:id="rId26" name="Group Box 46">
              <controlPr defaultSize="0" autoFill="0" autoPict="0">
                <anchor moveWithCells="1">
                  <from>
                    <xdr:col>2</xdr:col>
                    <xdr:colOff>1895475</xdr:colOff>
                    <xdr:row>7</xdr:row>
                    <xdr:rowOff>152400</xdr:rowOff>
                  </from>
                  <to>
                    <xdr:col>2</xdr:col>
                    <xdr:colOff>3109913</xdr:colOff>
                    <xdr:row>8</xdr:row>
                    <xdr:rowOff>257175</xdr:rowOff>
                  </to>
                </anchor>
              </controlPr>
            </control>
          </mc:Choice>
        </mc:AlternateContent>
        <mc:AlternateContent xmlns:mc="http://schemas.openxmlformats.org/markup-compatibility/2006">
          <mc:Choice Requires="x14">
            <control shapeId="4151" r:id="rId27" name="Group Box 55">
              <controlPr defaultSize="0" autoFill="0" autoPict="0">
                <anchor moveWithCells="1">
                  <from>
                    <xdr:col>2</xdr:col>
                    <xdr:colOff>1895475</xdr:colOff>
                    <xdr:row>7</xdr:row>
                    <xdr:rowOff>0</xdr:rowOff>
                  </from>
                  <to>
                    <xdr:col>2</xdr:col>
                    <xdr:colOff>3095625</xdr:colOff>
                    <xdr:row>8</xdr:row>
                    <xdr:rowOff>114300</xdr:rowOff>
                  </to>
                </anchor>
              </controlPr>
            </control>
          </mc:Choice>
        </mc:AlternateContent>
        <mc:AlternateContent xmlns:mc="http://schemas.openxmlformats.org/markup-compatibility/2006">
          <mc:Choice Requires="x14">
            <control shapeId="4152" r:id="rId28" name="Group Box 56">
              <controlPr defaultSize="0" autoFill="0" autoPict="0">
                <anchor moveWithCells="1">
                  <from>
                    <xdr:col>2</xdr:col>
                    <xdr:colOff>1895475</xdr:colOff>
                    <xdr:row>7</xdr:row>
                    <xdr:rowOff>0</xdr:rowOff>
                  </from>
                  <to>
                    <xdr:col>2</xdr:col>
                    <xdr:colOff>3095625</xdr:colOff>
                    <xdr:row>8</xdr:row>
                    <xdr:rowOff>104775</xdr:rowOff>
                  </to>
                </anchor>
              </controlPr>
            </control>
          </mc:Choice>
        </mc:AlternateContent>
        <mc:AlternateContent xmlns:mc="http://schemas.openxmlformats.org/markup-compatibility/2006">
          <mc:Choice Requires="x14">
            <control shapeId="4153" r:id="rId29" name="Group Box 57">
              <controlPr defaultSize="0" autoFill="0" autoPict="0">
                <anchor moveWithCells="1">
                  <from>
                    <xdr:col>2</xdr:col>
                    <xdr:colOff>1895475</xdr:colOff>
                    <xdr:row>7</xdr:row>
                    <xdr:rowOff>0</xdr:rowOff>
                  </from>
                  <to>
                    <xdr:col>2</xdr:col>
                    <xdr:colOff>3109913</xdr:colOff>
                    <xdr:row>8</xdr:row>
                    <xdr:rowOff>114300</xdr:rowOff>
                  </to>
                </anchor>
              </controlPr>
            </control>
          </mc:Choice>
        </mc:AlternateContent>
        <mc:AlternateContent xmlns:mc="http://schemas.openxmlformats.org/markup-compatibility/2006">
          <mc:Choice Requires="x14">
            <control shapeId="4154" r:id="rId30" name="Group Box 58">
              <controlPr defaultSize="0" autoFill="0" autoPict="0">
                <anchor moveWithCells="1">
                  <from>
                    <xdr:col>2</xdr:col>
                    <xdr:colOff>1895475</xdr:colOff>
                    <xdr:row>7</xdr:row>
                    <xdr:rowOff>152400</xdr:rowOff>
                  </from>
                  <to>
                    <xdr:col>2</xdr:col>
                    <xdr:colOff>3109913</xdr:colOff>
                    <xdr:row>8</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5" tint="0.39997558519241921"/>
    <pageSetUpPr fitToPage="1"/>
  </sheetPr>
  <dimension ref="B1:I22"/>
  <sheetViews>
    <sheetView showGridLines="0" showRowColHeaders="0" topLeftCell="A31" zoomScaleNormal="100" workbookViewId="0">
      <selection activeCell="D68" sqref="D68"/>
    </sheetView>
  </sheetViews>
  <sheetFormatPr defaultColWidth="9.1328125" defaultRowHeight="14.25" x14ac:dyDescent="0.45"/>
  <cols>
    <col min="1" max="1" width="3.46484375" style="7" customWidth="1"/>
    <col min="2" max="2" width="6.6640625" style="7" customWidth="1"/>
    <col min="3" max="3" width="59.6640625" style="7" customWidth="1"/>
    <col min="4" max="6" width="10.6640625" style="7" customWidth="1"/>
    <col min="7" max="7" width="3" style="7" customWidth="1"/>
    <col min="8" max="9" width="9.1328125" style="131"/>
    <col min="10" max="17" width="9.1328125" style="7"/>
    <col min="18" max="18" width="10.86328125" style="7" customWidth="1"/>
    <col min="19" max="21" width="9.1328125" style="7"/>
    <col min="22" max="22" width="3.6640625" style="7" customWidth="1"/>
    <col min="23" max="16384" width="9.1328125" style="7"/>
  </cols>
  <sheetData>
    <row r="1" spans="2:9" s="67" customFormat="1" ht="16.5" customHeight="1" thickBot="1" x14ac:dyDescent="0.5">
      <c r="B1" s="68"/>
      <c r="C1" s="68"/>
      <c r="D1" s="68"/>
      <c r="E1" s="68"/>
      <c r="F1" s="68"/>
      <c r="G1" s="68"/>
      <c r="H1" s="127"/>
      <c r="I1" s="128"/>
    </row>
    <row r="2" spans="2:9" s="19" customFormat="1" ht="13.9" x14ac:dyDescent="0.4">
      <c r="B2" s="37">
        <v>1</v>
      </c>
      <c r="C2" s="32" t="s">
        <v>7</v>
      </c>
      <c r="D2" s="134" t="s">
        <v>3</v>
      </c>
      <c r="E2" s="134"/>
      <c r="F2" s="135"/>
      <c r="G2" s="69"/>
      <c r="H2" s="129"/>
      <c r="I2" s="130"/>
    </row>
    <row r="3" spans="2:9" s="20" customFormat="1" x14ac:dyDescent="0.45">
      <c r="B3" s="132"/>
      <c r="C3" s="133"/>
      <c r="D3" s="21" t="s">
        <v>4</v>
      </c>
      <c r="E3" s="21" t="s">
        <v>11</v>
      </c>
      <c r="F3" s="22" t="s">
        <v>10</v>
      </c>
      <c r="H3" s="72" t="s">
        <v>95</v>
      </c>
      <c r="I3" s="72" t="s">
        <v>96</v>
      </c>
    </row>
    <row r="4" spans="2:9" s="19" customFormat="1" ht="13.9" x14ac:dyDescent="0.35">
      <c r="B4" s="73"/>
      <c r="C4" s="74" t="s">
        <v>40</v>
      </c>
      <c r="D4" s="71">
        <v>12</v>
      </c>
      <c r="E4" s="75">
        <f>Systems!I10</f>
        <v>0</v>
      </c>
      <c r="F4" s="76">
        <f>Systems!J10</f>
        <v>0</v>
      </c>
      <c r="H4" s="70">
        <f>E4/D4</f>
        <v>0</v>
      </c>
      <c r="I4" s="70">
        <f>F4/D4</f>
        <v>0</v>
      </c>
    </row>
    <row r="5" spans="2:9" s="20" customFormat="1" ht="13.9" x14ac:dyDescent="0.35">
      <c r="B5" s="73"/>
      <c r="C5" s="74" t="s">
        <v>41</v>
      </c>
      <c r="D5" s="71">
        <v>12</v>
      </c>
      <c r="E5" s="75">
        <f>Systems!I17</f>
        <v>0</v>
      </c>
      <c r="F5" s="76">
        <f>Systems!J17</f>
        <v>0</v>
      </c>
      <c r="H5" s="70">
        <f>E5/D5</f>
        <v>0</v>
      </c>
      <c r="I5" s="70">
        <f t="shared" ref="I5:I21" si="0">F5/D5</f>
        <v>0</v>
      </c>
    </row>
    <row r="6" spans="2:9" s="19" customFormat="1" thickBot="1" x14ac:dyDescent="0.4">
      <c r="B6" s="77"/>
      <c r="C6" s="78" t="s">
        <v>5</v>
      </c>
      <c r="D6" s="79">
        <f>SUM(D4:D5)</f>
        <v>24</v>
      </c>
      <c r="E6" s="79">
        <f>SUM(E4:E5)</f>
        <v>0</v>
      </c>
      <c r="F6" s="80">
        <f>SUM(F4:F5)</f>
        <v>0</v>
      </c>
      <c r="H6" s="70"/>
      <c r="I6" s="70"/>
    </row>
    <row r="7" spans="2:9" x14ac:dyDescent="0.45">
      <c r="B7" s="15">
        <v>2</v>
      </c>
      <c r="C7" s="14" t="s">
        <v>2</v>
      </c>
      <c r="D7" s="121"/>
      <c r="E7" s="121"/>
      <c r="F7" s="122"/>
      <c r="H7" s="81"/>
      <c r="I7" s="70"/>
    </row>
    <row r="8" spans="2:9" s="20" customFormat="1" x14ac:dyDescent="0.45">
      <c r="B8" s="132"/>
      <c r="C8" s="133"/>
      <c r="D8" s="21" t="s">
        <v>4</v>
      </c>
      <c r="E8" s="21" t="s">
        <v>9</v>
      </c>
      <c r="F8" s="22" t="s">
        <v>10</v>
      </c>
      <c r="H8" s="72"/>
      <c r="I8" s="70"/>
    </row>
    <row r="9" spans="2:9" x14ac:dyDescent="0.45">
      <c r="B9" s="73"/>
      <c r="C9" s="74" t="s">
        <v>39</v>
      </c>
      <c r="D9" s="71">
        <v>8</v>
      </c>
      <c r="E9" s="75">
        <f>Training!I8</f>
        <v>0</v>
      </c>
      <c r="F9" s="76">
        <f>Training!J8</f>
        <v>0</v>
      </c>
      <c r="H9" s="70">
        <f>E9/D9</f>
        <v>0</v>
      </c>
      <c r="I9" s="70">
        <f t="shared" si="0"/>
        <v>0</v>
      </c>
    </row>
    <row r="10" spans="2:9" x14ac:dyDescent="0.45">
      <c r="B10" s="36"/>
      <c r="C10" s="91" t="s">
        <v>38</v>
      </c>
      <c r="D10" s="92">
        <v>10</v>
      </c>
      <c r="E10" s="75">
        <f>Training!I14</f>
        <v>0</v>
      </c>
      <c r="F10" s="76">
        <f>Training!J14</f>
        <v>0</v>
      </c>
      <c r="H10" s="70">
        <f>E10/D10</f>
        <v>0</v>
      </c>
      <c r="I10" s="70">
        <f t="shared" si="0"/>
        <v>0</v>
      </c>
    </row>
    <row r="11" spans="2:9" ht="14.65" thickBot="1" x14ac:dyDescent="0.5">
      <c r="B11" s="77"/>
      <c r="C11" s="78" t="s">
        <v>5</v>
      </c>
      <c r="D11" s="79">
        <f>SUM(D9:D10)</f>
        <v>18</v>
      </c>
      <c r="E11" s="79">
        <f>SUM(E9:E10)</f>
        <v>0</v>
      </c>
      <c r="F11" s="80">
        <f>SUM(F9:F10)</f>
        <v>0</v>
      </c>
      <c r="H11" s="81"/>
      <c r="I11" s="70"/>
    </row>
    <row r="12" spans="2:9" x14ac:dyDescent="0.45">
      <c r="B12" s="15">
        <v>3</v>
      </c>
      <c r="C12" s="14" t="s">
        <v>1</v>
      </c>
      <c r="D12" s="121"/>
      <c r="E12" s="121"/>
      <c r="F12" s="122"/>
      <c r="H12" s="81"/>
      <c r="I12" s="70"/>
    </row>
    <row r="13" spans="2:9" x14ac:dyDescent="0.45">
      <c r="B13" s="132"/>
      <c r="C13" s="133"/>
      <c r="D13" s="21" t="s">
        <v>4</v>
      </c>
      <c r="E13" s="21" t="s">
        <v>9</v>
      </c>
      <c r="F13" s="22" t="s">
        <v>10</v>
      </c>
      <c r="H13" s="81"/>
      <c r="I13" s="70"/>
    </row>
    <row r="14" spans="2:9" x14ac:dyDescent="0.45">
      <c r="B14" s="73"/>
      <c r="C14" s="74" t="s">
        <v>62</v>
      </c>
      <c r="D14" s="71">
        <v>12</v>
      </c>
      <c r="E14" s="75">
        <f>Communications!I10</f>
        <v>0</v>
      </c>
      <c r="F14" s="76">
        <f>Communications!J10</f>
        <v>0</v>
      </c>
      <c r="H14" s="70">
        <f>E14/D14</f>
        <v>0</v>
      </c>
      <c r="I14" s="70">
        <f t="shared" si="0"/>
        <v>0</v>
      </c>
    </row>
    <row r="15" spans="2:9" x14ac:dyDescent="0.45">
      <c r="B15" s="73"/>
      <c r="C15" s="74" t="s">
        <v>63</v>
      </c>
      <c r="D15" s="71">
        <v>12</v>
      </c>
      <c r="E15" s="75">
        <f>Communications!I17</f>
        <v>0</v>
      </c>
      <c r="F15" s="76">
        <f>Communications!J17</f>
        <v>0</v>
      </c>
      <c r="H15" s="70">
        <f>E15/D15</f>
        <v>0</v>
      </c>
      <c r="I15" s="70">
        <f t="shared" si="0"/>
        <v>0</v>
      </c>
    </row>
    <row r="16" spans="2:9" x14ac:dyDescent="0.45">
      <c r="B16" s="73"/>
      <c r="C16" s="74" t="s">
        <v>82</v>
      </c>
      <c r="D16" s="71">
        <v>16</v>
      </c>
      <c r="E16" s="75">
        <f>Communications!I26</f>
        <v>0</v>
      </c>
      <c r="F16" s="76">
        <f>Communications!J26</f>
        <v>0</v>
      </c>
      <c r="H16" s="70">
        <f>E16/D16</f>
        <v>0</v>
      </c>
      <c r="I16" s="70">
        <f t="shared" si="0"/>
        <v>0</v>
      </c>
    </row>
    <row r="17" spans="2:9" ht="14.65" thickBot="1" x14ac:dyDescent="0.5">
      <c r="B17" s="77"/>
      <c r="C17" s="78" t="s">
        <v>5</v>
      </c>
      <c r="D17" s="79">
        <f>SUM(D14:D16)</f>
        <v>40</v>
      </c>
      <c r="E17" s="79">
        <f>SUM(E14:E16)</f>
        <v>0</v>
      </c>
      <c r="F17" s="80">
        <f>SUM(F14:F16)</f>
        <v>0</v>
      </c>
      <c r="H17" s="81"/>
      <c r="I17" s="70"/>
    </row>
    <row r="18" spans="2:9" x14ac:dyDescent="0.45">
      <c r="B18" s="15">
        <v>4</v>
      </c>
      <c r="C18" s="16" t="s">
        <v>89</v>
      </c>
      <c r="D18" s="121"/>
      <c r="E18" s="121"/>
      <c r="F18" s="122"/>
      <c r="H18" s="81"/>
      <c r="I18" s="70"/>
    </row>
    <row r="19" spans="2:9" x14ac:dyDescent="0.45">
      <c r="B19" s="132"/>
      <c r="C19" s="133"/>
      <c r="D19" s="21" t="s">
        <v>4</v>
      </c>
      <c r="E19" s="21" t="s">
        <v>9</v>
      </c>
      <c r="F19" s="22" t="s">
        <v>10</v>
      </c>
      <c r="H19" s="81"/>
      <c r="I19" s="70"/>
    </row>
    <row r="20" spans="2:9" x14ac:dyDescent="0.45">
      <c r="B20" s="73"/>
      <c r="C20" s="74" t="s">
        <v>80</v>
      </c>
      <c r="D20" s="71">
        <v>8</v>
      </c>
      <c r="E20" s="75">
        <f>'Compliance and enforcement'!I8</f>
        <v>0</v>
      </c>
      <c r="F20" s="76">
        <f>'Compliance and enforcement'!J8</f>
        <v>0</v>
      </c>
      <c r="H20" s="70">
        <f>E20/D20</f>
        <v>0</v>
      </c>
      <c r="I20" s="70">
        <f t="shared" si="0"/>
        <v>0</v>
      </c>
    </row>
    <row r="21" spans="2:9" x14ac:dyDescent="0.45">
      <c r="B21" s="36"/>
      <c r="C21" s="91" t="s">
        <v>81</v>
      </c>
      <c r="D21" s="92">
        <v>24</v>
      </c>
      <c r="E21" s="75">
        <f>'Compliance and enforcement'!I21</f>
        <v>0</v>
      </c>
      <c r="F21" s="76">
        <f>'Compliance and enforcement'!J21</f>
        <v>0</v>
      </c>
      <c r="H21" s="70">
        <f>E21/D21</f>
        <v>0</v>
      </c>
      <c r="I21" s="70">
        <f t="shared" si="0"/>
        <v>0</v>
      </c>
    </row>
    <row r="22" spans="2:9" ht="14.65" thickBot="1" x14ac:dyDescent="0.5">
      <c r="B22" s="77"/>
      <c r="C22" s="78" t="s">
        <v>5</v>
      </c>
      <c r="D22" s="79">
        <f>SUM(D20:D21)</f>
        <v>32</v>
      </c>
      <c r="E22" s="79">
        <f>SUM(E20:E21)</f>
        <v>0</v>
      </c>
      <c r="F22" s="80">
        <f>SUM(F20:F21)</f>
        <v>0</v>
      </c>
    </row>
  </sheetData>
  <sheetProtection sheet="1" objects="1" scenarios="1"/>
  <mergeCells count="5">
    <mergeCell ref="B8:C8"/>
    <mergeCell ref="B13:C13"/>
    <mergeCell ref="B19:C19"/>
    <mergeCell ref="D2:F2"/>
    <mergeCell ref="B3:C3"/>
  </mergeCells>
  <pageMargins left="0.7" right="0.7" top="0.75" bottom="0.75" header="0.3" footer="0.3"/>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Background</vt:lpstr>
      <vt:lpstr>Introduction</vt:lpstr>
      <vt:lpstr>Instructions</vt:lpstr>
      <vt:lpstr>Systems</vt:lpstr>
      <vt:lpstr>Training</vt:lpstr>
      <vt:lpstr>Communications</vt:lpstr>
      <vt:lpstr>Compliance and enforcement</vt:lpstr>
      <vt:lpstr>Scores</vt:lpstr>
      <vt:lpstr>Communications!Print_Area</vt:lpstr>
      <vt:lpstr>'Compliance and enforcement'!Print_Area</vt:lpstr>
      <vt:lpstr>Scores!Print_Area</vt:lpstr>
      <vt:lpstr>Systems!Print_Area</vt:lpstr>
      <vt:lpstr>Training!Print_Area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Illicit tobacco deep dive CLeaR</dc:title>
  <dc:creator>Public Health England</dc:creator>
  <cp:keywords>Smoking; Tobacco;</cp:keywords>
  <cp:lastModifiedBy>Daniel Brier</cp:lastModifiedBy>
  <cp:lastPrinted>2019-12-18T11:04:39Z</cp:lastPrinted>
  <dcterms:created xsi:type="dcterms:W3CDTF">2015-11-12T14:01:02Z</dcterms:created>
  <dcterms:modified xsi:type="dcterms:W3CDTF">2020-03-04T12:45:05Z</dcterms:modified>
</cp:coreProperties>
</file>