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4"/>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6c\AC\Temp\"/>
    </mc:Choice>
  </mc:AlternateContent>
  <xr:revisionPtr revIDLastSave="291" documentId="8_{7DCBCE9C-C748-4083-8D4A-2610B5CD8A01}" xr6:coauthVersionLast="45" xr6:coauthVersionMax="45" xr10:uidLastSave="{3CC5FDCE-AD20-4B81-B361-730091E6B05C}"/>
  <bookViews>
    <workbookView xWindow="-120" yWindow="-120" windowWidth="25440" windowHeight="15390" xr2:uid="{4173B117-51C6-4495-A37B-A44387F8D111}"/>
  </bookViews>
  <sheets>
    <sheet name="Drop down options" sheetId="6" r:id="rId1"/>
    <sheet name="Instructions" sheetId="7" r:id="rId2"/>
    <sheet name="Work Package Breakdown" sheetId="2" r:id="rId3"/>
    <sheet name="Overheads breakdown" sheetId="10" r:id="rId4"/>
    <sheet name="Summary by organisation" sheetId="8" r:id="rId5"/>
    <sheet name="Summary by Work Package" sheetId="9" r:id="rId6"/>
    <sheet name="Proposed Milestone Table" sheetId="3" r:id="rId7"/>
  </sheets>
  <definedNames>
    <definedName name="_xlnm._FilterDatabase" localSheetId="2" hidden="1">'Work Package Breakdown'!$N$3:$N$9</definedName>
    <definedName name="Budget_category">'Drop down options'!$A$5:$A$12</definedName>
    <definedName name="_xlnm.Criteria" localSheetId="2">'Work Package Breakdown'!$N$3:$N$9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4" i="2" l="1"/>
  <c r="J73" i="2"/>
  <c r="J72" i="2"/>
  <c r="J71" i="2"/>
  <c r="J70" i="2"/>
  <c r="J69" i="2"/>
  <c r="J68" i="2"/>
  <c r="J67" i="2"/>
  <c r="J66" i="2"/>
  <c r="J65" i="2"/>
  <c r="J64" i="2"/>
  <c r="J63" i="2"/>
  <c r="J60" i="2"/>
  <c r="J59" i="2"/>
  <c r="J58" i="2"/>
  <c r="J57" i="2"/>
  <c r="J56" i="2"/>
  <c r="J55" i="2"/>
  <c r="J54" i="2"/>
  <c r="J53" i="2"/>
  <c r="J52" i="2"/>
  <c r="J51" i="2"/>
  <c r="J50" i="2"/>
  <c r="J49" i="2"/>
  <c r="J46" i="2"/>
  <c r="J45" i="2"/>
  <c r="J44" i="2"/>
  <c r="J43" i="2"/>
  <c r="J42" i="2"/>
  <c r="J41" i="2"/>
  <c r="J40" i="2"/>
  <c r="J39" i="2"/>
  <c r="J38" i="2"/>
  <c r="J37" i="2"/>
  <c r="J36" i="2"/>
  <c r="J35" i="2"/>
  <c r="J34" i="2"/>
  <c r="J31" i="2"/>
  <c r="J30" i="2"/>
  <c r="J29" i="2"/>
  <c r="J28" i="2"/>
  <c r="J27" i="2"/>
  <c r="J26" i="2"/>
  <c r="J25" i="2"/>
  <c r="J24" i="2"/>
  <c r="J23" i="2"/>
  <c r="J22" i="2"/>
  <c r="J6" i="2"/>
  <c r="J7" i="2"/>
  <c r="J8" i="2"/>
  <c r="J9" i="2"/>
  <c r="J10" i="2"/>
  <c r="J11" i="2"/>
  <c r="J12" i="2"/>
  <c r="J13" i="2"/>
  <c r="J14" i="2"/>
  <c r="J15" i="2"/>
  <c r="J16" i="2"/>
  <c r="J17" i="2"/>
  <c r="J18" i="2"/>
  <c r="J19" i="2"/>
  <c r="J5" i="2"/>
  <c r="A5" i="8" l="1"/>
  <c r="D12" i="8" l="1"/>
  <c r="A95" i="8"/>
  <c r="A85" i="8"/>
  <c r="A75" i="8"/>
  <c r="A65" i="8"/>
  <c r="A55" i="8"/>
  <c r="A45" i="8"/>
  <c r="A35" i="8"/>
  <c r="A25" i="8"/>
  <c r="A15" i="8"/>
  <c r="D7" i="8"/>
  <c r="G74" i="2"/>
  <c r="K74" i="2" s="1"/>
  <c r="G73" i="2"/>
  <c r="K73" i="2" s="1"/>
  <c r="G72" i="2"/>
  <c r="K72" i="2" s="1"/>
  <c r="G71" i="2"/>
  <c r="K71" i="2" s="1"/>
  <c r="G70" i="2"/>
  <c r="K70" i="2" s="1"/>
  <c r="G69" i="2"/>
  <c r="K69" i="2" s="1"/>
  <c r="G68" i="2"/>
  <c r="K68" i="2" s="1"/>
  <c r="G67" i="2"/>
  <c r="K67" i="2" s="1"/>
  <c r="G66" i="2"/>
  <c r="K66" i="2" s="1"/>
  <c r="G65" i="2"/>
  <c r="K65" i="2" s="1"/>
  <c r="G64" i="2"/>
  <c r="K64" i="2" s="1"/>
  <c r="G63" i="2"/>
  <c r="K63" i="2" s="1"/>
  <c r="G60" i="2"/>
  <c r="K60" i="2" s="1"/>
  <c r="G59" i="2"/>
  <c r="K59" i="2" s="1"/>
  <c r="G58" i="2"/>
  <c r="K58" i="2" s="1"/>
  <c r="G57" i="2"/>
  <c r="K57" i="2" s="1"/>
  <c r="G56" i="2"/>
  <c r="K56" i="2" s="1"/>
  <c r="G55" i="2"/>
  <c r="K55" i="2" s="1"/>
  <c r="G54" i="2"/>
  <c r="K54" i="2" s="1"/>
  <c r="G53" i="2"/>
  <c r="K53" i="2" s="1"/>
  <c r="G52" i="2"/>
  <c r="K52" i="2" s="1"/>
  <c r="G51" i="2"/>
  <c r="K51" i="2" s="1"/>
  <c r="G50" i="2"/>
  <c r="K50" i="2" s="1"/>
  <c r="G46" i="2"/>
  <c r="K46" i="2" s="1"/>
  <c r="G45" i="2"/>
  <c r="K45" i="2" s="1"/>
  <c r="G44" i="2"/>
  <c r="K44" i="2" s="1"/>
  <c r="G43" i="2"/>
  <c r="K43" i="2" s="1"/>
  <c r="G42" i="2"/>
  <c r="K42" i="2" s="1"/>
  <c r="G41" i="2"/>
  <c r="K41" i="2" s="1"/>
  <c r="G40" i="2"/>
  <c r="K40" i="2" s="1"/>
  <c r="G39" i="2"/>
  <c r="K39" i="2" s="1"/>
  <c r="G38" i="2"/>
  <c r="K38" i="2" s="1"/>
  <c r="G37" i="2"/>
  <c r="K37" i="2" s="1"/>
  <c r="G36" i="2"/>
  <c r="K36" i="2" s="1"/>
  <c r="G35" i="2"/>
  <c r="K35" i="2" s="1"/>
  <c r="G34" i="2"/>
  <c r="K34" i="2" s="1"/>
  <c r="G31" i="2"/>
  <c r="K31" i="2" s="1"/>
  <c r="G30" i="2"/>
  <c r="K30" i="2" s="1"/>
  <c r="G29" i="2"/>
  <c r="K29" i="2" s="1"/>
  <c r="G28" i="2"/>
  <c r="K28" i="2" s="1"/>
  <c r="G27" i="2"/>
  <c r="K27" i="2" s="1"/>
  <c r="G26" i="2"/>
  <c r="K26" i="2" s="1"/>
  <c r="G25" i="2"/>
  <c r="K25" i="2" s="1"/>
  <c r="G24" i="2"/>
  <c r="K24" i="2" s="1"/>
  <c r="G23" i="2"/>
  <c r="K23" i="2" s="1"/>
  <c r="G22" i="2"/>
  <c r="K22" i="2" s="1"/>
  <c r="G6" i="2"/>
  <c r="G7" i="2"/>
  <c r="G8" i="2"/>
  <c r="G9" i="2"/>
  <c r="G10" i="2"/>
  <c r="G11" i="2"/>
  <c r="G12" i="2"/>
  <c r="G13" i="2"/>
  <c r="G14" i="2"/>
  <c r="G15" i="2"/>
  <c r="K15" i="2" s="1"/>
  <c r="G16" i="2"/>
  <c r="K16" i="2" s="1"/>
  <c r="G17" i="2"/>
  <c r="K17" i="2" s="1"/>
  <c r="G18" i="2"/>
  <c r="K18" i="2" s="1"/>
  <c r="G19" i="2"/>
  <c r="K19" i="2" s="1"/>
  <c r="I15" i="6"/>
  <c r="B95" i="8" s="1"/>
  <c r="I14" i="6"/>
  <c r="B85" i="8" s="1"/>
  <c r="I13" i="6"/>
  <c r="B75" i="8" s="1"/>
  <c r="I11" i="6"/>
  <c r="B65" i="8" s="1"/>
  <c r="I10" i="6"/>
  <c r="B55" i="8" s="1"/>
  <c r="I9" i="6"/>
  <c r="B45" i="8" s="1"/>
  <c r="I8" i="6"/>
  <c r="B35" i="8" s="1"/>
  <c r="I7" i="6"/>
  <c r="B25" i="8" s="1"/>
  <c r="I6" i="6"/>
  <c r="B15" i="8" s="1"/>
  <c r="I5" i="6"/>
  <c r="B5" i="8" s="1"/>
  <c r="F74" i="2"/>
  <c r="F73" i="2"/>
  <c r="F72" i="2"/>
  <c r="F71" i="2"/>
  <c r="F70" i="2"/>
  <c r="F69" i="2"/>
  <c r="F68" i="2"/>
  <c r="F67" i="2"/>
  <c r="F66" i="2"/>
  <c r="F65" i="2"/>
  <c r="F64" i="2"/>
  <c r="F63" i="2"/>
  <c r="F60" i="2"/>
  <c r="F59" i="2"/>
  <c r="F58" i="2"/>
  <c r="F57" i="2"/>
  <c r="F56" i="2"/>
  <c r="F55" i="2"/>
  <c r="F54" i="2"/>
  <c r="F53" i="2"/>
  <c r="F52" i="2"/>
  <c r="F51" i="2"/>
  <c r="F50" i="2"/>
  <c r="F46" i="2"/>
  <c r="F45" i="2"/>
  <c r="F44" i="2"/>
  <c r="F43" i="2"/>
  <c r="F42" i="2"/>
  <c r="F41" i="2"/>
  <c r="F40" i="2"/>
  <c r="F39" i="2"/>
  <c r="F38" i="2"/>
  <c r="F37" i="2"/>
  <c r="F36" i="2"/>
  <c r="F35" i="2"/>
  <c r="F34" i="2"/>
  <c r="F31" i="2"/>
  <c r="F30" i="2"/>
  <c r="F29" i="2"/>
  <c r="F28" i="2"/>
  <c r="F27" i="2"/>
  <c r="F26" i="2"/>
  <c r="F25" i="2"/>
  <c r="F24" i="2"/>
  <c r="F23" i="2"/>
  <c r="F22" i="2"/>
  <c r="F6" i="2"/>
  <c r="F7" i="2"/>
  <c r="F8" i="2"/>
  <c r="F9" i="2"/>
  <c r="F10" i="2"/>
  <c r="F11" i="2"/>
  <c r="F12" i="2"/>
  <c r="F13" i="2"/>
  <c r="F14" i="2"/>
  <c r="F15" i="2"/>
  <c r="F16" i="2"/>
  <c r="F17" i="2"/>
  <c r="F18" i="2"/>
  <c r="F19" i="2"/>
  <c r="F5" i="2"/>
  <c r="D88" i="8" l="1"/>
  <c r="D92" i="8"/>
  <c r="E92" i="8"/>
  <c r="D96" i="8"/>
  <c r="D102" i="8"/>
  <c r="E102" i="8"/>
  <c r="G49" i="2"/>
  <c r="K49" i="2" s="1"/>
  <c r="E12" i="8" s="1"/>
  <c r="D80" i="8"/>
  <c r="D82" i="8"/>
  <c r="E82" i="8"/>
  <c r="D68" i="8"/>
  <c r="D72" i="8"/>
  <c r="E72" i="8"/>
  <c r="D60" i="8"/>
  <c r="D62" i="8"/>
  <c r="E62" i="8"/>
  <c r="D48" i="8"/>
  <c r="D52" i="8"/>
  <c r="E52" i="8"/>
  <c r="D40" i="8"/>
  <c r="D42" i="8"/>
  <c r="E42" i="8"/>
  <c r="D19" i="8"/>
  <c r="D22" i="8"/>
  <c r="E22" i="8"/>
  <c r="D27" i="8"/>
  <c r="D32" i="8"/>
  <c r="E32" i="8"/>
  <c r="G5" i="2"/>
  <c r="E7" i="8"/>
  <c r="E21" i="8"/>
  <c r="D21" i="8"/>
  <c r="E40" i="8"/>
  <c r="E37" i="8"/>
  <c r="D37" i="8"/>
  <c r="D9" i="8"/>
  <c r="E90" i="8"/>
  <c r="D55" i="8"/>
  <c r="D85" i="8"/>
  <c r="E55" i="8"/>
  <c r="E60" i="8"/>
  <c r="D90" i="8"/>
  <c r="E58" i="8"/>
  <c r="E88" i="8"/>
  <c r="E19" i="8"/>
  <c r="D45" i="8"/>
  <c r="D58" i="8"/>
  <c r="D95" i="8"/>
  <c r="E17" i="8"/>
  <c r="E50" i="8"/>
  <c r="D65" i="8"/>
  <c r="E100" i="8"/>
  <c r="E11" i="8"/>
  <c r="D17" i="8"/>
  <c r="D50" i="8"/>
  <c r="E68" i="8"/>
  <c r="E98" i="8"/>
  <c r="E9" i="8"/>
  <c r="D35" i="8"/>
  <c r="E48" i="8"/>
  <c r="E80" i="8"/>
  <c r="E96" i="8"/>
  <c r="E27" i="8"/>
  <c r="E10" i="8"/>
  <c r="E6" i="8"/>
  <c r="E18" i="8"/>
  <c r="E31" i="8"/>
  <c r="E26" i="8"/>
  <c r="E38" i="8"/>
  <c r="E51" i="8"/>
  <c r="E46" i="8"/>
  <c r="E59" i="8"/>
  <c r="E71" i="8"/>
  <c r="E66" i="8"/>
  <c r="E79" i="8"/>
  <c r="E91" i="8"/>
  <c r="E87" i="8"/>
  <c r="E99" i="8"/>
  <c r="D10" i="8"/>
  <c r="D6" i="8"/>
  <c r="D18" i="8"/>
  <c r="D31" i="8"/>
  <c r="D26" i="8"/>
  <c r="D38" i="8"/>
  <c r="D51" i="8"/>
  <c r="D46" i="8"/>
  <c r="D59" i="8"/>
  <c r="D71" i="8"/>
  <c r="D66" i="8"/>
  <c r="D79" i="8"/>
  <c r="D91" i="8"/>
  <c r="D87" i="8"/>
  <c r="D99" i="8"/>
  <c r="E30" i="8"/>
  <c r="E70" i="8"/>
  <c r="D75" i="8"/>
  <c r="E78" i="8"/>
  <c r="D30" i="8"/>
  <c r="D70" i="8"/>
  <c r="E75" i="8"/>
  <c r="D78" i="8"/>
  <c r="E95" i="8"/>
  <c r="D98" i="8"/>
  <c r="D25" i="8"/>
  <c r="E8" i="8"/>
  <c r="E20" i="8"/>
  <c r="E16" i="8"/>
  <c r="E28" i="8"/>
  <c r="E41" i="8"/>
  <c r="E36" i="8"/>
  <c r="E49" i="8"/>
  <c r="E61" i="8"/>
  <c r="E56" i="8"/>
  <c r="E69" i="8"/>
  <c r="E81" i="8"/>
  <c r="E77" i="8"/>
  <c r="E89" i="8"/>
  <c r="E101" i="8"/>
  <c r="E97" i="8"/>
  <c r="D8" i="8"/>
  <c r="D20" i="8"/>
  <c r="D16" i="8"/>
  <c r="D28" i="8"/>
  <c r="D41" i="8"/>
  <c r="D36" i="8"/>
  <c r="D49" i="8"/>
  <c r="D61" i="8"/>
  <c r="D56" i="8"/>
  <c r="D69" i="8"/>
  <c r="D81" i="8"/>
  <c r="D77" i="8"/>
  <c r="D89" i="8"/>
  <c r="D101" i="8"/>
  <c r="D97" i="8"/>
  <c r="D11" i="8"/>
  <c r="E25" i="8"/>
  <c r="E45" i="8"/>
  <c r="E65" i="8"/>
  <c r="E85" i="8"/>
  <c r="D100" i="8"/>
  <c r="K14" i="2" l="1"/>
  <c r="D5" i="8"/>
  <c r="K7" i="2" l="1"/>
  <c r="E29" i="8" s="1"/>
  <c r="D29" i="8"/>
  <c r="K6" i="2"/>
  <c r="D15" i="8"/>
  <c r="K11" i="2"/>
  <c r="E67" i="8" s="1"/>
  <c r="D67" i="8"/>
  <c r="K10" i="2"/>
  <c r="E57" i="8" s="1"/>
  <c r="D57" i="8"/>
  <c r="K8" i="2"/>
  <c r="E39" i="8" s="1"/>
  <c r="D39" i="8"/>
  <c r="K13" i="2"/>
  <c r="E86" i="8" s="1"/>
  <c r="D86" i="8"/>
  <c r="K12" i="2"/>
  <c r="E76" i="8" s="1"/>
  <c r="D76" i="8"/>
  <c r="K9" i="2"/>
  <c r="E47" i="8" s="1"/>
  <c r="D47" i="8"/>
  <c r="K5" i="2"/>
  <c r="J20" i="2"/>
  <c r="E15" i="8" l="1"/>
  <c r="E5" i="8"/>
  <c r="E35" i="8"/>
  <c r="J75" i="2"/>
  <c r="K61" i="2" l="1"/>
  <c r="K47" i="2"/>
  <c r="K32" i="2"/>
  <c r="K75" i="2"/>
  <c r="J61" i="2"/>
  <c r="J32" i="2"/>
  <c r="J47" i="2"/>
  <c r="K20" i="2" l="1"/>
</calcChain>
</file>

<file path=xl/sharedStrings.xml><?xml version="1.0" encoding="utf-8"?>
<sst xmlns="http://schemas.openxmlformats.org/spreadsheetml/2006/main" count="302" uniqueCount="91">
  <si>
    <t>Drop down options</t>
  </si>
  <si>
    <t xml:space="preserve"> DO NOT CHANGE</t>
  </si>
  <si>
    <t>COMPLETE THIS TABLE</t>
  </si>
  <si>
    <t>Budget category</t>
  </si>
  <si>
    <t>Type of Organisation</t>
  </si>
  <si>
    <t>Match funding rate</t>
  </si>
  <si>
    <t>Organisation name</t>
  </si>
  <si>
    <t>Pay costs</t>
  </si>
  <si>
    <t>Large org</t>
  </si>
  <si>
    <t>Contingent labour / subcontractor</t>
  </si>
  <si>
    <t>Med org</t>
  </si>
  <si>
    <t>T&amp;S</t>
  </si>
  <si>
    <t>Small / micro org</t>
  </si>
  <si>
    <t>Software / licenses</t>
  </si>
  <si>
    <t>Research</t>
  </si>
  <si>
    <t>Data</t>
  </si>
  <si>
    <t>Government</t>
  </si>
  <si>
    <t>Hardware / assets</t>
  </si>
  <si>
    <t>Non profit</t>
  </si>
  <si>
    <t>Other</t>
  </si>
  <si>
    <t>DAC country org</t>
  </si>
  <si>
    <t>Overheads</t>
  </si>
  <si>
    <t>Refer to Call Guidance Financial Policy Annex for guidance on each budget category.</t>
  </si>
  <si>
    <t>Refer to Call Guidance Match Funding section for guidance on match funding.</t>
  </si>
  <si>
    <t>General Instructions:</t>
  </si>
  <si>
    <t>WP Breakdown Headings:</t>
  </si>
  <si>
    <t xml:space="preserve">Please Complete ALL sheets in this workbook using tabs below: Drop down options, Work Package Breakdown, Overheads breakdown, Summary by Organisation, Summary by Work Package and Proposed Milestone Table </t>
  </si>
  <si>
    <t xml:space="preserve">WP01 Name: Insert name of each work package.
WP description: Insert short description of each work package.
WP deliverables: List the outputs of each work package. Where a deliverable is too big it should become a seperate work package. Preferably you should keep WPs individual to specific to countries.
Budgetary Item: State every budgetary item within the work package; many of these costs will be labour related e.g. Project Manager, Senior Modeller i.e. a person working on the project, in which case state their position rather than name. Ensure you include all budgetary items including items purchased as part of the project, software costs, licence costs, flights etc.
Budget category: See list and explanation in drop down options
Name of organisation: Choose the organisation within the project that will receive the funding shown. This pulls through from the table in the 'Drop down options' tab. Make sure you fill out that tab first.
Type of organisation: This will automatically pull through from the Drop down options where you insert the name of the organisation and the type of organisation. This will also automatically generate the match funding rate. See call guidance for further information on match-funding by type of organisation.
Match fund rate: automatically decided by the type of organisation
Value / pay cost per item/day: Insert the value of the item, or the daily pay cost. If this relates to labour, insert the daily pay cost of each position (see 'Finance Policy' section of call guidance for further information). There is a section below entitled Assumptions. You can include information here on how you arrived at this figure. E.g. 6 months of data costs needed to XX.
Number of items / days: Insert the number of items if it relates to if it is hardware, data etc, or the number of days if relates to labour
Project cost: This is calculated by multiplying the value/rate by the number of items/days. This is the FULL cost of the item (and match funding does not go on top of this).
Grant cost: This is calculated by multiplying the project cost by the match funding rate. This is the cost to UKSA, after match funding has been applied.
Totals: Ensure all total values are correct (just in case inserting rows changes the formulas needed)
</t>
  </si>
  <si>
    <t>The Summary by organisation tab will pull through automatically (as long as you fill in the drop down options). But the 'Summary by Work Package' tab needs to be completed manually.</t>
  </si>
  <si>
    <t>All budget breakdown information will be made available to assessors. All assessors will sign confidentiality agreements.</t>
  </si>
  <si>
    <t>Refer to 'Finance Policy' section of the Application Guidance for eligible costs and extra information on each cost type.</t>
  </si>
  <si>
    <t>Do not include names of individuals, instead include the role</t>
  </si>
  <si>
    <t>Drop down options instructions:</t>
  </si>
  <si>
    <t>Into the Drop down options tab, you need to complete the table highlighted in yellow.
Complete organisation name and the type of organisation. The rate will automatically populate.</t>
  </si>
  <si>
    <t>WP Breakdown Instructions:</t>
  </si>
  <si>
    <t>Insert rows as necessary, both within the work package and for new work packages.
Include ALL subcontractor costs
All pay rates should be included (see application guidance staff costs and overhead section)
Overheads must be stated separately as a drop down option under 'Budgetary Item', completed for each work package and each partner. A breakdown of overheads must be detailed in the Overhead breakdown tab, and performed for each partner. Overheads can be disclosed as a day cost (column H) or as a toal cost (column J); either method requires a full reconciliation to be included in the overheads breakdown tab; we expect overheads to be broken down by different cost categories and must be able to be supported by evidence such as rental agreements. If it is impossible to provide an overhead breakdown by workpackage, please contact UKSA to discuss.
All material, hardware and capital costs should be shown as individual items e.g. mobile phone, laptop, 
All overseas visits must be broken down into individual line items (e.g. flights, hotels, food, taxis)
Include all project costs.
The match funding should only be applied at column L. This will happen automatically using the following rates  dictated by type of organisation: Large orgs*0.5 (50 grant%), Med orgs *0.6 (60% grant), Small orgs *0.7 (60% grant), Research orgs *0.8 (80% grant), DAC list org (100% grant)</t>
  </si>
  <si>
    <t>Work Package  Breakdown</t>
  </si>
  <si>
    <t>NOTE: This sheet should be filled out according to the Application Guidance, Finance Policy</t>
  </si>
  <si>
    <t>WORK PACKAGE name, description and deliverables</t>
  </si>
  <si>
    <t>Budgetary item</t>
  </si>
  <si>
    <t>Name of organisation</t>
  </si>
  <si>
    <t>Type of organisation</t>
  </si>
  <si>
    <t>Match fund rate</t>
  </si>
  <si>
    <t>Value / pay cost per item/day</t>
  </si>
  <si>
    <t>No of items / days</t>
  </si>
  <si>
    <t>Project cost (£)</t>
  </si>
  <si>
    <t>Grant Cost (£)</t>
  </si>
  <si>
    <t>WP01 - Name</t>
  </si>
  <si>
    <t>Insert short description</t>
  </si>
  <si>
    <t>Insert deliverables</t>
  </si>
  <si>
    <t>E.g. Project Manager</t>
  </si>
  <si>
    <t>E.g. Senior Modeller</t>
  </si>
  <si>
    <t>E.g. Met data costs</t>
  </si>
  <si>
    <t>E.g. Imagery costs</t>
  </si>
  <si>
    <t>E.g. Flights</t>
  </si>
  <si>
    <t>E.g. Hotels</t>
  </si>
  <si>
    <t>E.g. Subsistence</t>
  </si>
  <si>
    <t>E.g. Subco1: Project Manager</t>
  </si>
  <si>
    <t>E.g. Subcontractor2</t>
  </si>
  <si>
    <t>E.g. Subcontractor 2 overheads</t>
  </si>
  <si>
    <t>WP 1 Total</t>
  </si>
  <si>
    <t>WP02 - Name</t>
  </si>
  <si>
    <t>WP 2 Total</t>
  </si>
  <si>
    <t>WP03 - Name</t>
  </si>
  <si>
    <t>WP 3 Total</t>
  </si>
  <si>
    <t>WP04 - Name</t>
  </si>
  <si>
    <t>WP 4 Total</t>
  </si>
  <si>
    <t>WP05 - Name</t>
  </si>
  <si>
    <t>WP 5 Total</t>
  </si>
  <si>
    <t>Insert rows for additional work packages as necessary</t>
  </si>
  <si>
    <t>Project Total</t>
  </si>
  <si>
    <t>Information on Assumptions</t>
  </si>
  <si>
    <t>Include information here on your assumptions. E.g. visit 1 = 5 days.</t>
  </si>
  <si>
    <t>Include a breakdown of your overheads here, per organisation</t>
  </si>
  <si>
    <t>Please break these down by detailed rows.</t>
  </si>
  <si>
    <t>Summary by organisation</t>
  </si>
  <si>
    <t>This sheet will be automatically populated once organisation names and figures are inserted, but please check.</t>
  </si>
  <si>
    <t>Budget Category</t>
  </si>
  <si>
    <t>Project cost</t>
  </si>
  <si>
    <t>Grant cost</t>
  </si>
  <si>
    <t>Summary by work package</t>
  </si>
  <si>
    <t>You will need to complete this tab manually.</t>
  </si>
  <si>
    <t>Insert table per work package</t>
  </si>
  <si>
    <t>Work Package number</t>
  </si>
  <si>
    <t>Insert WP number</t>
  </si>
  <si>
    <t>Proposed Milestone Table</t>
  </si>
  <si>
    <t>Milestone number</t>
  </si>
  <si>
    <t>Milestone description</t>
  </si>
  <si>
    <t>Milestone deliverables</t>
  </si>
  <si>
    <t>Invoice Date</t>
  </si>
  <si>
    <t>Invoice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</si>
</sst>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809]* #,##0.00_-;\-[$£-809]* #,##0.00_-;_-[$£-809]* &quot;-&quot;??_-;_-@_-"/>
  </numFmts>
  <fonts count="15">
    <font>
      <sz val="11"/>
      <color theme="1"/>
      <name val="Calibri"/>
      <family val="2"/>
      <scheme val="minor"/>
    </font>
    <font>
      <sz val="11"/>
      <name val="Times New Roman"/>
      <family val="1"/>
    </font>
    <font>
      <b/>
      <sz val="16"/>
      <color theme="0"/>
      <name val="Arial"/>
      <family val="2"/>
    </font>
    <font>
      <b/>
      <sz val="12"/>
      <color theme="0"/>
      <name val="Arial"/>
      <family val="2"/>
    </font>
    <font>
      <sz val="10"/>
      <name val="Arial"/>
      <family val="2"/>
    </font>
    <font>
      <b/>
      <sz val="10"/>
      <color theme="0"/>
      <name val="Arial"/>
      <family val="2"/>
    </font>
    <font>
      <b/>
      <sz val="10"/>
      <name val="Arial"/>
      <family val="2"/>
    </font>
    <font>
      <i/>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b/>
      <sz val="12"/>
      <name val="Arial"/>
      <family val="2"/>
    </font>
    <font>
      <b/>
      <sz val="14"/>
      <color theme="1"/>
      <name val="Calibri"/>
      <family val="2"/>
      <scheme val="minor"/>
    </font>
    <font>
      <b/>
      <sz val="11"/>
      <color rgb="FFFF0000"/>
      <name val="Calibri"/>
      <family val="2"/>
      <scheme val="minor"/>
    </font>
  </fonts>
  <fills count="16">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B4C6E7"/>
        <bgColor indexed="64"/>
      </patternFill>
    </fill>
    <fill>
      <patternFill patternType="solid">
        <fgColor rgb="FFE2EFDA"/>
        <bgColor indexed="64"/>
      </patternFill>
    </fill>
    <fill>
      <patternFill patternType="solid">
        <fgColor rgb="FFFFC000"/>
        <bgColor indexed="64"/>
      </patternFill>
    </fill>
    <fill>
      <patternFill patternType="solid">
        <fgColor rgb="FFDECDFD"/>
        <bgColor indexed="64"/>
      </patternFill>
    </fill>
    <fill>
      <patternFill patternType="solid">
        <fgColor theme="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4" fillId="0" borderId="0"/>
  </cellStyleXfs>
  <cellXfs count="132">
    <xf numFmtId="0" fontId="0" fillId="0" borderId="0" xfId="0"/>
    <xf numFmtId="0" fontId="5" fillId="0" borderId="0" xfId="1" applyFont="1" applyFill="1" applyBorder="1" applyAlignment="1">
      <alignment horizontal="left" vertical="center"/>
    </xf>
    <xf numFmtId="0" fontId="5" fillId="5" borderId="0" xfId="1" applyFont="1" applyFill="1" applyBorder="1" applyAlignment="1">
      <alignment horizontal="left" vertical="center"/>
    </xf>
    <xf numFmtId="0" fontId="8" fillId="0" borderId="0" xfId="0" applyFont="1"/>
    <xf numFmtId="0" fontId="8" fillId="0" borderId="0" xfId="0" applyFont="1" applyBorder="1" applyAlignment="1">
      <alignment wrapText="1"/>
    </xf>
    <xf numFmtId="0" fontId="8" fillId="0" borderId="0" xfId="0" applyFont="1" applyAlignment="1">
      <alignment vertical="center"/>
    </xf>
    <xf numFmtId="0" fontId="11" fillId="7" borderId="0" xfId="0" applyFont="1" applyFill="1" applyAlignment="1">
      <alignment vertical="center"/>
    </xf>
    <xf numFmtId="0" fontId="5" fillId="3" borderId="6" xfId="1" applyFont="1" applyFill="1" applyBorder="1" applyAlignment="1">
      <alignment horizontal="left" vertical="center"/>
    </xf>
    <xf numFmtId="0" fontId="2" fillId="3" borderId="7" xfId="1" applyFont="1" applyFill="1" applyBorder="1" applyAlignment="1">
      <alignment horizontal="left" vertical="center"/>
    </xf>
    <xf numFmtId="0" fontId="5" fillId="3" borderId="9" xfId="1" applyFont="1" applyFill="1" applyBorder="1" applyAlignment="1">
      <alignment horizontal="left" vertical="center"/>
    </xf>
    <xf numFmtId="0" fontId="0" fillId="6" borderId="0" xfId="0" applyFill="1"/>
    <xf numFmtId="0" fontId="9" fillId="6" borderId="0" xfId="0" applyFont="1" applyFill="1" applyAlignment="1"/>
    <xf numFmtId="0" fontId="7" fillId="0" borderId="0" xfId="0" applyFont="1"/>
    <xf numFmtId="0" fontId="8" fillId="8" borderId="10" xfId="0" applyFont="1" applyFill="1" applyBorder="1"/>
    <xf numFmtId="0" fontId="12" fillId="5" borderId="3" xfId="1" applyFont="1" applyFill="1" applyBorder="1" applyAlignment="1">
      <alignment horizontal="left" vertical="center"/>
    </xf>
    <xf numFmtId="0" fontId="3" fillId="2" borderId="21"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8" fillId="0" borderId="0" xfId="0" applyFont="1" applyBorder="1" applyAlignment="1">
      <alignment vertical="center"/>
    </xf>
    <xf numFmtId="0" fontId="5" fillId="3" borderId="23" xfId="1" applyFont="1" applyFill="1" applyBorder="1" applyAlignment="1">
      <alignment horizontal="left" vertical="center"/>
    </xf>
    <xf numFmtId="0" fontId="6" fillId="7" borderId="8" xfId="1" applyFont="1" applyFill="1" applyBorder="1" applyAlignment="1">
      <alignment horizontal="left" vertical="center"/>
    </xf>
    <xf numFmtId="0" fontId="5" fillId="7" borderId="2" xfId="1" applyFont="1" applyFill="1" applyBorder="1" applyAlignment="1">
      <alignment horizontal="left" vertical="center"/>
    </xf>
    <xf numFmtId="0" fontId="0" fillId="0" borderId="4" xfId="0" applyBorder="1"/>
    <xf numFmtId="0" fontId="8" fillId="8" borderId="25" xfId="0" applyFont="1" applyFill="1" applyBorder="1"/>
    <xf numFmtId="0" fontId="11" fillId="0" borderId="0" xfId="0" applyFont="1"/>
    <xf numFmtId="0" fontId="8" fillId="9" borderId="4" xfId="0" applyFont="1" applyFill="1" applyBorder="1" applyAlignment="1">
      <alignment wrapText="1"/>
    </xf>
    <xf numFmtId="0" fontId="8" fillId="10" borderId="25" xfId="0" applyFont="1" applyFill="1" applyBorder="1"/>
    <xf numFmtId="0" fontId="0" fillId="7"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xf numFmtId="0" fontId="0" fillId="0" borderId="0" xfId="0" applyFont="1"/>
    <xf numFmtId="0" fontId="0" fillId="0" borderId="0" xfId="0" applyFont="1" applyBorder="1"/>
    <xf numFmtId="0" fontId="0" fillId="3" borderId="24" xfId="0" applyFont="1" applyFill="1" applyBorder="1"/>
    <xf numFmtId="164" fontId="0" fillId="3" borderId="24" xfId="0" applyNumberFormat="1" applyFont="1" applyFill="1" applyBorder="1"/>
    <xf numFmtId="0" fontId="0" fillId="0" borderId="5" xfId="0" applyFont="1" applyBorder="1"/>
    <xf numFmtId="0" fontId="0" fillId="0" borderId="1" xfId="0" applyFont="1" applyBorder="1"/>
    <xf numFmtId="164" fontId="0" fillId="0" borderId="1" xfId="0" applyNumberFormat="1" applyFont="1" applyBorder="1"/>
    <xf numFmtId="0" fontId="0" fillId="7" borderId="1" xfId="0" applyFont="1" applyFill="1" applyBorder="1"/>
    <xf numFmtId="164" fontId="0" fillId="7" borderId="1" xfId="0" applyNumberFormat="1" applyFont="1" applyFill="1" applyBorder="1"/>
    <xf numFmtId="0" fontId="0" fillId="3" borderId="1" xfId="0" applyFont="1" applyFill="1" applyBorder="1"/>
    <xf numFmtId="0" fontId="0" fillId="0" borderId="0" xfId="0" applyFont="1" applyFill="1"/>
    <xf numFmtId="0" fontId="4" fillId="0" borderId="3" xfId="2" applyFont="1" applyFill="1" applyBorder="1" applyAlignment="1">
      <alignment vertical="center"/>
    </xf>
    <xf numFmtId="0" fontId="0" fillId="0" borderId="0" xfId="0" applyFont="1" applyFill="1" applyBorder="1"/>
    <xf numFmtId="0" fontId="0" fillId="5" borderId="0" xfId="0" applyFont="1" applyFill="1" applyBorder="1"/>
    <xf numFmtId="0" fontId="0" fillId="8" borderId="11" xfId="0" applyFont="1" applyFill="1" applyBorder="1"/>
    <xf numFmtId="0" fontId="0" fillId="8" borderId="12" xfId="0" applyFont="1" applyFill="1" applyBorder="1"/>
    <xf numFmtId="164" fontId="13" fillId="5" borderId="18" xfId="0" applyNumberFormat="1" applyFont="1" applyFill="1" applyBorder="1"/>
    <xf numFmtId="164" fontId="13" fillId="5" borderId="19" xfId="0" applyNumberFormat="1" applyFont="1" applyFill="1" applyBorder="1"/>
    <xf numFmtId="0" fontId="0" fillId="11" borderId="0" xfId="0" applyFill="1" applyBorder="1"/>
    <xf numFmtId="0" fontId="7" fillId="11" borderId="0" xfId="0" applyFont="1" applyFill="1"/>
    <xf numFmtId="0" fontId="0" fillId="11" borderId="0" xfId="0" applyFill="1"/>
    <xf numFmtId="165" fontId="0" fillId="0" borderId="34" xfId="0" applyNumberFormat="1" applyBorder="1"/>
    <xf numFmtId="0" fontId="0" fillId="4" borderId="1" xfId="0" applyFill="1" applyBorder="1"/>
    <xf numFmtId="0" fontId="14" fillId="13" borderId="0" xfId="0" applyFont="1" applyFill="1"/>
    <xf numFmtId="0" fontId="0" fillId="13" borderId="0" xfId="0" applyFill="1"/>
    <xf numFmtId="0" fontId="0" fillId="11" borderId="0" xfId="0" applyFill="1" applyBorder="1" applyAlignment="1">
      <alignment horizontal="left" vertical="top"/>
    </xf>
    <xf numFmtId="0" fontId="14" fillId="4" borderId="0" xfId="0" applyFont="1" applyFill="1" applyBorder="1" applyAlignment="1">
      <alignment horizontal="center"/>
    </xf>
    <xf numFmtId="0" fontId="8" fillId="4" borderId="0" xfId="0" applyFont="1" applyFill="1" applyBorder="1" applyAlignment="1">
      <alignment wrapText="1"/>
    </xf>
    <xf numFmtId="0" fontId="0" fillId="4" borderId="0" xfId="0" applyFill="1" applyBorder="1" applyAlignment="1">
      <alignment horizontal="left" vertical="top"/>
    </xf>
    <xf numFmtId="0" fontId="0" fillId="4" borderId="0" xfId="0" applyFill="1" applyBorder="1"/>
    <xf numFmtId="0" fontId="0" fillId="4" borderId="0" xfId="0" applyFill="1"/>
    <xf numFmtId="0" fontId="8" fillId="8" borderId="25" xfId="0" applyFont="1" applyFill="1" applyBorder="1" applyAlignment="1">
      <alignment wrapText="1"/>
    </xf>
    <xf numFmtId="0" fontId="8" fillId="14" borderId="33" xfId="0" applyFont="1" applyFill="1" applyBorder="1"/>
    <xf numFmtId="0" fontId="8" fillId="14" borderId="26" xfId="0" applyFont="1" applyFill="1" applyBorder="1" applyAlignment="1">
      <alignment wrapText="1"/>
    </xf>
    <xf numFmtId="0" fontId="14" fillId="4" borderId="0" xfId="0" applyFont="1" applyFill="1"/>
    <xf numFmtId="0" fontId="8" fillId="4" borderId="0" xfId="0" applyFont="1" applyFill="1"/>
    <xf numFmtId="0" fontId="0" fillId="4" borderId="8" xfId="0" applyFill="1" applyBorder="1"/>
    <xf numFmtId="0" fontId="0" fillId="4" borderId="24" xfId="0" applyFill="1" applyBorder="1"/>
    <xf numFmtId="0" fontId="0" fillId="4" borderId="32" xfId="0" applyFill="1" applyBorder="1"/>
    <xf numFmtId="0" fontId="0" fillId="4" borderId="27" xfId="0" applyFill="1"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8" fillId="14" borderId="35" xfId="0" applyFont="1" applyFill="1" applyBorder="1" applyAlignment="1">
      <alignment horizontal="center" wrapText="1"/>
    </xf>
    <xf numFmtId="0" fontId="8" fillId="12" borderId="36" xfId="0" applyFont="1" applyFill="1" applyBorder="1"/>
    <xf numFmtId="0" fontId="8" fillId="12" borderId="37" xfId="0" applyFont="1" applyFill="1" applyBorder="1" applyAlignment="1">
      <alignment wrapText="1"/>
    </xf>
    <xf numFmtId="0" fontId="8" fillId="12" borderId="38" xfId="0" applyFont="1" applyFill="1" applyBorder="1" applyAlignment="1">
      <alignment wrapText="1"/>
    </xf>
    <xf numFmtId="0" fontId="0" fillId="11" borderId="13" xfId="0" applyFill="1" applyBorder="1"/>
    <xf numFmtId="0" fontId="0" fillId="11" borderId="14" xfId="0" applyFill="1" applyBorder="1" applyAlignment="1">
      <alignment horizontal="left" vertical="top"/>
    </xf>
    <xf numFmtId="0" fontId="0" fillId="11" borderId="15" xfId="0" applyFill="1" applyBorder="1"/>
    <xf numFmtId="0" fontId="0" fillId="11" borderId="16" xfId="0" applyFill="1" applyBorder="1"/>
    <xf numFmtId="0" fontId="0" fillId="11" borderId="17" xfId="0" applyFill="1" applyBorder="1" applyAlignment="1">
      <alignment horizontal="left" vertical="top"/>
    </xf>
    <xf numFmtId="0" fontId="9" fillId="6" borderId="0" xfId="0" applyFont="1" applyFill="1" applyAlignment="1">
      <alignment horizontal="center"/>
    </xf>
    <xf numFmtId="0" fontId="0" fillId="4" borderId="5" xfId="0" applyFill="1" applyBorder="1"/>
    <xf numFmtId="165" fontId="0" fillId="0" borderId="1" xfId="0" applyNumberFormat="1" applyBorder="1"/>
    <xf numFmtId="0" fontId="0" fillId="0" borderId="41" xfId="0" applyBorder="1" applyAlignment="1"/>
    <xf numFmtId="0" fontId="0" fillId="0" borderId="0" xfId="0" applyBorder="1" applyAlignment="1"/>
    <xf numFmtId="0" fontId="14" fillId="11" borderId="0" xfId="0" applyFont="1" applyFill="1" applyBorder="1" applyAlignment="1">
      <alignment horizontal="center"/>
    </xf>
    <xf numFmtId="0" fontId="8" fillId="6" borderId="0" xfId="0" applyFont="1" applyFill="1" applyAlignment="1">
      <alignment horizontal="center" vertical="center"/>
    </xf>
    <xf numFmtId="0" fontId="0" fillId="6" borderId="0" xfId="0" applyFill="1" applyAlignment="1">
      <alignment horizontal="center"/>
    </xf>
    <xf numFmtId="0" fontId="9" fillId="6" borderId="45"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44"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Fill="1" applyAlignment="1">
      <alignment horizontal="left" vertical="top"/>
    </xf>
    <xf numFmtId="0" fontId="10" fillId="0" borderId="0" xfId="0" applyFont="1" applyBorder="1" applyAlignment="1">
      <alignment horizontal="left" vertical="top" wrapText="1"/>
    </xf>
    <xf numFmtId="0" fontId="9" fillId="6" borderId="44" xfId="0" applyFont="1" applyFill="1" applyBorder="1" applyAlignment="1">
      <alignment horizontal="center"/>
    </xf>
    <xf numFmtId="0" fontId="9" fillId="11" borderId="44" xfId="0" applyFont="1" applyFill="1" applyBorder="1" applyAlignment="1">
      <alignment horizontal="center" vertical="center" wrapText="1"/>
    </xf>
    <xf numFmtId="0" fontId="14" fillId="11" borderId="0" xfId="0" applyFont="1" applyFill="1" applyBorder="1" applyAlignment="1">
      <alignment horizontal="center"/>
    </xf>
    <xf numFmtId="0" fontId="4" fillId="0" borderId="4" xfId="2" applyFont="1" applyBorder="1" applyAlignment="1">
      <alignment horizontal="center" vertical="center"/>
    </xf>
    <xf numFmtId="0" fontId="4" fillId="4" borderId="4"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20" xfId="1" applyFont="1" applyFill="1" applyBorder="1" applyAlignment="1">
      <alignment horizontal="center" vertical="center"/>
    </xf>
    <xf numFmtId="0" fontId="4" fillId="0" borderId="4" xfId="2" applyFont="1" applyBorder="1" applyAlignment="1">
      <alignment horizontal="left" vertical="top"/>
    </xf>
    <xf numFmtId="0" fontId="4" fillId="4" borderId="4" xfId="1" applyFont="1" applyFill="1" applyBorder="1" applyAlignment="1">
      <alignment horizontal="left" vertical="top" wrapText="1"/>
    </xf>
    <xf numFmtId="0" fontId="4" fillId="4" borderId="4" xfId="1" applyFont="1" applyFill="1" applyBorder="1" applyAlignment="1">
      <alignment horizontal="left" vertical="top"/>
    </xf>
    <xf numFmtId="0" fontId="0" fillId="0" borderId="15" xfId="0" applyFont="1" applyBorder="1" applyAlignment="1">
      <alignment horizontal="left"/>
    </xf>
    <xf numFmtId="0" fontId="0" fillId="0" borderId="16" xfId="0" applyFont="1" applyBorder="1" applyAlignment="1">
      <alignment horizontal="left"/>
    </xf>
    <xf numFmtId="0" fontId="0" fillId="0" borderId="17"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4" xfId="0" applyFont="1" applyBorder="1" applyAlignment="1">
      <alignment horizontal="left"/>
    </xf>
    <xf numFmtId="0" fontId="8" fillId="15" borderId="0" xfId="0" applyFont="1" applyFill="1" applyAlignment="1">
      <alignment horizontal="center"/>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xf numFmtId="0" fontId="11" fillId="8" borderId="0" xfId="0" applyFont="1" applyFill="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0" fillId="0" borderId="24" xfId="0" applyBorder="1" applyAlignment="1">
      <alignment horizontal="center"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0" fillId="0" borderId="24" xfId="0" applyBorder="1" applyAlignment="1">
      <alignment horizontal="center" vertical="center" wrapText="1"/>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0" fillId="0" borderId="43" xfId="0" applyBorder="1" applyAlignment="1">
      <alignment horizontal="center" vertical="center"/>
    </xf>
    <xf numFmtId="0" fontId="11" fillId="10" borderId="0" xfId="0" applyFont="1" applyFill="1" applyAlignment="1">
      <alignment horizontal="left"/>
    </xf>
    <xf numFmtId="0" fontId="11" fillId="9" borderId="0" xfId="0" applyFont="1" applyFill="1" applyAlignment="1">
      <alignment horizontal="left"/>
    </xf>
  </cellXfs>
  <cellStyles count="3">
    <cellStyle name="Normal" xfId="0" builtinId="0"/>
    <cellStyle name="Normal 2" xfId="1" xr:uid="{3099DA2F-DFC7-453A-9522-D118BC0D4FF0}"/>
    <cellStyle name="Normal_Proposal Page" xfId="2" xr:uid="{58DE7F11-614B-4755-A858-B405FCC138F9}"/>
  </cellStyles>
  <dxfs count="0"/>
  <tableStyles count="0" defaultTableStyle="TableStyleMedium2" defaultPivotStyle="PivotStyleLight16"/>
  <colors>
    <mruColors>
      <color rgb="FFDECDFD"/>
      <color rgb="FFF6C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FAFE8-7EDD-46BA-9067-8BABB9EFEADF}">
  <dimension ref="A1:K17"/>
  <sheetViews>
    <sheetView showGridLines="0" zoomScale="120" zoomScaleNormal="120" workbookViewId="0">
      <selection activeCell="H5" sqref="H5"/>
    </sheetView>
  </sheetViews>
  <sheetFormatPr defaultColWidth="8.85546875" defaultRowHeight="15"/>
  <cols>
    <col min="1" max="1" width="32.42578125" customWidth="1"/>
    <col min="2" max="2" width="21.42578125" customWidth="1"/>
    <col min="3" max="3" width="24" customWidth="1"/>
    <col min="4" max="4" width="2.5703125" customWidth="1"/>
    <col min="5" max="5" width="2.5703125" style="61" customWidth="1"/>
    <col min="6" max="6" width="2.5703125" customWidth="1"/>
    <col min="7" max="7" width="19.5703125" customWidth="1"/>
    <col min="8" max="8" width="20.5703125" customWidth="1"/>
    <col min="9" max="9" width="22.140625" customWidth="1"/>
    <col min="10" max="10" width="3.85546875" customWidth="1"/>
  </cols>
  <sheetData>
    <row r="1" spans="1:10" ht="19.5">
      <c r="A1" s="24" t="s">
        <v>0</v>
      </c>
      <c r="B1" s="3"/>
      <c r="C1" s="3"/>
      <c r="D1" s="3"/>
      <c r="E1" s="66"/>
      <c r="F1" s="3"/>
    </row>
    <row r="2" spans="1:10">
      <c r="F2" s="61"/>
      <c r="G2" s="65"/>
      <c r="H2" s="61"/>
      <c r="I2" s="61"/>
      <c r="J2" s="61"/>
    </row>
    <row r="3" spans="1:10">
      <c r="A3" s="100" t="s">
        <v>1</v>
      </c>
      <c r="B3" s="100"/>
      <c r="C3" s="100"/>
      <c r="D3" s="89"/>
      <c r="E3" s="57"/>
      <c r="F3" s="55"/>
      <c r="G3" s="54" t="s">
        <v>2</v>
      </c>
      <c r="H3" s="55"/>
      <c r="I3" s="55"/>
      <c r="J3" s="55"/>
    </row>
    <row r="4" spans="1:10" ht="15.95" customHeight="1">
      <c r="A4" s="76" t="s">
        <v>3</v>
      </c>
      <c r="B4" s="77" t="s">
        <v>4</v>
      </c>
      <c r="C4" s="78" t="s">
        <v>5</v>
      </c>
      <c r="D4" s="89"/>
      <c r="E4" s="58"/>
      <c r="F4" s="55"/>
      <c r="G4" s="63" t="s">
        <v>6</v>
      </c>
      <c r="H4" s="64" t="s">
        <v>4</v>
      </c>
      <c r="I4" s="75" t="s">
        <v>5</v>
      </c>
      <c r="J4" s="55"/>
    </row>
    <row r="5" spans="1:10">
      <c r="A5" s="79" t="s">
        <v>7</v>
      </c>
      <c r="B5" s="49" t="s">
        <v>8</v>
      </c>
      <c r="C5" s="80">
        <v>0.5</v>
      </c>
      <c r="D5" s="56"/>
      <c r="E5" s="59"/>
      <c r="F5" s="55"/>
      <c r="G5" s="67"/>
      <c r="H5" s="68"/>
      <c r="I5" s="69" t="str">
        <f>IFERROR(INDEX($C$5:$C$11,MATCH($H5,$B$5:$B$11,0)),"")</f>
        <v/>
      </c>
      <c r="J5" s="55"/>
    </row>
    <row r="6" spans="1:10">
      <c r="A6" s="79" t="s">
        <v>9</v>
      </c>
      <c r="B6" s="49" t="s">
        <v>10</v>
      </c>
      <c r="C6" s="80">
        <v>0.6</v>
      </c>
      <c r="D6" s="56"/>
      <c r="E6" s="59"/>
      <c r="F6" s="55"/>
      <c r="G6" s="70"/>
      <c r="H6" s="68"/>
      <c r="I6" s="71" t="str">
        <f t="shared" ref="I6:I15" si="0">IFERROR(INDEX($C$5:$C$11,MATCH($H6,$B$5:$B$11,0)),"")</f>
        <v/>
      </c>
      <c r="J6" s="55"/>
    </row>
    <row r="7" spans="1:10">
      <c r="A7" s="79" t="s">
        <v>11</v>
      </c>
      <c r="B7" s="49" t="s">
        <v>12</v>
      </c>
      <c r="C7" s="80">
        <v>0.7</v>
      </c>
      <c r="D7" s="56"/>
      <c r="E7" s="59"/>
      <c r="F7" s="55"/>
      <c r="G7" s="70"/>
      <c r="H7" s="68"/>
      <c r="I7" s="71" t="str">
        <f t="shared" si="0"/>
        <v/>
      </c>
      <c r="J7" s="55"/>
    </row>
    <row r="8" spans="1:10">
      <c r="A8" s="79" t="s">
        <v>13</v>
      </c>
      <c r="B8" s="49" t="s">
        <v>14</v>
      </c>
      <c r="C8" s="80">
        <v>0.8</v>
      </c>
      <c r="D8" s="56"/>
      <c r="E8" s="59"/>
      <c r="F8" s="55"/>
      <c r="G8" s="70"/>
      <c r="H8" s="68"/>
      <c r="I8" s="71" t="str">
        <f t="shared" si="0"/>
        <v/>
      </c>
      <c r="J8" s="55"/>
    </row>
    <row r="9" spans="1:10">
      <c r="A9" s="79" t="s">
        <v>15</v>
      </c>
      <c r="B9" s="49" t="s">
        <v>16</v>
      </c>
      <c r="C9" s="80">
        <v>0.8</v>
      </c>
      <c r="D9" s="56"/>
      <c r="E9" s="59"/>
      <c r="F9" s="55"/>
      <c r="G9" s="70"/>
      <c r="H9" s="68"/>
      <c r="I9" s="71" t="str">
        <f t="shared" si="0"/>
        <v/>
      </c>
      <c r="J9" s="55"/>
    </row>
    <row r="10" spans="1:10">
      <c r="A10" s="79" t="s">
        <v>17</v>
      </c>
      <c r="B10" s="49" t="s">
        <v>18</v>
      </c>
      <c r="C10" s="80">
        <v>0.8</v>
      </c>
      <c r="D10" s="56"/>
      <c r="E10" s="59"/>
      <c r="F10" s="55"/>
      <c r="G10" s="70"/>
      <c r="H10" s="68"/>
      <c r="I10" s="71" t="str">
        <f t="shared" si="0"/>
        <v/>
      </c>
      <c r="J10" s="55"/>
    </row>
    <row r="11" spans="1:10">
      <c r="A11" s="79" t="s">
        <v>19</v>
      </c>
      <c r="B11" s="49" t="s">
        <v>20</v>
      </c>
      <c r="C11" s="80">
        <v>1</v>
      </c>
      <c r="D11" s="56"/>
      <c r="E11" s="59"/>
      <c r="F11" s="55"/>
      <c r="G11" s="70"/>
      <c r="H11" s="68"/>
      <c r="I11" s="71" t="str">
        <f t="shared" si="0"/>
        <v/>
      </c>
      <c r="J11" s="55"/>
    </row>
    <row r="12" spans="1:10">
      <c r="A12" s="81" t="s">
        <v>21</v>
      </c>
      <c r="B12" s="82"/>
      <c r="C12" s="83"/>
      <c r="D12" s="56"/>
      <c r="E12" s="59"/>
      <c r="F12" s="55"/>
      <c r="G12" s="70"/>
      <c r="H12" s="68"/>
      <c r="I12" s="71"/>
      <c r="J12" s="55"/>
    </row>
    <row r="13" spans="1:10">
      <c r="A13" s="49"/>
      <c r="B13" s="49"/>
      <c r="C13" s="49"/>
      <c r="D13" s="49"/>
      <c r="E13" s="60"/>
      <c r="F13" s="55"/>
      <c r="G13" s="70"/>
      <c r="H13" s="68"/>
      <c r="I13" s="71" t="str">
        <f t="shared" si="0"/>
        <v/>
      </c>
      <c r="J13" s="55"/>
    </row>
    <row r="14" spans="1:10">
      <c r="A14" s="50" t="s">
        <v>22</v>
      </c>
      <c r="B14" s="51"/>
      <c r="C14" s="51"/>
      <c r="D14" s="51"/>
      <c r="F14" s="55"/>
      <c r="G14" s="70"/>
      <c r="H14" s="68"/>
      <c r="I14" s="71" t="str">
        <f t="shared" si="0"/>
        <v/>
      </c>
      <c r="J14" s="55"/>
    </row>
    <row r="15" spans="1:10" ht="15.75" thickBot="1">
      <c r="A15" s="51"/>
      <c r="B15" s="51"/>
      <c r="C15" s="51"/>
      <c r="D15" s="51"/>
      <c r="F15" s="55"/>
      <c r="G15" s="72"/>
      <c r="H15" s="73"/>
      <c r="I15" s="74" t="str">
        <f t="shared" si="0"/>
        <v/>
      </c>
      <c r="J15" s="55"/>
    </row>
    <row r="16" spans="1:10">
      <c r="A16" s="50" t="s">
        <v>23</v>
      </c>
      <c r="B16" s="51"/>
      <c r="C16" s="51"/>
      <c r="D16" s="51"/>
      <c r="F16" s="55"/>
      <c r="G16" s="55"/>
      <c r="H16" s="55"/>
      <c r="I16" s="55"/>
      <c r="J16" s="55"/>
    </row>
    <row r="17" spans="6:11">
      <c r="F17" s="61"/>
      <c r="G17" s="61"/>
      <c r="H17" s="61"/>
      <c r="I17" s="61"/>
      <c r="J17" s="61"/>
      <c r="K17" s="61"/>
    </row>
  </sheetData>
  <mergeCells count="1">
    <mergeCell ref="A3:C3"/>
  </mergeCells>
  <dataValidations count="1">
    <dataValidation type="list" allowBlank="1" showInputMessage="1" showErrorMessage="1" sqref="H5:H15" xr:uid="{0257F754-5DDA-4C75-9EF9-039AD6EEA1BB}">
      <formula1>$B$5:$B$11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F5BDE-241A-451E-BC71-D41AE1039D98}">
  <sheetPr>
    <tabColor rgb="FFD0CECE"/>
  </sheetPr>
  <dimension ref="A1:Q20"/>
  <sheetViews>
    <sheetView topLeftCell="A11" zoomScale="80" zoomScaleNormal="80" workbookViewId="0">
      <selection activeCell="L3" sqref="L3:P17"/>
    </sheetView>
  </sheetViews>
  <sheetFormatPr defaultColWidth="8.85546875" defaultRowHeight="15"/>
  <cols>
    <col min="1" max="1" width="4.140625" customWidth="1"/>
    <col min="9" max="9" width="58.42578125" customWidth="1"/>
    <col min="10" max="10" width="12" customWidth="1"/>
    <col min="11" max="11" width="6.28515625" customWidth="1"/>
    <col min="16" max="16" width="115.85546875" customWidth="1"/>
    <col min="17" max="17" width="4.42578125" customWidth="1"/>
  </cols>
  <sheetData>
    <row r="1" spans="1:17">
      <c r="A1" s="10"/>
      <c r="B1" s="10"/>
      <c r="C1" s="10"/>
      <c r="D1" s="10"/>
      <c r="E1" s="10"/>
      <c r="F1" s="10"/>
      <c r="G1" s="10"/>
      <c r="H1" s="10"/>
      <c r="I1" s="10"/>
      <c r="J1" s="10"/>
      <c r="K1" s="10"/>
      <c r="L1" s="10"/>
      <c r="M1" s="10"/>
      <c r="N1" s="10"/>
      <c r="O1" s="10"/>
      <c r="P1" s="10"/>
      <c r="Q1" s="10"/>
    </row>
    <row r="2" spans="1:17" ht="17.25">
      <c r="A2" s="98" t="s">
        <v>24</v>
      </c>
      <c r="B2" s="98"/>
      <c r="C2" s="98"/>
      <c r="D2" s="98"/>
      <c r="E2" s="98"/>
      <c r="F2" s="98"/>
      <c r="G2" s="98"/>
      <c r="H2" s="98"/>
      <c r="I2" s="98"/>
      <c r="J2" s="98"/>
      <c r="K2" s="11"/>
      <c r="L2" s="94" t="s">
        <v>25</v>
      </c>
      <c r="M2" s="94"/>
      <c r="N2" s="94"/>
      <c r="O2" s="94"/>
      <c r="P2" s="94"/>
      <c r="Q2" s="10"/>
    </row>
    <row r="3" spans="1:17" ht="19.7" customHeight="1">
      <c r="A3" s="84"/>
      <c r="B3" s="95" t="s">
        <v>26</v>
      </c>
      <c r="C3" s="95"/>
      <c r="D3" s="95"/>
      <c r="E3" s="95"/>
      <c r="F3" s="95"/>
      <c r="G3" s="95"/>
      <c r="H3" s="95"/>
      <c r="I3" s="95"/>
      <c r="J3" s="95"/>
      <c r="K3" s="11"/>
      <c r="L3" s="95" t="s">
        <v>27</v>
      </c>
      <c r="M3" s="95"/>
      <c r="N3" s="95"/>
      <c r="O3" s="95"/>
      <c r="P3" s="95"/>
      <c r="Q3" s="10"/>
    </row>
    <row r="4" spans="1:17" ht="21.95" customHeight="1">
      <c r="A4" s="84"/>
      <c r="B4" s="95"/>
      <c r="C4" s="95"/>
      <c r="D4" s="95"/>
      <c r="E4" s="95"/>
      <c r="F4" s="95"/>
      <c r="G4" s="95"/>
      <c r="H4" s="95"/>
      <c r="I4" s="95"/>
      <c r="J4" s="95"/>
      <c r="K4" s="11"/>
      <c r="L4" s="95"/>
      <c r="M4" s="95"/>
      <c r="N4" s="95"/>
      <c r="O4" s="95"/>
      <c r="P4" s="95"/>
      <c r="Q4" s="10"/>
    </row>
    <row r="5" spans="1:17" ht="16.7" customHeight="1">
      <c r="A5" s="84"/>
      <c r="B5" s="95" t="s">
        <v>28</v>
      </c>
      <c r="C5" s="95"/>
      <c r="D5" s="95"/>
      <c r="E5" s="95"/>
      <c r="F5" s="95"/>
      <c r="G5" s="95"/>
      <c r="H5" s="95"/>
      <c r="I5" s="95"/>
      <c r="J5" s="95"/>
      <c r="K5" s="11"/>
      <c r="L5" s="95"/>
      <c r="M5" s="95"/>
      <c r="N5" s="95"/>
      <c r="O5" s="95"/>
      <c r="P5" s="95"/>
      <c r="Q5" s="10"/>
    </row>
    <row r="6" spans="1:17" ht="26.45" customHeight="1">
      <c r="A6" s="84"/>
      <c r="B6" s="95"/>
      <c r="C6" s="95"/>
      <c r="D6" s="95"/>
      <c r="E6" s="95"/>
      <c r="F6" s="95"/>
      <c r="G6" s="95"/>
      <c r="H6" s="95"/>
      <c r="I6" s="95"/>
      <c r="J6" s="95"/>
      <c r="K6" s="11"/>
      <c r="L6" s="95"/>
      <c r="M6" s="95"/>
      <c r="N6" s="95"/>
      <c r="O6" s="95"/>
      <c r="P6" s="95"/>
      <c r="Q6" s="10"/>
    </row>
    <row r="7" spans="1:17" ht="24.95" customHeight="1">
      <c r="A7" s="84"/>
      <c r="B7" s="96" t="s">
        <v>29</v>
      </c>
      <c r="C7" s="96"/>
      <c r="D7" s="96"/>
      <c r="E7" s="96"/>
      <c r="F7" s="96"/>
      <c r="G7" s="96"/>
      <c r="H7" s="96"/>
      <c r="I7" s="96"/>
      <c r="J7" s="96"/>
      <c r="K7" s="11"/>
      <c r="L7" s="95"/>
      <c r="M7" s="95"/>
      <c r="N7" s="95"/>
      <c r="O7" s="95"/>
      <c r="P7" s="95"/>
      <c r="Q7" s="10"/>
    </row>
    <row r="8" spans="1:17" ht="24.75" customHeight="1">
      <c r="A8" s="84"/>
      <c r="B8" s="96" t="s">
        <v>30</v>
      </c>
      <c r="C8" s="96"/>
      <c r="D8" s="96"/>
      <c r="E8" s="96"/>
      <c r="F8" s="96"/>
      <c r="G8" s="96"/>
      <c r="H8" s="96"/>
      <c r="I8" s="96"/>
      <c r="J8" s="96"/>
      <c r="K8" s="11"/>
      <c r="L8" s="95"/>
      <c r="M8" s="95"/>
      <c r="N8" s="95"/>
      <c r="O8" s="95"/>
      <c r="P8" s="95"/>
      <c r="Q8" s="10"/>
    </row>
    <row r="9" spans="1:17" ht="25.5" customHeight="1">
      <c r="A9" s="10"/>
      <c r="B9" s="96" t="s">
        <v>31</v>
      </c>
      <c r="C9" s="96"/>
      <c r="D9" s="96"/>
      <c r="E9" s="96"/>
      <c r="F9" s="96"/>
      <c r="G9" s="96"/>
      <c r="H9" s="96"/>
      <c r="I9" s="96"/>
      <c r="J9" s="96"/>
      <c r="K9" s="10"/>
      <c r="L9" s="95"/>
      <c r="M9" s="95"/>
      <c r="N9" s="95"/>
      <c r="O9" s="95"/>
      <c r="P9" s="95"/>
      <c r="Q9" s="10"/>
    </row>
    <row r="10" spans="1:17" ht="18" hidden="1" customHeight="1">
      <c r="A10" s="10"/>
      <c r="B10" s="96"/>
      <c r="C10" s="96"/>
      <c r="D10" s="96"/>
      <c r="E10" s="96"/>
      <c r="F10" s="96"/>
      <c r="G10" s="96"/>
      <c r="H10" s="96"/>
      <c r="I10" s="96"/>
      <c r="J10" s="96"/>
      <c r="K10" s="10"/>
      <c r="L10" s="95"/>
      <c r="M10" s="95"/>
      <c r="N10" s="95"/>
      <c r="O10" s="95"/>
      <c r="P10" s="95"/>
      <c r="Q10" s="10"/>
    </row>
    <row r="11" spans="1:17" ht="15" customHeight="1">
      <c r="A11" s="91"/>
      <c r="B11" s="92" t="s">
        <v>32</v>
      </c>
      <c r="C11" s="92"/>
      <c r="D11" s="92"/>
      <c r="E11" s="92"/>
      <c r="F11" s="92"/>
      <c r="G11" s="92"/>
      <c r="H11" s="92"/>
      <c r="I11" s="92"/>
      <c r="J11" s="92"/>
      <c r="K11" s="90"/>
      <c r="L11" s="95"/>
      <c r="M11" s="95"/>
      <c r="N11" s="95"/>
      <c r="O11" s="95"/>
      <c r="P11" s="95"/>
      <c r="Q11" s="90"/>
    </row>
    <row r="12" spans="1:17" ht="7.5" customHeight="1">
      <c r="A12" s="91"/>
      <c r="B12" s="93"/>
      <c r="C12" s="93"/>
      <c r="D12" s="93"/>
      <c r="E12" s="93"/>
      <c r="F12" s="93"/>
      <c r="G12" s="93"/>
      <c r="H12" s="93"/>
      <c r="I12" s="93"/>
      <c r="J12" s="93"/>
      <c r="K12" s="90"/>
      <c r="L12" s="95"/>
      <c r="M12" s="95"/>
      <c r="N12" s="95"/>
      <c r="O12" s="95"/>
      <c r="P12" s="95"/>
      <c r="Q12" s="90"/>
    </row>
    <row r="13" spans="1:17" ht="7.5" hidden="1" customHeight="1" thickBot="1">
      <c r="A13" s="91"/>
      <c r="B13" s="94"/>
      <c r="C13" s="94"/>
      <c r="D13" s="94"/>
      <c r="E13" s="94"/>
      <c r="F13" s="94"/>
      <c r="G13" s="94"/>
      <c r="H13" s="94"/>
      <c r="I13" s="94"/>
      <c r="J13" s="94"/>
      <c r="K13" s="90"/>
      <c r="L13" s="95"/>
      <c r="M13" s="95"/>
      <c r="N13" s="95"/>
      <c r="O13" s="95"/>
      <c r="P13" s="95"/>
      <c r="Q13" s="90"/>
    </row>
    <row r="14" spans="1:17" ht="15" customHeight="1">
      <c r="A14" s="91"/>
      <c r="B14" s="97" t="s">
        <v>33</v>
      </c>
      <c r="C14" s="97"/>
      <c r="D14" s="97"/>
      <c r="E14" s="97"/>
      <c r="F14" s="97"/>
      <c r="G14" s="97"/>
      <c r="H14" s="97"/>
      <c r="I14" s="97"/>
      <c r="J14" s="97"/>
      <c r="K14" s="90"/>
      <c r="L14" s="95"/>
      <c r="M14" s="95"/>
      <c r="N14" s="95"/>
      <c r="O14" s="95"/>
      <c r="P14" s="95"/>
      <c r="Q14" s="90"/>
    </row>
    <row r="15" spans="1:17" ht="58.5" customHeight="1">
      <c r="A15" s="91"/>
      <c r="B15" s="97"/>
      <c r="C15" s="97"/>
      <c r="D15" s="97"/>
      <c r="E15" s="97"/>
      <c r="F15" s="97"/>
      <c r="G15" s="97"/>
      <c r="H15" s="97"/>
      <c r="I15" s="97"/>
      <c r="J15" s="97"/>
      <c r="K15" s="90"/>
      <c r="L15" s="95"/>
      <c r="M15" s="95"/>
      <c r="N15" s="95"/>
      <c r="O15" s="95"/>
      <c r="P15" s="95"/>
      <c r="Q15" s="90"/>
    </row>
    <row r="16" spans="1:17" ht="26.45" customHeight="1">
      <c r="A16" s="91"/>
      <c r="B16" s="99" t="s">
        <v>34</v>
      </c>
      <c r="C16" s="99"/>
      <c r="D16" s="99"/>
      <c r="E16" s="99"/>
      <c r="F16" s="99"/>
      <c r="G16" s="99"/>
      <c r="H16" s="99"/>
      <c r="I16" s="99"/>
      <c r="J16" s="99"/>
      <c r="K16" s="90"/>
      <c r="L16" s="95"/>
      <c r="M16" s="95"/>
      <c r="N16" s="95"/>
      <c r="O16" s="95"/>
      <c r="P16" s="95"/>
      <c r="Q16" s="90"/>
    </row>
    <row r="17" spans="1:17" ht="362.25" customHeight="1">
      <c r="A17" s="91"/>
      <c r="B17" s="97" t="s">
        <v>35</v>
      </c>
      <c r="C17" s="97"/>
      <c r="D17" s="97"/>
      <c r="E17" s="97"/>
      <c r="F17" s="97"/>
      <c r="G17" s="97"/>
      <c r="H17" s="97"/>
      <c r="I17" s="97"/>
      <c r="J17" s="97"/>
      <c r="K17" s="90"/>
      <c r="L17" s="95"/>
      <c r="M17" s="95"/>
      <c r="N17" s="95"/>
      <c r="O17" s="95"/>
      <c r="P17" s="95"/>
      <c r="Q17" s="90"/>
    </row>
    <row r="18" spans="1:17" ht="23.25" customHeight="1">
      <c r="A18" s="91"/>
      <c r="B18" s="91"/>
      <c r="C18" s="91"/>
      <c r="D18" s="91"/>
      <c r="E18" s="91"/>
      <c r="F18" s="91"/>
      <c r="G18" s="91"/>
      <c r="H18" s="91"/>
      <c r="I18" s="91"/>
      <c r="J18" s="91"/>
      <c r="K18" s="91"/>
      <c r="L18" s="91"/>
      <c r="M18" s="91"/>
      <c r="N18" s="91"/>
      <c r="O18" s="91"/>
      <c r="P18" s="91"/>
      <c r="Q18" s="90"/>
    </row>
    <row r="20" spans="1:17" ht="17.25">
      <c r="B20" s="97"/>
      <c r="C20" s="97"/>
      <c r="D20" s="97"/>
      <c r="E20" s="97"/>
      <c r="F20" s="97"/>
      <c r="G20" s="97"/>
      <c r="H20" s="97"/>
      <c r="I20" s="97"/>
      <c r="J20" s="97"/>
    </row>
  </sheetData>
  <mergeCells count="17">
    <mergeCell ref="B20:J20"/>
    <mergeCell ref="B9:J10"/>
    <mergeCell ref="L2:P2"/>
    <mergeCell ref="L3:P17"/>
    <mergeCell ref="A2:J2"/>
    <mergeCell ref="K11:K17"/>
    <mergeCell ref="B14:J15"/>
    <mergeCell ref="B16:J16"/>
    <mergeCell ref="B17:J17"/>
    <mergeCell ref="B3:J4"/>
    <mergeCell ref="B7:J7"/>
    <mergeCell ref="Q11:Q18"/>
    <mergeCell ref="B18:P18"/>
    <mergeCell ref="A11:A18"/>
    <mergeCell ref="B11:J13"/>
    <mergeCell ref="B5:J6"/>
    <mergeCell ref="B8:J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3C25-AC1E-7A4B-B854-6FD71A89F54D}">
  <sheetPr>
    <tabColor rgb="FF8EA9DB"/>
  </sheetPr>
  <dimension ref="A1:P88"/>
  <sheetViews>
    <sheetView showGridLines="0" zoomScale="90" zoomScaleNormal="90" workbookViewId="0">
      <pane ySplit="3" topLeftCell="A4" activePane="bottomLeft" state="frozen"/>
      <selection pane="bottomLeft" activeCell="E14" sqref="E14"/>
    </sheetView>
  </sheetViews>
  <sheetFormatPr defaultColWidth="8.85546875" defaultRowHeight="15"/>
  <cols>
    <col min="1" max="1" width="28.7109375" style="31" customWidth="1"/>
    <col min="2" max="2" width="29.42578125" style="31" customWidth="1"/>
    <col min="3" max="3" width="36.28515625" style="31" customWidth="1"/>
    <col min="4" max="4" width="20.28515625" style="31" customWidth="1"/>
    <col min="5" max="6" width="23.7109375" style="31" customWidth="1"/>
    <col min="7" max="7" width="12.7109375" style="31" customWidth="1"/>
    <col min="8" max="8" width="14.42578125" style="31" customWidth="1"/>
    <col min="9" max="9" width="18.28515625" style="31" customWidth="1"/>
    <col min="10" max="10" width="18.42578125" style="31" customWidth="1"/>
    <col min="11" max="11" width="34.140625" style="31" customWidth="1"/>
    <col min="12" max="13" width="8.85546875" style="31"/>
    <col min="14" max="14" width="14.28515625" style="31" customWidth="1"/>
    <col min="15" max="16384" width="8.85546875" style="31"/>
  </cols>
  <sheetData>
    <row r="1" spans="1:16" ht="27" customHeight="1">
      <c r="A1" s="6" t="s">
        <v>36</v>
      </c>
      <c r="B1" s="27"/>
      <c r="C1" s="28"/>
      <c r="D1" s="28"/>
      <c r="E1" s="28"/>
      <c r="F1" s="28"/>
      <c r="G1" s="28"/>
      <c r="H1" s="28"/>
      <c r="I1" s="28"/>
      <c r="J1" s="5"/>
      <c r="K1" s="29"/>
      <c r="L1" s="30"/>
      <c r="M1" s="30"/>
      <c r="N1" s="30"/>
    </row>
    <row r="2" spans="1:16" ht="15.75" thickBot="1">
      <c r="A2" s="18" t="s">
        <v>37</v>
      </c>
      <c r="B2" s="28"/>
      <c r="C2" s="28"/>
      <c r="D2" s="28"/>
      <c r="E2" s="28"/>
      <c r="F2" s="28"/>
      <c r="G2" s="28"/>
      <c r="H2" s="28"/>
      <c r="I2" s="28"/>
      <c r="J2" s="18"/>
      <c r="K2" s="30"/>
      <c r="L2" s="30"/>
      <c r="M2" s="30"/>
      <c r="N2" s="30"/>
    </row>
    <row r="3" spans="1:16" ht="48.4" customHeight="1" thickBot="1">
      <c r="A3" s="103" t="s">
        <v>38</v>
      </c>
      <c r="B3" s="104"/>
      <c r="C3" s="15" t="s">
        <v>39</v>
      </c>
      <c r="D3" s="15" t="s">
        <v>3</v>
      </c>
      <c r="E3" s="15" t="s">
        <v>40</v>
      </c>
      <c r="F3" s="15" t="s">
        <v>41</v>
      </c>
      <c r="G3" s="16" t="s">
        <v>42</v>
      </c>
      <c r="H3" s="16" t="s">
        <v>43</v>
      </c>
      <c r="I3" s="16" t="s">
        <v>44</v>
      </c>
      <c r="J3" s="16" t="s">
        <v>45</v>
      </c>
      <c r="K3" s="17" t="s">
        <v>46</v>
      </c>
      <c r="M3" s="32"/>
      <c r="N3" s="32"/>
      <c r="O3" s="32"/>
      <c r="P3" s="32"/>
    </row>
    <row r="4" spans="1:16" ht="20.25">
      <c r="A4" s="19" t="s">
        <v>47</v>
      </c>
      <c r="B4" s="8"/>
      <c r="C4" s="33"/>
      <c r="D4" s="33"/>
      <c r="E4" s="33"/>
      <c r="F4" s="33"/>
      <c r="G4" s="33"/>
      <c r="H4" s="33"/>
      <c r="I4" s="33"/>
      <c r="J4" s="34"/>
      <c r="K4" s="34"/>
      <c r="M4" s="32"/>
      <c r="N4" s="32"/>
      <c r="O4" s="32"/>
      <c r="P4" s="32"/>
    </row>
    <row r="5" spans="1:16">
      <c r="A5" s="107" t="s">
        <v>48</v>
      </c>
      <c r="B5" s="107" t="s">
        <v>49</v>
      </c>
      <c r="C5" s="35" t="s">
        <v>50</v>
      </c>
      <c r="D5" s="36" t="s">
        <v>7</v>
      </c>
      <c r="E5" s="36"/>
      <c r="F5" s="36" t="str">
        <f>IFERROR(INDEX('Drop down options'!$H$5:$H$15,MATCH($E5,'Drop down options'!$G$5:$G$15,0)),"")</f>
        <v/>
      </c>
      <c r="G5" s="36" t="str">
        <f>IFERROR(INDEX('Drop down options'!$I$5:$I$15,MATCH($E5,'Drop down options'!$G$5:$G$15,0)),"")</f>
        <v/>
      </c>
      <c r="H5" s="37"/>
      <c r="I5" s="36"/>
      <c r="J5" s="37">
        <f>(H5*I5)</f>
        <v>0</v>
      </c>
      <c r="K5" s="37">
        <f t="shared" ref="K5:K19" si="0">IF(G5="",0,J5*G5)</f>
        <v>0</v>
      </c>
      <c r="M5" s="32"/>
      <c r="N5" s="32"/>
      <c r="O5" s="32"/>
      <c r="P5" s="32"/>
    </row>
    <row r="6" spans="1:16">
      <c r="A6" s="107"/>
      <c r="B6" s="107"/>
      <c r="C6" s="35" t="s">
        <v>51</v>
      </c>
      <c r="D6" s="36" t="s">
        <v>7</v>
      </c>
      <c r="E6" s="36"/>
      <c r="F6" s="36" t="str">
        <f>IFERROR(INDEX('Drop down options'!$H$5:$H$15,MATCH($E6,'Drop down options'!$G$5:$G$15,0)),"")</f>
        <v/>
      </c>
      <c r="G6" s="36" t="str">
        <f>IFERROR(INDEX('Drop down options'!$I$5:$I$15,MATCH($E6,'Drop down options'!$G$5:$G$15,0)),"")</f>
        <v/>
      </c>
      <c r="H6" s="37"/>
      <c r="I6" s="36"/>
      <c r="J6" s="37">
        <f t="shared" ref="J6:J19" si="1">(H6*I6)</f>
        <v>0</v>
      </c>
      <c r="K6" s="37">
        <f t="shared" si="0"/>
        <v>0</v>
      </c>
      <c r="M6" s="32"/>
      <c r="N6" s="32"/>
      <c r="O6" s="32"/>
      <c r="P6" s="32"/>
    </row>
    <row r="7" spans="1:16">
      <c r="A7" s="107"/>
      <c r="B7" s="107"/>
      <c r="C7" s="35" t="s">
        <v>52</v>
      </c>
      <c r="D7" s="36" t="s">
        <v>15</v>
      </c>
      <c r="E7" s="36"/>
      <c r="F7" s="36" t="str">
        <f>IFERROR(INDEX('Drop down options'!$H$5:$H$15,MATCH($E7,'Drop down options'!$G$5:$G$15,0)),"")</f>
        <v/>
      </c>
      <c r="G7" s="36" t="str">
        <f>IFERROR(INDEX('Drop down options'!$I$5:$I$15,MATCH($E7,'Drop down options'!$G$5:$G$15,0)),"")</f>
        <v/>
      </c>
      <c r="H7" s="37"/>
      <c r="I7" s="36"/>
      <c r="J7" s="37">
        <f t="shared" si="1"/>
        <v>0</v>
      </c>
      <c r="K7" s="37">
        <f t="shared" si="0"/>
        <v>0</v>
      </c>
      <c r="M7" s="32"/>
      <c r="N7" s="32"/>
      <c r="O7" s="32"/>
      <c r="P7" s="32"/>
    </row>
    <row r="8" spans="1:16">
      <c r="A8" s="107"/>
      <c r="B8" s="107"/>
      <c r="C8" s="35" t="s">
        <v>53</v>
      </c>
      <c r="D8" s="36" t="s">
        <v>15</v>
      </c>
      <c r="E8" s="36"/>
      <c r="F8" s="36" t="str">
        <f>IFERROR(INDEX('Drop down options'!$H$5:$H$15,MATCH($E8,'Drop down options'!$G$5:$G$15,0)),"")</f>
        <v/>
      </c>
      <c r="G8" s="36" t="str">
        <f>IFERROR(INDEX('Drop down options'!$I$5:$I$15,MATCH($E8,'Drop down options'!$G$5:$G$15,0)),"")</f>
        <v/>
      </c>
      <c r="H8" s="37"/>
      <c r="I8" s="36"/>
      <c r="J8" s="37">
        <f t="shared" si="1"/>
        <v>0</v>
      </c>
      <c r="K8" s="37">
        <f t="shared" si="0"/>
        <v>0</v>
      </c>
      <c r="M8" s="32"/>
      <c r="N8" s="32"/>
      <c r="O8" s="32"/>
      <c r="P8" s="32"/>
    </row>
    <row r="9" spans="1:16">
      <c r="A9" s="107"/>
      <c r="B9" s="107"/>
      <c r="C9" s="35" t="s">
        <v>54</v>
      </c>
      <c r="D9" s="36" t="s">
        <v>11</v>
      </c>
      <c r="E9" s="36"/>
      <c r="F9" s="36" t="str">
        <f>IFERROR(INDEX('Drop down options'!$H$5:$H$15,MATCH($E9,'Drop down options'!$G$5:$G$15,0)),"")</f>
        <v/>
      </c>
      <c r="G9" s="36" t="str">
        <f>IFERROR(INDEX('Drop down options'!$I$5:$I$15,MATCH($E9,'Drop down options'!$G$5:$G$15,0)),"")</f>
        <v/>
      </c>
      <c r="H9" s="37"/>
      <c r="I9" s="36"/>
      <c r="J9" s="37">
        <f t="shared" si="1"/>
        <v>0</v>
      </c>
      <c r="K9" s="37">
        <f t="shared" si="0"/>
        <v>0</v>
      </c>
      <c r="M9" s="32"/>
      <c r="N9" s="32"/>
      <c r="O9" s="32"/>
      <c r="P9" s="32"/>
    </row>
    <row r="10" spans="1:16">
      <c r="A10" s="107"/>
      <c r="B10" s="107"/>
      <c r="C10" s="35" t="s">
        <v>55</v>
      </c>
      <c r="D10" s="36" t="s">
        <v>11</v>
      </c>
      <c r="E10" s="36"/>
      <c r="F10" s="36" t="str">
        <f>IFERROR(INDEX('Drop down options'!$H$5:$H$15,MATCH($E10,'Drop down options'!$G$5:$G$15,0)),"")</f>
        <v/>
      </c>
      <c r="G10" s="36" t="str">
        <f>IFERROR(INDEX('Drop down options'!$I$5:$I$15,MATCH($E10,'Drop down options'!$G$5:$G$15,0)),"")</f>
        <v/>
      </c>
      <c r="H10" s="37"/>
      <c r="I10" s="36"/>
      <c r="J10" s="37">
        <f t="shared" si="1"/>
        <v>0</v>
      </c>
      <c r="K10" s="37">
        <f t="shared" si="0"/>
        <v>0</v>
      </c>
      <c r="M10" s="32"/>
      <c r="N10" s="32"/>
      <c r="O10" s="32"/>
      <c r="P10" s="32"/>
    </row>
    <row r="11" spans="1:16">
      <c r="A11" s="107"/>
      <c r="B11" s="107"/>
      <c r="C11" s="35" t="s">
        <v>56</v>
      </c>
      <c r="D11" s="36" t="s">
        <v>11</v>
      </c>
      <c r="E11" s="36"/>
      <c r="F11" s="36" t="str">
        <f>IFERROR(INDEX('Drop down options'!$H$5:$H$15,MATCH($E11,'Drop down options'!$G$5:$G$15,0)),"")</f>
        <v/>
      </c>
      <c r="G11" s="36" t="str">
        <f>IFERROR(INDEX('Drop down options'!$I$5:$I$15,MATCH($E11,'Drop down options'!$G$5:$G$15,0)),"")</f>
        <v/>
      </c>
      <c r="H11" s="37"/>
      <c r="I11" s="36"/>
      <c r="J11" s="37">
        <f t="shared" si="1"/>
        <v>0</v>
      </c>
      <c r="K11" s="37">
        <f t="shared" si="0"/>
        <v>0</v>
      </c>
      <c r="M11" s="32"/>
      <c r="N11" s="32"/>
      <c r="O11" s="32"/>
      <c r="P11" s="32"/>
    </row>
    <row r="12" spans="1:16">
      <c r="A12" s="107"/>
      <c r="B12" s="107"/>
      <c r="C12" s="35" t="s">
        <v>57</v>
      </c>
      <c r="D12" s="36" t="s">
        <v>9</v>
      </c>
      <c r="E12" s="36"/>
      <c r="F12" s="36" t="str">
        <f>IFERROR(INDEX('Drop down options'!$H$5:$H$15,MATCH($E12,'Drop down options'!$G$5:$G$15,0)),"")</f>
        <v/>
      </c>
      <c r="G12" s="36" t="str">
        <f>IFERROR(INDEX('Drop down options'!$I$5:$I$15,MATCH($E12,'Drop down options'!$G$5:$G$15,0)),"")</f>
        <v/>
      </c>
      <c r="H12" s="37"/>
      <c r="I12" s="36"/>
      <c r="J12" s="37">
        <f t="shared" si="1"/>
        <v>0</v>
      </c>
      <c r="K12" s="37">
        <f t="shared" si="0"/>
        <v>0</v>
      </c>
      <c r="M12" s="32"/>
      <c r="N12" s="32"/>
      <c r="O12" s="32"/>
      <c r="P12" s="32"/>
    </row>
    <row r="13" spans="1:16">
      <c r="A13" s="107"/>
      <c r="B13" s="107"/>
      <c r="C13" s="35" t="s">
        <v>58</v>
      </c>
      <c r="D13" s="36" t="s">
        <v>9</v>
      </c>
      <c r="E13" s="36"/>
      <c r="F13" s="36" t="str">
        <f>IFERROR(INDEX('Drop down options'!$H$5:$H$15,MATCH($E13,'Drop down options'!$G$5:$G$15,0)),"")</f>
        <v/>
      </c>
      <c r="G13" s="36" t="str">
        <f>IFERROR(INDEX('Drop down options'!$I$5:$I$15,MATCH($E13,'Drop down options'!$G$5:$G$15,0)),"")</f>
        <v/>
      </c>
      <c r="H13" s="37"/>
      <c r="I13" s="36"/>
      <c r="J13" s="37">
        <f t="shared" si="1"/>
        <v>0</v>
      </c>
      <c r="K13" s="37">
        <f t="shared" si="0"/>
        <v>0</v>
      </c>
    </row>
    <row r="14" spans="1:16">
      <c r="A14" s="107"/>
      <c r="B14" s="107"/>
      <c r="C14" s="35" t="s">
        <v>59</v>
      </c>
      <c r="D14" s="36" t="s">
        <v>21</v>
      </c>
      <c r="E14" s="36"/>
      <c r="F14" s="36" t="str">
        <f>IFERROR(INDEX('Drop down options'!$H$5:$H$15,MATCH($E14,'Drop down options'!$G$5:$G$15,0)),"")</f>
        <v/>
      </c>
      <c r="G14" s="36" t="str">
        <f>IFERROR(INDEX('Drop down options'!$I$5:$I$15,MATCH($E14,'Drop down options'!$G$5:$G$15,0)),"")</f>
        <v/>
      </c>
      <c r="H14" s="37"/>
      <c r="I14" s="36"/>
      <c r="J14" s="37">
        <f t="shared" si="1"/>
        <v>0</v>
      </c>
      <c r="K14" s="37">
        <f t="shared" si="0"/>
        <v>0</v>
      </c>
    </row>
    <row r="15" spans="1:16">
      <c r="A15" s="107"/>
      <c r="B15" s="107"/>
      <c r="C15" s="35"/>
      <c r="D15" s="36"/>
      <c r="E15" s="36"/>
      <c r="F15" s="36" t="str">
        <f>IFERROR(INDEX('Drop down options'!$H$5:$H$15,MATCH($E15,'Drop down options'!$G$5:$G$15,0)),"")</f>
        <v/>
      </c>
      <c r="G15" s="36" t="str">
        <f>IFERROR(INDEX('Drop down options'!$I$5:$I$15,MATCH($E15,'Drop down options'!$G$5:$G$15,0)),"")</f>
        <v/>
      </c>
      <c r="H15" s="37"/>
      <c r="I15" s="36"/>
      <c r="J15" s="37">
        <f t="shared" si="1"/>
        <v>0</v>
      </c>
      <c r="K15" s="37">
        <f t="shared" si="0"/>
        <v>0</v>
      </c>
    </row>
    <row r="16" spans="1:16">
      <c r="A16" s="107"/>
      <c r="B16" s="107"/>
      <c r="C16" s="35"/>
      <c r="D16" s="36"/>
      <c r="E16" s="36"/>
      <c r="F16" s="36" t="str">
        <f>IFERROR(INDEX('Drop down options'!$H$5:$H$15,MATCH($E16,'Drop down options'!$G$5:$G$15,0)),"")</f>
        <v/>
      </c>
      <c r="G16" s="36" t="str">
        <f>IFERROR(INDEX('Drop down options'!$I$5:$I$15,MATCH($E16,'Drop down options'!$G$5:$G$15,0)),"")</f>
        <v/>
      </c>
      <c r="H16" s="37"/>
      <c r="I16" s="36"/>
      <c r="J16" s="37">
        <f t="shared" si="1"/>
        <v>0</v>
      </c>
      <c r="K16" s="37">
        <f t="shared" si="0"/>
        <v>0</v>
      </c>
    </row>
    <row r="17" spans="1:16">
      <c r="A17" s="107"/>
      <c r="B17" s="107"/>
      <c r="C17" s="35"/>
      <c r="D17" s="36"/>
      <c r="E17" s="36"/>
      <c r="F17" s="36" t="str">
        <f>IFERROR(INDEX('Drop down options'!$H$5:$H$15,MATCH($E17,'Drop down options'!$G$5:$G$15,0)),"")</f>
        <v/>
      </c>
      <c r="G17" s="36" t="str">
        <f>IFERROR(INDEX('Drop down options'!$I$5:$I$15,MATCH($E17,'Drop down options'!$G$5:$G$15,0)),"")</f>
        <v/>
      </c>
      <c r="H17" s="37"/>
      <c r="I17" s="36"/>
      <c r="J17" s="37">
        <f t="shared" si="1"/>
        <v>0</v>
      </c>
      <c r="K17" s="37">
        <f t="shared" si="0"/>
        <v>0</v>
      </c>
      <c r="N17" s="32"/>
      <c r="O17" s="4"/>
      <c r="P17" s="4"/>
    </row>
    <row r="18" spans="1:16">
      <c r="A18" s="107"/>
      <c r="B18" s="107"/>
      <c r="C18" s="35"/>
      <c r="D18" s="36"/>
      <c r="E18" s="36"/>
      <c r="F18" s="36" t="str">
        <f>IFERROR(INDEX('Drop down options'!$H$5:$H$15,MATCH($E18,'Drop down options'!$G$5:$G$15,0)),"")</f>
        <v/>
      </c>
      <c r="G18" s="36" t="str">
        <f>IFERROR(INDEX('Drop down options'!$I$5:$I$15,MATCH($E18,'Drop down options'!$G$5:$G$15,0)),"")</f>
        <v/>
      </c>
      <c r="H18" s="37"/>
      <c r="I18" s="36"/>
      <c r="J18" s="37">
        <f t="shared" si="1"/>
        <v>0</v>
      </c>
      <c r="K18" s="37">
        <f t="shared" si="0"/>
        <v>0</v>
      </c>
      <c r="N18" s="32"/>
      <c r="O18" s="32"/>
      <c r="P18" s="32"/>
    </row>
    <row r="19" spans="1:16">
      <c r="A19" s="107"/>
      <c r="B19" s="107"/>
      <c r="C19" s="35"/>
      <c r="D19" s="36"/>
      <c r="E19" s="36"/>
      <c r="F19" s="36" t="str">
        <f>IFERROR(INDEX('Drop down options'!$H$5:$H$15,MATCH($E19,'Drop down options'!$G$5:$G$15,0)),"")</f>
        <v/>
      </c>
      <c r="G19" s="36" t="str">
        <f>IFERROR(INDEX('Drop down options'!$I$5:$I$15,MATCH($E19,'Drop down options'!$G$5:$G$15,0)),"")</f>
        <v/>
      </c>
      <c r="H19" s="37"/>
      <c r="I19" s="36"/>
      <c r="J19" s="37">
        <f t="shared" si="1"/>
        <v>0</v>
      </c>
      <c r="K19" s="37">
        <f t="shared" si="0"/>
        <v>0</v>
      </c>
      <c r="N19" s="32"/>
      <c r="O19" s="32"/>
      <c r="P19" s="32"/>
    </row>
    <row r="20" spans="1:16">
      <c r="A20" s="20" t="s">
        <v>60</v>
      </c>
      <c r="B20" s="21"/>
      <c r="C20" s="38"/>
      <c r="D20" s="38"/>
      <c r="E20" s="38"/>
      <c r="F20" s="38"/>
      <c r="G20" s="38"/>
      <c r="H20" s="38"/>
      <c r="I20" s="38"/>
      <c r="J20" s="39">
        <f>SUM(J5:J19)</f>
        <v>0</v>
      </c>
      <c r="K20" s="39">
        <f>SUM(K5:K19)</f>
        <v>0</v>
      </c>
      <c r="N20" s="32"/>
      <c r="O20" s="32"/>
      <c r="P20" s="32"/>
    </row>
    <row r="21" spans="1:16">
      <c r="A21" s="7" t="s">
        <v>61</v>
      </c>
      <c r="B21" s="9"/>
      <c r="C21" s="40"/>
      <c r="D21" s="40"/>
      <c r="E21" s="40"/>
      <c r="F21" s="40"/>
      <c r="G21" s="40"/>
      <c r="H21" s="40"/>
      <c r="I21" s="40"/>
      <c r="J21" s="40"/>
      <c r="K21" s="40"/>
      <c r="N21" s="32"/>
      <c r="O21" s="32"/>
      <c r="P21" s="32"/>
    </row>
    <row r="22" spans="1:16">
      <c r="A22" s="105" t="s">
        <v>48</v>
      </c>
      <c r="B22" s="107" t="s">
        <v>49</v>
      </c>
      <c r="C22" s="35"/>
      <c r="D22" s="36"/>
      <c r="E22" s="36"/>
      <c r="F22" s="36" t="str">
        <f>IFERROR(INDEX('Drop down options'!$H$5:$H$15,MATCH($E22,'Drop down options'!$G$5:$G$15,0)),"")</f>
        <v/>
      </c>
      <c r="G22" s="36" t="str">
        <f>IFERROR(INDEX('Drop down options'!$I$5:$I$15,MATCH($E22,'Drop down options'!$G$5:$G$15,0)),"")</f>
        <v/>
      </c>
      <c r="H22" s="37"/>
      <c r="I22" s="36"/>
      <c r="J22" s="37">
        <f t="shared" ref="J22:J31" si="2">(H22*I22)</f>
        <v>0</v>
      </c>
      <c r="K22" s="37">
        <f t="shared" ref="K22:K31" si="3">IF(G22="",0,J22*G22)</f>
        <v>0</v>
      </c>
      <c r="N22" s="32"/>
      <c r="O22" s="32"/>
      <c r="P22" s="32"/>
    </row>
    <row r="23" spans="1:16">
      <c r="A23" s="105"/>
      <c r="B23" s="107"/>
      <c r="C23" s="35"/>
      <c r="D23" s="36"/>
      <c r="E23" s="36"/>
      <c r="F23" s="36" t="str">
        <f>IFERROR(INDEX('Drop down options'!$H$5:$H$15,MATCH($E23,'Drop down options'!$G$5:$G$15,0)),"")</f>
        <v/>
      </c>
      <c r="G23" s="36" t="str">
        <f>IFERROR(INDEX('Drop down options'!$I$5:$I$15,MATCH($E23,'Drop down options'!$G$5:$G$15,0)),"")</f>
        <v/>
      </c>
      <c r="H23" s="37"/>
      <c r="I23" s="36"/>
      <c r="J23" s="37">
        <f t="shared" si="2"/>
        <v>0</v>
      </c>
      <c r="K23" s="37">
        <f t="shared" si="3"/>
        <v>0</v>
      </c>
      <c r="N23" s="32"/>
      <c r="O23" s="32"/>
      <c r="P23" s="32"/>
    </row>
    <row r="24" spans="1:16">
      <c r="A24" s="105"/>
      <c r="B24" s="107"/>
      <c r="C24" s="35"/>
      <c r="D24" s="36"/>
      <c r="E24" s="36"/>
      <c r="F24" s="36" t="str">
        <f>IFERROR(INDEX('Drop down options'!$H$5:$H$15,MATCH($E24,'Drop down options'!$G$5:$G$15,0)),"")</f>
        <v/>
      </c>
      <c r="G24" s="36" t="str">
        <f>IFERROR(INDEX('Drop down options'!$I$5:$I$15,MATCH($E24,'Drop down options'!$G$5:$G$15,0)),"")</f>
        <v/>
      </c>
      <c r="H24" s="37"/>
      <c r="I24" s="36"/>
      <c r="J24" s="37">
        <f t="shared" si="2"/>
        <v>0</v>
      </c>
      <c r="K24" s="37">
        <f t="shared" si="3"/>
        <v>0</v>
      </c>
      <c r="N24" s="32"/>
      <c r="O24" s="32"/>
      <c r="P24" s="32"/>
    </row>
    <row r="25" spans="1:16">
      <c r="A25" s="105"/>
      <c r="B25" s="107"/>
      <c r="C25" s="35"/>
      <c r="D25" s="36"/>
      <c r="E25" s="36"/>
      <c r="F25" s="36" t="str">
        <f>IFERROR(INDEX('Drop down options'!$H$5:$H$15,MATCH($E25,'Drop down options'!$G$5:$G$15,0)),"")</f>
        <v/>
      </c>
      <c r="G25" s="36" t="str">
        <f>IFERROR(INDEX('Drop down options'!$I$5:$I$15,MATCH($E25,'Drop down options'!$G$5:$G$15,0)),"")</f>
        <v/>
      </c>
      <c r="H25" s="37"/>
      <c r="I25" s="36"/>
      <c r="J25" s="37">
        <f t="shared" si="2"/>
        <v>0</v>
      </c>
      <c r="K25" s="37">
        <f t="shared" si="3"/>
        <v>0</v>
      </c>
      <c r="N25" s="32"/>
      <c r="O25" s="32"/>
      <c r="P25" s="32"/>
    </row>
    <row r="26" spans="1:16">
      <c r="A26" s="105"/>
      <c r="B26" s="107"/>
      <c r="C26" s="35"/>
      <c r="D26" s="36"/>
      <c r="E26" s="36"/>
      <c r="F26" s="36" t="str">
        <f>IFERROR(INDEX('Drop down options'!$H$5:$H$15,MATCH($E26,'Drop down options'!$G$5:$G$15,0)),"")</f>
        <v/>
      </c>
      <c r="G26" s="36" t="str">
        <f>IFERROR(INDEX('Drop down options'!$I$5:$I$15,MATCH($E26,'Drop down options'!$G$5:$G$15,0)),"")</f>
        <v/>
      </c>
      <c r="H26" s="37"/>
      <c r="I26" s="36"/>
      <c r="J26" s="37">
        <f t="shared" si="2"/>
        <v>0</v>
      </c>
      <c r="K26" s="37">
        <f t="shared" si="3"/>
        <v>0</v>
      </c>
      <c r="N26" s="32"/>
      <c r="O26" s="32"/>
      <c r="P26" s="32"/>
    </row>
    <row r="27" spans="1:16">
      <c r="A27" s="105"/>
      <c r="B27" s="107"/>
      <c r="C27" s="35"/>
      <c r="D27" s="36"/>
      <c r="E27" s="36"/>
      <c r="F27" s="36" t="str">
        <f>IFERROR(INDEX('Drop down options'!$H$5:$H$15,MATCH($E27,'Drop down options'!$G$5:$G$15,0)),"")</f>
        <v/>
      </c>
      <c r="G27" s="36" t="str">
        <f>IFERROR(INDEX('Drop down options'!$I$5:$I$15,MATCH($E27,'Drop down options'!$G$5:$G$15,0)),"")</f>
        <v/>
      </c>
      <c r="H27" s="37"/>
      <c r="I27" s="36"/>
      <c r="J27" s="37">
        <f t="shared" si="2"/>
        <v>0</v>
      </c>
      <c r="K27" s="37">
        <f t="shared" si="3"/>
        <v>0</v>
      </c>
      <c r="N27" s="32"/>
      <c r="O27" s="32"/>
      <c r="P27" s="32"/>
    </row>
    <row r="28" spans="1:16">
      <c r="A28" s="105"/>
      <c r="B28" s="107"/>
      <c r="C28" s="35"/>
      <c r="D28" s="36"/>
      <c r="E28" s="36"/>
      <c r="F28" s="36" t="str">
        <f>IFERROR(INDEX('Drop down options'!$H$5:$H$15,MATCH($E28,'Drop down options'!$G$5:$G$15,0)),"")</f>
        <v/>
      </c>
      <c r="G28" s="36" t="str">
        <f>IFERROR(INDEX('Drop down options'!$I$5:$I$15,MATCH($E28,'Drop down options'!$G$5:$G$15,0)),"")</f>
        <v/>
      </c>
      <c r="H28" s="37"/>
      <c r="I28" s="36"/>
      <c r="J28" s="37">
        <f t="shared" si="2"/>
        <v>0</v>
      </c>
      <c r="K28" s="37">
        <f t="shared" si="3"/>
        <v>0</v>
      </c>
      <c r="N28" s="32"/>
      <c r="O28" s="32"/>
      <c r="P28" s="32"/>
    </row>
    <row r="29" spans="1:16">
      <c r="A29" s="105"/>
      <c r="B29" s="107"/>
      <c r="C29" s="35"/>
      <c r="D29" s="36"/>
      <c r="E29" s="36"/>
      <c r="F29" s="36" t="str">
        <f>IFERROR(INDEX('Drop down options'!$H$5:$H$15,MATCH($E29,'Drop down options'!$G$5:$G$15,0)),"")</f>
        <v/>
      </c>
      <c r="G29" s="36" t="str">
        <f>IFERROR(INDEX('Drop down options'!$I$5:$I$15,MATCH($E29,'Drop down options'!$G$5:$G$15,0)),"")</f>
        <v/>
      </c>
      <c r="H29" s="37"/>
      <c r="I29" s="36"/>
      <c r="J29" s="37">
        <f t="shared" si="2"/>
        <v>0</v>
      </c>
      <c r="K29" s="37">
        <f t="shared" si="3"/>
        <v>0</v>
      </c>
      <c r="N29" s="32"/>
      <c r="O29" s="32"/>
      <c r="P29" s="32"/>
    </row>
    <row r="30" spans="1:16">
      <c r="A30" s="105"/>
      <c r="B30" s="107"/>
      <c r="C30" s="35"/>
      <c r="D30" s="36"/>
      <c r="E30" s="36"/>
      <c r="F30" s="36" t="str">
        <f>IFERROR(INDEX('Drop down options'!$H$5:$H$15,MATCH($E30,'Drop down options'!$G$5:$G$15,0)),"")</f>
        <v/>
      </c>
      <c r="G30" s="36" t="str">
        <f>IFERROR(INDEX('Drop down options'!$I$5:$I$15,MATCH($E30,'Drop down options'!$G$5:$G$15,0)),"")</f>
        <v/>
      </c>
      <c r="H30" s="37"/>
      <c r="I30" s="36"/>
      <c r="J30" s="37">
        <f t="shared" si="2"/>
        <v>0</v>
      </c>
      <c r="K30" s="37">
        <f t="shared" si="3"/>
        <v>0</v>
      </c>
      <c r="N30" s="32"/>
      <c r="O30" s="32"/>
      <c r="P30" s="32"/>
    </row>
    <row r="31" spans="1:16">
      <c r="A31" s="105"/>
      <c r="B31" s="107"/>
      <c r="C31" s="35"/>
      <c r="D31" s="36"/>
      <c r="E31" s="36"/>
      <c r="F31" s="36" t="str">
        <f>IFERROR(INDEX('Drop down options'!$H$5:$H$15,MATCH($E31,'Drop down options'!$G$5:$G$15,0)),"")</f>
        <v/>
      </c>
      <c r="G31" s="36" t="str">
        <f>IFERROR(INDEX('Drop down options'!$I$5:$I$15,MATCH($E31,'Drop down options'!$G$5:$G$15,0)),"")</f>
        <v/>
      </c>
      <c r="H31" s="37"/>
      <c r="I31" s="36"/>
      <c r="J31" s="37">
        <f t="shared" si="2"/>
        <v>0</v>
      </c>
      <c r="K31" s="37">
        <f t="shared" si="3"/>
        <v>0</v>
      </c>
      <c r="N31" s="32"/>
      <c r="O31" s="32"/>
      <c r="P31" s="32"/>
    </row>
    <row r="32" spans="1:16">
      <c r="A32" s="20" t="s">
        <v>62</v>
      </c>
      <c r="B32" s="21"/>
      <c r="C32" s="38"/>
      <c r="D32" s="38"/>
      <c r="E32" s="38"/>
      <c r="F32" s="38"/>
      <c r="G32" s="38"/>
      <c r="H32" s="38"/>
      <c r="I32" s="38"/>
      <c r="J32" s="39">
        <f>SUM(J22:J31)</f>
        <v>0</v>
      </c>
      <c r="K32" s="39">
        <f>SUM(K22:K31)</f>
        <v>0</v>
      </c>
      <c r="N32" s="32"/>
      <c r="O32" s="32"/>
      <c r="P32" s="32"/>
    </row>
    <row r="33" spans="1:11">
      <c r="A33" s="7" t="s">
        <v>63</v>
      </c>
      <c r="B33" s="9"/>
      <c r="C33" s="40"/>
      <c r="D33" s="40"/>
      <c r="E33" s="40"/>
      <c r="F33" s="40"/>
      <c r="G33" s="40"/>
      <c r="H33" s="40"/>
      <c r="I33" s="40"/>
      <c r="J33" s="40"/>
      <c r="K33" s="40"/>
    </row>
    <row r="34" spans="1:11">
      <c r="A34" s="105" t="s">
        <v>48</v>
      </c>
      <c r="B34" s="106" t="s">
        <v>49</v>
      </c>
      <c r="C34" s="35"/>
      <c r="D34" s="36"/>
      <c r="E34" s="36"/>
      <c r="F34" s="36" t="str">
        <f>IFERROR(INDEX('Drop down options'!$H$5:$H$15,MATCH($E34,'Drop down options'!$G$5:$G$15,0)),"")</f>
        <v/>
      </c>
      <c r="G34" s="36" t="str">
        <f>IFERROR(INDEX('Drop down options'!$I$5:$I$15,MATCH($E34,'Drop down options'!$G$5:$G$15,0)),"")</f>
        <v/>
      </c>
      <c r="H34" s="37"/>
      <c r="I34" s="36"/>
      <c r="J34" s="37">
        <f t="shared" ref="J34:J46" si="4">(H34*I34)</f>
        <v>0</v>
      </c>
      <c r="K34" s="37">
        <f t="shared" ref="K34:K46" si="5">IF(G34="",0,J34*G34)</f>
        <v>0</v>
      </c>
    </row>
    <row r="35" spans="1:11">
      <c r="A35" s="105"/>
      <c r="B35" s="106"/>
      <c r="C35" s="35"/>
      <c r="D35" s="36"/>
      <c r="E35" s="36"/>
      <c r="F35" s="36" t="str">
        <f>IFERROR(INDEX('Drop down options'!$H$5:$H$15,MATCH($E35,'Drop down options'!$G$5:$G$15,0)),"")</f>
        <v/>
      </c>
      <c r="G35" s="36" t="str">
        <f>IFERROR(INDEX('Drop down options'!$I$5:$I$15,MATCH($E35,'Drop down options'!$G$5:$G$15,0)),"")</f>
        <v/>
      </c>
      <c r="H35" s="37"/>
      <c r="I35" s="36"/>
      <c r="J35" s="37">
        <f t="shared" si="4"/>
        <v>0</v>
      </c>
      <c r="K35" s="37">
        <f t="shared" si="5"/>
        <v>0</v>
      </c>
    </row>
    <row r="36" spans="1:11">
      <c r="A36" s="105"/>
      <c r="B36" s="106"/>
      <c r="C36" s="35"/>
      <c r="D36" s="36"/>
      <c r="E36" s="36"/>
      <c r="F36" s="36" t="str">
        <f>IFERROR(INDEX('Drop down options'!$H$5:$H$15,MATCH($E36,'Drop down options'!$G$5:$G$15,0)),"")</f>
        <v/>
      </c>
      <c r="G36" s="36" t="str">
        <f>IFERROR(INDEX('Drop down options'!$I$5:$I$15,MATCH($E36,'Drop down options'!$G$5:$G$15,0)),"")</f>
        <v/>
      </c>
      <c r="H36" s="37"/>
      <c r="I36" s="36"/>
      <c r="J36" s="37">
        <f t="shared" si="4"/>
        <v>0</v>
      </c>
      <c r="K36" s="37">
        <f t="shared" si="5"/>
        <v>0</v>
      </c>
    </row>
    <row r="37" spans="1:11">
      <c r="A37" s="105"/>
      <c r="B37" s="106"/>
      <c r="C37" s="35"/>
      <c r="D37" s="36"/>
      <c r="E37" s="36"/>
      <c r="F37" s="36" t="str">
        <f>IFERROR(INDEX('Drop down options'!$H$5:$H$15,MATCH($E37,'Drop down options'!$G$5:$G$15,0)),"")</f>
        <v/>
      </c>
      <c r="G37" s="36" t="str">
        <f>IFERROR(INDEX('Drop down options'!$I$5:$I$15,MATCH($E37,'Drop down options'!$G$5:$G$15,0)),"")</f>
        <v/>
      </c>
      <c r="H37" s="37"/>
      <c r="I37" s="36"/>
      <c r="J37" s="37">
        <f t="shared" si="4"/>
        <v>0</v>
      </c>
      <c r="K37" s="37">
        <f t="shared" si="5"/>
        <v>0</v>
      </c>
    </row>
    <row r="38" spans="1:11">
      <c r="A38" s="105"/>
      <c r="B38" s="106"/>
      <c r="C38" s="35"/>
      <c r="D38" s="36"/>
      <c r="E38" s="36"/>
      <c r="F38" s="36" t="str">
        <f>IFERROR(INDEX('Drop down options'!$H$5:$H$15,MATCH($E38,'Drop down options'!$G$5:$G$15,0)),"")</f>
        <v/>
      </c>
      <c r="G38" s="36" t="str">
        <f>IFERROR(INDEX('Drop down options'!$I$5:$I$15,MATCH($E38,'Drop down options'!$G$5:$G$15,0)),"")</f>
        <v/>
      </c>
      <c r="H38" s="37"/>
      <c r="I38" s="36"/>
      <c r="J38" s="37">
        <f t="shared" si="4"/>
        <v>0</v>
      </c>
      <c r="K38" s="37">
        <f t="shared" si="5"/>
        <v>0</v>
      </c>
    </row>
    <row r="39" spans="1:11">
      <c r="A39" s="105"/>
      <c r="B39" s="106"/>
      <c r="C39" s="35"/>
      <c r="D39" s="36"/>
      <c r="E39" s="36"/>
      <c r="F39" s="36" t="str">
        <f>IFERROR(INDEX('Drop down options'!$H$5:$H$15,MATCH($E39,'Drop down options'!$G$5:$G$15,0)),"")</f>
        <v/>
      </c>
      <c r="G39" s="36" t="str">
        <f>IFERROR(INDEX('Drop down options'!$I$5:$I$15,MATCH($E39,'Drop down options'!$G$5:$G$15,0)),"")</f>
        <v/>
      </c>
      <c r="H39" s="37"/>
      <c r="I39" s="36"/>
      <c r="J39" s="37">
        <f t="shared" si="4"/>
        <v>0</v>
      </c>
      <c r="K39" s="37">
        <f t="shared" si="5"/>
        <v>0</v>
      </c>
    </row>
    <row r="40" spans="1:11">
      <c r="A40" s="105"/>
      <c r="B40" s="106"/>
      <c r="C40" s="35"/>
      <c r="D40" s="36"/>
      <c r="E40" s="36"/>
      <c r="F40" s="36" t="str">
        <f>IFERROR(INDEX('Drop down options'!$H$5:$H$15,MATCH($E40,'Drop down options'!$G$5:$G$15,0)),"")</f>
        <v/>
      </c>
      <c r="G40" s="36" t="str">
        <f>IFERROR(INDEX('Drop down options'!$I$5:$I$15,MATCH($E40,'Drop down options'!$G$5:$G$15,0)),"")</f>
        <v/>
      </c>
      <c r="H40" s="37"/>
      <c r="I40" s="36"/>
      <c r="J40" s="37">
        <f t="shared" si="4"/>
        <v>0</v>
      </c>
      <c r="K40" s="37">
        <f t="shared" si="5"/>
        <v>0</v>
      </c>
    </row>
    <row r="41" spans="1:11">
      <c r="A41" s="105"/>
      <c r="B41" s="106"/>
      <c r="C41" s="35"/>
      <c r="D41" s="36"/>
      <c r="E41" s="36"/>
      <c r="F41" s="36" t="str">
        <f>IFERROR(INDEX('Drop down options'!$H$5:$H$15,MATCH($E41,'Drop down options'!$G$5:$G$15,0)),"")</f>
        <v/>
      </c>
      <c r="G41" s="36" t="str">
        <f>IFERROR(INDEX('Drop down options'!$I$5:$I$15,MATCH($E41,'Drop down options'!$G$5:$G$15,0)),"")</f>
        <v/>
      </c>
      <c r="H41" s="37"/>
      <c r="I41" s="36"/>
      <c r="J41" s="37">
        <f t="shared" si="4"/>
        <v>0</v>
      </c>
      <c r="K41" s="37">
        <f t="shared" si="5"/>
        <v>0</v>
      </c>
    </row>
    <row r="42" spans="1:11">
      <c r="A42" s="105"/>
      <c r="B42" s="106"/>
      <c r="C42" s="35"/>
      <c r="D42" s="36"/>
      <c r="E42" s="36"/>
      <c r="F42" s="36" t="str">
        <f>IFERROR(INDEX('Drop down options'!$H$5:$H$15,MATCH($E42,'Drop down options'!$G$5:$G$15,0)),"")</f>
        <v/>
      </c>
      <c r="G42" s="36" t="str">
        <f>IFERROR(INDEX('Drop down options'!$I$5:$I$15,MATCH($E42,'Drop down options'!$G$5:$G$15,0)),"")</f>
        <v/>
      </c>
      <c r="H42" s="37"/>
      <c r="I42" s="36"/>
      <c r="J42" s="37">
        <f t="shared" si="4"/>
        <v>0</v>
      </c>
      <c r="K42" s="37">
        <f t="shared" si="5"/>
        <v>0</v>
      </c>
    </row>
    <row r="43" spans="1:11">
      <c r="A43" s="105"/>
      <c r="B43" s="106"/>
      <c r="C43" s="35"/>
      <c r="D43" s="36"/>
      <c r="E43" s="36"/>
      <c r="F43" s="36" t="str">
        <f>IFERROR(INDEX('Drop down options'!$H$5:$H$15,MATCH($E43,'Drop down options'!$G$5:$G$15,0)),"")</f>
        <v/>
      </c>
      <c r="G43" s="36" t="str">
        <f>IFERROR(INDEX('Drop down options'!$I$5:$I$15,MATCH($E43,'Drop down options'!$G$5:$G$15,0)),"")</f>
        <v/>
      </c>
      <c r="H43" s="37"/>
      <c r="I43" s="36"/>
      <c r="J43" s="37">
        <f t="shared" si="4"/>
        <v>0</v>
      </c>
      <c r="K43" s="37">
        <f t="shared" si="5"/>
        <v>0</v>
      </c>
    </row>
    <row r="44" spans="1:11">
      <c r="A44" s="105"/>
      <c r="B44" s="106"/>
      <c r="C44" s="35"/>
      <c r="D44" s="36"/>
      <c r="E44" s="36"/>
      <c r="F44" s="36" t="str">
        <f>IFERROR(INDEX('Drop down options'!$H$5:$H$15,MATCH($E44,'Drop down options'!$G$5:$G$15,0)),"")</f>
        <v/>
      </c>
      <c r="G44" s="36" t="str">
        <f>IFERROR(INDEX('Drop down options'!$I$5:$I$15,MATCH($E44,'Drop down options'!$G$5:$G$15,0)),"")</f>
        <v/>
      </c>
      <c r="H44" s="37"/>
      <c r="I44" s="36"/>
      <c r="J44" s="37">
        <f t="shared" si="4"/>
        <v>0</v>
      </c>
      <c r="K44" s="37">
        <f t="shared" si="5"/>
        <v>0</v>
      </c>
    </row>
    <row r="45" spans="1:11">
      <c r="A45" s="105"/>
      <c r="B45" s="106"/>
      <c r="C45" s="35"/>
      <c r="D45" s="36"/>
      <c r="E45" s="36"/>
      <c r="F45" s="36" t="str">
        <f>IFERROR(INDEX('Drop down options'!$H$5:$H$15,MATCH($E45,'Drop down options'!$G$5:$G$15,0)),"")</f>
        <v/>
      </c>
      <c r="G45" s="36" t="str">
        <f>IFERROR(INDEX('Drop down options'!$I$5:$I$15,MATCH($E45,'Drop down options'!$G$5:$G$15,0)),"")</f>
        <v/>
      </c>
      <c r="H45" s="37"/>
      <c r="I45" s="36"/>
      <c r="J45" s="37">
        <f t="shared" si="4"/>
        <v>0</v>
      </c>
      <c r="K45" s="37">
        <f t="shared" si="5"/>
        <v>0</v>
      </c>
    </row>
    <row r="46" spans="1:11">
      <c r="A46" s="105"/>
      <c r="B46" s="106"/>
      <c r="C46" s="35"/>
      <c r="D46" s="36"/>
      <c r="E46" s="36"/>
      <c r="F46" s="36" t="str">
        <f>IFERROR(INDEX('Drop down options'!$H$5:$H$15,MATCH($E46,'Drop down options'!$G$5:$G$15,0)),"")</f>
        <v/>
      </c>
      <c r="G46" s="36" t="str">
        <f>IFERROR(INDEX('Drop down options'!$I$5:$I$15,MATCH($E46,'Drop down options'!$G$5:$G$15,0)),"")</f>
        <v/>
      </c>
      <c r="H46" s="37"/>
      <c r="I46" s="36"/>
      <c r="J46" s="37">
        <f t="shared" si="4"/>
        <v>0</v>
      </c>
      <c r="K46" s="37">
        <f t="shared" si="5"/>
        <v>0</v>
      </c>
    </row>
    <row r="47" spans="1:11">
      <c r="A47" s="20" t="s">
        <v>64</v>
      </c>
      <c r="B47" s="21"/>
      <c r="C47" s="38"/>
      <c r="D47" s="38"/>
      <c r="E47" s="38"/>
      <c r="F47" s="38"/>
      <c r="G47" s="38"/>
      <c r="H47" s="38"/>
      <c r="I47" s="38"/>
      <c r="J47" s="39">
        <f>SUM(J34:J46)</f>
        <v>0</v>
      </c>
      <c r="K47" s="39">
        <f>SUM(K34:K46)</f>
        <v>0</v>
      </c>
    </row>
    <row r="48" spans="1:11">
      <c r="A48" s="7" t="s">
        <v>65</v>
      </c>
      <c r="B48" s="9"/>
      <c r="C48" s="40"/>
      <c r="D48" s="40"/>
      <c r="E48" s="40"/>
      <c r="F48" s="40"/>
      <c r="G48" s="40"/>
      <c r="H48" s="40"/>
      <c r="I48" s="40"/>
      <c r="J48" s="40"/>
      <c r="K48" s="40"/>
    </row>
    <row r="49" spans="1:11">
      <c r="A49" s="101" t="s">
        <v>48</v>
      </c>
      <c r="B49" s="102" t="s">
        <v>49</v>
      </c>
      <c r="C49" s="35"/>
      <c r="D49" s="36"/>
      <c r="E49" s="36"/>
      <c r="F49" s="36"/>
      <c r="G49" s="36" t="str">
        <f>IFERROR(INDEX('Drop down options'!$I$5:$I$15,MATCH($E49,'Drop down options'!$G$5:$G$15,0)),"")</f>
        <v/>
      </c>
      <c r="H49" s="37"/>
      <c r="I49" s="36"/>
      <c r="J49" s="37">
        <f t="shared" ref="J49:J60" si="6">(H49*I49)</f>
        <v>0</v>
      </c>
      <c r="K49" s="37">
        <f t="shared" ref="K49:K60" si="7">IF(G49="",0,J49*G49)</f>
        <v>0</v>
      </c>
    </row>
    <row r="50" spans="1:11">
      <c r="A50" s="101"/>
      <c r="B50" s="102"/>
      <c r="C50" s="35"/>
      <c r="D50" s="36"/>
      <c r="E50" s="36"/>
      <c r="F50" s="36" t="str">
        <f>IFERROR(INDEX('Drop down options'!$H$5:$H$15,MATCH($E50,'Drop down options'!$G$5:$G$15,0)),"")</f>
        <v/>
      </c>
      <c r="G50" s="36" t="str">
        <f>IFERROR(INDEX('Drop down options'!$I$5:$I$15,MATCH($E50,'Drop down options'!$G$5:$G$15,0)),"")</f>
        <v/>
      </c>
      <c r="H50" s="37"/>
      <c r="I50" s="36"/>
      <c r="J50" s="37">
        <f t="shared" si="6"/>
        <v>0</v>
      </c>
      <c r="K50" s="37">
        <f t="shared" si="7"/>
        <v>0</v>
      </c>
    </row>
    <row r="51" spans="1:11">
      <c r="A51" s="101"/>
      <c r="B51" s="102"/>
      <c r="C51" s="35"/>
      <c r="D51" s="36"/>
      <c r="E51" s="36"/>
      <c r="F51" s="36" t="str">
        <f>IFERROR(INDEX('Drop down options'!$H$5:$H$15,MATCH($E51,'Drop down options'!$G$5:$G$15,0)),"")</f>
        <v/>
      </c>
      <c r="G51" s="36" t="str">
        <f>IFERROR(INDEX('Drop down options'!$I$5:$I$15,MATCH($E51,'Drop down options'!$G$5:$G$15,0)),"")</f>
        <v/>
      </c>
      <c r="H51" s="37"/>
      <c r="I51" s="36"/>
      <c r="J51" s="37">
        <f t="shared" si="6"/>
        <v>0</v>
      </c>
      <c r="K51" s="37">
        <f t="shared" si="7"/>
        <v>0</v>
      </c>
    </row>
    <row r="52" spans="1:11">
      <c r="A52" s="101"/>
      <c r="B52" s="102"/>
      <c r="C52" s="35"/>
      <c r="D52" s="36"/>
      <c r="E52" s="36"/>
      <c r="F52" s="36" t="str">
        <f>IFERROR(INDEX('Drop down options'!$H$5:$H$15,MATCH($E52,'Drop down options'!$G$5:$G$15,0)),"")</f>
        <v/>
      </c>
      <c r="G52" s="36" t="str">
        <f>IFERROR(INDEX('Drop down options'!$I$5:$I$15,MATCH($E52,'Drop down options'!$G$5:$G$15,0)),"")</f>
        <v/>
      </c>
      <c r="H52" s="37"/>
      <c r="I52" s="36"/>
      <c r="J52" s="37">
        <f t="shared" si="6"/>
        <v>0</v>
      </c>
      <c r="K52" s="37">
        <f t="shared" si="7"/>
        <v>0</v>
      </c>
    </row>
    <row r="53" spans="1:11">
      <c r="A53" s="101"/>
      <c r="B53" s="102"/>
      <c r="C53" s="35"/>
      <c r="D53" s="36"/>
      <c r="E53" s="36"/>
      <c r="F53" s="36" t="str">
        <f>IFERROR(INDEX('Drop down options'!$H$5:$H$15,MATCH($E53,'Drop down options'!$G$5:$G$15,0)),"")</f>
        <v/>
      </c>
      <c r="G53" s="36" t="str">
        <f>IFERROR(INDEX('Drop down options'!$I$5:$I$15,MATCH($E53,'Drop down options'!$G$5:$G$15,0)),"")</f>
        <v/>
      </c>
      <c r="H53" s="37"/>
      <c r="I53" s="36"/>
      <c r="J53" s="37">
        <f t="shared" si="6"/>
        <v>0</v>
      </c>
      <c r="K53" s="37">
        <f t="shared" si="7"/>
        <v>0</v>
      </c>
    </row>
    <row r="54" spans="1:11">
      <c r="A54" s="101"/>
      <c r="B54" s="102"/>
      <c r="C54" s="35"/>
      <c r="D54" s="36"/>
      <c r="E54" s="36"/>
      <c r="F54" s="36" t="str">
        <f>IFERROR(INDEX('Drop down options'!$H$5:$H$15,MATCH($E54,'Drop down options'!$G$5:$G$15,0)),"")</f>
        <v/>
      </c>
      <c r="G54" s="36" t="str">
        <f>IFERROR(INDEX('Drop down options'!$I$5:$I$15,MATCH($E54,'Drop down options'!$G$5:$G$15,0)),"")</f>
        <v/>
      </c>
      <c r="H54" s="37"/>
      <c r="I54" s="36"/>
      <c r="J54" s="37">
        <f t="shared" si="6"/>
        <v>0</v>
      </c>
      <c r="K54" s="37">
        <f t="shared" si="7"/>
        <v>0</v>
      </c>
    </row>
    <row r="55" spans="1:11">
      <c r="A55" s="101"/>
      <c r="B55" s="102"/>
      <c r="C55" s="35"/>
      <c r="D55" s="36"/>
      <c r="E55" s="36"/>
      <c r="F55" s="36" t="str">
        <f>IFERROR(INDEX('Drop down options'!$H$5:$H$15,MATCH($E55,'Drop down options'!$G$5:$G$15,0)),"")</f>
        <v/>
      </c>
      <c r="G55" s="36" t="str">
        <f>IFERROR(INDEX('Drop down options'!$I$5:$I$15,MATCH($E55,'Drop down options'!$G$5:$G$15,0)),"")</f>
        <v/>
      </c>
      <c r="H55" s="37"/>
      <c r="I55" s="36"/>
      <c r="J55" s="37">
        <f t="shared" si="6"/>
        <v>0</v>
      </c>
      <c r="K55" s="37">
        <f t="shared" si="7"/>
        <v>0</v>
      </c>
    </row>
    <row r="56" spans="1:11">
      <c r="A56" s="101"/>
      <c r="B56" s="102"/>
      <c r="C56" s="35"/>
      <c r="D56" s="36"/>
      <c r="E56" s="36"/>
      <c r="F56" s="36" t="str">
        <f>IFERROR(INDEX('Drop down options'!$H$5:$H$15,MATCH($E56,'Drop down options'!$G$5:$G$15,0)),"")</f>
        <v/>
      </c>
      <c r="G56" s="36" t="str">
        <f>IFERROR(INDEX('Drop down options'!$I$5:$I$15,MATCH($E56,'Drop down options'!$G$5:$G$15,0)),"")</f>
        <v/>
      </c>
      <c r="H56" s="37"/>
      <c r="I56" s="36"/>
      <c r="J56" s="37">
        <f t="shared" si="6"/>
        <v>0</v>
      </c>
      <c r="K56" s="37">
        <f t="shared" si="7"/>
        <v>0</v>
      </c>
    </row>
    <row r="57" spans="1:11">
      <c r="A57" s="101"/>
      <c r="B57" s="102"/>
      <c r="C57" s="35"/>
      <c r="D57" s="36"/>
      <c r="E57" s="36"/>
      <c r="F57" s="36" t="str">
        <f>IFERROR(INDEX('Drop down options'!$H$5:$H$15,MATCH($E57,'Drop down options'!$G$5:$G$15,0)),"")</f>
        <v/>
      </c>
      <c r="G57" s="36" t="str">
        <f>IFERROR(INDEX('Drop down options'!$I$5:$I$15,MATCH($E57,'Drop down options'!$G$5:$G$15,0)),"")</f>
        <v/>
      </c>
      <c r="H57" s="37"/>
      <c r="I57" s="36"/>
      <c r="J57" s="37">
        <f t="shared" si="6"/>
        <v>0</v>
      </c>
      <c r="K57" s="37">
        <f t="shared" si="7"/>
        <v>0</v>
      </c>
    </row>
    <row r="58" spans="1:11">
      <c r="A58" s="101"/>
      <c r="B58" s="102"/>
      <c r="C58" s="35"/>
      <c r="D58" s="36"/>
      <c r="E58" s="36"/>
      <c r="F58" s="36" t="str">
        <f>IFERROR(INDEX('Drop down options'!$H$5:$H$15,MATCH($E58,'Drop down options'!$G$5:$G$15,0)),"")</f>
        <v/>
      </c>
      <c r="G58" s="36" t="str">
        <f>IFERROR(INDEX('Drop down options'!$I$5:$I$15,MATCH($E58,'Drop down options'!$G$5:$G$15,0)),"")</f>
        <v/>
      </c>
      <c r="H58" s="37"/>
      <c r="I58" s="36"/>
      <c r="J58" s="37">
        <f t="shared" si="6"/>
        <v>0</v>
      </c>
      <c r="K58" s="37">
        <f t="shared" si="7"/>
        <v>0</v>
      </c>
    </row>
    <row r="59" spans="1:11">
      <c r="A59" s="101"/>
      <c r="B59" s="102"/>
      <c r="C59" s="35"/>
      <c r="D59" s="36"/>
      <c r="E59" s="36"/>
      <c r="F59" s="36" t="str">
        <f>IFERROR(INDEX('Drop down options'!$H$5:$H$15,MATCH($E59,'Drop down options'!$G$5:$G$15,0)),"")</f>
        <v/>
      </c>
      <c r="G59" s="36" t="str">
        <f>IFERROR(INDEX('Drop down options'!$I$5:$I$15,MATCH($E59,'Drop down options'!$G$5:$G$15,0)),"")</f>
        <v/>
      </c>
      <c r="H59" s="37"/>
      <c r="I59" s="36"/>
      <c r="J59" s="37">
        <f t="shared" si="6"/>
        <v>0</v>
      </c>
      <c r="K59" s="37">
        <f t="shared" si="7"/>
        <v>0</v>
      </c>
    </row>
    <row r="60" spans="1:11">
      <c r="A60" s="101"/>
      <c r="B60" s="102"/>
      <c r="C60" s="35"/>
      <c r="D60" s="36"/>
      <c r="E60" s="36"/>
      <c r="F60" s="36" t="str">
        <f>IFERROR(INDEX('Drop down options'!$H$5:$H$15,MATCH($E60,'Drop down options'!$G$5:$G$15,0)),"")</f>
        <v/>
      </c>
      <c r="G60" s="36" t="str">
        <f>IFERROR(INDEX('Drop down options'!$I$5:$I$15,MATCH($E60,'Drop down options'!$G$5:$G$15,0)),"")</f>
        <v/>
      </c>
      <c r="H60" s="37"/>
      <c r="I60" s="36"/>
      <c r="J60" s="37">
        <f t="shared" si="6"/>
        <v>0</v>
      </c>
      <c r="K60" s="37">
        <f t="shared" si="7"/>
        <v>0</v>
      </c>
    </row>
    <row r="61" spans="1:11">
      <c r="A61" s="20" t="s">
        <v>66</v>
      </c>
      <c r="B61" s="21"/>
      <c r="C61" s="38"/>
      <c r="D61" s="38"/>
      <c r="E61" s="38"/>
      <c r="F61" s="38"/>
      <c r="G61" s="38"/>
      <c r="H61" s="38"/>
      <c r="I61" s="38"/>
      <c r="J61" s="39">
        <f>SUM(J49:J60)</f>
        <v>0</v>
      </c>
      <c r="K61" s="39">
        <f>SUM(K49:K60)</f>
        <v>0</v>
      </c>
    </row>
    <row r="62" spans="1:11" s="41" customFormat="1">
      <c r="A62" s="7" t="s">
        <v>67</v>
      </c>
      <c r="B62" s="9"/>
      <c r="C62" s="40"/>
      <c r="D62" s="40"/>
      <c r="E62" s="40"/>
      <c r="F62" s="40"/>
      <c r="G62" s="40"/>
      <c r="H62" s="40"/>
      <c r="I62" s="40"/>
      <c r="J62" s="40"/>
      <c r="K62" s="40"/>
    </row>
    <row r="63" spans="1:11" s="41" customFormat="1">
      <c r="A63" s="101" t="s">
        <v>48</v>
      </c>
      <c r="B63" s="102" t="s">
        <v>49</v>
      </c>
      <c r="C63" s="35"/>
      <c r="D63" s="36"/>
      <c r="E63" s="36"/>
      <c r="F63" s="36" t="str">
        <f>IFERROR(INDEX('Drop down options'!$H$5:$H$15,MATCH($E63,'Drop down options'!$G$5:$G$15,0)),"")</f>
        <v/>
      </c>
      <c r="G63" s="36" t="str">
        <f>IFERROR(INDEX('Drop down options'!$I$5:$I$15,MATCH($E63,'Drop down options'!$G$5:$G$15,0)),"")</f>
        <v/>
      </c>
      <c r="H63" s="37"/>
      <c r="I63" s="36"/>
      <c r="J63" s="37">
        <f t="shared" ref="J63:J74" si="8">(H63*I63)</f>
        <v>0</v>
      </c>
      <c r="K63" s="37">
        <f t="shared" ref="K63:K74" si="9">IF(G63="",0,J63*G63)</f>
        <v>0</v>
      </c>
    </row>
    <row r="64" spans="1:11">
      <c r="A64" s="101"/>
      <c r="B64" s="102"/>
      <c r="C64" s="35"/>
      <c r="D64" s="36"/>
      <c r="E64" s="36"/>
      <c r="F64" s="36" t="str">
        <f>IFERROR(INDEX('Drop down options'!$H$5:$H$15,MATCH($E64,'Drop down options'!$G$5:$G$15,0)),"")</f>
        <v/>
      </c>
      <c r="G64" s="36" t="str">
        <f>IFERROR(INDEX('Drop down options'!$I$5:$I$15,MATCH($E64,'Drop down options'!$G$5:$G$15,0)),"")</f>
        <v/>
      </c>
      <c r="H64" s="37"/>
      <c r="I64" s="36"/>
      <c r="J64" s="37">
        <f t="shared" si="8"/>
        <v>0</v>
      </c>
      <c r="K64" s="37">
        <f t="shared" si="9"/>
        <v>0</v>
      </c>
    </row>
    <row r="65" spans="1:11">
      <c r="A65" s="101"/>
      <c r="B65" s="102"/>
      <c r="C65" s="35"/>
      <c r="D65" s="36"/>
      <c r="E65" s="36"/>
      <c r="F65" s="36" t="str">
        <f>IFERROR(INDEX('Drop down options'!$H$5:$H$15,MATCH($E65,'Drop down options'!$G$5:$G$15,0)),"")</f>
        <v/>
      </c>
      <c r="G65" s="36" t="str">
        <f>IFERROR(INDEX('Drop down options'!$I$5:$I$15,MATCH($E65,'Drop down options'!$G$5:$G$15,0)),"")</f>
        <v/>
      </c>
      <c r="H65" s="37"/>
      <c r="I65" s="36"/>
      <c r="J65" s="37">
        <f t="shared" si="8"/>
        <v>0</v>
      </c>
      <c r="K65" s="37">
        <f t="shared" si="9"/>
        <v>0</v>
      </c>
    </row>
    <row r="66" spans="1:11">
      <c r="A66" s="101"/>
      <c r="B66" s="102"/>
      <c r="C66" s="35"/>
      <c r="D66" s="36"/>
      <c r="E66" s="36"/>
      <c r="F66" s="36" t="str">
        <f>IFERROR(INDEX('Drop down options'!$H$5:$H$15,MATCH($E66,'Drop down options'!$G$5:$G$15,0)),"")</f>
        <v/>
      </c>
      <c r="G66" s="36" t="str">
        <f>IFERROR(INDEX('Drop down options'!$I$5:$I$15,MATCH($E66,'Drop down options'!$G$5:$G$15,0)),"")</f>
        <v/>
      </c>
      <c r="H66" s="37"/>
      <c r="I66" s="36"/>
      <c r="J66" s="37">
        <f t="shared" si="8"/>
        <v>0</v>
      </c>
      <c r="K66" s="37">
        <f t="shared" si="9"/>
        <v>0</v>
      </c>
    </row>
    <row r="67" spans="1:11">
      <c r="A67" s="101"/>
      <c r="B67" s="102"/>
      <c r="C67" s="35"/>
      <c r="D67" s="36"/>
      <c r="E67" s="36"/>
      <c r="F67" s="36" t="str">
        <f>IFERROR(INDEX('Drop down options'!$H$5:$H$15,MATCH($E67,'Drop down options'!$G$5:$G$15,0)),"")</f>
        <v/>
      </c>
      <c r="G67" s="36" t="str">
        <f>IFERROR(INDEX('Drop down options'!$I$5:$I$15,MATCH($E67,'Drop down options'!$G$5:$G$15,0)),"")</f>
        <v/>
      </c>
      <c r="H67" s="37"/>
      <c r="I67" s="36"/>
      <c r="J67" s="37">
        <f t="shared" si="8"/>
        <v>0</v>
      </c>
      <c r="K67" s="37">
        <f t="shared" si="9"/>
        <v>0</v>
      </c>
    </row>
    <row r="68" spans="1:11">
      <c r="A68" s="101"/>
      <c r="B68" s="102"/>
      <c r="C68" s="35"/>
      <c r="D68" s="36"/>
      <c r="E68" s="36"/>
      <c r="F68" s="36" t="str">
        <f>IFERROR(INDEX('Drop down options'!$H$5:$H$15,MATCH($E68,'Drop down options'!$G$5:$G$15,0)),"")</f>
        <v/>
      </c>
      <c r="G68" s="36" t="str">
        <f>IFERROR(INDEX('Drop down options'!$I$5:$I$15,MATCH($E68,'Drop down options'!$G$5:$G$15,0)),"")</f>
        <v/>
      </c>
      <c r="H68" s="37"/>
      <c r="I68" s="36"/>
      <c r="J68" s="37">
        <f t="shared" si="8"/>
        <v>0</v>
      </c>
      <c r="K68" s="37">
        <f t="shared" si="9"/>
        <v>0</v>
      </c>
    </row>
    <row r="69" spans="1:11">
      <c r="A69" s="101"/>
      <c r="B69" s="102"/>
      <c r="C69" s="35"/>
      <c r="D69" s="36"/>
      <c r="E69" s="36"/>
      <c r="F69" s="36" t="str">
        <f>IFERROR(INDEX('Drop down options'!$H$5:$H$15,MATCH($E69,'Drop down options'!$G$5:$G$15,0)),"")</f>
        <v/>
      </c>
      <c r="G69" s="36" t="str">
        <f>IFERROR(INDEX('Drop down options'!$I$5:$I$15,MATCH($E69,'Drop down options'!$G$5:$G$15,0)),"")</f>
        <v/>
      </c>
      <c r="H69" s="37"/>
      <c r="I69" s="36"/>
      <c r="J69" s="37">
        <f t="shared" si="8"/>
        <v>0</v>
      </c>
      <c r="K69" s="37">
        <f t="shared" si="9"/>
        <v>0</v>
      </c>
    </row>
    <row r="70" spans="1:11">
      <c r="A70" s="101"/>
      <c r="B70" s="102"/>
      <c r="C70" s="35"/>
      <c r="D70" s="36"/>
      <c r="E70" s="36"/>
      <c r="F70" s="36" t="str">
        <f>IFERROR(INDEX('Drop down options'!$H$5:$H$15,MATCH($E70,'Drop down options'!$G$5:$G$15,0)),"")</f>
        <v/>
      </c>
      <c r="G70" s="36" t="str">
        <f>IFERROR(INDEX('Drop down options'!$I$5:$I$15,MATCH($E70,'Drop down options'!$G$5:$G$15,0)),"")</f>
        <v/>
      </c>
      <c r="H70" s="37"/>
      <c r="I70" s="36"/>
      <c r="J70" s="37">
        <f t="shared" si="8"/>
        <v>0</v>
      </c>
      <c r="K70" s="37">
        <f t="shared" si="9"/>
        <v>0</v>
      </c>
    </row>
    <row r="71" spans="1:11">
      <c r="A71" s="101"/>
      <c r="B71" s="102"/>
      <c r="C71" s="35"/>
      <c r="D71" s="36"/>
      <c r="E71" s="36"/>
      <c r="F71" s="36" t="str">
        <f>IFERROR(INDEX('Drop down options'!$H$5:$H$15,MATCH($E71,'Drop down options'!$G$5:$G$15,0)),"")</f>
        <v/>
      </c>
      <c r="G71" s="36" t="str">
        <f>IFERROR(INDEX('Drop down options'!$I$5:$I$15,MATCH($E71,'Drop down options'!$G$5:$G$15,0)),"")</f>
        <v/>
      </c>
      <c r="H71" s="37"/>
      <c r="I71" s="36"/>
      <c r="J71" s="37">
        <f t="shared" si="8"/>
        <v>0</v>
      </c>
      <c r="K71" s="37">
        <f t="shared" si="9"/>
        <v>0</v>
      </c>
    </row>
    <row r="72" spans="1:11">
      <c r="A72" s="101"/>
      <c r="B72" s="102"/>
      <c r="C72" s="35"/>
      <c r="D72" s="36"/>
      <c r="E72" s="36"/>
      <c r="F72" s="36" t="str">
        <f>IFERROR(INDEX('Drop down options'!$H$5:$H$15,MATCH($E72,'Drop down options'!$G$5:$G$15,0)),"")</f>
        <v/>
      </c>
      <c r="G72" s="36" t="str">
        <f>IFERROR(INDEX('Drop down options'!$I$5:$I$15,MATCH($E72,'Drop down options'!$G$5:$G$15,0)),"")</f>
        <v/>
      </c>
      <c r="H72" s="37"/>
      <c r="I72" s="36"/>
      <c r="J72" s="37">
        <f t="shared" si="8"/>
        <v>0</v>
      </c>
      <c r="K72" s="37">
        <f t="shared" si="9"/>
        <v>0</v>
      </c>
    </row>
    <row r="73" spans="1:11">
      <c r="A73" s="101"/>
      <c r="B73" s="102"/>
      <c r="C73" s="35"/>
      <c r="D73" s="36"/>
      <c r="E73" s="36"/>
      <c r="F73" s="36" t="str">
        <f>IFERROR(INDEX('Drop down options'!$H$5:$H$15,MATCH($E73,'Drop down options'!$G$5:$G$15,0)),"")</f>
        <v/>
      </c>
      <c r="G73" s="36" t="str">
        <f>IFERROR(INDEX('Drop down options'!$I$5:$I$15,MATCH($E73,'Drop down options'!$G$5:$G$15,0)),"")</f>
        <v/>
      </c>
      <c r="H73" s="37"/>
      <c r="I73" s="36"/>
      <c r="J73" s="37">
        <f t="shared" si="8"/>
        <v>0</v>
      </c>
      <c r="K73" s="37">
        <f t="shared" si="9"/>
        <v>0</v>
      </c>
    </row>
    <row r="74" spans="1:11">
      <c r="A74" s="101"/>
      <c r="B74" s="102"/>
      <c r="C74" s="35"/>
      <c r="D74" s="36"/>
      <c r="E74" s="36"/>
      <c r="F74" s="36" t="str">
        <f>IFERROR(INDEX('Drop down options'!$H$5:$H$15,MATCH($E74,'Drop down options'!$G$5:$G$15,0)),"")</f>
        <v/>
      </c>
      <c r="G74" s="36" t="str">
        <f>IFERROR(INDEX('Drop down options'!$I$5:$I$15,MATCH($E74,'Drop down options'!$G$5:$G$15,0)),"")</f>
        <v/>
      </c>
      <c r="H74" s="37"/>
      <c r="I74" s="36"/>
      <c r="J74" s="37">
        <f t="shared" si="8"/>
        <v>0</v>
      </c>
      <c r="K74" s="37">
        <f t="shared" si="9"/>
        <v>0</v>
      </c>
    </row>
    <row r="75" spans="1:11">
      <c r="A75" s="20" t="s">
        <v>68</v>
      </c>
      <c r="B75" s="21"/>
      <c r="C75" s="38"/>
      <c r="D75" s="38"/>
      <c r="E75" s="38"/>
      <c r="F75" s="38"/>
      <c r="G75" s="38"/>
      <c r="H75" s="38"/>
      <c r="I75" s="38"/>
      <c r="J75" s="39">
        <f>SUM(J63:J74)</f>
        <v>0</v>
      </c>
      <c r="K75" s="39">
        <f>SUM(K63:K74)</f>
        <v>0</v>
      </c>
    </row>
    <row r="76" spans="1:11" ht="15.75" thickBot="1">
      <c r="A76" s="42" t="s">
        <v>69</v>
      </c>
      <c r="B76" s="1"/>
      <c r="C76" s="43"/>
      <c r="D76" s="43"/>
      <c r="E76" s="43"/>
      <c r="F76" s="43"/>
      <c r="G76" s="43"/>
      <c r="H76" s="43"/>
      <c r="I76" s="43"/>
      <c r="J76" s="43"/>
      <c r="K76" s="43"/>
    </row>
    <row r="77" spans="1:11" ht="19.5" thickBot="1">
      <c r="A77" s="14" t="s">
        <v>70</v>
      </c>
      <c r="B77" s="2"/>
      <c r="C77" s="44"/>
      <c r="D77" s="44"/>
      <c r="E77" s="44"/>
      <c r="F77" s="44"/>
      <c r="G77" s="44"/>
      <c r="H77" s="44"/>
      <c r="I77" s="44"/>
      <c r="J77" s="47">
        <v>0</v>
      </c>
      <c r="K77" s="48">
        <v>0</v>
      </c>
    </row>
    <row r="78" spans="1:11">
      <c r="A78" s="42"/>
    </row>
    <row r="82" spans="1:6">
      <c r="A82" s="13" t="s">
        <v>71</v>
      </c>
      <c r="B82" s="45"/>
      <c r="C82" s="45"/>
      <c r="D82" s="45"/>
      <c r="E82" s="45"/>
      <c r="F82" s="46"/>
    </row>
    <row r="83" spans="1:6">
      <c r="A83" s="111" t="s">
        <v>72</v>
      </c>
      <c r="B83" s="112"/>
      <c r="C83" s="112"/>
      <c r="D83" s="112"/>
      <c r="E83" s="112"/>
      <c r="F83" s="113"/>
    </row>
    <row r="84" spans="1:6">
      <c r="A84" s="111"/>
      <c r="B84" s="112"/>
      <c r="C84" s="112"/>
      <c r="D84" s="112"/>
      <c r="E84" s="112"/>
      <c r="F84" s="113"/>
    </row>
    <row r="85" spans="1:6">
      <c r="A85" s="111"/>
      <c r="B85" s="112"/>
      <c r="C85" s="112"/>
      <c r="D85" s="112"/>
      <c r="E85" s="112"/>
      <c r="F85" s="113"/>
    </row>
    <row r="86" spans="1:6">
      <c r="A86" s="111"/>
      <c r="B86" s="112"/>
      <c r="C86" s="112"/>
      <c r="D86" s="112"/>
      <c r="E86" s="112"/>
      <c r="F86" s="113"/>
    </row>
    <row r="87" spans="1:6">
      <c r="A87" s="111"/>
      <c r="B87" s="112"/>
      <c r="C87" s="112"/>
      <c r="D87" s="112"/>
      <c r="E87" s="112"/>
      <c r="F87" s="113"/>
    </row>
    <row r="88" spans="1:6" ht="15.75" thickBot="1">
      <c r="A88" s="108"/>
      <c r="B88" s="109"/>
      <c r="C88" s="109"/>
      <c r="D88" s="109"/>
      <c r="E88" s="109"/>
      <c r="F88" s="110"/>
    </row>
  </sheetData>
  <mergeCells count="17">
    <mergeCell ref="A88:F88"/>
    <mergeCell ref="A83:F83"/>
    <mergeCell ref="A84:F84"/>
    <mergeCell ref="A85:F85"/>
    <mergeCell ref="A86:F86"/>
    <mergeCell ref="A87:F87"/>
    <mergeCell ref="A63:A74"/>
    <mergeCell ref="B63:B74"/>
    <mergeCell ref="A49:A60"/>
    <mergeCell ref="B49:B60"/>
    <mergeCell ref="A3:B3"/>
    <mergeCell ref="A34:A46"/>
    <mergeCell ref="B34:B46"/>
    <mergeCell ref="A5:A19"/>
    <mergeCell ref="B5:B19"/>
    <mergeCell ref="A22:A31"/>
    <mergeCell ref="B22:B31"/>
  </mergeCells>
  <dataValidations count="3">
    <dataValidation type="list" allowBlank="1" showInputMessage="1" showErrorMessage="1" sqref="D32:D33 D47:D48 D61:D62 D20:D21 D75:D77" xr:uid="{C6D113D3-3F46-4127-A41A-BDDF527C8B90}">
      <formula1>_xlnm.Criteria</formula1>
    </dataValidation>
    <dataValidation type="list" allowBlank="1" showInputMessage="1" showErrorMessage="1" sqref="F20:F21 F75:F77 F61:F62 F47:F48 F32:F33" xr:uid="{37EADE32-A34F-477B-A316-067AD3B00A30}">
      <formula1>$O$3:$O$18</formula1>
    </dataValidation>
    <dataValidation type="list" allowBlank="1" showInputMessage="1" showErrorMessage="1" sqref="D34:D46 D49:D60 D63:D74 D22:D31 D5:D19" xr:uid="{7D795198-5095-284F-9455-26D674CEF95C}">
      <formula1>Budget_category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AE6DB5-1B89-41E0-A616-34FEE338D5DF}">
          <x14:formula1>
            <xm:f>'Drop down options'!$G$5:$G$15</xm:f>
          </x14:formula1>
          <xm:sqref>E5:E19 E63:E74 E49:E60 E34:E46 E22:E31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1EDC4-CC10-4A97-BA6B-093CD50B7652}">
  <sheetPr>
    <tabColor rgb="FFF8CBAD"/>
  </sheetPr>
  <dimension ref="A1:H2"/>
  <sheetViews>
    <sheetView workbookViewId="0">
      <selection activeCell="A3" sqref="A3"/>
    </sheetView>
  </sheetViews>
  <sheetFormatPr defaultRowHeight="15"/>
  <cols>
    <col min="5" max="5" width="8.85546875" customWidth="1"/>
  </cols>
  <sheetData>
    <row r="1" spans="1:8">
      <c r="A1" s="114" t="s">
        <v>73</v>
      </c>
      <c r="B1" s="114"/>
      <c r="C1" s="114"/>
      <c r="D1" s="114"/>
      <c r="E1" s="114"/>
      <c r="F1" s="114"/>
      <c r="G1" s="114"/>
      <c r="H1" s="114"/>
    </row>
    <row r="2" spans="1:8">
      <c r="A2" t="s">
        <v>74</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46321-4255-4D1A-B6B0-343AB30CD6CC}">
  <sheetPr>
    <tabColor rgb="FFA9D08E"/>
  </sheetPr>
  <dimension ref="A1:E102"/>
  <sheetViews>
    <sheetView showGridLines="0" topLeftCell="A85" workbookViewId="0">
      <selection activeCell="H105" sqref="H105"/>
    </sheetView>
  </sheetViews>
  <sheetFormatPr defaultColWidth="8.85546875" defaultRowHeight="15"/>
  <cols>
    <col min="1" max="1" width="12" customWidth="1"/>
    <col min="2" max="2" width="14.7109375" customWidth="1"/>
    <col min="3" max="3" width="32" customWidth="1"/>
    <col min="4" max="4" width="20.85546875" customWidth="1"/>
    <col min="5" max="5" width="19.42578125" customWidth="1"/>
  </cols>
  <sheetData>
    <row r="1" spans="1:5" ht="19.5">
      <c r="A1" s="120" t="s">
        <v>75</v>
      </c>
      <c r="B1" s="120"/>
      <c r="C1" s="120"/>
      <c r="D1" s="120"/>
      <c r="E1" s="120"/>
    </row>
    <row r="2" spans="1:5">
      <c r="A2" s="12" t="s">
        <v>76</v>
      </c>
    </row>
    <row r="3" spans="1:5">
      <c r="A3" s="12"/>
      <c r="B3" s="12"/>
    </row>
    <row r="4" spans="1:5" ht="30">
      <c r="A4" s="62" t="s">
        <v>6</v>
      </c>
      <c r="B4" s="23" t="s">
        <v>42</v>
      </c>
      <c r="C4" s="23" t="s">
        <v>77</v>
      </c>
      <c r="D4" s="23" t="s">
        <v>78</v>
      </c>
      <c r="E4" s="23" t="s">
        <v>79</v>
      </c>
    </row>
    <row r="5" spans="1:5">
      <c r="A5" s="121">
        <f>'Drop down options'!G5</f>
        <v>0</v>
      </c>
      <c r="B5" s="124" t="str">
        <f>'Drop down options'!I5</f>
        <v/>
      </c>
      <c r="C5" s="85" t="s">
        <v>7</v>
      </c>
      <c r="D5" s="52">
        <f>SUMIFS('Work Package Breakdown'!J:J,'Work Package Breakdown'!$E:$E,'Summary by organisation'!$A$5,'Work Package Breakdown'!$D:$D,'Summary by organisation'!$C5)</f>
        <v>0</v>
      </c>
      <c r="E5" s="52">
        <f>SUMIFS('Work Package Breakdown'!K:K,'Work Package Breakdown'!$E:$E,'Summary by organisation'!$A$5,'Work Package Breakdown'!$D:$D,'Summary by organisation'!$C5)</f>
        <v>0</v>
      </c>
    </row>
    <row r="6" spans="1:5">
      <c r="A6" s="122"/>
      <c r="B6" s="125"/>
      <c r="C6" s="85" t="s">
        <v>9</v>
      </c>
      <c r="D6" s="52">
        <f>SUMIFS('Work Package Breakdown'!J:J,'Work Package Breakdown'!$E:$E,'Summary by organisation'!$A$5,'Work Package Breakdown'!$D:$D,'Summary by organisation'!$C6)</f>
        <v>0</v>
      </c>
      <c r="E6" s="52">
        <f>SUMIFS('Work Package Breakdown'!K:K,'Work Package Breakdown'!$E:$E,'Summary by organisation'!$A$5,'Work Package Breakdown'!$D:$D,'Summary by organisation'!$C6)</f>
        <v>0</v>
      </c>
    </row>
    <row r="7" spans="1:5">
      <c r="A7" s="122"/>
      <c r="B7" s="125"/>
      <c r="C7" s="85" t="s">
        <v>11</v>
      </c>
      <c r="D7" s="52">
        <f>SUMIFS('Work Package Breakdown'!J:J,'Work Package Breakdown'!$E:$E,'Summary by organisation'!$A$5,'Work Package Breakdown'!$D:$D,'Summary by organisation'!$C7)</f>
        <v>0</v>
      </c>
      <c r="E7" s="52">
        <f>SUMIFS('Work Package Breakdown'!K:K,'Work Package Breakdown'!$E:$E,'Summary by organisation'!$A$5,'Work Package Breakdown'!$D:$D,'Summary by organisation'!$C7)</f>
        <v>0</v>
      </c>
    </row>
    <row r="8" spans="1:5">
      <c r="A8" s="122"/>
      <c r="B8" s="125"/>
      <c r="C8" s="85" t="s">
        <v>13</v>
      </c>
      <c r="D8" s="52">
        <f>SUMIFS('Work Package Breakdown'!J:J,'Work Package Breakdown'!$E:$E,'Summary by organisation'!$A$5,'Work Package Breakdown'!$D:$D,'Summary by organisation'!$C8)</f>
        <v>0</v>
      </c>
      <c r="E8" s="52">
        <f>SUMIFS('Work Package Breakdown'!K:K,'Work Package Breakdown'!$E:$E,'Summary by organisation'!$A$5,'Work Package Breakdown'!$D:$D,'Summary by organisation'!$C8)</f>
        <v>0</v>
      </c>
    </row>
    <row r="9" spans="1:5">
      <c r="A9" s="122"/>
      <c r="B9" s="125"/>
      <c r="C9" s="85" t="s">
        <v>15</v>
      </c>
      <c r="D9" s="52">
        <f>SUMIFS('Work Package Breakdown'!J:J,'Work Package Breakdown'!$E:$E,'Summary by organisation'!$A$5,'Work Package Breakdown'!$D:$D,'Summary by organisation'!$C9)</f>
        <v>0</v>
      </c>
      <c r="E9" s="52">
        <f>SUMIFS('Work Package Breakdown'!K:K,'Work Package Breakdown'!$E:$E,'Summary by organisation'!$A$5,'Work Package Breakdown'!$D:$D,'Summary by organisation'!$C9)</f>
        <v>0</v>
      </c>
    </row>
    <row r="10" spans="1:5">
      <c r="A10" s="122"/>
      <c r="B10" s="125"/>
      <c r="C10" s="85" t="s">
        <v>17</v>
      </c>
      <c r="D10" s="52">
        <f>SUMIFS('Work Package Breakdown'!J:J,'Work Package Breakdown'!$E:$E,'Summary by organisation'!$A$5,'Work Package Breakdown'!$D:$D,'Summary by organisation'!$C10)</f>
        <v>0</v>
      </c>
      <c r="E10" s="52">
        <f>SUMIFS('Work Package Breakdown'!K:K,'Work Package Breakdown'!$E:$E,'Summary by organisation'!$A$5,'Work Package Breakdown'!$D:$D,'Summary by organisation'!$C10)</f>
        <v>0</v>
      </c>
    </row>
    <row r="11" spans="1:5">
      <c r="A11" s="122"/>
      <c r="B11" s="125"/>
      <c r="C11" s="85" t="s">
        <v>19</v>
      </c>
      <c r="D11" s="52">
        <f>SUMIFS('Work Package Breakdown'!J:J,'Work Package Breakdown'!$E:$E,'Summary by organisation'!$A$5,'Work Package Breakdown'!$D:$D,'Summary by organisation'!$C11)</f>
        <v>0</v>
      </c>
      <c r="E11" s="52">
        <f>SUMIFS('Work Package Breakdown'!K:K,'Work Package Breakdown'!$E:$E,'Summary by organisation'!$A$5,'Work Package Breakdown'!$D:$D,'Summary by organisation'!$C11)</f>
        <v>0</v>
      </c>
    </row>
    <row r="12" spans="1:5">
      <c r="A12" s="123"/>
      <c r="B12" s="126"/>
      <c r="C12" s="53" t="s">
        <v>21</v>
      </c>
      <c r="D12" s="52">
        <f>SUMIFS('Work Package Breakdown'!J:J,'Work Package Breakdown'!$E:$E,'Summary by organisation'!$A$5,'Work Package Breakdown'!$D:$D,'Summary by organisation'!$C12)</f>
        <v>0</v>
      </c>
      <c r="E12" s="52">
        <f>SUMIFS('Work Package Breakdown'!K:K,'Work Package Breakdown'!$E:$E,'Summary by organisation'!$A$5,'Work Package Breakdown'!$D:$D,'Summary by organisation'!$C12)</f>
        <v>0</v>
      </c>
    </row>
    <row r="14" spans="1:5" ht="30">
      <c r="A14" s="62" t="s">
        <v>6</v>
      </c>
      <c r="B14" s="23" t="s">
        <v>42</v>
      </c>
      <c r="C14" s="23" t="s">
        <v>77</v>
      </c>
      <c r="D14" s="23" t="s">
        <v>78</v>
      </c>
      <c r="E14" s="23" t="s">
        <v>79</v>
      </c>
    </row>
    <row r="15" spans="1:5">
      <c r="A15" s="117">
        <f>'Drop down options'!G6</f>
        <v>0</v>
      </c>
      <c r="B15" s="115" t="str">
        <f>'Drop down options'!I6</f>
        <v/>
      </c>
      <c r="C15" s="53" t="s">
        <v>7</v>
      </c>
      <c r="D15" s="86">
        <f>SUMIFS('Work Package Breakdown'!J:J,'Work Package Breakdown'!$E:$E,'Summary by organisation'!$A$15,'Work Package Breakdown'!$D:$D,'Summary by organisation'!$C15)</f>
        <v>0</v>
      </c>
      <c r="E15" s="52">
        <f>SUMIFS('Work Package Breakdown'!K:K,'Work Package Breakdown'!$E:$E,'Summary by organisation'!$A$15,'Work Package Breakdown'!$D:$D,'Summary by organisation'!$C15)</f>
        <v>0</v>
      </c>
    </row>
    <row r="16" spans="1:5">
      <c r="A16" s="117"/>
      <c r="B16" s="115"/>
      <c r="C16" s="53" t="s">
        <v>9</v>
      </c>
      <c r="D16" s="86">
        <f>SUMIFS('Work Package Breakdown'!J:J,'Work Package Breakdown'!$E:$E,'Summary by organisation'!$A$15,'Work Package Breakdown'!$D:$D,'Summary by organisation'!$C16)</f>
        <v>0</v>
      </c>
      <c r="E16" s="52">
        <f>SUMIFS('Work Package Breakdown'!K:K,'Work Package Breakdown'!$E:$E,'Summary by organisation'!$A$15,'Work Package Breakdown'!$D:$D,'Summary by organisation'!$C16)</f>
        <v>0</v>
      </c>
    </row>
    <row r="17" spans="1:5">
      <c r="A17" s="117"/>
      <c r="B17" s="115"/>
      <c r="C17" s="53" t="s">
        <v>11</v>
      </c>
      <c r="D17" s="86">
        <f>SUMIFS('Work Package Breakdown'!J:J,'Work Package Breakdown'!$E:$E,'Summary by organisation'!$A$15,'Work Package Breakdown'!$D:$D,'Summary by organisation'!$C17)</f>
        <v>0</v>
      </c>
      <c r="E17" s="52">
        <f>SUMIFS('Work Package Breakdown'!K:K,'Work Package Breakdown'!$E:$E,'Summary by organisation'!$A$15,'Work Package Breakdown'!$D:$D,'Summary by organisation'!$C17)</f>
        <v>0</v>
      </c>
    </row>
    <row r="18" spans="1:5">
      <c r="A18" s="117"/>
      <c r="B18" s="115"/>
      <c r="C18" s="53" t="s">
        <v>13</v>
      </c>
      <c r="D18" s="86">
        <f>SUMIFS('Work Package Breakdown'!J:J,'Work Package Breakdown'!$E:$E,'Summary by organisation'!$A$15,'Work Package Breakdown'!$D:$D,'Summary by organisation'!$C18)</f>
        <v>0</v>
      </c>
      <c r="E18" s="52">
        <f>SUMIFS('Work Package Breakdown'!K:K,'Work Package Breakdown'!$E:$E,'Summary by organisation'!$A$15,'Work Package Breakdown'!$D:$D,'Summary by organisation'!$C18)</f>
        <v>0</v>
      </c>
    </row>
    <row r="19" spans="1:5">
      <c r="A19" s="117"/>
      <c r="B19" s="115"/>
      <c r="C19" s="53" t="s">
        <v>15</v>
      </c>
      <c r="D19" s="86">
        <f>SUMIFS('Work Package Breakdown'!J:J,'Work Package Breakdown'!$E:$E,'Summary by organisation'!$A$15,'Work Package Breakdown'!$D:$D,'Summary by organisation'!$C19)</f>
        <v>0</v>
      </c>
      <c r="E19" s="52">
        <f>SUMIFS('Work Package Breakdown'!K:K,'Work Package Breakdown'!$E:$E,'Summary by organisation'!$A$15,'Work Package Breakdown'!$D:$D,'Summary by organisation'!$C19)</f>
        <v>0</v>
      </c>
    </row>
    <row r="20" spans="1:5">
      <c r="A20" s="117"/>
      <c r="B20" s="115"/>
      <c r="C20" s="53" t="s">
        <v>17</v>
      </c>
      <c r="D20" s="86">
        <f>SUMIFS('Work Package Breakdown'!J:J,'Work Package Breakdown'!$E:$E,'Summary by organisation'!$A$15,'Work Package Breakdown'!$D:$D,'Summary by organisation'!$C20)</f>
        <v>0</v>
      </c>
      <c r="E20" s="52">
        <f>SUMIFS('Work Package Breakdown'!K:K,'Work Package Breakdown'!$E:$E,'Summary by organisation'!$A$15,'Work Package Breakdown'!$D:$D,'Summary by organisation'!$C20)</f>
        <v>0</v>
      </c>
    </row>
    <row r="21" spans="1:5">
      <c r="A21" s="117"/>
      <c r="B21" s="115"/>
      <c r="C21" s="53" t="s">
        <v>19</v>
      </c>
      <c r="D21" s="86">
        <f>SUMIFS('Work Package Breakdown'!J:J,'Work Package Breakdown'!$E:$E,'Summary by organisation'!$A$15,'Work Package Breakdown'!$D:$D,'Summary by organisation'!$C21)</f>
        <v>0</v>
      </c>
      <c r="E21" s="52">
        <f>SUMIFS('Work Package Breakdown'!K:K,'Work Package Breakdown'!$E:$E,'Summary by organisation'!$A$15,'Work Package Breakdown'!$D:$D,'Summary by organisation'!$C21)</f>
        <v>0</v>
      </c>
    </row>
    <row r="22" spans="1:5">
      <c r="A22" s="118"/>
      <c r="B22" s="116"/>
      <c r="C22" s="53" t="s">
        <v>21</v>
      </c>
      <c r="D22" s="86">
        <f>SUMIFS('Work Package Breakdown'!J:J,'Work Package Breakdown'!$E:$E,'Summary by organisation'!$A$15,'Work Package Breakdown'!$D:$D,'Summary by organisation'!$C22)</f>
        <v>0</v>
      </c>
      <c r="E22" s="52">
        <f>SUMIFS('Work Package Breakdown'!K:K,'Work Package Breakdown'!$E:$E,'Summary by organisation'!$A$15,'Work Package Breakdown'!$D:$D,'Summary by organisation'!$C22)</f>
        <v>0</v>
      </c>
    </row>
    <row r="24" spans="1:5" ht="30">
      <c r="A24" s="62" t="s">
        <v>6</v>
      </c>
      <c r="B24" s="23" t="s">
        <v>42</v>
      </c>
      <c r="C24" s="23" t="s">
        <v>77</v>
      </c>
      <c r="D24" s="23" t="s">
        <v>78</v>
      </c>
      <c r="E24" s="23" t="s">
        <v>79</v>
      </c>
    </row>
    <row r="25" spans="1:5">
      <c r="A25" s="127">
        <f>'Drop down options'!G7</f>
        <v>0</v>
      </c>
      <c r="B25" s="115" t="str">
        <f>'Drop down options'!I7</f>
        <v/>
      </c>
      <c r="C25" s="85" t="s">
        <v>7</v>
      </c>
      <c r="D25" s="52">
        <f>SUMIFS('Work Package Breakdown'!J:J,'Work Package Breakdown'!$E:$E,'Summary by organisation'!$A$25,'Work Package Breakdown'!$D:$D,'Summary by organisation'!$C25)</f>
        <v>0</v>
      </c>
      <c r="E25" s="52">
        <f>SUMIFS('Work Package Breakdown'!K:K,'Work Package Breakdown'!$E:$E,'Summary by organisation'!$A$25,'Work Package Breakdown'!$D:$D,'Summary by organisation'!$C25)</f>
        <v>0</v>
      </c>
    </row>
    <row r="26" spans="1:5">
      <c r="A26" s="128"/>
      <c r="B26" s="115"/>
      <c r="C26" s="85" t="s">
        <v>9</v>
      </c>
      <c r="D26" s="52">
        <f>SUMIFS('Work Package Breakdown'!J:J,'Work Package Breakdown'!$E:$E,'Summary by organisation'!$A$25,'Work Package Breakdown'!$D:$D,'Summary by organisation'!$C26)</f>
        <v>0</v>
      </c>
      <c r="E26" s="52">
        <f>SUMIFS('Work Package Breakdown'!K:K,'Work Package Breakdown'!$E:$E,'Summary by organisation'!$A$25,'Work Package Breakdown'!$D:$D,'Summary by organisation'!$C26)</f>
        <v>0</v>
      </c>
    </row>
    <row r="27" spans="1:5">
      <c r="A27" s="128"/>
      <c r="B27" s="115"/>
      <c r="C27" s="85" t="s">
        <v>11</v>
      </c>
      <c r="D27" s="52">
        <f>SUMIFS('Work Package Breakdown'!J:J,'Work Package Breakdown'!$E:$E,'Summary by organisation'!$A$25,'Work Package Breakdown'!$D:$D,'Summary by organisation'!$C27)</f>
        <v>0</v>
      </c>
      <c r="E27" s="52">
        <f>SUMIFS('Work Package Breakdown'!K:K,'Work Package Breakdown'!$E:$E,'Summary by organisation'!$A$25,'Work Package Breakdown'!$D:$D,'Summary by organisation'!$C27)</f>
        <v>0</v>
      </c>
    </row>
    <row r="28" spans="1:5">
      <c r="A28" s="128"/>
      <c r="B28" s="115"/>
      <c r="C28" s="85" t="s">
        <v>13</v>
      </c>
      <c r="D28" s="52">
        <f>SUMIFS('Work Package Breakdown'!J:J,'Work Package Breakdown'!$E:$E,'Summary by organisation'!$A$25,'Work Package Breakdown'!$D:$D,'Summary by organisation'!$C28)</f>
        <v>0</v>
      </c>
      <c r="E28" s="52">
        <f>SUMIFS('Work Package Breakdown'!K:K,'Work Package Breakdown'!$E:$E,'Summary by organisation'!$A$25,'Work Package Breakdown'!$D:$D,'Summary by organisation'!$C28)</f>
        <v>0</v>
      </c>
    </row>
    <row r="29" spans="1:5">
      <c r="A29" s="128"/>
      <c r="B29" s="115"/>
      <c r="C29" s="85" t="s">
        <v>15</v>
      </c>
      <c r="D29" s="52">
        <f>SUMIFS('Work Package Breakdown'!J:J,'Work Package Breakdown'!$E:$E,'Summary by organisation'!$A$25,'Work Package Breakdown'!$D:$D,'Summary by organisation'!$C29)</f>
        <v>0</v>
      </c>
      <c r="E29" s="52">
        <f>SUMIFS('Work Package Breakdown'!K:K,'Work Package Breakdown'!$E:$E,'Summary by organisation'!$A$25,'Work Package Breakdown'!$D:$D,'Summary by organisation'!$C29)</f>
        <v>0</v>
      </c>
    </row>
    <row r="30" spans="1:5">
      <c r="A30" s="128"/>
      <c r="B30" s="115"/>
      <c r="C30" s="85" t="s">
        <v>17</v>
      </c>
      <c r="D30" s="52">
        <f>SUMIFS('Work Package Breakdown'!J:J,'Work Package Breakdown'!$E:$E,'Summary by organisation'!$A$25,'Work Package Breakdown'!$D:$D,'Summary by organisation'!$C30)</f>
        <v>0</v>
      </c>
      <c r="E30" s="52">
        <f>SUMIFS('Work Package Breakdown'!K:K,'Work Package Breakdown'!$E:$E,'Summary by organisation'!$A$25,'Work Package Breakdown'!$D:$D,'Summary by organisation'!$C30)</f>
        <v>0</v>
      </c>
    </row>
    <row r="31" spans="1:5">
      <c r="A31" s="128"/>
      <c r="B31" s="115"/>
      <c r="C31" s="85" t="s">
        <v>19</v>
      </c>
      <c r="D31" s="52">
        <f>SUMIFS('Work Package Breakdown'!J:J,'Work Package Breakdown'!$E:$E,'Summary by organisation'!$A$25,'Work Package Breakdown'!$D:$D,'Summary by organisation'!$C31)</f>
        <v>0</v>
      </c>
      <c r="E31" s="52">
        <f>SUMIFS('Work Package Breakdown'!K:K,'Work Package Breakdown'!$E:$E,'Summary by organisation'!$A$25,'Work Package Breakdown'!$D:$D,'Summary by organisation'!$C31)</f>
        <v>0</v>
      </c>
    </row>
    <row r="32" spans="1:5">
      <c r="A32" s="129"/>
      <c r="B32" s="116"/>
      <c r="C32" s="53" t="s">
        <v>21</v>
      </c>
      <c r="D32" s="52">
        <f>SUMIFS('Work Package Breakdown'!J:J,'Work Package Breakdown'!$E:$E,'Summary by organisation'!$A$25,'Work Package Breakdown'!$D:$D,'Summary by organisation'!$C32)</f>
        <v>0</v>
      </c>
      <c r="E32" s="52">
        <f>SUMIFS('Work Package Breakdown'!K:K,'Work Package Breakdown'!$E:$E,'Summary by organisation'!$A$25,'Work Package Breakdown'!$D:$D,'Summary by organisation'!$C32)</f>
        <v>0</v>
      </c>
    </row>
    <row r="34" spans="1:5" ht="30">
      <c r="A34" s="62" t="s">
        <v>6</v>
      </c>
      <c r="B34" s="23" t="s">
        <v>42</v>
      </c>
      <c r="C34" s="23" t="s">
        <v>77</v>
      </c>
      <c r="D34" s="23" t="s">
        <v>78</v>
      </c>
      <c r="E34" s="23" t="s">
        <v>79</v>
      </c>
    </row>
    <row r="35" spans="1:5">
      <c r="A35" s="117">
        <f>'Drop down options'!G8</f>
        <v>0</v>
      </c>
      <c r="B35" s="117" t="str">
        <f>'Drop down options'!I8</f>
        <v/>
      </c>
      <c r="C35" s="53" t="s">
        <v>7</v>
      </c>
      <c r="D35" s="86">
        <f>SUMIFS('Work Package Breakdown'!J:J,'Work Package Breakdown'!$E:$E,'Summary by organisation'!$A$35,'Work Package Breakdown'!$D:$D,'Summary by organisation'!$C35)</f>
        <v>0</v>
      </c>
      <c r="E35" s="52">
        <f>SUMIFS('Work Package Breakdown'!K:K,'Work Package Breakdown'!$E:$E,'Summary by organisation'!$A$35,'Work Package Breakdown'!$D:$D,'Summary by organisation'!$C35)</f>
        <v>0</v>
      </c>
    </row>
    <row r="36" spans="1:5">
      <c r="A36" s="117"/>
      <c r="B36" s="117"/>
      <c r="C36" s="53" t="s">
        <v>9</v>
      </c>
      <c r="D36" s="86">
        <f>SUMIFS('Work Package Breakdown'!J:J,'Work Package Breakdown'!$E:$E,'Summary by organisation'!$A$35,'Work Package Breakdown'!$D:$D,'Summary by organisation'!$C36)</f>
        <v>0</v>
      </c>
      <c r="E36" s="52">
        <f>SUMIFS('Work Package Breakdown'!K:K,'Work Package Breakdown'!$E:$E,'Summary by organisation'!$A$35,'Work Package Breakdown'!$D:$D,'Summary by organisation'!$C36)</f>
        <v>0</v>
      </c>
    </row>
    <row r="37" spans="1:5">
      <c r="A37" s="117"/>
      <c r="B37" s="117"/>
      <c r="C37" s="53" t="s">
        <v>11</v>
      </c>
      <c r="D37" s="86">
        <f>SUMIFS('Work Package Breakdown'!J:J,'Work Package Breakdown'!$E:$E,'Summary by organisation'!$A$35,'Work Package Breakdown'!$D:$D,'Summary by organisation'!$C37)</f>
        <v>0</v>
      </c>
      <c r="E37" s="52">
        <f>SUMIFS('Work Package Breakdown'!K:K,'Work Package Breakdown'!$E:$E,'Summary by organisation'!$A$35,'Work Package Breakdown'!$D:$D,'Summary by organisation'!$C37)</f>
        <v>0</v>
      </c>
    </row>
    <row r="38" spans="1:5">
      <c r="A38" s="117"/>
      <c r="B38" s="117"/>
      <c r="C38" s="53" t="s">
        <v>13</v>
      </c>
      <c r="D38" s="86">
        <f>SUMIFS('Work Package Breakdown'!J:J,'Work Package Breakdown'!$E:$E,'Summary by organisation'!$A$35,'Work Package Breakdown'!$D:$D,'Summary by organisation'!$C38)</f>
        <v>0</v>
      </c>
      <c r="E38" s="52">
        <f>SUMIFS('Work Package Breakdown'!K:K,'Work Package Breakdown'!$E:$E,'Summary by organisation'!$A$35,'Work Package Breakdown'!$D:$D,'Summary by organisation'!$C38)</f>
        <v>0</v>
      </c>
    </row>
    <row r="39" spans="1:5">
      <c r="A39" s="117"/>
      <c r="B39" s="117"/>
      <c r="C39" s="53" t="s">
        <v>15</v>
      </c>
      <c r="D39" s="86">
        <f>SUMIFS('Work Package Breakdown'!J:J,'Work Package Breakdown'!$E:$E,'Summary by organisation'!$A$35,'Work Package Breakdown'!$D:$D,'Summary by organisation'!$C39)</f>
        <v>0</v>
      </c>
      <c r="E39" s="52">
        <f>SUMIFS('Work Package Breakdown'!K:K,'Work Package Breakdown'!$E:$E,'Summary by organisation'!$A$35,'Work Package Breakdown'!$D:$D,'Summary by organisation'!$C39)</f>
        <v>0</v>
      </c>
    </row>
    <row r="40" spans="1:5">
      <c r="A40" s="117"/>
      <c r="B40" s="117"/>
      <c r="C40" s="53" t="s">
        <v>17</v>
      </c>
      <c r="D40" s="86">
        <f>SUMIFS('Work Package Breakdown'!J:J,'Work Package Breakdown'!$E:$E,'Summary by organisation'!$A$35,'Work Package Breakdown'!$D:$D,'Summary by organisation'!$C40)</f>
        <v>0</v>
      </c>
      <c r="E40" s="52">
        <f>SUMIFS('Work Package Breakdown'!K:K,'Work Package Breakdown'!$E:$E,'Summary by organisation'!$A$35,'Work Package Breakdown'!$D:$D,'Summary by organisation'!$C40)</f>
        <v>0</v>
      </c>
    </row>
    <row r="41" spans="1:5">
      <c r="A41" s="117"/>
      <c r="B41" s="117"/>
      <c r="C41" s="53" t="s">
        <v>19</v>
      </c>
      <c r="D41" s="86">
        <f>SUMIFS('Work Package Breakdown'!J:J,'Work Package Breakdown'!$E:$E,'Summary by organisation'!$A$35,'Work Package Breakdown'!$D:$D,'Summary by organisation'!$C41)</f>
        <v>0</v>
      </c>
      <c r="E41" s="52">
        <f>SUMIFS('Work Package Breakdown'!K:K,'Work Package Breakdown'!$E:$E,'Summary by organisation'!$A$35,'Work Package Breakdown'!$D:$D,'Summary by organisation'!$C41)</f>
        <v>0</v>
      </c>
    </row>
    <row r="42" spans="1:5">
      <c r="A42" s="118"/>
      <c r="B42" s="118"/>
      <c r="C42" s="53" t="s">
        <v>21</v>
      </c>
      <c r="D42" s="86">
        <f>SUMIFS('Work Package Breakdown'!J:J,'Work Package Breakdown'!$E:$E,'Summary by organisation'!$A$35,'Work Package Breakdown'!$D:$D,'Summary by organisation'!$C42)</f>
        <v>0</v>
      </c>
      <c r="E42" s="52">
        <f>SUMIFS('Work Package Breakdown'!K:K,'Work Package Breakdown'!$E:$E,'Summary by organisation'!$A$35,'Work Package Breakdown'!$D:$D,'Summary by organisation'!$C42)</f>
        <v>0</v>
      </c>
    </row>
    <row r="44" spans="1:5" ht="30">
      <c r="A44" s="62" t="s">
        <v>6</v>
      </c>
      <c r="B44" s="23" t="s">
        <v>42</v>
      </c>
      <c r="C44" s="23" t="s">
        <v>77</v>
      </c>
      <c r="D44" s="23" t="s">
        <v>78</v>
      </c>
      <c r="E44" s="23" t="s">
        <v>79</v>
      </c>
    </row>
    <row r="45" spans="1:5">
      <c r="A45" s="117">
        <f>'Drop down options'!G9</f>
        <v>0</v>
      </c>
      <c r="B45" s="115" t="str">
        <f>'Drop down options'!I9</f>
        <v/>
      </c>
      <c r="C45" s="53" t="s">
        <v>7</v>
      </c>
      <c r="D45" s="52">
        <f>SUMIFS('Work Package Breakdown'!J:J,'Work Package Breakdown'!$E:$E,'Summary by organisation'!$A$45,'Work Package Breakdown'!$D:$D,'Summary by organisation'!$C45)</f>
        <v>0</v>
      </c>
      <c r="E45" s="52">
        <f>SUMIFS('Work Package Breakdown'!K:K,'Work Package Breakdown'!$E:$E,'Summary by organisation'!$A$45,'Work Package Breakdown'!$D:$D,'Summary by organisation'!$C45)</f>
        <v>0</v>
      </c>
    </row>
    <row r="46" spans="1:5">
      <c r="A46" s="117"/>
      <c r="B46" s="115"/>
      <c r="C46" s="53" t="s">
        <v>9</v>
      </c>
      <c r="D46" s="52">
        <f>SUMIFS('Work Package Breakdown'!J:J,'Work Package Breakdown'!$E:$E,'Summary by organisation'!$A$45,'Work Package Breakdown'!$D:$D,'Summary by organisation'!$C46)</f>
        <v>0</v>
      </c>
      <c r="E46" s="52">
        <f>SUMIFS('Work Package Breakdown'!K:K,'Work Package Breakdown'!$E:$E,'Summary by organisation'!$A$45,'Work Package Breakdown'!$D:$D,'Summary by organisation'!$C46)</f>
        <v>0</v>
      </c>
    </row>
    <row r="47" spans="1:5">
      <c r="A47" s="117"/>
      <c r="B47" s="115"/>
      <c r="C47" s="53" t="s">
        <v>11</v>
      </c>
      <c r="D47" s="52">
        <f>SUMIFS('Work Package Breakdown'!J:J,'Work Package Breakdown'!$E:$E,'Summary by organisation'!$A$45,'Work Package Breakdown'!$D:$D,'Summary by organisation'!$C47)</f>
        <v>0</v>
      </c>
      <c r="E47" s="52">
        <f>SUMIFS('Work Package Breakdown'!K:K,'Work Package Breakdown'!$E:$E,'Summary by organisation'!$A$45,'Work Package Breakdown'!$D:$D,'Summary by organisation'!$C47)</f>
        <v>0</v>
      </c>
    </row>
    <row r="48" spans="1:5">
      <c r="A48" s="117"/>
      <c r="B48" s="115"/>
      <c r="C48" s="53" t="s">
        <v>13</v>
      </c>
      <c r="D48" s="52">
        <f>SUMIFS('Work Package Breakdown'!J:J,'Work Package Breakdown'!$E:$E,'Summary by organisation'!$A$45,'Work Package Breakdown'!$D:$D,'Summary by organisation'!$C48)</f>
        <v>0</v>
      </c>
      <c r="E48" s="52">
        <f>SUMIFS('Work Package Breakdown'!K:K,'Work Package Breakdown'!$E:$E,'Summary by organisation'!$A$45,'Work Package Breakdown'!$D:$D,'Summary by organisation'!$C48)</f>
        <v>0</v>
      </c>
    </row>
    <row r="49" spans="1:5">
      <c r="A49" s="117"/>
      <c r="B49" s="115"/>
      <c r="C49" s="53" t="s">
        <v>15</v>
      </c>
      <c r="D49" s="52">
        <f>SUMIFS('Work Package Breakdown'!J:J,'Work Package Breakdown'!$E:$E,'Summary by organisation'!$A$45,'Work Package Breakdown'!$D:$D,'Summary by organisation'!$C49)</f>
        <v>0</v>
      </c>
      <c r="E49" s="52">
        <f>SUMIFS('Work Package Breakdown'!K:K,'Work Package Breakdown'!$E:$E,'Summary by organisation'!$A$45,'Work Package Breakdown'!$D:$D,'Summary by organisation'!$C49)</f>
        <v>0</v>
      </c>
    </row>
    <row r="50" spans="1:5">
      <c r="A50" s="117"/>
      <c r="B50" s="115"/>
      <c r="C50" s="53" t="s">
        <v>17</v>
      </c>
      <c r="D50" s="52">
        <f>SUMIFS('Work Package Breakdown'!J:J,'Work Package Breakdown'!$E:$E,'Summary by organisation'!$A$45,'Work Package Breakdown'!$D:$D,'Summary by organisation'!$C50)</f>
        <v>0</v>
      </c>
      <c r="E50" s="52">
        <f>SUMIFS('Work Package Breakdown'!K:K,'Work Package Breakdown'!$E:$E,'Summary by organisation'!$A$45,'Work Package Breakdown'!$D:$D,'Summary by organisation'!$C50)</f>
        <v>0</v>
      </c>
    </row>
    <row r="51" spans="1:5">
      <c r="A51" s="117"/>
      <c r="B51" s="115"/>
      <c r="C51" s="53" t="s">
        <v>19</v>
      </c>
      <c r="D51" s="52">
        <f>SUMIFS('Work Package Breakdown'!J:J,'Work Package Breakdown'!$E:$E,'Summary by organisation'!$A$45,'Work Package Breakdown'!$D:$D,'Summary by organisation'!$C51)</f>
        <v>0</v>
      </c>
      <c r="E51" s="52">
        <f>SUMIFS('Work Package Breakdown'!K:K,'Work Package Breakdown'!$E:$E,'Summary by organisation'!$A$45,'Work Package Breakdown'!$D:$D,'Summary by organisation'!$C51)</f>
        <v>0</v>
      </c>
    </row>
    <row r="52" spans="1:5">
      <c r="A52" s="118"/>
      <c r="B52" s="116"/>
      <c r="C52" s="53" t="s">
        <v>21</v>
      </c>
      <c r="D52" s="52">
        <f>SUMIFS('Work Package Breakdown'!J:J,'Work Package Breakdown'!$E:$E,'Summary by organisation'!$A$45,'Work Package Breakdown'!$D:$D,'Summary by organisation'!$C52)</f>
        <v>0</v>
      </c>
      <c r="E52" s="52">
        <f>SUMIFS('Work Package Breakdown'!K:K,'Work Package Breakdown'!$E:$E,'Summary by organisation'!$A$45,'Work Package Breakdown'!$D:$D,'Summary by organisation'!$C52)</f>
        <v>0</v>
      </c>
    </row>
    <row r="54" spans="1:5" ht="30">
      <c r="A54" s="62" t="s">
        <v>6</v>
      </c>
      <c r="B54" s="23" t="s">
        <v>42</v>
      </c>
      <c r="C54" s="23" t="s">
        <v>77</v>
      </c>
      <c r="D54" s="23" t="s">
        <v>78</v>
      </c>
      <c r="E54" s="23" t="s">
        <v>79</v>
      </c>
    </row>
    <row r="55" spans="1:5">
      <c r="A55" s="117">
        <f>'Drop down options'!G10</f>
        <v>0</v>
      </c>
      <c r="B55" s="115" t="str">
        <f>'Drop down options'!I10</f>
        <v/>
      </c>
      <c r="C55" s="53" t="s">
        <v>7</v>
      </c>
      <c r="D55" s="52">
        <f>SUMIFS('Work Package Breakdown'!J:J,'Work Package Breakdown'!$E:$E,'Summary by organisation'!$A$55,'Work Package Breakdown'!$D:$D,'Summary by organisation'!$C55)</f>
        <v>0</v>
      </c>
      <c r="E55" s="52">
        <f>SUMIFS('Work Package Breakdown'!K:K,'Work Package Breakdown'!$E:$E,'Summary by organisation'!$A$55,'Work Package Breakdown'!$D:$D,'Summary by organisation'!$C55)</f>
        <v>0</v>
      </c>
    </row>
    <row r="56" spans="1:5">
      <c r="A56" s="117"/>
      <c r="B56" s="115"/>
      <c r="C56" s="53" t="s">
        <v>9</v>
      </c>
      <c r="D56" s="52">
        <f>SUMIFS('Work Package Breakdown'!J:J,'Work Package Breakdown'!$E:$E,'Summary by organisation'!$A$55,'Work Package Breakdown'!$D:$D,'Summary by organisation'!$C56)</f>
        <v>0</v>
      </c>
      <c r="E56" s="52">
        <f>SUMIFS('Work Package Breakdown'!K:K,'Work Package Breakdown'!$E:$E,'Summary by organisation'!$A$55,'Work Package Breakdown'!$D:$D,'Summary by organisation'!$C56)</f>
        <v>0</v>
      </c>
    </row>
    <row r="57" spans="1:5">
      <c r="A57" s="117"/>
      <c r="B57" s="115"/>
      <c r="C57" s="53" t="s">
        <v>11</v>
      </c>
      <c r="D57" s="52">
        <f>SUMIFS('Work Package Breakdown'!J:J,'Work Package Breakdown'!$E:$E,'Summary by organisation'!$A$55,'Work Package Breakdown'!$D:$D,'Summary by organisation'!$C57)</f>
        <v>0</v>
      </c>
      <c r="E57" s="52">
        <f>SUMIFS('Work Package Breakdown'!K:K,'Work Package Breakdown'!$E:$E,'Summary by organisation'!$A$55,'Work Package Breakdown'!$D:$D,'Summary by organisation'!$C57)</f>
        <v>0</v>
      </c>
    </row>
    <row r="58" spans="1:5">
      <c r="A58" s="117"/>
      <c r="B58" s="115"/>
      <c r="C58" s="53" t="s">
        <v>13</v>
      </c>
      <c r="D58" s="52">
        <f>SUMIFS('Work Package Breakdown'!J:J,'Work Package Breakdown'!$E:$E,'Summary by organisation'!$A$55,'Work Package Breakdown'!$D:$D,'Summary by organisation'!$C58)</f>
        <v>0</v>
      </c>
      <c r="E58" s="52">
        <f>SUMIFS('Work Package Breakdown'!K:K,'Work Package Breakdown'!$E:$E,'Summary by organisation'!$A$55,'Work Package Breakdown'!$D:$D,'Summary by organisation'!$C58)</f>
        <v>0</v>
      </c>
    </row>
    <row r="59" spans="1:5">
      <c r="A59" s="117"/>
      <c r="B59" s="115"/>
      <c r="C59" s="53" t="s">
        <v>15</v>
      </c>
      <c r="D59" s="52">
        <f>SUMIFS('Work Package Breakdown'!J:J,'Work Package Breakdown'!$E:$E,'Summary by organisation'!$A$55,'Work Package Breakdown'!$D:$D,'Summary by organisation'!$C59)</f>
        <v>0</v>
      </c>
      <c r="E59" s="52">
        <f>SUMIFS('Work Package Breakdown'!K:K,'Work Package Breakdown'!$E:$E,'Summary by organisation'!$A$55,'Work Package Breakdown'!$D:$D,'Summary by organisation'!$C59)</f>
        <v>0</v>
      </c>
    </row>
    <row r="60" spans="1:5">
      <c r="A60" s="117"/>
      <c r="B60" s="115"/>
      <c r="C60" s="53" t="s">
        <v>17</v>
      </c>
      <c r="D60" s="52">
        <f>SUMIFS('Work Package Breakdown'!J:J,'Work Package Breakdown'!$E:$E,'Summary by organisation'!$A$55,'Work Package Breakdown'!$D:$D,'Summary by organisation'!$C60)</f>
        <v>0</v>
      </c>
      <c r="E60" s="52">
        <f>SUMIFS('Work Package Breakdown'!K:K,'Work Package Breakdown'!$E:$E,'Summary by organisation'!$A$55,'Work Package Breakdown'!$D:$D,'Summary by organisation'!$C60)</f>
        <v>0</v>
      </c>
    </row>
    <row r="61" spans="1:5">
      <c r="A61" s="117"/>
      <c r="B61" s="115"/>
      <c r="C61" s="53" t="s">
        <v>19</v>
      </c>
      <c r="D61" s="52">
        <f>SUMIFS('Work Package Breakdown'!J:J,'Work Package Breakdown'!$E:$E,'Summary by organisation'!$A$55,'Work Package Breakdown'!$D:$D,'Summary by organisation'!$C61)</f>
        <v>0</v>
      </c>
      <c r="E61" s="52">
        <f>SUMIFS('Work Package Breakdown'!K:K,'Work Package Breakdown'!$E:$E,'Summary by organisation'!$A$55,'Work Package Breakdown'!$D:$D,'Summary by organisation'!$C61)</f>
        <v>0</v>
      </c>
    </row>
    <row r="62" spans="1:5">
      <c r="A62" s="118"/>
      <c r="B62" s="116"/>
      <c r="C62" s="53" t="s">
        <v>21</v>
      </c>
      <c r="D62" s="52">
        <f>SUMIFS('Work Package Breakdown'!J:J,'Work Package Breakdown'!$E:$E,'Summary by organisation'!$A$55,'Work Package Breakdown'!$D:$D,'Summary by organisation'!$C62)</f>
        <v>0</v>
      </c>
      <c r="E62" s="52">
        <f>SUMIFS('Work Package Breakdown'!K:K,'Work Package Breakdown'!$E:$E,'Summary by organisation'!$A$55,'Work Package Breakdown'!$D:$D,'Summary by organisation'!$C62)</f>
        <v>0</v>
      </c>
    </row>
    <row r="64" spans="1:5" ht="30">
      <c r="A64" s="62" t="s">
        <v>6</v>
      </c>
      <c r="B64" s="23" t="s">
        <v>42</v>
      </c>
      <c r="C64" s="23" t="s">
        <v>77</v>
      </c>
      <c r="D64" s="23" t="s">
        <v>78</v>
      </c>
      <c r="E64" s="23" t="s">
        <v>79</v>
      </c>
    </row>
    <row r="65" spans="1:5">
      <c r="A65" s="117">
        <f>'Drop down options'!G11</f>
        <v>0</v>
      </c>
      <c r="B65" s="115" t="str">
        <f>'Drop down options'!I11</f>
        <v/>
      </c>
      <c r="C65" s="53" t="s">
        <v>7</v>
      </c>
      <c r="D65" s="52">
        <f>SUMIFS('Work Package Breakdown'!J:J,'Work Package Breakdown'!$E:$E,'Summary by organisation'!$A$65,'Work Package Breakdown'!$D:$D,'Summary by organisation'!$C65)</f>
        <v>0</v>
      </c>
      <c r="E65" s="52">
        <f>SUMIFS('Work Package Breakdown'!K:K,'Work Package Breakdown'!$E:$E,'Summary by organisation'!$A$65,'Work Package Breakdown'!$D:$D,'Summary by organisation'!$C65)</f>
        <v>0</v>
      </c>
    </row>
    <row r="66" spans="1:5">
      <c r="A66" s="117"/>
      <c r="B66" s="115"/>
      <c r="C66" s="53" t="s">
        <v>9</v>
      </c>
      <c r="D66" s="52">
        <f>SUMIFS('Work Package Breakdown'!J:J,'Work Package Breakdown'!$E:$E,'Summary by organisation'!$A$65,'Work Package Breakdown'!$D:$D,'Summary by organisation'!$C66)</f>
        <v>0</v>
      </c>
      <c r="E66" s="52">
        <f>SUMIFS('Work Package Breakdown'!K:K,'Work Package Breakdown'!$E:$E,'Summary by organisation'!$A$65,'Work Package Breakdown'!$D:$D,'Summary by organisation'!$C66)</f>
        <v>0</v>
      </c>
    </row>
    <row r="67" spans="1:5">
      <c r="A67" s="117"/>
      <c r="B67" s="115"/>
      <c r="C67" s="53" t="s">
        <v>11</v>
      </c>
      <c r="D67" s="52">
        <f>SUMIFS('Work Package Breakdown'!J:J,'Work Package Breakdown'!$E:$E,'Summary by organisation'!$A$65,'Work Package Breakdown'!$D:$D,'Summary by organisation'!$C67)</f>
        <v>0</v>
      </c>
      <c r="E67" s="52">
        <f>SUMIFS('Work Package Breakdown'!K:K,'Work Package Breakdown'!$E:$E,'Summary by organisation'!$A$65,'Work Package Breakdown'!$D:$D,'Summary by organisation'!$C67)</f>
        <v>0</v>
      </c>
    </row>
    <row r="68" spans="1:5">
      <c r="A68" s="117"/>
      <c r="B68" s="115"/>
      <c r="C68" s="53" t="s">
        <v>13</v>
      </c>
      <c r="D68" s="52">
        <f>SUMIFS('Work Package Breakdown'!J:J,'Work Package Breakdown'!$E:$E,'Summary by organisation'!$A$65,'Work Package Breakdown'!$D:$D,'Summary by organisation'!$C68)</f>
        <v>0</v>
      </c>
      <c r="E68" s="52">
        <f>SUMIFS('Work Package Breakdown'!K:K,'Work Package Breakdown'!$E:$E,'Summary by organisation'!$A$65,'Work Package Breakdown'!$D:$D,'Summary by organisation'!$C68)</f>
        <v>0</v>
      </c>
    </row>
    <row r="69" spans="1:5">
      <c r="A69" s="117"/>
      <c r="B69" s="115"/>
      <c r="C69" s="53" t="s">
        <v>15</v>
      </c>
      <c r="D69" s="52">
        <f>SUMIFS('Work Package Breakdown'!J:J,'Work Package Breakdown'!$E:$E,'Summary by organisation'!$A$65,'Work Package Breakdown'!$D:$D,'Summary by organisation'!$C69)</f>
        <v>0</v>
      </c>
      <c r="E69" s="52">
        <f>SUMIFS('Work Package Breakdown'!K:K,'Work Package Breakdown'!$E:$E,'Summary by organisation'!$A$65,'Work Package Breakdown'!$D:$D,'Summary by organisation'!$C69)</f>
        <v>0</v>
      </c>
    </row>
    <row r="70" spans="1:5">
      <c r="A70" s="117"/>
      <c r="B70" s="115"/>
      <c r="C70" s="53" t="s">
        <v>17</v>
      </c>
      <c r="D70" s="52">
        <f>SUMIFS('Work Package Breakdown'!J:J,'Work Package Breakdown'!$E:$E,'Summary by organisation'!$A$65,'Work Package Breakdown'!$D:$D,'Summary by organisation'!$C70)</f>
        <v>0</v>
      </c>
      <c r="E70" s="52">
        <f>SUMIFS('Work Package Breakdown'!K:K,'Work Package Breakdown'!$E:$E,'Summary by organisation'!$A$65,'Work Package Breakdown'!$D:$D,'Summary by organisation'!$C70)</f>
        <v>0</v>
      </c>
    </row>
    <row r="71" spans="1:5">
      <c r="A71" s="117"/>
      <c r="B71" s="115"/>
      <c r="C71" s="53" t="s">
        <v>19</v>
      </c>
      <c r="D71" s="52">
        <f>SUMIFS('Work Package Breakdown'!J:J,'Work Package Breakdown'!$E:$E,'Summary by organisation'!$A$65,'Work Package Breakdown'!$D:$D,'Summary by organisation'!$C71)</f>
        <v>0</v>
      </c>
      <c r="E71" s="52">
        <f>SUMIFS('Work Package Breakdown'!K:K,'Work Package Breakdown'!$E:$E,'Summary by organisation'!$A$65,'Work Package Breakdown'!$D:$D,'Summary by organisation'!$C71)</f>
        <v>0</v>
      </c>
    </row>
    <row r="72" spans="1:5">
      <c r="A72" s="118"/>
      <c r="B72" s="116"/>
      <c r="C72" s="53" t="s">
        <v>21</v>
      </c>
      <c r="D72" s="52">
        <f>SUMIFS('Work Package Breakdown'!J:J,'Work Package Breakdown'!$E:$E,'Summary by organisation'!$A$65,'Work Package Breakdown'!$D:$D,'Summary by organisation'!$C72)</f>
        <v>0</v>
      </c>
      <c r="E72" s="52">
        <f>SUMIFS('Work Package Breakdown'!K:K,'Work Package Breakdown'!$E:$E,'Summary by organisation'!$A$65,'Work Package Breakdown'!$D:$D,'Summary by organisation'!$C72)</f>
        <v>0</v>
      </c>
    </row>
    <row r="74" spans="1:5" ht="30">
      <c r="A74" s="62" t="s">
        <v>6</v>
      </c>
      <c r="B74" s="23" t="s">
        <v>42</v>
      </c>
      <c r="C74" s="23" t="s">
        <v>77</v>
      </c>
      <c r="D74" s="23" t="s">
        <v>78</v>
      </c>
      <c r="E74" s="23" t="s">
        <v>79</v>
      </c>
    </row>
    <row r="75" spans="1:5">
      <c r="A75" s="117">
        <f>'Drop down options'!G13</f>
        <v>0</v>
      </c>
      <c r="B75" s="115" t="str">
        <f>'Drop down options'!I13</f>
        <v/>
      </c>
      <c r="C75" s="53" t="s">
        <v>7</v>
      </c>
      <c r="D75" s="86">
        <f>SUMIFS('Work Package Breakdown'!J:J,'Work Package Breakdown'!$E:$E,'Summary by organisation'!$A$75,'Work Package Breakdown'!$D:$D,'Summary by organisation'!$C75)</f>
        <v>0</v>
      </c>
      <c r="E75" s="86">
        <f>SUMIFS('Work Package Breakdown'!K:K,'Work Package Breakdown'!$E:$E,'Summary by organisation'!$A$75,'Work Package Breakdown'!$D:$D,'Summary by organisation'!$C75)</f>
        <v>0</v>
      </c>
    </row>
    <row r="76" spans="1:5">
      <c r="A76" s="117"/>
      <c r="B76" s="115"/>
      <c r="C76" s="53" t="s">
        <v>9</v>
      </c>
      <c r="D76" s="86">
        <f>SUMIFS('Work Package Breakdown'!J:J,'Work Package Breakdown'!$E:$E,'Summary by organisation'!$A$75,'Work Package Breakdown'!$D:$D,'Summary by organisation'!$C76)</f>
        <v>0</v>
      </c>
      <c r="E76" s="86">
        <f>SUMIFS('Work Package Breakdown'!K:K,'Work Package Breakdown'!$E:$E,'Summary by organisation'!$A$75,'Work Package Breakdown'!$D:$D,'Summary by organisation'!$C76)</f>
        <v>0</v>
      </c>
    </row>
    <row r="77" spans="1:5">
      <c r="A77" s="117"/>
      <c r="B77" s="115"/>
      <c r="C77" s="53" t="s">
        <v>11</v>
      </c>
      <c r="D77" s="86">
        <f>SUMIFS('Work Package Breakdown'!J:J,'Work Package Breakdown'!$E:$E,'Summary by organisation'!$A$75,'Work Package Breakdown'!$D:$D,'Summary by organisation'!$C77)</f>
        <v>0</v>
      </c>
      <c r="E77" s="86">
        <f>SUMIFS('Work Package Breakdown'!K:K,'Work Package Breakdown'!$E:$E,'Summary by organisation'!$A$75,'Work Package Breakdown'!$D:$D,'Summary by organisation'!$C77)</f>
        <v>0</v>
      </c>
    </row>
    <row r="78" spans="1:5">
      <c r="A78" s="117"/>
      <c r="B78" s="115"/>
      <c r="C78" s="53" t="s">
        <v>13</v>
      </c>
      <c r="D78" s="86">
        <f>SUMIFS('Work Package Breakdown'!J:J,'Work Package Breakdown'!$E:$E,'Summary by organisation'!$A$75,'Work Package Breakdown'!$D:$D,'Summary by organisation'!$C78)</f>
        <v>0</v>
      </c>
      <c r="E78" s="86">
        <f>SUMIFS('Work Package Breakdown'!K:K,'Work Package Breakdown'!$E:$E,'Summary by organisation'!$A$75,'Work Package Breakdown'!$D:$D,'Summary by organisation'!$C78)</f>
        <v>0</v>
      </c>
    </row>
    <row r="79" spans="1:5">
      <c r="A79" s="117"/>
      <c r="B79" s="115"/>
      <c r="C79" s="53" t="s">
        <v>15</v>
      </c>
      <c r="D79" s="86">
        <f>SUMIFS('Work Package Breakdown'!J:J,'Work Package Breakdown'!$E:$E,'Summary by organisation'!$A$75,'Work Package Breakdown'!$D:$D,'Summary by organisation'!$C79)</f>
        <v>0</v>
      </c>
      <c r="E79" s="86">
        <f>SUMIFS('Work Package Breakdown'!K:K,'Work Package Breakdown'!$E:$E,'Summary by organisation'!$A$75,'Work Package Breakdown'!$D:$D,'Summary by organisation'!$C79)</f>
        <v>0</v>
      </c>
    </row>
    <row r="80" spans="1:5">
      <c r="A80" s="117"/>
      <c r="B80" s="115"/>
      <c r="C80" s="53" t="s">
        <v>17</v>
      </c>
      <c r="D80" s="86">
        <f>SUMIFS('Work Package Breakdown'!J:J,'Work Package Breakdown'!$E:$E,'Summary by organisation'!$A$75,'Work Package Breakdown'!$D:$D,'Summary by organisation'!$C80)</f>
        <v>0</v>
      </c>
      <c r="E80" s="86">
        <f>SUMIFS('Work Package Breakdown'!K:K,'Work Package Breakdown'!$E:$E,'Summary by organisation'!$A$75,'Work Package Breakdown'!$D:$D,'Summary by organisation'!$C80)</f>
        <v>0</v>
      </c>
    </row>
    <row r="81" spans="1:5">
      <c r="A81" s="117"/>
      <c r="B81" s="115"/>
      <c r="C81" s="53" t="s">
        <v>19</v>
      </c>
      <c r="D81" s="86">
        <f>SUMIFS('Work Package Breakdown'!J:J,'Work Package Breakdown'!$E:$E,'Summary by organisation'!$A$75,'Work Package Breakdown'!$D:$D,'Summary by organisation'!$C81)</f>
        <v>0</v>
      </c>
      <c r="E81" s="86">
        <f>SUMIFS('Work Package Breakdown'!K:K,'Work Package Breakdown'!$E:$E,'Summary by organisation'!$A$75,'Work Package Breakdown'!$D:$D,'Summary by organisation'!$C81)</f>
        <v>0</v>
      </c>
    </row>
    <row r="82" spans="1:5">
      <c r="A82" s="119"/>
      <c r="B82" s="119"/>
      <c r="C82" s="53" t="s">
        <v>21</v>
      </c>
      <c r="D82" s="86">
        <f>SUMIFS('Work Package Breakdown'!J:J,'Work Package Breakdown'!$E:$E,'Summary by organisation'!$A$75,'Work Package Breakdown'!$D:$D,'Summary by organisation'!$C82)</f>
        <v>0</v>
      </c>
      <c r="E82" s="86">
        <f>SUMIFS('Work Package Breakdown'!K:K,'Work Package Breakdown'!$E:$E,'Summary by organisation'!$A$75,'Work Package Breakdown'!$D:$D,'Summary by organisation'!$C82)</f>
        <v>0</v>
      </c>
    </row>
    <row r="83" spans="1:5">
      <c r="A83" s="87"/>
      <c r="B83" s="88"/>
    </row>
    <row r="84" spans="1:5" ht="30">
      <c r="A84" s="62" t="s">
        <v>6</v>
      </c>
      <c r="B84" s="23" t="s">
        <v>42</v>
      </c>
      <c r="C84" s="23" t="s">
        <v>77</v>
      </c>
      <c r="D84" s="23" t="s">
        <v>78</v>
      </c>
      <c r="E84" s="23" t="s">
        <v>79</v>
      </c>
    </row>
    <row r="85" spans="1:5">
      <c r="A85" s="117">
        <f>'Drop down options'!G14</f>
        <v>0</v>
      </c>
      <c r="B85" s="115" t="str">
        <f>'Drop down options'!I14</f>
        <v/>
      </c>
      <c r="C85" s="53" t="s">
        <v>7</v>
      </c>
      <c r="D85" s="52">
        <f>SUMIFS('Work Package Breakdown'!J:J,'Work Package Breakdown'!$E:$E,'Summary by organisation'!$A$85,'Work Package Breakdown'!$D:$D,'Summary by organisation'!$C85)</f>
        <v>0</v>
      </c>
      <c r="E85" s="52">
        <f>SUMIFS('Work Package Breakdown'!K:K,'Work Package Breakdown'!$E:$E,'Summary by organisation'!$A$85,'Work Package Breakdown'!$D:$D,'Summary by organisation'!$C85)</f>
        <v>0</v>
      </c>
    </row>
    <row r="86" spans="1:5">
      <c r="A86" s="117"/>
      <c r="B86" s="115"/>
      <c r="C86" s="53" t="s">
        <v>9</v>
      </c>
      <c r="D86" s="52">
        <f>SUMIFS('Work Package Breakdown'!J:J,'Work Package Breakdown'!$E:$E,'Summary by organisation'!$A$85,'Work Package Breakdown'!$D:$D,'Summary by organisation'!$C86)</f>
        <v>0</v>
      </c>
      <c r="E86" s="52">
        <f>SUMIFS('Work Package Breakdown'!K:K,'Work Package Breakdown'!$E:$E,'Summary by organisation'!$A$85,'Work Package Breakdown'!$D:$D,'Summary by organisation'!$C86)</f>
        <v>0</v>
      </c>
    </row>
    <row r="87" spans="1:5">
      <c r="A87" s="117"/>
      <c r="B87" s="115"/>
      <c r="C87" s="53" t="s">
        <v>11</v>
      </c>
      <c r="D87" s="52">
        <f>SUMIFS('Work Package Breakdown'!J:J,'Work Package Breakdown'!$E:$E,'Summary by organisation'!$A$85,'Work Package Breakdown'!$D:$D,'Summary by organisation'!$C87)</f>
        <v>0</v>
      </c>
      <c r="E87" s="52">
        <f>SUMIFS('Work Package Breakdown'!K:K,'Work Package Breakdown'!$E:$E,'Summary by organisation'!$A$85,'Work Package Breakdown'!$D:$D,'Summary by organisation'!$C87)</f>
        <v>0</v>
      </c>
    </row>
    <row r="88" spans="1:5">
      <c r="A88" s="117"/>
      <c r="B88" s="115"/>
      <c r="C88" s="53" t="s">
        <v>13</v>
      </c>
      <c r="D88" s="52">
        <f>SUMIFS('Work Package Breakdown'!J:J,'Work Package Breakdown'!$E:$E,'Summary by organisation'!$A$85,'Work Package Breakdown'!$D:$D,'Summary by organisation'!$C88)</f>
        <v>0</v>
      </c>
      <c r="E88" s="52">
        <f>SUMIFS('Work Package Breakdown'!K:K,'Work Package Breakdown'!$E:$E,'Summary by organisation'!$A$85,'Work Package Breakdown'!$D:$D,'Summary by organisation'!$C88)</f>
        <v>0</v>
      </c>
    </row>
    <row r="89" spans="1:5">
      <c r="A89" s="117"/>
      <c r="B89" s="115"/>
      <c r="C89" s="53" t="s">
        <v>15</v>
      </c>
      <c r="D89" s="52">
        <f>SUMIFS('Work Package Breakdown'!J:J,'Work Package Breakdown'!$E:$E,'Summary by organisation'!$A$85,'Work Package Breakdown'!$D:$D,'Summary by organisation'!$C89)</f>
        <v>0</v>
      </c>
      <c r="E89" s="52">
        <f>SUMIFS('Work Package Breakdown'!K:K,'Work Package Breakdown'!$E:$E,'Summary by organisation'!$A$85,'Work Package Breakdown'!$D:$D,'Summary by organisation'!$C89)</f>
        <v>0</v>
      </c>
    </row>
    <row r="90" spans="1:5">
      <c r="A90" s="117"/>
      <c r="B90" s="115"/>
      <c r="C90" s="53" t="s">
        <v>17</v>
      </c>
      <c r="D90" s="52">
        <f>SUMIFS('Work Package Breakdown'!J:J,'Work Package Breakdown'!$E:$E,'Summary by organisation'!$A$85,'Work Package Breakdown'!$D:$D,'Summary by organisation'!$C90)</f>
        <v>0</v>
      </c>
      <c r="E90" s="52">
        <f>SUMIFS('Work Package Breakdown'!K:K,'Work Package Breakdown'!$E:$E,'Summary by organisation'!$A$85,'Work Package Breakdown'!$D:$D,'Summary by organisation'!$C90)</f>
        <v>0</v>
      </c>
    </row>
    <row r="91" spans="1:5">
      <c r="A91" s="117"/>
      <c r="B91" s="115"/>
      <c r="C91" s="53" t="s">
        <v>19</v>
      </c>
      <c r="D91" s="52">
        <f>SUMIFS('Work Package Breakdown'!J:J,'Work Package Breakdown'!$E:$E,'Summary by organisation'!$A$85,'Work Package Breakdown'!$D:$D,'Summary by organisation'!$C91)</f>
        <v>0</v>
      </c>
      <c r="E91" s="52">
        <f>SUMIFS('Work Package Breakdown'!K:K,'Work Package Breakdown'!$E:$E,'Summary by organisation'!$A$85,'Work Package Breakdown'!$D:$D,'Summary by organisation'!$C91)</f>
        <v>0</v>
      </c>
    </row>
    <row r="92" spans="1:5">
      <c r="A92" s="118"/>
      <c r="B92" s="116"/>
      <c r="C92" s="53" t="s">
        <v>21</v>
      </c>
      <c r="D92" s="52">
        <f>SUMIFS('Work Package Breakdown'!J:J,'Work Package Breakdown'!$E:$E,'Summary by organisation'!$A$85,'Work Package Breakdown'!$D:$D,'Summary by organisation'!$C92)</f>
        <v>0</v>
      </c>
      <c r="E92" s="52">
        <f>SUMIFS('Work Package Breakdown'!K:K,'Work Package Breakdown'!$E:$E,'Summary by organisation'!$A$85,'Work Package Breakdown'!$D:$D,'Summary by organisation'!$C92)</f>
        <v>0</v>
      </c>
    </row>
    <row r="94" spans="1:5" ht="30">
      <c r="A94" s="62" t="s">
        <v>6</v>
      </c>
      <c r="B94" s="23" t="s">
        <v>42</v>
      </c>
      <c r="C94" s="23" t="s">
        <v>77</v>
      </c>
      <c r="D94" s="23" t="s">
        <v>78</v>
      </c>
      <c r="E94" s="23" t="s">
        <v>79</v>
      </c>
    </row>
    <row r="95" spans="1:5">
      <c r="A95" s="115">
        <f>'Drop down options'!G15</f>
        <v>0</v>
      </c>
      <c r="B95" s="115" t="str">
        <f>'Drop down options'!I15</f>
        <v/>
      </c>
      <c r="C95" s="53" t="s">
        <v>7</v>
      </c>
      <c r="D95" s="86">
        <f>SUMIFS('Work Package Breakdown'!J:J,'Work Package Breakdown'!$E:$E,'Summary by organisation'!$A$95,'Work Package Breakdown'!$D:$D,'Summary by organisation'!$C95)</f>
        <v>0</v>
      </c>
      <c r="E95" s="86">
        <f>SUMIFS('Work Package Breakdown'!K:K,'Work Package Breakdown'!$E:$E,'Summary by organisation'!$A$95,'Work Package Breakdown'!$D:$D,'Summary by organisation'!$C95)</f>
        <v>0</v>
      </c>
    </row>
    <row r="96" spans="1:5">
      <c r="A96" s="115"/>
      <c r="B96" s="115"/>
      <c r="C96" s="53" t="s">
        <v>9</v>
      </c>
      <c r="D96" s="86">
        <f>SUMIFS('Work Package Breakdown'!J:J,'Work Package Breakdown'!$E:$E,'Summary by organisation'!$A$95,'Work Package Breakdown'!$D:$D,'Summary by organisation'!$C96)</f>
        <v>0</v>
      </c>
      <c r="E96" s="86">
        <f>SUMIFS('Work Package Breakdown'!K:K,'Work Package Breakdown'!$E:$E,'Summary by organisation'!$A$95,'Work Package Breakdown'!$D:$D,'Summary by organisation'!$C96)</f>
        <v>0</v>
      </c>
    </row>
    <row r="97" spans="1:5">
      <c r="A97" s="115"/>
      <c r="B97" s="115"/>
      <c r="C97" s="53" t="s">
        <v>11</v>
      </c>
      <c r="D97" s="86">
        <f>SUMIFS('Work Package Breakdown'!J:J,'Work Package Breakdown'!$E:$E,'Summary by organisation'!$A$95,'Work Package Breakdown'!$D:$D,'Summary by organisation'!$C97)</f>
        <v>0</v>
      </c>
      <c r="E97" s="86">
        <f>SUMIFS('Work Package Breakdown'!K:K,'Work Package Breakdown'!$E:$E,'Summary by organisation'!$A$95,'Work Package Breakdown'!$D:$D,'Summary by organisation'!$C97)</f>
        <v>0</v>
      </c>
    </row>
    <row r="98" spans="1:5">
      <c r="A98" s="115"/>
      <c r="B98" s="115"/>
      <c r="C98" s="53" t="s">
        <v>13</v>
      </c>
      <c r="D98" s="86">
        <f>SUMIFS('Work Package Breakdown'!J:J,'Work Package Breakdown'!$E:$E,'Summary by organisation'!$A$95,'Work Package Breakdown'!$D:$D,'Summary by organisation'!$C98)</f>
        <v>0</v>
      </c>
      <c r="E98" s="86">
        <f>SUMIFS('Work Package Breakdown'!K:K,'Work Package Breakdown'!$E:$E,'Summary by organisation'!$A$95,'Work Package Breakdown'!$D:$D,'Summary by organisation'!$C98)</f>
        <v>0</v>
      </c>
    </row>
    <row r="99" spans="1:5">
      <c r="A99" s="115"/>
      <c r="B99" s="115"/>
      <c r="C99" s="53" t="s">
        <v>15</v>
      </c>
      <c r="D99" s="86">
        <f>SUMIFS('Work Package Breakdown'!J:J,'Work Package Breakdown'!$E:$E,'Summary by organisation'!$A$95,'Work Package Breakdown'!$D:$D,'Summary by organisation'!$C99)</f>
        <v>0</v>
      </c>
      <c r="E99" s="86">
        <f>SUMIFS('Work Package Breakdown'!K:K,'Work Package Breakdown'!$E:$E,'Summary by organisation'!$A$95,'Work Package Breakdown'!$D:$D,'Summary by organisation'!$C99)</f>
        <v>0</v>
      </c>
    </row>
    <row r="100" spans="1:5">
      <c r="A100" s="115"/>
      <c r="B100" s="115"/>
      <c r="C100" s="53" t="s">
        <v>17</v>
      </c>
      <c r="D100" s="86">
        <f>SUMIFS('Work Package Breakdown'!J:J,'Work Package Breakdown'!$E:$E,'Summary by organisation'!$A$95,'Work Package Breakdown'!$D:$D,'Summary by organisation'!$C100)</f>
        <v>0</v>
      </c>
      <c r="E100" s="86">
        <f>SUMIFS('Work Package Breakdown'!K:K,'Work Package Breakdown'!$E:$E,'Summary by organisation'!$A$95,'Work Package Breakdown'!$D:$D,'Summary by organisation'!$C100)</f>
        <v>0</v>
      </c>
    </row>
    <row r="101" spans="1:5">
      <c r="A101" s="115"/>
      <c r="B101" s="115"/>
      <c r="C101" s="53" t="s">
        <v>19</v>
      </c>
      <c r="D101" s="86">
        <f>SUMIFS('Work Package Breakdown'!J:J,'Work Package Breakdown'!$E:$E,'Summary by organisation'!$A$95,'Work Package Breakdown'!$D:$D,'Summary by organisation'!$C101)</f>
        <v>0</v>
      </c>
      <c r="E101" s="86">
        <f>SUMIFS('Work Package Breakdown'!K:K,'Work Package Breakdown'!$E:$E,'Summary by organisation'!$A$95,'Work Package Breakdown'!$D:$D,'Summary by organisation'!$C101)</f>
        <v>0</v>
      </c>
    </row>
    <row r="102" spans="1:5">
      <c r="A102" s="119"/>
      <c r="B102" s="119"/>
      <c r="C102" s="53" t="s">
        <v>21</v>
      </c>
      <c r="D102" s="86">
        <f>SUMIFS('Work Package Breakdown'!J:J,'Work Package Breakdown'!$E:$E,'Summary by organisation'!$A$95,'Work Package Breakdown'!$D:$D,'Summary by organisation'!$C102)</f>
        <v>0</v>
      </c>
      <c r="E102" s="86">
        <f>SUMIFS('Work Package Breakdown'!K:K,'Work Package Breakdown'!$E:$E,'Summary by organisation'!$A$95,'Work Package Breakdown'!$D:$D,'Summary by organisation'!$C102)</f>
        <v>0</v>
      </c>
    </row>
  </sheetData>
  <mergeCells count="21">
    <mergeCell ref="A85:A92"/>
    <mergeCell ref="B85:B92"/>
    <mergeCell ref="A95:A102"/>
    <mergeCell ref="B95:B102"/>
    <mergeCell ref="A1:E1"/>
    <mergeCell ref="A5:A12"/>
    <mergeCell ref="B5:B12"/>
    <mergeCell ref="A25:A32"/>
    <mergeCell ref="A75:A82"/>
    <mergeCell ref="B75:B82"/>
    <mergeCell ref="B25:B32"/>
    <mergeCell ref="A15:A22"/>
    <mergeCell ref="B15:B22"/>
    <mergeCell ref="A35:A42"/>
    <mergeCell ref="B35:B42"/>
    <mergeCell ref="A45:A52"/>
    <mergeCell ref="B45:B52"/>
    <mergeCell ref="A55:A62"/>
    <mergeCell ref="B55:B62"/>
    <mergeCell ref="A65:A72"/>
    <mergeCell ref="B65:B7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B227-C605-4D1D-8046-2B4530354EF3}">
  <sheetPr>
    <tabColor rgb="FF7030A0"/>
  </sheetPr>
  <dimension ref="A1:D53"/>
  <sheetViews>
    <sheetView showGridLines="0" workbookViewId="0">
      <selection sqref="A1:D1"/>
    </sheetView>
  </sheetViews>
  <sheetFormatPr defaultColWidth="8.85546875" defaultRowHeight="15"/>
  <cols>
    <col min="1" max="1" width="20.42578125" customWidth="1"/>
    <col min="2" max="2" width="32" customWidth="1"/>
    <col min="3" max="3" width="20.85546875" customWidth="1"/>
    <col min="4" max="4" width="19.42578125" customWidth="1"/>
  </cols>
  <sheetData>
    <row r="1" spans="1:4" ht="19.5">
      <c r="A1" s="130" t="s">
        <v>80</v>
      </c>
      <c r="B1" s="130"/>
      <c r="C1" s="130"/>
      <c r="D1" s="130"/>
    </row>
    <row r="2" spans="1:4">
      <c r="A2" s="12" t="s">
        <v>81</v>
      </c>
    </row>
    <row r="4" spans="1:4">
      <c r="A4" s="12" t="s">
        <v>82</v>
      </c>
    </row>
    <row r="5" spans="1:4">
      <c r="A5" s="26" t="s">
        <v>83</v>
      </c>
      <c r="B5" s="26" t="s">
        <v>77</v>
      </c>
      <c r="C5" s="26" t="s">
        <v>78</v>
      </c>
      <c r="D5" s="26" t="s">
        <v>79</v>
      </c>
    </row>
    <row r="6" spans="1:4">
      <c r="A6" s="117" t="s">
        <v>84</v>
      </c>
      <c r="B6" s="53" t="s">
        <v>7</v>
      </c>
      <c r="C6" s="86"/>
      <c r="D6" s="86"/>
    </row>
    <row r="7" spans="1:4">
      <c r="A7" s="117"/>
      <c r="B7" s="53" t="s">
        <v>9</v>
      </c>
      <c r="C7" s="86"/>
      <c r="D7" s="86"/>
    </row>
    <row r="8" spans="1:4">
      <c r="A8" s="117"/>
      <c r="B8" s="53" t="s">
        <v>11</v>
      </c>
      <c r="C8" s="86"/>
      <c r="D8" s="86"/>
    </row>
    <row r="9" spans="1:4">
      <c r="A9" s="117"/>
      <c r="B9" s="53" t="s">
        <v>13</v>
      </c>
      <c r="C9" s="86"/>
      <c r="D9" s="86"/>
    </row>
    <row r="10" spans="1:4">
      <c r="A10" s="117"/>
      <c r="B10" s="53" t="s">
        <v>15</v>
      </c>
      <c r="C10" s="86"/>
      <c r="D10" s="86"/>
    </row>
    <row r="11" spans="1:4">
      <c r="A11" s="117"/>
      <c r="B11" s="53" t="s">
        <v>17</v>
      </c>
      <c r="C11" s="86"/>
      <c r="D11" s="86"/>
    </row>
    <row r="12" spans="1:4">
      <c r="A12" s="117"/>
      <c r="B12" s="53" t="s">
        <v>19</v>
      </c>
      <c r="C12" s="86"/>
      <c r="D12" s="86"/>
    </row>
    <row r="13" spans="1:4">
      <c r="A13" s="118"/>
      <c r="B13" s="53" t="s">
        <v>21</v>
      </c>
      <c r="C13" s="86"/>
      <c r="D13" s="86"/>
    </row>
    <row r="15" spans="1:4">
      <c r="A15" s="26" t="s">
        <v>83</v>
      </c>
      <c r="B15" s="26" t="s">
        <v>77</v>
      </c>
      <c r="C15" s="26" t="s">
        <v>78</v>
      </c>
      <c r="D15" s="26" t="s">
        <v>79</v>
      </c>
    </row>
    <row r="16" spans="1:4">
      <c r="A16" s="117" t="s">
        <v>84</v>
      </c>
      <c r="B16" s="53" t="s">
        <v>7</v>
      </c>
      <c r="C16" s="86"/>
      <c r="D16" s="86"/>
    </row>
    <row r="17" spans="1:4">
      <c r="A17" s="117"/>
      <c r="B17" s="53" t="s">
        <v>9</v>
      </c>
      <c r="C17" s="86"/>
      <c r="D17" s="86"/>
    </row>
    <row r="18" spans="1:4">
      <c r="A18" s="117"/>
      <c r="B18" s="53" t="s">
        <v>11</v>
      </c>
      <c r="C18" s="86"/>
      <c r="D18" s="86"/>
    </row>
    <row r="19" spans="1:4">
      <c r="A19" s="117"/>
      <c r="B19" s="53" t="s">
        <v>13</v>
      </c>
      <c r="C19" s="86"/>
      <c r="D19" s="86"/>
    </row>
    <row r="20" spans="1:4">
      <c r="A20" s="117"/>
      <c r="B20" s="53" t="s">
        <v>15</v>
      </c>
      <c r="C20" s="86"/>
      <c r="D20" s="86"/>
    </row>
    <row r="21" spans="1:4">
      <c r="A21" s="117"/>
      <c r="B21" s="53" t="s">
        <v>17</v>
      </c>
      <c r="C21" s="86"/>
      <c r="D21" s="86"/>
    </row>
    <row r="22" spans="1:4">
      <c r="A22" s="117"/>
      <c r="B22" s="53" t="s">
        <v>19</v>
      </c>
      <c r="C22" s="86"/>
      <c r="D22" s="86"/>
    </row>
    <row r="23" spans="1:4">
      <c r="A23" s="118"/>
      <c r="B23" s="53" t="s">
        <v>21</v>
      </c>
      <c r="C23" s="86"/>
      <c r="D23" s="86"/>
    </row>
    <row r="25" spans="1:4">
      <c r="A25" s="26" t="s">
        <v>83</v>
      </c>
      <c r="B25" s="26" t="s">
        <v>77</v>
      </c>
      <c r="C25" s="26" t="s">
        <v>78</v>
      </c>
      <c r="D25" s="26" t="s">
        <v>79</v>
      </c>
    </row>
    <row r="26" spans="1:4">
      <c r="A26" s="117" t="s">
        <v>84</v>
      </c>
      <c r="B26" s="53" t="s">
        <v>7</v>
      </c>
      <c r="C26" s="86"/>
      <c r="D26" s="86"/>
    </row>
    <row r="27" spans="1:4">
      <c r="A27" s="117"/>
      <c r="B27" s="53" t="s">
        <v>9</v>
      </c>
      <c r="C27" s="86"/>
      <c r="D27" s="86"/>
    </row>
    <row r="28" spans="1:4">
      <c r="A28" s="117"/>
      <c r="B28" s="53" t="s">
        <v>11</v>
      </c>
      <c r="C28" s="86"/>
      <c r="D28" s="86"/>
    </row>
    <row r="29" spans="1:4">
      <c r="A29" s="117"/>
      <c r="B29" s="53" t="s">
        <v>13</v>
      </c>
      <c r="C29" s="86"/>
      <c r="D29" s="86"/>
    </row>
    <row r="30" spans="1:4">
      <c r="A30" s="117"/>
      <c r="B30" s="53" t="s">
        <v>15</v>
      </c>
      <c r="C30" s="86"/>
      <c r="D30" s="86"/>
    </row>
    <row r="31" spans="1:4">
      <c r="A31" s="117"/>
      <c r="B31" s="53" t="s">
        <v>17</v>
      </c>
      <c r="C31" s="86"/>
      <c r="D31" s="86"/>
    </row>
    <row r="32" spans="1:4">
      <c r="A32" s="117"/>
      <c r="B32" s="53" t="s">
        <v>19</v>
      </c>
      <c r="C32" s="86"/>
      <c r="D32" s="86"/>
    </row>
    <row r="33" spans="1:4">
      <c r="A33" s="118"/>
      <c r="B33" s="53" t="s">
        <v>21</v>
      </c>
      <c r="C33" s="86"/>
      <c r="D33" s="86"/>
    </row>
    <row r="35" spans="1:4">
      <c r="A35" s="26" t="s">
        <v>83</v>
      </c>
      <c r="B35" s="26" t="s">
        <v>77</v>
      </c>
      <c r="C35" s="26" t="s">
        <v>78</v>
      </c>
      <c r="D35" s="26" t="s">
        <v>79</v>
      </c>
    </row>
    <row r="36" spans="1:4">
      <c r="A36" s="117" t="s">
        <v>84</v>
      </c>
      <c r="B36" s="53" t="s">
        <v>7</v>
      </c>
      <c r="C36" s="86"/>
      <c r="D36" s="86"/>
    </row>
    <row r="37" spans="1:4">
      <c r="A37" s="117"/>
      <c r="B37" s="53" t="s">
        <v>9</v>
      </c>
      <c r="C37" s="86"/>
      <c r="D37" s="86"/>
    </row>
    <row r="38" spans="1:4">
      <c r="A38" s="117"/>
      <c r="B38" s="53" t="s">
        <v>11</v>
      </c>
      <c r="C38" s="86"/>
      <c r="D38" s="86"/>
    </row>
    <row r="39" spans="1:4">
      <c r="A39" s="117"/>
      <c r="B39" s="53" t="s">
        <v>13</v>
      </c>
      <c r="C39" s="86"/>
      <c r="D39" s="86"/>
    </row>
    <row r="40" spans="1:4">
      <c r="A40" s="117"/>
      <c r="B40" s="53" t="s">
        <v>15</v>
      </c>
      <c r="C40" s="86"/>
      <c r="D40" s="86"/>
    </row>
    <row r="41" spans="1:4">
      <c r="A41" s="117"/>
      <c r="B41" s="53" t="s">
        <v>17</v>
      </c>
      <c r="C41" s="86"/>
      <c r="D41" s="86"/>
    </row>
    <row r="42" spans="1:4">
      <c r="A42" s="117"/>
      <c r="B42" s="53" t="s">
        <v>19</v>
      </c>
      <c r="C42" s="86"/>
      <c r="D42" s="86"/>
    </row>
    <row r="43" spans="1:4">
      <c r="A43" s="118"/>
      <c r="B43" s="53" t="s">
        <v>21</v>
      </c>
      <c r="C43" s="86"/>
      <c r="D43" s="86"/>
    </row>
    <row r="45" spans="1:4">
      <c r="A45" s="26" t="s">
        <v>83</v>
      </c>
      <c r="B45" s="26" t="s">
        <v>77</v>
      </c>
      <c r="C45" s="26" t="s">
        <v>78</v>
      </c>
      <c r="D45" s="26" t="s">
        <v>79</v>
      </c>
    </row>
    <row r="46" spans="1:4">
      <c r="A46" s="117" t="s">
        <v>84</v>
      </c>
      <c r="B46" s="53" t="s">
        <v>7</v>
      </c>
      <c r="C46" s="86"/>
      <c r="D46" s="86"/>
    </row>
    <row r="47" spans="1:4">
      <c r="A47" s="117"/>
      <c r="B47" s="53" t="s">
        <v>9</v>
      </c>
      <c r="C47" s="86"/>
      <c r="D47" s="86"/>
    </row>
    <row r="48" spans="1:4">
      <c r="A48" s="117"/>
      <c r="B48" s="53" t="s">
        <v>11</v>
      </c>
      <c r="C48" s="86"/>
      <c r="D48" s="86"/>
    </row>
    <row r="49" spans="1:4">
      <c r="A49" s="117"/>
      <c r="B49" s="53" t="s">
        <v>13</v>
      </c>
      <c r="C49" s="86"/>
      <c r="D49" s="86"/>
    </row>
    <row r="50" spans="1:4">
      <c r="A50" s="117"/>
      <c r="B50" s="53" t="s">
        <v>15</v>
      </c>
      <c r="C50" s="86"/>
      <c r="D50" s="86"/>
    </row>
    <row r="51" spans="1:4">
      <c r="A51" s="117"/>
      <c r="B51" s="53" t="s">
        <v>17</v>
      </c>
      <c r="C51" s="86"/>
      <c r="D51" s="86"/>
    </row>
    <row r="52" spans="1:4">
      <c r="A52" s="117"/>
      <c r="B52" s="53" t="s">
        <v>19</v>
      </c>
      <c r="C52" s="86"/>
      <c r="D52" s="86"/>
    </row>
    <row r="53" spans="1:4">
      <c r="A53" s="118"/>
      <c r="B53" s="53" t="s">
        <v>21</v>
      </c>
      <c r="C53" s="86"/>
      <c r="D53" s="86"/>
    </row>
  </sheetData>
  <mergeCells count="6">
    <mergeCell ref="A46:A53"/>
    <mergeCell ref="A1:D1"/>
    <mergeCell ref="A6:A13"/>
    <mergeCell ref="A16:A23"/>
    <mergeCell ref="A26:A33"/>
    <mergeCell ref="A36:A4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0C36C-460A-4399-847E-9072AD3987F7}">
  <sheetPr>
    <tabColor rgb="FFFFC000"/>
  </sheetPr>
  <dimension ref="A1:E17"/>
  <sheetViews>
    <sheetView showGridLines="0" workbookViewId="0">
      <selection activeCell="B4" sqref="B4"/>
    </sheetView>
  </sheetViews>
  <sheetFormatPr defaultColWidth="8.85546875" defaultRowHeight="15"/>
  <cols>
    <col min="1" max="1" width="10.85546875" customWidth="1"/>
    <col min="2" max="2" width="19.5703125" customWidth="1"/>
    <col min="3" max="3" width="36.28515625" customWidth="1"/>
    <col min="4" max="4" width="17.7109375" customWidth="1"/>
    <col min="5" max="5" width="19.140625" customWidth="1"/>
  </cols>
  <sheetData>
    <row r="1" spans="1:5" ht="19.5">
      <c r="A1" s="131" t="s">
        <v>85</v>
      </c>
      <c r="B1" s="131"/>
      <c r="C1" s="131"/>
      <c r="D1" s="131"/>
      <c r="E1" s="131"/>
    </row>
    <row r="3" spans="1:5" ht="27" customHeight="1">
      <c r="A3" s="25" t="s">
        <v>86</v>
      </c>
      <c r="B3" s="25" t="s">
        <v>87</v>
      </c>
      <c r="C3" s="25" t="s">
        <v>88</v>
      </c>
      <c r="D3" s="25" t="s">
        <v>89</v>
      </c>
      <c r="E3" s="25" t="s">
        <v>90</v>
      </c>
    </row>
    <row r="4" spans="1:5" ht="28.5" customHeight="1">
      <c r="A4" s="22"/>
      <c r="B4" s="22"/>
      <c r="C4" s="22"/>
      <c r="D4" s="22"/>
      <c r="E4" s="22"/>
    </row>
    <row r="5" spans="1:5" ht="39.75" customHeight="1">
      <c r="A5" s="22"/>
      <c r="B5" s="22"/>
      <c r="C5" s="22"/>
      <c r="D5" s="22"/>
      <c r="E5" s="22"/>
    </row>
    <row r="6" spans="1:5" ht="42" customHeight="1">
      <c r="A6" s="22"/>
      <c r="B6" s="22"/>
      <c r="C6" s="22"/>
      <c r="D6" s="22"/>
      <c r="E6" s="22"/>
    </row>
    <row r="7" spans="1:5" ht="44.25" customHeight="1">
      <c r="A7" s="22"/>
      <c r="B7" s="22"/>
      <c r="C7" s="22"/>
      <c r="D7" s="22"/>
      <c r="E7" s="22"/>
    </row>
    <row r="8" spans="1:5">
      <c r="A8" s="22"/>
      <c r="B8" s="22"/>
      <c r="C8" s="22"/>
      <c r="D8" s="22"/>
      <c r="E8" s="22"/>
    </row>
    <row r="9" spans="1:5">
      <c r="A9" s="22"/>
      <c r="B9" s="22"/>
      <c r="C9" s="22"/>
      <c r="D9" s="22"/>
      <c r="E9" s="22"/>
    </row>
    <row r="10" spans="1:5">
      <c r="A10" s="22"/>
      <c r="B10" s="22"/>
      <c r="C10" s="22"/>
      <c r="D10" s="22"/>
      <c r="E10" s="22"/>
    </row>
    <row r="11" spans="1:5">
      <c r="A11" s="22"/>
      <c r="B11" s="22"/>
      <c r="C11" s="22"/>
      <c r="D11" s="22"/>
      <c r="E11" s="22"/>
    </row>
    <row r="12" spans="1:5">
      <c r="A12" s="22"/>
      <c r="B12" s="22"/>
      <c r="C12" s="22"/>
      <c r="D12" s="22"/>
      <c r="E12" s="22"/>
    </row>
    <row r="13" spans="1:5">
      <c r="A13" s="22"/>
      <c r="B13" s="22"/>
      <c r="C13" s="22"/>
      <c r="D13" s="22"/>
      <c r="E13" s="22"/>
    </row>
    <row r="14" spans="1:5">
      <c r="A14" s="22"/>
      <c r="B14" s="22"/>
      <c r="C14" s="22"/>
      <c r="D14" s="22"/>
      <c r="E14" s="22"/>
    </row>
    <row r="15" spans="1:5">
      <c r="A15" s="22"/>
      <c r="B15" s="22"/>
      <c r="C15" s="22"/>
      <c r="D15" s="22"/>
      <c r="E15" s="22"/>
    </row>
    <row r="16" spans="1:5">
      <c r="A16" s="22"/>
      <c r="B16" s="22"/>
      <c r="C16" s="22"/>
      <c r="D16" s="22"/>
      <c r="E16" s="22"/>
    </row>
    <row r="17" spans="1:5">
      <c r="A17" s="22"/>
      <c r="B17" s="22"/>
      <c r="C17" s="22"/>
      <c r="D17" s="22"/>
      <c r="E17" s="22"/>
    </row>
  </sheetData>
  <mergeCells count="1">
    <mergeCell ref="A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x m l n s = " h t t p : / / s c h e m a s . m i c r o s o f t . c o m / D a t a M a s h u p " > A A A A A B k D A A B Q S w M E F A A C A A g A 9 X M 3 U C W 7 d X W p A A A A + A A A A B I A H A B D b 2 5 m a W c v U G F j a 2 F n Z S 5 4 b W w g o h g A K K A U A A A A A A A A A A A A A A A A A A A A A A A A A A A A h Y 9 N C s I w G E S v U r J v k l b 6 Q / m a g i 7 c W B A E c R t i b I N t K k 1 q e j c X H s k r W N C q O 5 c z v I E 3 j 9 s d i r F t v K v s j e p 0 j g J M k S e 1 6 I 5 K V z k a 7 M l P U c F g y 8 W Z V 9 K b Y G 2 y 0 a g c 1 d Z e M k K c c 9 g t c N d X J K Q 0 I I d y s x O 1 b L m v t L F c C 4 k + q + P / F W K w f 8 m w E C c x j u I k x V E a A J l r K J X + I u F k j C m Q n x J W Q 2 O H X j K p / f U S y B y B v F + w J 1 B L A w Q U A A I A C A D 1 c z d 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X M 3 U C i K R 7 g O A A A A E Q A A A B M A H A B G b 3 J t d W x h c y 9 T Z W N 0 a W 9 u M S 5 t I K I Y A C i g F A A A A A A A A A A A A A A A A A A A A A A A A A A A A C t O T S 7 J z M 9 T C I b Q h t Y A U E s B A i 0 A F A A C A A g A 9 X M 3 U C W 7 d X W p A A A A + A A A A B I A A A A A A A A A A A A A A A A A A A A A A E N v b m Z p Z y 9 Q Y W N r Y W d l L n h t b F B L A Q I t A B Q A A g A I A P V z N 1 A P y u m r p A A A A O k A A A A T A A A A A A A A A A A A A A A A A P U A A A B b Q 2 9 u d G V u d F 9 U e X B l c 1 0 u e G 1 s U E s B A i 0 A F A A C A A g A 9 X M 3 U C 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C W 3 j X j Y t 1 I r c C u p P Y W g B k A A A A A A g A A A A A A A 2 Y A A M A A A A A Q A A A A r j y h 3 B i q a 0 c I U n 4 I I d e W Y w A A A A A E g A A A o A A A A B A A A A A s E E n I w d f 9 4 x N e p / U Y q 9 J 6 U A A A A C t q S S M + M a e I h H W 6 4 I 9 + v H F e r t r U R w 8 b + x h Z g N Q + p C i K M h U N F S b O K 9 t 8 E U 4 o s y 1 W z q L x w Z E Z / Y + K j J l + S H 4 + u o q N O k q S s Z c g K L l M T G 2 Q 5 a 6 X F A A A A G j q U z v s u C T 0 l O + Q O C f E l T B u s n 7 u < / 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E131811EF05BD46B2E09B5AA87C1124" ma:contentTypeVersion="16473" ma:contentTypeDescription="Create a new document." ma:contentTypeScope="" ma:versionID="275e7998b3fa18108108c604742c206b">
  <xsd:schema xmlns:xsd="http://www.w3.org/2001/XMLSchema" xmlns:xs="http://www.w3.org/2001/XMLSchema" xmlns:p="http://schemas.microsoft.com/office/2006/metadata/properties" xmlns:ns1="http://schemas.microsoft.com/sharepoint/v3" xmlns:ns2="b67a7830-db79-4a49-bf27-2aff92a2201a" xmlns:ns3="b413c3fd-5a3b-4239-b985-69032e371c04" xmlns:ns4="0063f72e-ace3-48fb-9c1f-5b513408b31f" xmlns:ns5="a8f60570-4bd3-4f2b-950b-a996de8ab151" xmlns:ns6="a172083e-e40c-4314-b43a-827352a1ed2c" xmlns:ns7="c963a4c1-1bb4-49f2-a011-9c776a7eed2a" xmlns:ns8="e8b3cbf4-ab10-4273-94c3-c507d6005b6f" xmlns:ns9="http://schemas.microsoft.com/sharepoint/v4" targetNamespace="http://schemas.microsoft.com/office/2006/metadata/properties" ma:root="true" ma:fieldsID="e47dd1486cd29f771c17e0c1ee61c587" ns1:_="" ns2:_="" ns3:_="" ns4:_="" ns5:_="" ns6:_="" ns7:_="" ns8:_="" ns9:_="">
    <xsd:import namespace="http://schemas.microsoft.com/sharepoint/v3"/>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e8b3cbf4-ab10-4273-94c3-c507d6005b6f"/>
    <xsd:import namespace="http://schemas.microsoft.com/sharepoint/v4"/>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DateTaken" minOccurs="0"/>
                <xsd:element ref="ns8:MediaServiceAutoTags" minOccurs="0"/>
                <xsd:element ref="ns8:MediaServiceOCR" minOccurs="0"/>
                <xsd:element ref="ns8:MediaServiceLocation" minOccurs="0"/>
                <xsd:element ref="ns4:SharedWithUsers" minOccurs="0"/>
                <xsd:element ref="ns4:SharedWithDetails" minOccurs="0"/>
                <xsd:element ref="ns9:IconOverlay" minOccurs="0"/>
                <xsd:element ref="ns1:_vti_ItemDeclaredRecord" minOccurs="0"/>
                <xsd:element ref="ns1:_vti_ItemHoldRecordStatus" minOccurs="0"/>
                <xsd:element ref="ns3:CIRRUSPreviousRetentionPolicy" minOccurs="0"/>
                <xsd:element ref="ns6:LegacyCaseReferenceNumber" minOccurs="0"/>
                <xsd:element ref="ns8:MediaServiceEventHashCode" minOccurs="0"/>
                <xsd:element ref="ns8:MediaServiceGenerationTim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73" nillable="true" ma:displayName="Declared Record" ma:hidden="true" ma:internalName="_vti_ItemDeclaredRecord" ma:readOnly="true">
      <xsd:simpleType>
        <xsd:restriction base="dms:DateTime"/>
      </xsd:simpleType>
    </xsd:element>
    <xsd:element name="_vti_ItemHoldRecordStatus" ma:index="74"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6"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7"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b3cbf4-ab10-4273-94c3-c507d6005b6f" elementFormDefault="qualified">
    <xsd:import namespace="http://schemas.microsoft.com/office/2006/documentManagement/types"/>
    <xsd:import namespace="http://schemas.microsoft.com/office/infopath/2007/PartnerControls"/>
    <xsd:element name="MediaServiceMetadata" ma:index="64" nillable="true" ma:displayName="MediaServiceMetadata" ma:hidden="true" ma:internalName="MediaServiceMetadata" ma:readOnly="true">
      <xsd:simpleType>
        <xsd:restriction base="dms:Note"/>
      </xsd:simpleType>
    </xsd:element>
    <xsd:element name="MediaServiceFastMetadata" ma:index="65" nillable="true" ma:displayName="MediaServiceFastMetadata" ma:hidden="true" ma:internalName="MediaServiceFastMetadata" ma:readOnly="true">
      <xsd:simpleType>
        <xsd:restriction base="dms:Note"/>
      </xsd:simpleType>
    </xsd:element>
    <xsd:element name="MediaServiceDateTaken" ma:index="66" nillable="true" ma:displayName="MediaServiceDateTaken" ma:hidden="true" ma:internalName="MediaServiceDateTaken" ma:readOnly="true">
      <xsd:simpleType>
        <xsd:restriction base="dms:Text"/>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Location" ma:index="69" nillable="true" ma:displayName="MediaServiceLocation" ma:internalName="MediaServiceLocation" ma:readOnly="true">
      <xsd:simpleType>
        <xsd:restriction base="dms:Text"/>
      </xsd:simpleType>
    </xsd:element>
    <xsd:element name="MediaServiceEventHashCode" ma:index="78" nillable="true" ma:displayName="MediaServiceEventHashCode" ma:hidden="true" ma:internalName="MediaServiceEventHashCode" ma:readOnly="true">
      <xsd:simpleType>
        <xsd:restriction base="dms:Text"/>
      </xsd:simpleType>
    </xsd:element>
    <xsd:element name="MediaServiceGenerationTime" ma:index="79" nillable="true" ma:displayName="MediaServiceGenerationTime" ma:hidden="true" ma:internalName="MediaServiceGenerationTime" ma:readOnly="true">
      <xsd:simpleType>
        <xsd:restriction base="dms:Text"/>
      </xsd:simpleType>
    </xsd:element>
    <xsd:element name="MediaServiceAutoKeyPoints" ma:index="80" nillable="true" ma:displayName="MediaServiceAutoKeyPoints" ma:hidden="true" ma:internalName="MediaServiceAutoKeyPoints" ma:readOnly="true">
      <xsd:simpleType>
        <xsd:restriction base="dms:Note"/>
      </xsd:simpleType>
    </xsd:element>
    <xsd:element name="MediaServiceKeyPoints" ma:index="8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7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2019-06-20T14:14:43+00:00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IconOverlay xmlns="http://schemas.microsoft.com/sharepoint/v4"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Group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260</Value>
    </TaxCatchAll>
    <LegacyNumericClass xmlns="b67a7830-db79-4a49-bf27-2aff92a2201a" xsi:nil="true"/>
    <LegacyCurrentLocation xmlns="b67a7830-db79-4a49-bf27-2aff92a2201a" xsi:nil="true"/>
    <_dlc_DocId xmlns="0063f72e-ace3-48fb-9c1f-5b513408b31f">2QFN7KK647Q6-676246930-236801</_dlc_DocId>
    <_dlc_DocIdUrl xmlns="0063f72e-ace3-48fb-9c1f-5b513408b31f">
      <Url>https://beisgov.sharepoint.com/sites/beis/397/_layouts/15/DocIdRedir.aspx?ID=2QFN7KK647Q6-676246930-236801</Url>
      <Description>2QFN7KK647Q6-676246930-236801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1FCBF4C-EAC8-44F6-A610-33FEBC33FD4E}"/>
</file>

<file path=customXml/itemProps2.xml><?xml version="1.0" encoding="utf-8"?>
<ds:datastoreItem xmlns:ds="http://schemas.openxmlformats.org/officeDocument/2006/customXml" ds:itemID="{73A19AFD-43C6-4F76-A46A-2AF178C68FE0}"/>
</file>

<file path=customXml/itemProps3.xml><?xml version="1.0" encoding="utf-8"?>
<ds:datastoreItem xmlns:ds="http://schemas.openxmlformats.org/officeDocument/2006/customXml" ds:itemID="{8E0BAF38-0E16-4068-BE43-7F20214149BF}"/>
</file>

<file path=customXml/itemProps4.xml><?xml version="1.0" encoding="utf-8"?>
<ds:datastoreItem xmlns:ds="http://schemas.openxmlformats.org/officeDocument/2006/customXml" ds:itemID="{E13FDAE5-8E6F-4791-A30C-DF5C000F84C1}"/>
</file>

<file path=customXml/itemProps5.xml><?xml version="1.0" encoding="utf-8"?>
<ds:datastoreItem xmlns:ds="http://schemas.openxmlformats.org/officeDocument/2006/customXml" ds:itemID="{B4CB7E4B-09BD-471D-AB40-1EBA4044294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Gadsby, Athene (BEIS)</dc:creator>
  <cp:keywords/>
  <dc:description/>
  <cp:lastModifiedBy>Gadsby, Athene (UKSA)</cp:lastModifiedBy>
  <cp:revision/>
  <dcterms:created xsi:type="dcterms:W3CDTF">2019-06-20T14:11:00Z</dcterms:created>
  <dcterms:modified xsi:type="dcterms:W3CDTF">2020-02-07T13:13:57Z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0x010100AE131811EF05BD46B2E09B5AA87C1124</vt:lpwstr>
  </property>
  <property fmtid="{D5CDD505-2E9C-101B-9397-08002B2CF9AE}" pid="3" name="Business Unit">
    <vt:lpwstr>260;#UK Space Agency|e94dee48-3a05-4a12-8e11-f3f2fb95bcf1</vt:lpwstr>
  </property>
  <property fmtid="{D5CDD505-2E9C-101B-9397-08002B2CF9AE}" pid="4" name="MailAttachments">
    <vt:bool>false</vt:bool>
  </property>
  <property fmtid="{D5CDD505-2E9C-101B-9397-08002B2CF9AE}" pid="5" name="_dlc_DocIdItemGuid">
    <vt:lpwstr>c2ad4124-17d7-4c37-8d62-f5a8a6247b18</vt:lpwstr>
  </property>
  <property fmtid="{D5CDD505-2E9C-101B-9397-08002B2CF9AE}" pid="6" name="MSIP_Label_ba62f585-b40f-4ab9-bafe-39150f03d124_Enabled">
    <vt:lpwstr>true</vt:lpwstr>
  </property>
  <property fmtid="{D5CDD505-2E9C-101B-9397-08002B2CF9AE}" pid="7" name="MSIP_Label_ba62f585-b40f-4ab9-bafe-39150f03d124_SetDate">
    <vt:lpwstr>2019-10-22T13:52:11Z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f67df7c1-607d-441d-8824-0000e95bebe2</vt:lpwstr>
  </property>
  <property fmtid="{D5CDD505-2E9C-101B-9397-08002B2CF9AE}" pid="12" name="MSIP_Label_ba62f585-b40f-4ab9-bafe-39150f03d124_ContentBits">
    <vt:lpwstr>0</vt:lpwstr>
  </property>
  <property fmtid="{D5CDD505-2E9C-101B-9397-08002B2CF9AE}" pid="13" name="ContentType">
    <vt:lpwstr>Document</vt:lpwstr>
  </property>
  <property fmtid="{D5CDD505-2E9C-101B-9397-08002B2CF9AE}" pid="14" name="Document_0x0020_Notes">
    <vt:lpwstr/>
  </property>
  <property fmtid="{D5CDD505-2E9C-101B-9397-08002B2CF9AE}" pid="15" name="Security Classification">
    <vt:lpwstr>OFFICIAL</vt:lpwstr>
  </property>
  <property fmtid="{D5CDD505-2E9C-101B-9397-08002B2CF9AE}" pid="16" name="Handling Instructions">
    <vt:lpwstr/>
  </property>
  <property fmtid="{D5CDD505-2E9C-101B-9397-08002B2CF9AE}" pid="17" name="Descriptor">
    <vt:lpwstr/>
  </property>
  <property fmtid="{D5CDD505-2E9C-101B-9397-08002B2CF9AE}" pid="18" name="Government Body">
    <vt:lpwstr>BEIS</vt:lpwstr>
  </property>
  <property fmtid="{D5CDD505-2E9C-101B-9397-08002B2CF9AE}" pid="19" name="Retention Label">
    <vt:lpwstr/>
  </property>
  <property fmtid="{D5CDD505-2E9C-101B-9397-08002B2CF9AE}" pid="20" name="Date Opened">
    <vt:lpwstr>2019-10-28T00:00:00Z</vt:lpwstr>
  </property>
  <property fmtid="{D5CDD505-2E9C-101B-9397-08002B2CF9AE}" pid="21" name="Date Closed">
    <vt:lpwstr/>
  </property>
  <property fmtid="{D5CDD505-2E9C-101B-9397-08002B2CF9AE}" pid="22" name="National Caveat">
    <vt:lpwstr/>
  </property>
  <property fmtid="{D5CDD505-2E9C-101B-9397-08002B2CF9AE}" pid="23" name="LegacyDocumentType">
    <vt:lpwstr/>
  </property>
  <property fmtid="{D5CDD505-2E9C-101B-9397-08002B2CF9AE}" pid="24" name="LegacyFileplanTarget">
    <vt:lpwstr/>
  </property>
  <property fmtid="{D5CDD505-2E9C-101B-9397-08002B2CF9AE}" pid="25" name="LegacyNumericClass">
    <vt:lpwstr/>
  </property>
  <property fmtid="{D5CDD505-2E9C-101B-9397-08002B2CF9AE}" pid="26" name="LegacyFolderType">
    <vt:lpwstr/>
  </property>
  <property fmtid="{D5CDD505-2E9C-101B-9397-08002B2CF9AE}" pid="27" name="LegacyRecordFolderIdentifier">
    <vt:lpwstr/>
  </property>
  <property fmtid="{D5CDD505-2E9C-101B-9397-08002B2CF9AE}" pid="28" name="LegacyCopyright">
    <vt:lpwstr/>
  </property>
  <property fmtid="{D5CDD505-2E9C-101B-9397-08002B2CF9AE}" pid="29" name="LegacyLastModifiedDate">
    <vt:lpwstr/>
  </property>
  <property fmtid="{D5CDD505-2E9C-101B-9397-08002B2CF9AE}" pid="30" name="LegacyModifier">
    <vt:lpwstr/>
  </property>
  <property fmtid="{D5CDD505-2E9C-101B-9397-08002B2CF9AE}" pid="31" name="LegacyFolder">
    <vt:lpwstr/>
  </property>
  <property fmtid="{D5CDD505-2E9C-101B-9397-08002B2CF9AE}" pid="32" name="LegacyContentType">
    <vt:lpwstr/>
  </property>
  <property fmtid="{D5CDD505-2E9C-101B-9397-08002B2CF9AE}" pid="33" name="LegacyExpiryReviewDate">
    <vt:lpwstr/>
  </property>
  <property fmtid="{D5CDD505-2E9C-101B-9397-08002B2CF9AE}" pid="34" name="LegacyLastActionDate">
    <vt:lpwstr/>
  </property>
  <property fmtid="{D5CDD505-2E9C-101B-9397-08002B2CF9AE}" pid="35" name="LegacyProtectiveMarking">
    <vt:lpwstr/>
  </property>
  <property fmtid="{D5CDD505-2E9C-101B-9397-08002B2CF9AE}" pid="36" name="LegacyTags">
    <vt:lpwstr/>
  </property>
  <property fmtid="{D5CDD505-2E9C-101B-9397-08002B2CF9AE}" pid="37" name="LegacyReferencesFromOtherItems">
    <vt:lpwstr/>
  </property>
  <property fmtid="{D5CDD505-2E9C-101B-9397-08002B2CF9AE}" pid="38" name="LegacyStatusonTransfer">
    <vt:lpwstr/>
  </property>
  <property fmtid="{D5CDD505-2E9C-101B-9397-08002B2CF9AE}" pid="39" name="LegacyDateClosed">
    <vt:lpwstr/>
  </property>
  <property fmtid="{D5CDD505-2E9C-101B-9397-08002B2CF9AE}" pid="40" name="LegacyRecordCategoryIdentifier">
    <vt:lpwstr/>
  </property>
  <property fmtid="{D5CDD505-2E9C-101B-9397-08002B2CF9AE}" pid="41" name="LegacyDispositionAsOfDate">
    <vt:lpwstr/>
  </property>
  <property fmtid="{D5CDD505-2E9C-101B-9397-08002B2CF9AE}" pid="42" name="LegacyHomeLocation">
    <vt:lpwstr/>
  </property>
  <property fmtid="{D5CDD505-2E9C-101B-9397-08002B2CF9AE}" pid="43" name="LegacyCurrentLocation">
    <vt:lpwstr/>
  </property>
  <property fmtid="{D5CDD505-2E9C-101B-9397-08002B2CF9AE}" pid="44" name="LegacyDateFileReceived">
    <vt:lpwstr/>
  </property>
  <property fmtid="{D5CDD505-2E9C-101B-9397-08002B2CF9AE}" pid="45" name="LegacyDateFileRequested">
    <vt:lpwstr/>
  </property>
  <property fmtid="{D5CDD505-2E9C-101B-9397-08002B2CF9AE}" pid="46" name="LegacyDateFileReturned">
    <vt:lpwstr/>
  </property>
  <property fmtid="{D5CDD505-2E9C-101B-9397-08002B2CF9AE}" pid="47" name="LegacyMinister">
    <vt:lpwstr/>
  </property>
  <property fmtid="{D5CDD505-2E9C-101B-9397-08002B2CF9AE}" pid="48" name="LegacyMP">
    <vt:lpwstr/>
  </property>
  <property fmtid="{D5CDD505-2E9C-101B-9397-08002B2CF9AE}" pid="49" name="LegacyFolderNotes">
    <vt:lpwstr/>
  </property>
  <property fmtid="{D5CDD505-2E9C-101B-9397-08002B2CF9AE}" pid="50" name="LegacyPhysicalItemLocation">
    <vt:lpwstr/>
  </property>
  <property fmtid="{D5CDD505-2E9C-101B-9397-08002B2CF9AE}" pid="51" name="LegacyRequestType">
    <vt:lpwstr/>
  </property>
  <property fmtid="{D5CDD505-2E9C-101B-9397-08002B2CF9AE}" pid="52" name="LegacyDescriptor">
    <vt:lpwstr/>
  </property>
  <property fmtid="{D5CDD505-2E9C-101B-9397-08002B2CF9AE}" pid="53" name="LegacyFolderDocumentID">
    <vt:lpwstr/>
  </property>
  <property fmtid="{D5CDD505-2E9C-101B-9397-08002B2CF9AE}" pid="54" name="LegacyDocumentID">
    <vt:lpwstr/>
  </property>
  <property fmtid="{D5CDD505-2E9C-101B-9397-08002B2CF9AE}" pid="55" name="LegacyReferencesToOtherItems">
    <vt:lpwstr/>
  </property>
  <property fmtid="{D5CDD505-2E9C-101B-9397-08002B2CF9AE}" pid="56" name="LegacyCustodian">
    <vt:lpwstr/>
  </property>
  <property fmtid="{D5CDD505-2E9C-101B-9397-08002B2CF9AE}" pid="57" name="LegacyAdditionalAuthors">
    <vt:lpwstr/>
  </property>
  <property fmtid="{D5CDD505-2E9C-101B-9397-08002B2CF9AE}" pid="58" name="LegacyDocumentLink">
    <vt:lpwstr/>
  </property>
  <property fmtid="{D5CDD505-2E9C-101B-9397-08002B2CF9AE}" pid="59" name="LegacyFolderLink">
    <vt:lpwstr/>
  </property>
  <property fmtid="{D5CDD505-2E9C-101B-9397-08002B2CF9AE}" pid="60" name="LegacyPhysicalFormat">
    <vt:lpwstr>0</vt:lpwstr>
  </property>
  <property fmtid="{D5CDD505-2E9C-101B-9397-08002B2CF9AE}" pid="61" name="CIRRUSPreviousRetentionPolicy">
    <vt:lpwstr/>
  </property>
  <property fmtid="{D5CDD505-2E9C-101B-9397-08002B2CF9AE}" pid="62" name="LegacyCaseReferenceNumber">
    <vt:lpwstr/>
  </property>
  <property fmtid="{D5CDD505-2E9C-101B-9397-08002B2CF9AE}" pid="63" name="Barcode">
    <vt:lpwstr/>
  </property>
  <property fmtid="{D5CDD505-2E9C-101B-9397-08002B2CF9AE}" pid="64" name="Held By">
    <vt:lpwstr/>
  </property>
  <property fmtid="{D5CDD505-2E9C-101B-9397-08002B2CF9AE}" pid="65" name="LegacyPhysicalObject">
    <vt:bool>false</vt:bool>
  </property>
  <property fmtid="{D5CDD505-2E9C-101B-9397-08002B2CF9AE}" pid="66" name="LegacyMovementHistory">
    <vt:lpwstr/>
  </property>
  <property fmtid="{D5CDD505-2E9C-101B-9397-08002B2CF9AE}" pid="67" name="LegacyPaperReason">
    <vt:lpwstr/>
  </property>
  <property fmtid="{D5CDD505-2E9C-101B-9397-08002B2CF9AE}" pid="68" name="LegacyBarcode">
    <vt:lpwstr/>
  </property>
  <property fmtid="{D5CDD505-2E9C-101B-9397-08002B2CF9AE}" pid="69" name="LegacyHistoricalBarcode">
    <vt:lpwstr/>
  </property>
  <property fmtid="{D5CDD505-2E9C-101B-9397-08002B2CF9AE}" pid="70" name="LegacyForeignBarcode">
    <vt:lpwstr/>
  </property>
  <property fmtid="{D5CDD505-2E9C-101B-9397-08002B2CF9AE}" pid="71" name="LegacyDisposition">
    <vt:lpwstr/>
  </property>
  <property fmtid="{D5CDD505-2E9C-101B-9397-08002B2CF9AE}" pid="72" name="LegacyOriginator">
    <vt:lpwstr/>
  </property>
  <property fmtid="{D5CDD505-2E9C-101B-9397-08002B2CF9AE}" pid="73" name="LegacyAddressee">
    <vt:lpwstr/>
  </property>
  <property fmtid="{D5CDD505-2E9C-101B-9397-08002B2CF9AE}" pid="74" name="LegacyAddresses">
    <vt:lpwstr/>
  </property>
  <property fmtid="{D5CDD505-2E9C-101B-9397-08002B2CF9AE}" pid="75" name="LegacySentDate">
    <vt:lpwstr/>
  </property>
  <property fmtid="{D5CDD505-2E9C-101B-9397-08002B2CF9AE}" pid="76" name="LegacySubject">
    <vt:lpwstr/>
  </property>
</Properties>
</file>