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Z:\Civil\Quarterly Bulletins\Civil Court Statistics\2019\Q2\To Publish\"/>
    </mc:Choice>
  </mc:AlternateContent>
  <bookViews>
    <workbookView xWindow="0" yWindow="0" windowWidth="23040" windowHeight="9060"/>
  </bookViews>
  <sheets>
    <sheet name="Index" sheetId="44" r:id="rId1"/>
    <sheet name="3.1" sheetId="90" r:id="rId2"/>
    <sheet name="3.7" sheetId="7" r:id="rId3"/>
    <sheet name="3.8" sheetId="8" r:id="rId4"/>
    <sheet name="3.9" sheetId="89" r:id="rId5"/>
    <sheet name="3.10" sheetId="10" r:id="rId6"/>
    <sheet name="3.11" sheetId="11" r:id="rId7"/>
    <sheet name="3.12" sheetId="70" r:id="rId8"/>
    <sheet name="3.13" sheetId="64" r:id="rId9"/>
    <sheet name="3.14" sheetId="65" r:id="rId10"/>
    <sheet name="3.15" sheetId="66" r:id="rId11"/>
    <sheet name="3.16" sheetId="67" r:id="rId12"/>
    <sheet name="3.17" sheetId="68" r:id="rId13"/>
    <sheet name="3.18" sheetId="69" r:id="rId14"/>
    <sheet name="3.19" sheetId="71" r:id="rId15"/>
    <sheet name="3.20" sheetId="72" r:id="rId16"/>
    <sheet name="3.21" sheetId="73" r:id="rId17"/>
    <sheet name="3.22" sheetId="74" r:id="rId18"/>
    <sheet name="3.23" sheetId="75" r:id="rId19"/>
    <sheet name="3.24" sheetId="76" r:id="rId20"/>
    <sheet name="3.25" sheetId="77" r:id="rId21"/>
    <sheet name="3.26" sheetId="78" r:id="rId22"/>
    <sheet name="3.27" sheetId="79" r:id="rId23"/>
    <sheet name="3.28" sheetId="80" r:id="rId24"/>
    <sheet name="3.29" sheetId="81" r:id="rId25"/>
    <sheet name="3.30" sheetId="33" r:id="rId26"/>
    <sheet name="3.31" sheetId="82" r:id="rId27"/>
    <sheet name="4.1" sheetId="83" r:id="rId28"/>
    <sheet name="4.2" sheetId="84" r:id="rId29"/>
    <sheet name="4.3" sheetId="85" r:id="rId30"/>
    <sheet name="4.4" sheetId="49" r:id="rId31"/>
    <sheet name="5.1" sheetId="86" r:id="rId32"/>
    <sheet name="5.2" sheetId="87" r:id="rId33"/>
    <sheet name="5.3" sheetId="88" r:id="rId34"/>
    <sheet name="5.4" sheetId="38" r:id="rId35"/>
    <sheet name="5.5" sheetId="39" r:id="rId36"/>
    <sheet name="6.1" sheetId="40" r:id="rId3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80" l="1"/>
  <c r="H16" i="80"/>
  <c r="G16" i="80"/>
  <c r="F16" i="80"/>
  <c r="E16" i="80"/>
  <c r="D16" i="80"/>
  <c r="C16" i="80"/>
  <c r="B16" i="80"/>
  <c r="G46" i="89" l="1"/>
  <c r="F46" i="89"/>
  <c r="E46" i="89"/>
  <c r="D46" i="89"/>
  <c r="C46" i="89"/>
  <c r="G34" i="89"/>
  <c r="F34" i="89"/>
  <c r="E34" i="89"/>
  <c r="D34" i="89"/>
  <c r="C34" i="89"/>
  <c r="G114" i="85" l="1"/>
  <c r="F114" i="85"/>
  <c r="E114" i="85"/>
  <c r="D114" i="85"/>
  <c r="C114" i="85"/>
  <c r="B114" i="85"/>
  <c r="H113" i="85"/>
  <c r="G113" i="85"/>
  <c r="D113" i="85"/>
  <c r="H112" i="85"/>
  <c r="G112" i="85"/>
  <c r="D112" i="85"/>
  <c r="H111" i="85"/>
  <c r="G111" i="85"/>
  <c r="D111" i="85"/>
  <c r="H110" i="85"/>
  <c r="G110" i="85"/>
  <c r="D110" i="85"/>
  <c r="H109" i="85"/>
  <c r="G109" i="85"/>
  <c r="D109" i="85"/>
  <c r="H108" i="85"/>
  <c r="G108" i="85"/>
  <c r="D108" i="85"/>
  <c r="H107" i="85"/>
  <c r="G107" i="85"/>
  <c r="D107" i="85"/>
  <c r="H106" i="85"/>
  <c r="G106" i="85"/>
  <c r="D106" i="85"/>
  <c r="H105" i="85"/>
  <c r="G105" i="85"/>
  <c r="D105" i="85"/>
  <c r="H104" i="85"/>
  <c r="G104" i="85"/>
  <c r="D104" i="85"/>
  <c r="H103" i="85"/>
  <c r="G103" i="85"/>
  <c r="D103" i="85"/>
  <c r="H102" i="85"/>
  <c r="G102" i="85"/>
  <c r="D102" i="85"/>
  <c r="H101" i="85"/>
  <c r="G101" i="85"/>
  <c r="D101" i="85"/>
  <c r="H100" i="85"/>
  <c r="G100" i="85"/>
  <c r="D100" i="85"/>
  <c r="H99" i="85"/>
  <c r="G99" i="85"/>
  <c r="D99" i="85"/>
  <c r="H98" i="85"/>
  <c r="G98" i="85"/>
  <c r="D98" i="85"/>
  <c r="H97" i="85"/>
  <c r="G97" i="85"/>
  <c r="D97" i="85"/>
  <c r="H96" i="85"/>
  <c r="H114" i="85" s="1"/>
  <c r="G96" i="85"/>
  <c r="D96" i="85"/>
  <c r="AJ24" i="82" l="1"/>
  <c r="AI24" i="82"/>
  <c r="AH24" i="82"/>
  <c r="AG24" i="82"/>
  <c r="AF24" i="82"/>
  <c r="M16" i="78"/>
  <c r="M15" i="78"/>
  <c r="M14" i="78"/>
  <c r="F176" i="69"/>
  <c r="E176" i="69"/>
  <c r="D176" i="69"/>
  <c r="C176" i="69"/>
  <c r="B176" i="69"/>
  <c r="F163" i="69"/>
  <c r="E163" i="69"/>
  <c r="D163" i="69"/>
  <c r="C163" i="69"/>
  <c r="B163" i="69"/>
  <c r="F150" i="69"/>
  <c r="E150" i="69"/>
  <c r="D150" i="69"/>
  <c r="C150" i="69"/>
  <c r="B150" i="69"/>
  <c r="F137" i="69"/>
  <c r="E137" i="69"/>
  <c r="D137" i="69"/>
  <c r="C137" i="69"/>
  <c r="B137" i="69"/>
  <c r="F124" i="69"/>
  <c r="E124" i="69"/>
  <c r="D124" i="69"/>
  <c r="C124" i="69"/>
  <c r="B124" i="69"/>
  <c r="F111" i="69"/>
  <c r="E111" i="69"/>
  <c r="D111" i="69"/>
  <c r="C111" i="69"/>
  <c r="B111" i="69"/>
  <c r="F98" i="69"/>
  <c r="E98" i="69"/>
  <c r="D98" i="69"/>
  <c r="C98" i="69"/>
  <c r="B98" i="69"/>
  <c r="E31" i="69"/>
  <c r="D31" i="69"/>
  <c r="C31" i="69"/>
  <c r="B31" i="69"/>
  <c r="N21" i="66"/>
  <c r="G30" i="8" l="1"/>
  <c r="F30" i="8"/>
  <c r="H120" i="49" l="1"/>
  <c r="H128" i="49" s="1"/>
  <c r="G120" i="49"/>
  <c r="F120" i="49"/>
  <c r="F128" i="49" s="1"/>
  <c r="E120" i="49"/>
  <c r="D120" i="49"/>
  <c r="C120" i="49"/>
  <c r="C128" i="49" s="1"/>
  <c r="B120" i="49"/>
  <c r="D107" i="49"/>
  <c r="B107" i="49"/>
  <c r="B85" i="49"/>
  <c r="H82" i="49"/>
  <c r="F82" i="49"/>
  <c r="E82" i="49"/>
  <c r="D82" i="49"/>
  <c r="C82" i="49"/>
  <c r="H77" i="49"/>
  <c r="G77" i="49"/>
  <c r="F77" i="49"/>
  <c r="E77" i="49"/>
  <c r="D77" i="49"/>
  <c r="D85" i="49" s="1"/>
  <c r="C77" i="49"/>
  <c r="H85" i="49" l="1"/>
  <c r="E85" i="49"/>
  <c r="D128" i="49"/>
  <c r="F85" i="49"/>
  <c r="E128" i="49"/>
  <c r="C85" i="49"/>
  <c r="G85" i="49"/>
</calcChain>
</file>

<file path=xl/sharedStrings.xml><?xml version="1.0" encoding="utf-8"?>
<sst xmlns="http://schemas.openxmlformats.org/spreadsheetml/2006/main" count="4462" uniqueCount="815">
  <si>
    <t>Table 3.7 - Court of Appeal (Criminal Division)</t>
  </si>
  <si>
    <t>Index</t>
  </si>
  <si>
    <t>Applications received</t>
  </si>
  <si>
    <t>Applications considered by single judge</t>
  </si>
  <si>
    <t>Applications renewed</t>
  </si>
  <si>
    <t>Applications to renew granted by Full Court</t>
  </si>
  <si>
    <t>Conviction</t>
  </si>
  <si>
    <t>Sentence</t>
  </si>
  <si>
    <t>Total</t>
  </si>
  <si>
    <t xml:space="preserve">Conviction </t>
  </si>
  <si>
    <t xml:space="preserve">Sentence </t>
  </si>
  <si>
    <r>
      <t>Other Receipts</t>
    </r>
    <r>
      <rPr>
        <vertAlign val="superscript"/>
        <sz val="10"/>
        <rFont val="Arial"/>
        <family val="2"/>
      </rPr>
      <t>2</t>
    </r>
  </si>
  <si>
    <t>Granted</t>
  </si>
  <si>
    <t>Refused</t>
  </si>
  <si>
    <t>..</t>
  </si>
  <si>
    <t/>
  </si>
  <si>
    <t>Notes:</t>
  </si>
  <si>
    <t>1) Figures relate to appellants for 1995 and 1996, and to applications from 1997 onwards</t>
  </si>
  <si>
    <t xml:space="preserve">2) Other Receipts include the following applications: applications under s159 Criminal Justice Act 1988, Interlocutory Appeals under s6 Criminal Justice Act 1987, appeals against Minimum Terms for mandatory life sentences set by the High Court under s22 Criminal Justice Act 2003, references from the Attorney General under s36 Criminal Justice Act 1988, Prosecution Rights of Appeal, Confiscation and Restraint Order appeals under Proceeds of Crime Act 2002, appeals against Wasted Costs Orders under section 3(c) of the Costs in Criminal Cases (General) (Amendment) Regulations 1991    </t>
  </si>
  <si>
    <t>.. = Data not available</t>
  </si>
  <si>
    <t>- = zero</t>
  </si>
  <si>
    <r>
      <t>Table 3.8 - Court of Appeal</t>
    </r>
    <r>
      <rPr>
        <b/>
        <vertAlign val="superscript"/>
        <sz val="10"/>
        <rFont val="Arial"/>
        <family val="2"/>
      </rPr>
      <t>1</t>
    </r>
    <r>
      <rPr>
        <b/>
        <sz val="10"/>
        <rFont val="Arial"/>
        <family val="2"/>
      </rPr>
      <t xml:space="preserve"> (Criminal Division)</t>
    </r>
  </si>
  <si>
    <t xml:space="preserve">Total </t>
  </si>
  <si>
    <r>
      <t>Number of retrials ordered</t>
    </r>
    <r>
      <rPr>
        <b/>
        <vertAlign val="superscript"/>
        <sz val="10"/>
        <rFont val="Arial"/>
        <family val="2"/>
      </rPr>
      <t>2</t>
    </r>
  </si>
  <si>
    <t>Allowed</t>
  </si>
  <si>
    <t>Dismissed</t>
  </si>
  <si>
    <t>Note:</t>
  </si>
  <si>
    <t>2) The number of conviction appeals allowed includes the number of re-trials ordered</t>
  </si>
  <si>
    <t>Table 3.9 - Court of Appeal (Civil Division)</t>
  </si>
  <si>
    <t>Final appeals filed and disposed of</t>
  </si>
  <si>
    <r>
      <t>Total appeals filed</t>
    </r>
    <r>
      <rPr>
        <b/>
        <vertAlign val="superscript"/>
        <sz val="10"/>
        <rFont val="Arial"/>
        <family val="2"/>
      </rPr>
      <t>1</t>
    </r>
  </si>
  <si>
    <t>Appeals disposed of, by result</t>
  </si>
  <si>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</si>
  <si>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</si>
  <si>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</si>
  <si>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</si>
  <si>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</si>
  <si>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t>Total Disposals</t>
  </si>
  <si>
    <t>Bankruptcy</t>
  </si>
  <si>
    <t>County Court</t>
  </si>
  <si>
    <t>-</t>
  </si>
  <si>
    <t>Notes</t>
  </si>
  <si>
    <t>1) Filed: Cases filed/setdown within period</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</si>
  <si>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</si>
  <si>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</si>
  <si>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</si>
  <si>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</si>
  <si>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</si>
  <si>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 xml:space="preserve">    (r) Revised</t>
  </si>
  <si>
    <t xml:space="preserve">    .. = Data not available</t>
  </si>
  <si>
    <t xml:space="preserve">    - = zero</t>
  </si>
  <si>
    <t>Table 3.10 - Court of Appeal (Civil Division)</t>
  </si>
  <si>
    <t>Table 3.11 - Court of Appeal (Civil Division)</t>
  </si>
  <si>
    <t>Applications set down and disposed of</t>
  </si>
  <si>
    <r>
      <t>Appeals Filed</t>
    </r>
    <r>
      <rPr>
        <b/>
        <vertAlign val="superscript"/>
        <sz val="10"/>
        <rFont val="Arial"/>
        <family val="2"/>
      </rPr>
      <t>2</t>
    </r>
  </si>
  <si>
    <t>Permission to Appeal - On Paper</t>
  </si>
  <si>
    <t>Permission to Appeal - At Oral Hearing</t>
  </si>
  <si>
    <t>Filed</t>
  </si>
  <si>
    <t>Disposed</t>
  </si>
  <si>
    <t>Set down</t>
  </si>
  <si>
    <t>Filed / Set down</t>
  </si>
  <si>
    <t xml:space="preserve">1) In previous editions of this publication this table had a different break breakdown of applications set down and disposed of, which went back to 1994. For access to these figures please see previous years publications, at: </t>
  </si>
  <si>
    <t>https://www.gov.uk/government/statistics/civil-justice-statistics-quarterly-january-to-march-2016-and-the-royal-courts-of-justice-2015</t>
  </si>
  <si>
    <t>2) Appeals Filed can be heard by 2 or 3 judges</t>
  </si>
  <si>
    <t>Table 4.1 - The Official Solicitor and the Public Trustee</t>
  </si>
  <si>
    <t>New referrals</t>
  </si>
  <si>
    <t>Litigation Cases</t>
  </si>
  <si>
    <t>Administrative, Trusts and Estates cases</t>
  </si>
  <si>
    <t>Family Litigation and Divorce</t>
  </si>
  <si>
    <t>Civil Litigation (including Contempt's)</t>
  </si>
  <si>
    <t>Court of Protection, Property and Affairs</t>
  </si>
  <si>
    <r>
      <t>Court of Protection, Healthcare and Welfare</t>
    </r>
    <r>
      <rPr>
        <vertAlign val="superscript"/>
        <sz val="10"/>
        <rFont val="Arial"/>
        <family val="2"/>
      </rPr>
      <t>2</t>
    </r>
  </si>
  <si>
    <t>Litigation cases total</t>
  </si>
  <si>
    <t>Child Abduction</t>
  </si>
  <si>
    <r>
      <t>Reciprocal Enforcement Maintenance Orders (REMO)</t>
    </r>
    <r>
      <rPr>
        <vertAlign val="superscript"/>
        <sz val="10"/>
        <rFont val="Arial"/>
        <family val="2"/>
      </rPr>
      <t>1</t>
    </r>
  </si>
  <si>
    <r>
      <t>Child Trust Funds</t>
    </r>
    <r>
      <rPr>
        <vertAlign val="superscript"/>
        <sz val="10"/>
        <rFont val="Arial"/>
        <family val="2"/>
      </rPr>
      <t>4</t>
    </r>
  </si>
  <si>
    <t>Estates, Trusts, Executorships, Pension &amp; Institutional Funds</t>
  </si>
  <si>
    <t>Admin, trusts and estates total</t>
  </si>
  <si>
    <r>
      <t>Average number of active cases</t>
    </r>
    <r>
      <rPr>
        <b/>
        <vertAlign val="superscript"/>
        <sz val="10"/>
        <rFont val="Arial"/>
        <family val="2"/>
      </rPr>
      <t>3</t>
    </r>
  </si>
  <si>
    <t>1) Applies from 1 April 2005 only. Relates to international maintenance claims, where one of the parties lives outside the UK in a country or territory with which the UK has reciprocal arrangements for the enforcement of maintenance</t>
  </si>
  <si>
    <t>2) Post the Mental Capacity Act 2005, CoP healthcare and Welfare cases start in the CoP, not the Family Division. Data was recorded from April 2008.</t>
  </si>
  <si>
    <t>3) Based on the average number of active cases month-by-month within each year shown</t>
  </si>
  <si>
    <t xml:space="preserve">Table 4.2 - Child Abduction and Contact Unit (ICACU) </t>
  </si>
  <si>
    <t>Year</t>
  </si>
  <si>
    <t>1980 Hague Convention cases</t>
  </si>
  <si>
    <t>1996 Hague Convention cases</t>
  </si>
  <si>
    <t>Other cases brought under specific articles of the Revised Brussels IIa Regulation</t>
  </si>
  <si>
    <t>Other cases brought under the 1980 European Convention</t>
  </si>
  <si>
    <t>Total Number of Cases Arising</t>
  </si>
  <si>
    <r>
      <t>Article 15</t>
    </r>
    <r>
      <rPr>
        <vertAlign val="superscript"/>
        <sz val="10"/>
        <color indexed="8"/>
        <rFont val="Arial"/>
        <family val="2"/>
      </rPr>
      <t>1</t>
    </r>
  </si>
  <si>
    <r>
      <t>Article 39</t>
    </r>
    <r>
      <rPr>
        <vertAlign val="superscript"/>
        <sz val="10"/>
        <color indexed="8"/>
        <rFont val="Arial"/>
        <family val="2"/>
      </rPr>
      <t>2</t>
    </r>
  </si>
  <si>
    <r>
      <t>Article 41</t>
    </r>
    <r>
      <rPr>
        <vertAlign val="superscript"/>
        <sz val="10"/>
        <color indexed="8"/>
        <rFont val="Arial"/>
        <family val="2"/>
      </rPr>
      <t>3</t>
    </r>
  </si>
  <si>
    <r>
      <t>Article 42</t>
    </r>
    <r>
      <rPr>
        <vertAlign val="superscript"/>
        <sz val="10"/>
        <color indexed="8"/>
        <rFont val="Arial"/>
        <family val="2"/>
      </rPr>
      <t>4</t>
    </r>
  </si>
  <si>
    <r>
      <t>Article 55</t>
    </r>
    <r>
      <rPr>
        <vertAlign val="superscript"/>
        <sz val="10"/>
        <color indexed="8"/>
        <rFont val="Arial"/>
        <family val="2"/>
      </rPr>
      <t>5</t>
    </r>
  </si>
  <si>
    <r>
      <t>Article 56</t>
    </r>
    <r>
      <rPr>
        <vertAlign val="superscript"/>
        <sz val="10"/>
        <color indexed="8"/>
        <rFont val="Arial"/>
        <family val="2"/>
      </rPr>
      <t>6</t>
    </r>
  </si>
  <si>
    <t>Access In</t>
  </si>
  <si>
    <t>Access out</t>
  </si>
  <si>
    <t>Return In</t>
  </si>
  <si>
    <t>Return Out</t>
  </si>
  <si>
    <t xml:space="preserve">In </t>
  </si>
  <si>
    <t xml:space="preserve">Out </t>
  </si>
  <si>
    <r>
      <rPr>
        <vertAlign val="superscript"/>
        <sz val="8"/>
        <color indexed="8"/>
        <rFont val="Calibri"/>
        <family val="2"/>
      </rPr>
      <t>1</t>
    </r>
    <r>
      <rPr>
        <sz val="8"/>
        <rFont val="Arial"/>
        <family val="2"/>
      </rPr>
      <t>Article 15 - Transfer to a court better placed to hear the case</t>
    </r>
  </si>
  <si>
    <r>
      <rPr>
        <vertAlign val="superscript"/>
        <sz val="8"/>
        <color indexed="8"/>
        <rFont val="Calibri"/>
        <family val="2"/>
      </rPr>
      <t>2</t>
    </r>
    <r>
      <rPr>
        <sz val="8"/>
        <rFont val="Arial"/>
        <family val="2"/>
      </rPr>
      <t>Article 39 - Recognition of a judgment concerning parental responsibility</t>
    </r>
  </si>
  <si>
    <r>
      <rPr>
        <vertAlign val="superscript"/>
        <sz val="8"/>
        <color indexed="8"/>
        <rFont val="Calibri"/>
        <family val="2"/>
      </rPr>
      <t>3</t>
    </r>
    <r>
      <rPr>
        <sz val="8"/>
        <rFont val="Arial"/>
        <family val="2"/>
      </rPr>
      <t>Article 41 - Enforcement of existing contact order</t>
    </r>
  </si>
  <si>
    <r>
      <rPr>
        <vertAlign val="superscript"/>
        <sz val="8"/>
        <color indexed="8"/>
        <rFont val="Calibri"/>
        <family val="2"/>
      </rPr>
      <t>4</t>
    </r>
    <r>
      <rPr>
        <sz val="8"/>
        <rFont val="Arial"/>
        <family val="2"/>
      </rPr>
      <t>Article 42 - Return of the child by a certified judgment</t>
    </r>
  </si>
  <si>
    <r>
      <rPr>
        <vertAlign val="superscript"/>
        <sz val="8"/>
        <color indexed="8"/>
        <rFont val="Calibri"/>
        <family val="2"/>
      </rPr>
      <t>5</t>
    </r>
    <r>
      <rPr>
        <sz val="8"/>
        <rFont val="Arial"/>
        <family val="2"/>
      </rPr>
      <t>Article 55 - Co operation on specific cases</t>
    </r>
  </si>
  <si>
    <r>
      <rPr>
        <vertAlign val="superscript"/>
        <sz val="8"/>
        <color indexed="8"/>
        <rFont val="Calibri"/>
        <family val="2"/>
      </rPr>
      <t>6</t>
    </r>
    <r>
      <rPr>
        <sz val="8"/>
        <rFont val="Arial"/>
        <family val="2"/>
      </rPr>
      <t>Article 56 - Placement of a child in another member state</t>
    </r>
  </si>
  <si>
    <t xml:space="preserve">Table 4.3 - Child Abduction and Contact Unit (ICACU) </t>
  </si>
  <si>
    <t>The number of 1980 Hague Convention ICACU Cases Closed, by Outcome, 2014-2017</t>
  </si>
  <si>
    <t xml:space="preserve">IN </t>
  </si>
  <si>
    <t>IN  Total</t>
  </si>
  <si>
    <t>OUT</t>
  </si>
  <si>
    <t>OUT Total</t>
  </si>
  <si>
    <t>Grand Total</t>
  </si>
  <si>
    <t>Closure reason</t>
  </si>
  <si>
    <t>Hague Access</t>
  </si>
  <si>
    <t>Hague Return</t>
  </si>
  <si>
    <t>Access Agreed</t>
  </si>
  <si>
    <t>Access Denied by Court</t>
  </si>
  <si>
    <t>Access Enforced</t>
  </si>
  <si>
    <t>Access Order</t>
  </si>
  <si>
    <t>Assistance Provided</t>
  </si>
  <si>
    <t>Cases Rejected</t>
  </si>
  <si>
    <t>Cases Withdrawn</t>
  </si>
  <si>
    <t>Child Not Traced</t>
  </si>
  <si>
    <t>Child Traced to Non Convention Country</t>
  </si>
  <si>
    <t>Child Traced to Other Convention Country</t>
  </si>
  <si>
    <t>Judicial Refusal</t>
  </si>
  <si>
    <t>Judicial Return</t>
  </si>
  <si>
    <t>Return Enforced</t>
  </si>
  <si>
    <t>Voluntary Return</t>
  </si>
  <si>
    <t>Withdrawal of Application</t>
  </si>
  <si>
    <t>No Reason Given</t>
  </si>
  <si>
    <t>Case transferred</t>
  </si>
  <si>
    <t>Relevant authorities declined to assist</t>
  </si>
  <si>
    <t>IN</t>
  </si>
  <si>
    <t>IN Total</t>
  </si>
  <si>
    <t>Out</t>
  </si>
  <si>
    <t>Registration Ordered</t>
  </si>
  <si>
    <t>No reason given</t>
  </si>
  <si>
    <t>Relevant Authority Declined to Assist</t>
  </si>
  <si>
    <r>
      <t>Table 3.31 - High Court - Administrative Court</t>
    </r>
    <r>
      <rPr>
        <b/>
        <vertAlign val="superscript"/>
        <sz val="10"/>
        <rFont val="Arial"/>
        <family val="2"/>
      </rPr>
      <t>1</t>
    </r>
  </si>
  <si>
    <t>Nature of appeal / application</t>
  </si>
  <si>
    <r>
      <t>Statutory: Planning and related</t>
    </r>
    <r>
      <rPr>
        <b/>
        <vertAlign val="superscript"/>
        <sz val="10"/>
        <rFont val="Arial"/>
        <family val="2"/>
      </rPr>
      <t>3</t>
    </r>
  </si>
  <si>
    <r>
      <t>Statutory: Others</t>
    </r>
    <r>
      <rPr>
        <b/>
        <vertAlign val="superscript"/>
        <sz val="10"/>
        <rFont val="Arial"/>
        <family val="2"/>
      </rPr>
      <t>6</t>
    </r>
  </si>
  <si>
    <r>
      <t>Statutory: Extradition</t>
    </r>
    <r>
      <rPr>
        <b/>
        <vertAlign val="superscript"/>
        <sz val="10"/>
        <rFont val="Arial"/>
        <family val="2"/>
      </rPr>
      <t>6</t>
    </r>
  </si>
  <si>
    <r>
      <t>Habeas Corpus</t>
    </r>
    <r>
      <rPr>
        <b/>
        <vertAlign val="superscript"/>
        <sz val="10"/>
        <rFont val="Arial"/>
        <family val="2"/>
      </rPr>
      <t>2</t>
    </r>
  </si>
  <si>
    <t>Committal for Contempt</t>
  </si>
  <si>
    <r>
      <t>Reconsideration under s101 or s103a NIAA 2002</t>
    </r>
    <r>
      <rPr>
        <b/>
        <vertAlign val="superscript"/>
        <sz val="10"/>
        <rFont val="Arial"/>
        <family val="2"/>
      </rPr>
      <t>5</t>
    </r>
  </si>
  <si>
    <t>Total Received</t>
  </si>
  <si>
    <t>Appeals / applications disposed of, by result</t>
  </si>
  <si>
    <t>Determined by the  Court</t>
  </si>
  <si>
    <r>
      <t>Withdrawn</t>
    </r>
    <r>
      <rPr>
        <vertAlign val="superscript"/>
        <sz val="10"/>
        <rFont val="Arial"/>
        <family val="2"/>
      </rPr>
      <t>4</t>
    </r>
  </si>
  <si>
    <t>1) From April 2009, this includes Regional Offices of the Administrative Court</t>
  </si>
  <si>
    <t>2) Habeas corpus: An order requiring a prisoner to be brought to court, to allow the court to determine if their detention is lawful.</t>
  </si>
  <si>
    <t xml:space="preserve">3) From April 2014, the Administrative Court includes the Planning Court.  These figures relate to cases under the Town and Country Planning Act section 288  and  289 only.  Planning matters can also be brought by way of Judicial Review or Statutory Appeal. </t>
  </si>
  <si>
    <t>4) The number withdrawn indicates the number of appeals withdrawn at the substantive hearing and does not reflect the number withdrawn prior to hearing</t>
  </si>
  <si>
    <t>5) Nationality Immigration and Asylum Act 2002</t>
  </si>
  <si>
    <t>6) Up to 2016 extradition applications were inlucded in the 'Statutory Others' category. From 2016 extradition applications have been seperated from this group and put into their own category.  Therefore, to compare the 'Statutory Others' category for 2016 with previous years, the 2016 extradiction application figure would need to be included.</t>
  </si>
  <si>
    <r>
      <t>Table 3.30 - High Court - Administrative Court</t>
    </r>
    <r>
      <rPr>
        <b/>
        <vertAlign val="superscript"/>
        <sz val="10"/>
        <rFont val="Arial"/>
        <family val="2"/>
      </rPr>
      <t>1</t>
    </r>
  </si>
  <si>
    <t xml:space="preserve">Year </t>
  </si>
  <si>
    <t>Crown Court</t>
  </si>
  <si>
    <t>Magistrates' court</t>
  </si>
  <si>
    <t>Appeals disposed of, by result                                         Determined by the court</t>
  </si>
  <si>
    <r>
      <t>Withdrawn</t>
    </r>
    <r>
      <rPr>
        <vertAlign val="superscript"/>
        <sz val="10"/>
        <rFont val="Arial"/>
        <family val="2"/>
      </rPr>
      <t>3</t>
    </r>
  </si>
  <si>
    <r>
      <t>2003</t>
    </r>
    <r>
      <rPr>
        <vertAlign val="superscript"/>
        <sz val="10"/>
        <rFont val="Arial"/>
        <family val="2"/>
      </rPr>
      <t xml:space="preserve">2 (r) </t>
    </r>
  </si>
  <si>
    <t>1) Includes Regional Offices of the Administrative Court</t>
  </si>
  <si>
    <t>2) Total for 2003 inclides a small number of 'other' cases</t>
  </si>
  <si>
    <t>3) The number withdrawn indicates the number of appeals withdrawn at the substantive hearing and does not reflect the number withdrawn prior to hearing</t>
  </si>
  <si>
    <t>Table 5.1 - The Judiciary</t>
  </si>
  <si>
    <t xml:space="preserve"> </t>
  </si>
  <si>
    <t>Table 5.2 - The Judiciary</t>
  </si>
  <si>
    <t>Court of Appeal</t>
  </si>
  <si>
    <t>Queen's Bench Division</t>
  </si>
  <si>
    <t>Table 5.3 - The Judiciary</t>
  </si>
  <si>
    <t>London</t>
  </si>
  <si>
    <t xml:space="preserve">Table 6.1 - Senior Courts Costs Office </t>
  </si>
  <si>
    <t>"Between parties" assessments</t>
  </si>
  <si>
    <t>Civil legal aid assessments</t>
  </si>
  <si>
    <r>
      <t>Receivers' costs in the Court of Protection</t>
    </r>
    <r>
      <rPr>
        <vertAlign val="superscript"/>
        <sz val="10"/>
        <color indexed="8"/>
        <rFont val="Arial"/>
        <family val="2"/>
      </rPr>
      <t>1</t>
    </r>
  </si>
  <si>
    <t>Appeals against determination of costs in the Crown Court</t>
  </si>
  <si>
    <t>Total assessments</t>
  </si>
  <si>
    <t>1) For 2011 includes 206 bills lodged by the Official Solicitor</t>
  </si>
  <si>
    <t>Issued</t>
  </si>
  <si>
    <t>Executed</t>
  </si>
  <si>
    <t>Expired</t>
  </si>
  <si>
    <t>Table 5.1</t>
  </si>
  <si>
    <t>Nature of originating proceedings</t>
  </si>
  <si>
    <t>Claims issued and other originating proceedings</t>
  </si>
  <si>
    <t>Bankruptcy Court proceedings</t>
  </si>
  <si>
    <t>Patents Court appeals received</t>
  </si>
  <si>
    <t>Chancery Division (multiple data sources)</t>
  </si>
  <si>
    <t>Table 5.2</t>
  </si>
  <si>
    <t>Transfers Out</t>
  </si>
  <si>
    <t>Enforcement Issues</t>
  </si>
  <si>
    <t>Appointments before masters</t>
  </si>
  <si>
    <t xml:space="preserve">Chancery Division </t>
  </si>
  <si>
    <t>Table 5.3</t>
  </si>
  <si>
    <t>Nature of proceedings</t>
  </si>
  <si>
    <r>
      <t>Land and property</t>
    </r>
    <r>
      <rPr>
        <u/>
        <vertAlign val="superscript"/>
        <sz val="10"/>
        <color indexed="8"/>
        <rFont val="Arial"/>
        <family val="2"/>
      </rPr>
      <t>2</t>
    </r>
  </si>
  <si>
    <t xml:space="preserve">    Contracts of sale and purchase</t>
  </si>
  <si>
    <t xml:space="preserve">    Landlord and Tenant</t>
  </si>
  <si>
    <t xml:space="preserve">    Mortgages and charges</t>
  </si>
  <si>
    <t xml:space="preserve">    Squatters and trespassers</t>
  </si>
  <si>
    <t xml:space="preserve">    Restrictive covenants</t>
  </si>
  <si>
    <r>
      <t xml:space="preserve">    Orders of Possession of Land</t>
    </r>
    <r>
      <rPr>
        <vertAlign val="superscript"/>
        <sz val="10"/>
        <color indexed="8"/>
        <rFont val="Arial"/>
        <family val="2"/>
      </rPr>
      <t>3</t>
    </r>
  </si>
  <si>
    <r>
      <t xml:space="preserve">    Other Proceedings</t>
    </r>
    <r>
      <rPr>
        <vertAlign val="superscript"/>
        <sz val="10"/>
        <color indexed="8"/>
        <rFont val="Arial"/>
        <family val="2"/>
      </rPr>
      <t>3</t>
    </r>
  </si>
  <si>
    <t>Business and industry</t>
  </si>
  <si>
    <t xml:space="preserve">    Partnership</t>
  </si>
  <si>
    <t xml:space="preserve">    Business fraud claims</t>
  </si>
  <si>
    <r>
      <t xml:space="preserve">    Competition</t>
    </r>
    <r>
      <rPr>
        <vertAlign val="superscript"/>
        <sz val="10"/>
        <color indexed="8"/>
        <rFont val="Arial"/>
        <family val="2"/>
      </rPr>
      <t>3</t>
    </r>
  </si>
  <si>
    <t xml:space="preserve">    Contracts of sale &amp; purchase of shares &amp; business</t>
  </si>
  <si>
    <r>
      <t xml:space="preserve">    Other Disputes</t>
    </r>
    <r>
      <rPr>
        <vertAlign val="superscript"/>
        <sz val="10"/>
        <color indexed="8"/>
        <rFont val="Arial"/>
        <family val="2"/>
      </rPr>
      <t>3</t>
    </r>
  </si>
  <si>
    <t>Intellectual property</t>
  </si>
  <si>
    <t xml:space="preserve">    Confidential information</t>
  </si>
  <si>
    <t xml:space="preserve">    Passing off and trade marks</t>
  </si>
  <si>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</si>
  <si>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</si>
  <si>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r>
      <t>Contract</t>
    </r>
    <r>
      <rPr>
        <u/>
        <vertAlign val="superscript"/>
        <sz val="10"/>
        <color indexed="8"/>
        <rFont val="Arial"/>
        <family val="2"/>
      </rPr>
      <t>3</t>
    </r>
  </si>
  <si>
    <t xml:space="preserve">    Specific Performance</t>
  </si>
  <si>
    <t xml:space="preserve">    Breach of contract</t>
  </si>
  <si>
    <t xml:space="preserve">    Debt</t>
  </si>
  <si>
    <t xml:space="preserve">    Miscellaneous</t>
  </si>
  <si>
    <t>Professional negligence</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</si>
  <si>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</si>
  <si>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</si>
  <si>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</si>
  <si>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</si>
  <si>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</si>
  <si>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</si>
  <si>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</si>
  <si>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</si>
  <si>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</si>
  <si>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</si>
  <si>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</si>
  <si>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</si>
  <si>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</si>
  <si>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r>
      <t xml:space="preserve">    Other applications concerning wills and trusts</t>
    </r>
    <r>
      <rPr>
        <vertAlign val="superscript"/>
        <sz val="10"/>
        <color indexed="8"/>
        <rFont val="Arial"/>
        <family val="2"/>
      </rPr>
      <t>3</t>
    </r>
  </si>
  <si>
    <t>Other</t>
  </si>
  <si>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</si>
  <si>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</si>
  <si>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</si>
  <si>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t xml:space="preserve">    Other debts, damages and accounts</t>
  </si>
  <si>
    <t xml:space="preserve">    Revenue appeals</t>
  </si>
  <si>
    <t xml:space="preserve">    Solicitors</t>
  </si>
  <si>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</si>
  <si>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</si>
  <si>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</si>
  <si>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</si>
  <si>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t>Table 5.4</t>
  </si>
  <si>
    <t>Total cases received for hearing</t>
  </si>
  <si>
    <t>Number disposed of</t>
  </si>
  <si>
    <t>After trial or hearing</t>
  </si>
  <si>
    <t>Trial list</t>
  </si>
  <si>
    <t>General list</t>
  </si>
  <si>
    <t>Table 5.5</t>
  </si>
  <si>
    <t>Applications filed</t>
  </si>
  <si>
    <t>Chancery Division business returns</t>
  </si>
  <si>
    <t>Other petitions, applications and summonses</t>
  </si>
  <si>
    <t>Orders made</t>
  </si>
  <si>
    <t xml:space="preserve">      Winding-up orders made</t>
  </si>
  <si>
    <t>On other petitions, applications and summonses</t>
  </si>
  <si>
    <t>Transfers to county courts</t>
  </si>
  <si>
    <t>Listed</t>
  </si>
  <si>
    <t>Claims and originating summonses</t>
  </si>
  <si>
    <t>Table 6.2</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</si>
  <si>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</si>
  <si>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</si>
  <si>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</si>
  <si>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</si>
  <si>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</si>
  <si>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</si>
  <si>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</si>
  <si>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</si>
  <si>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</si>
  <si>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</si>
  <si>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</si>
  <si>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</si>
  <si>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</si>
  <si>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Unliquidated</t>
  </si>
  <si>
    <t>By default</t>
  </si>
  <si>
    <t>Order by summary judgment (including order 14)</t>
  </si>
  <si>
    <t>Number of originating receipts</t>
  </si>
  <si>
    <t>HMCTS Business Management System</t>
  </si>
  <si>
    <t>Number of applications</t>
  </si>
  <si>
    <t>Nature of Enforcement</t>
  </si>
  <si>
    <t>Outside London</t>
  </si>
  <si>
    <t>Application for orders to attend court for questioning</t>
  </si>
  <si>
    <r>
      <t>Table 3.25 - Admiralty Court</t>
    </r>
    <r>
      <rPr>
        <b/>
        <vertAlign val="superscript"/>
        <sz val="10"/>
        <rFont val="Arial"/>
        <family val="2"/>
      </rPr>
      <t>1</t>
    </r>
  </si>
  <si>
    <t>Admiralty proceedings</t>
  </si>
  <si>
    <t>Claims issued</t>
  </si>
  <si>
    <t>Applications with/without a hearing</t>
  </si>
  <si>
    <t>Interlocutory Hearings</t>
  </si>
  <si>
    <t>References to registrar</t>
  </si>
  <si>
    <r>
      <t>Warrants of arrest executed</t>
    </r>
    <r>
      <rPr>
        <b/>
        <vertAlign val="superscript"/>
        <sz val="10"/>
        <rFont val="Arial"/>
        <family val="2"/>
      </rPr>
      <t>3</t>
    </r>
  </si>
  <si>
    <t>Sales by the Court</t>
  </si>
  <si>
    <t>Judges</t>
  </si>
  <si>
    <t>Registrars</t>
  </si>
  <si>
    <t>1) Figures are for the Royal Courts of Justice only</t>
  </si>
  <si>
    <t xml:space="preserve">2) The figures for 2009 - 2015 are for the total of summonses issued. The breakdowns are not available   </t>
  </si>
  <si>
    <t>3) Vessels or property arrested</t>
  </si>
  <si>
    <r>
      <t>Table 3.26 - Admiralty Court</t>
    </r>
    <r>
      <rPr>
        <b/>
        <vertAlign val="superscript"/>
        <sz val="10"/>
        <rFont val="Arial"/>
        <family val="2"/>
      </rPr>
      <t>1</t>
    </r>
  </si>
  <si>
    <t>Admiralty claims issued by nature of action</t>
  </si>
  <si>
    <t>Damage to cargo</t>
  </si>
  <si>
    <t xml:space="preserve">Collision </t>
  </si>
  <si>
    <t>Personal injury (including fatal)</t>
  </si>
  <si>
    <t xml:space="preserve">Salvage </t>
  </si>
  <si>
    <r>
      <t>Shipping - mortgage</t>
    </r>
    <r>
      <rPr>
        <vertAlign val="superscript"/>
        <sz val="10"/>
        <rFont val="Arial"/>
        <family val="2"/>
      </rPr>
      <t>2</t>
    </r>
  </si>
  <si>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</si>
  <si>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</si>
  <si>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</si>
  <si>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t>General commercial contracts and arrangements, including agency agreements</t>
  </si>
  <si>
    <t>Limitation of liability</t>
  </si>
  <si>
    <t>Others</t>
  </si>
  <si>
    <t>2) New categories were introduced in 2012, there was a corresponding reduction in the 'others' category.</t>
  </si>
  <si>
    <r>
      <t>Table 3.27 - Admiralty Court</t>
    </r>
    <r>
      <rPr>
        <b/>
        <vertAlign val="superscript"/>
        <sz val="10"/>
        <rFont val="Arial"/>
        <family val="2"/>
      </rPr>
      <t>1</t>
    </r>
  </si>
  <si>
    <t>Admiralty actions for trial in the High Court</t>
  </si>
  <si>
    <t>Total set down</t>
  </si>
  <si>
    <t xml:space="preserve">Tried during year  </t>
  </si>
  <si>
    <t>Otherwise disposed during year</t>
  </si>
  <si>
    <t>Total tried</t>
  </si>
  <si>
    <t>Table 3.28 - Commercial Court</t>
  </si>
  <si>
    <t>Up to £50,000</t>
  </si>
  <si>
    <t>Less than £100,000</t>
  </si>
  <si>
    <t>£100,000-£300,000</t>
  </si>
  <si>
    <t>£300,000 - £1m</t>
  </si>
  <si>
    <t>£1m - £5m</t>
  </si>
  <si>
    <t>£5m -£20m</t>
  </si>
  <si>
    <t>£20m -£100m</t>
  </si>
  <si>
    <t>More than £100m</t>
  </si>
  <si>
    <t>Unknown+</t>
  </si>
  <si>
    <r>
      <t>2014</t>
    </r>
    <r>
      <rPr>
        <vertAlign val="superscript"/>
        <sz val="10"/>
        <rFont val="Arial"/>
        <family val="2"/>
      </rPr>
      <t>1</t>
    </r>
  </si>
  <si>
    <r>
      <t>2015</t>
    </r>
    <r>
      <rPr>
        <vertAlign val="superscript"/>
        <sz val="10"/>
        <rFont val="Arial"/>
        <family val="2"/>
      </rPr>
      <t>3</t>
    </r>
  </si>
  <si>
    <t>Type of claim</t>
  </si>
  <si>
    <t>Estimated Value of claim  - unspecified and specified*</t>
  </si>
  <si>
    <t xml:space="preserve">Arbitration applications and appeals </t>
  </si>
  <si>
    <t>Aviation</t>
  </si>
  <si>
    <t xml:space="preserve">Carriage of goods by land, sea, air or pipeline </t>
  </si>
  <si>
    <t xml:space="preserve">Commercial fraud </t>
  </si>
  <si>
    <t xml:space="preserve">Corporate or business acquisition agreements </t>
  </si>
  <si>
    <t>General average</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</si>
  <si>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</si>
  <si>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</si>
  <si>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</si>
  <si>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</si>
  <si>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</si>
  <si>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</si>
  <si>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r>
      <t>Shipping - charter party dispute</t>
    </r>
    <r>
      <rPr>
        <vertAlign val="superscript"/>
        <sz val="10"/>
        <rFont val="Arial"/>
        <family val="2"/>
      </rPr>
      <t>1</t>
    </r>
  </si>
  <si>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</si>
  <si>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</si>
  <si>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</si>
  <si>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 xml:space="preserve">Transactions on commodity exchanges </t>
  </si>
  <si>
    <t xml:space="preserve">Transactions on financial markets or relating to securities and/or banking transactions </t>
  </si>
  <si>
    <t>Miscellaneous / unassigned</t>
  </si>
  <si>
    <t>Other Breach of Contract/Agreement / Debt</t>
  </si>
  <si>
    <r>
      <t>Shipping – cargo</t>
    </r>
    <r>
      <rPr>
        <vertAlign val="superscript"/>
        <sz val="10"/>
        <rFont val="Arial"/>
        <family val="2"/>
      </rPr>
      <t>2</t>
    </r>
  </si>
  <si>
    <t>1) More detailed claim value groupings were introduced in 2014</t>
  </si>
  <si>
    <t>2) New categories were introduced in 2012</t>
  </si>
  <si>
    <t>3) Not all data is available in detail for 2015, due to low response rates in the completion of relevant forms.</t>
  </si>
  <si>
    <r>
      <t>Table 3.29 - Technology and Construction Court</t>
    </r>
    <r>
      <rPr>
        <b/>
        <vertAlign val="superscript"/>
        <sz val="10"/>
        <rFont val="Arial"/>
        <family val="2"/>
      </rPr>
      <t>1</t>
    </r>
  </si>
  <si>
    <t>Received</t>
  </si>
  <si>
    <t>Disposed of</t>
  </si>
  <si>
    <r>
      <t>Number of Interlocutory Applications heard</t>
    </r>
    <r>
      <rPr>
        <b/>
        <vertAlign val="superscript"/>
        <sz val="10"/>
        <rFont val="Arial"/>
        <family val="2"/>
      </rPr>
      <t>2</t>
    </r>
  </si>
  <si>
    <t>Claims and originating summonses issued in Registry</t>
  </si>
  <si>
    <t>By transfer</t>
  </si>
  <si>
    <t>Tried</t>
  </si>
  <si>
    <r>
      <t>Struck out, settled or discontinued</t>
    </r>
    <r>
      <rPr>
        <vertAlign val="superscript"/>
        <sz val="10"/>
        <rFont val="Arial"/>
        <family val="2"/>
      </rPr>
      <t>3</t>
    </r>
  </si>
  <si>
    <t>Transferred Out</t>
  </si>
  <si>
    <t>Default judgments entered</t>
  </si>
  <si>
    <t xml:space="preserve">2) Many other Interlocutory Applications were disposed of before hearing, or on the basis of written submissions </t>
  </si>
  <si>
    <t>3)  Figures for cases tried and cases struck out/ settled or discontinued in 2004 and 2005 are believed to be an undercount.</t>
  </si>
  <si>
    <t>Table</t>
  </si>
  <si>
    <t>Table heading</t>
  </si>
  <si>
    <t>Time period</t>
  </si>
  <si>
    <t>Data source</t>
  </si>
  <si>
    <t>The Royal Courts of Justice</t>
  </si>
  <si>
    <t>Table 3.1</t>
  </si>
  <si>
    <t>Summary statistics on overall caseload</t>
  </si>
  <si>
    <t>Individual Appellate courts</t>
  </si>
  <si>
    <t>Judicial Committee of the Privy Council</t>
  </si>
  <si>
    <t>Table 3.2</t>
  </si>
  <si>
    <t>Table 3.3</t>
  </si>
  <si>
    <t>Supreme Court</t>
  </si>
  <si>
    <t>Table 3.4</t>
  </si>
  <si>
    <t>Table 3.5</t>
  </si>
  <si>
    <t>House of Lords and Supreme Court</t>
  </si>
  <si>
    <t>Table 3.6</t>
  </si>
  <si>
    <t>Table 3.7</t>
  </si>
  <si>
    <t>Applications for leave to appeal, by type and result</t>
  </si>
  <si>
    <t>Court of Appeal (Criminal Division)</t>
  </si>
  <si>
    <t>Table 3.8</t>
  </si>
  <si>
    <t>Results of appeals heard by full court</t>
  </si>
  <si>
    <t>Table 3.9</t>
  </si>
  <si>
    <t>Final appeals filed and disposed of, showing court appealed from and results</t>
  </si>
  <si>
    <t>Court of Appeal (Civil Division)</t>
  </si>
  <si>
    <t>Table 3.10</t>
  </si>
  <si>
    <t>Table 3.11</t>
  </si>
  <si>
    <t>High Court - Chancery Division</t>
  </si>
  <si>
    <t>Table 3.12</t>
  </si>
  <si>
    <t>Summary of proceedings started</t>
  </si>
  <si>
    <t>Table 3.13</t>
  </si>
  <si>
    <t>Orders made by masters, enforcement issues and appointments before masters, London</t>
  </si>
  <si>
    <t>Table 3.14</t>
  </si>
  <si>
    <t>Claims and originating proceedings issued in London by nature of proceedings</t>
  </si>
  <si>
    <t>Chancery chambers</t>
  </si>
  <si>
    <t>Table 3.15</t>
  </si>
  <si>
    <t>Cases listed in London disposed of, by listing type</t>
  </si>
  <si>
    <t>High Court</t>
  </si>
  <si>
    <t>Table 3.16</t>
  </si>
  <si>
    <t>Originating proceedings in Bankruptcy court</t>
  </si>
  <si>
    <t>Table 3.17</t>
  </si>
  <si>
    <t>Summary of Companies Court proceedings, London</t>
  </si>
  <si>
    <t>Table 3.18</t>
  </si>
  <si>
    <t>Appeals and special cases from inferior courts and tribunals set down and determined, showing subject matter and results</t>
  </si>
  <si>
    <t>High Court -Queen's Bench Division</t>
  </si>
  <si>
    <t>Table 3.19</t>
  </si>
  <si>
    <t>Summary statistics on proceedings started</t>
  </si>
  <si>
    <t>Table 3.20</t>
  </si>
  <si>
    <t>Proceedings started, by nature and value of claim</t>
  </si>
  <si>
    <t>Table 3.21</t>
  </si>
  <si>
    <t>Judgment without trial, by type and value of judgment</t>
  </si>
  <si>
    <t>Table 3.22</t>
  </si>
  <si>
    <t>Originating receipts and trials concluded in the year</t>
  </si>
  <si>
    <t>Table 3.23</t>
  </si>
  <si>
    <t>Interlocutory applications for masters in London</t>
  </si>
  <si>
    <t>Table 3.24</t>
  </si>
  <si>
    <t>Enforcement proceedings issued</t>
  </si>
  <si>
    <t xml:space="preserve">Admiralty Court </t>
  </si>
  <si>
    <t>Table 3.25</t>
  </si>
  <si>
    <t>Summary statistics on admiralty proceedings</t>
  </si>
  <si>
    <t>Admiralty Court and Pentaho</t>
  </si>
  <si>
    <t>Table 3.26</t>
  </si>
  <si>
    <t>Table 3.27</t>
  </si>
  <si>
    <t>Admiralty actions for trial in the High Court set down, tried or otherwise disposed of</t>
  </si>
  <si>
    <t xml:space="preserve">Commercial Court </t>
  </si>
  <si>
    <t>Table 3.28</t>
  </si>
  <si>
    <t>Claims issued showing nature and value of claim</t>
  </si>
  <si>
    <t>Commercial Court claim forms</t>
  </si>
  <si>
    <t>Technology and Construction Court</t>
  </si>
  <si>
    <t>Table 3.29</t>
  </si>
  <si>
    <t>Summary caseload statistics</t>
  </si>
  <si>
    <t>Technology and Construction Court and Pentaho</t>
  </si>
  <si>
    <t>High Court - Administrative Court</t>
  </si>
  <si>
    <t>Table 3.30</t>
  </si>
  <si>
    <t>Summary statistics on appeals by way of case stated</t>
  </si>
  <si>
    <t>Table 3.31</t>
  </si>
  <si>
    <t>Summary statistics on applications and appeals other than for Judicial Review or by way of case stated</t>
  </si>
  <si>
    <t xml:space="preserve">Office of the Official Solicitor and Public Trustee </t>
  </si>
  <si>
    <t>Table 4.1</t>
  </si>
  <si>
    <t>Summary casework statistics</t>
  </si>
  <si>
    <t>The Official Solicitor and the Public Trustee</t>
  </si>
  <si>
    <t>Tipstaff</t>
  </si>
  <si>
    <t>Table 4.2</t>
  </si>
  <si>
    <t>Casework statistics</t>
  </si>
  <si>
    <t>The Judiciary</t>
  </si>
  <si>
    <t xml:space="preserve">HM Courts and Tribunal Service and CREST system </t>
  </si>
  <si>
    <t>The Magistracy</t>
  </si>
  <si>
    <t xml:space="preserve">Magistrates HR - Judicial Office </t>
  </si>
  <si>
    <t xml:space="preserve">Senior Courts Costs Office </t>
  </si>
  <si>
    <t>Table  6.1</t>
  </si>
  <si>
    <t>Number of costs bills assessed, by type of case giving rise to the bill</t>
  </si>
  <si>
    <t>Senior Courts Costs Office</t>
  </si>
  <si>
    <t>Judicial Committee of the Privy Council and Supreme Court of the United Kingdom</t>
  </si>
  <si>
    <t>Table 3.1 - The Royal Courts of Justice</t>
  </si>
  <si>
    <r>
      <t>House of Lords</t>
    </r>
    <r>
      <rPr>
        <b/>
        <vertAlign val="superscript"/>
        <sz val="10"/>
        <rFont val="Arial"/>
        <family val="2"/>
      </rPr>
      <t>1</t>
    </r>
  </si>
  <si>
    <r>
      <t>Supreme Court</t>
    </r>
    <r>
      <rPr>
        <b/>
        <vertAlign val="superscript"/>
        <sz val="10"/>
        <rFont val="Arial"/>
        <family val="2"/>
      </rPr>
      <t>2</t>
    </r>
  </si>
  <si>
    <t xml:space="preserve">from Courts in England &amp; Wales  </t>
  </si>
  <si>
    <t xml:space="preserve">     from elsewhere</t>
  </si>
  <si>
    <r>
      <t>Criminal Division</t>
    </r>
    <r>
      <rPr>
        <vertAlign val="superscript"/>
        <sz val="10"/>
        <rFont val="Arial"/>
        <family val="2"/>
      </rPr>
      <t>3</t>
    </r>
  </si>
  <si>
    <t>Chancery Division (Bankruptcy appeals only)</t>
  </si>
  <si>
    <t>2005</t>
  </si>
  <si>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</si>
  <si>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</si>
  <si>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</si>
  <si>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 xml:space="preserve">5) Family division figures include appeals under s94 of the Children Act 1989 from 2002 onwards. A full breakdown for 2005 not available.  </t>
  </si>
  <si>
    <t>Bankruptcy petitions</t>
  </si>
  <si>
    <t>Other Originating applications</t>
  </si>
  <si>
    <r>
      <t xml:space="preserve">Table 3.12 - Chancery Division </t>
    </r>
    <r>
      <rPr>
        <b/>
        <vertAlign val="superscript"/>
        <sz val="10"/>
        <color indexed="8"/>
        <rFont val="Arial"/>
        <family val="2"/>
      </rPr>
      <t>1</t>
    </r>
  </si>
  <si>
    <r>
      <t>Companies Court proceedings</t>
    </r>
    <r>
      <rPr>
        <b/>
        <vertAlign val="superscript"/>
        <sz val="10"/>
        <color indexed="8"/>
        <rFont val="Arial"/>
        <family val="2"/>
      </rPr>
      <t>3</t>
    </r>
  </si>
  <si>
    <r>
      <t>London</t>
    </r>
    <r>
      <rPr>
        <vertAlign val="superscript"/>
        <sz val="10"/>
        <color indexed="8"/>
        <rFont val="Arial"/>
        <family val="2"/>
      </rPr>
      <t>2</t>
    </r>
  </si>
  <si>
    <r>
      <t>Outside London</t>
    </r>
    <r>
      <rPr>
        <vertAlign val="superscript"/>
        <sz val="10"/>
        <color indexed="8"/>
        <rFont val="Arial"/>
        <family val="2"/>
      </rPr>
      <t>3</t>
    </r>
  </si>
  <si>
    <r>
      <t>Outside London</t>
    </r>
    <r>
      <rPr>
        <vertAlign val="superscript"/>
        <sz val="10"/>
        <color indexed="8"/>
        <rFont val="Arial"/>
        <family val="2"/>
      </rPr>
      <t>4,5</t>
    </r>
  </si>
  <si>
    <t>Table 3.13 - Chancery Division</t>
  </si>
  <si>
    <t>Possession</t>
  </si>
  <si>
    <t>Writs of fi-fa</t>
  </si>
  <si>
    <t>On notice</t>
  </si>
  <si>
    <t>Without Notice</t>
  </si>
  <si>
    <t>Table 3.16 - Chancery Division</t>
  </si>
  <si>
    <r>
      <t>Bankruptcy petitions</t>
    </r>
    <r>
      <rPr>
        <b/>
        <vertAlign val="superscript"/>
        <sz val="10"/>
        <rFont val="Arial"/>
        <family val="2"/>
      </rPr>
      <t>1</t>
    </r>
  </si>
  <si>
    <r>
      <t>Other Originating applications</t>
    </r>
    <r>
      <rPr>
        <b/>
        <vertAlign val="superscript"/>
        <sz val="10"/>
        <rFont val="Arial"/>
        <family val="2"/>
      </rPr>
      <t>2</t>
    </r>
  </si>
  <si>
    <t>By creditors</t>
  </si>
  <si>
    <r>
      <t>By debtors and legal representatives of deceased debtors</t>
    </r>
    <r>
      <rPr>
        <vertAlign val="superscript"/>
        <sz val="10"/>
        <rFont val="Arial"/>
        <family val="2"/>
      </rPr>
      <t>2</t>
    </r>
  </si>
  <si>
    <t xml:space="preserve">2016 (r) </t>
  </si>
  <si>
    <t>Originating</t>
  </si>
  <si>
    <t>Non-originating</t>
  </si>
  <si>
    <t>Claims transferred in</t>
  </si>
  <si>
    <t>Winding up orders Dismissed/Withdrawn</t>
  </si>
  <si>
    <t>Table 3.17 - Chancery Division</t>
  </si>
  <si>
    <r>
      <t>Table 3.19 - Queen's Bench Division</t>
    </r>
    <r>
      <rPr>
        <b/>
        <vertAlign val="superscript"/>
        <sz val="10"/>
        <rFont val="Arial"/>
        <family val="2"/>
      </rPr>
      <t>1</t>
    </r>
  </si>
  <si>
    <t>Issued by Royal Courts of Justice</t>
  </si>
  <si>
    <r>
      <t>Total Issued by district registries</t>
    </r>
    <r>
      <rPr>
        <vertAlign val="superscript"/>
        <sz val="10"/>
        <rFont val="Arial"/>
        <family val="2"/>
      </rPr>
      <t>2,3</t>
    </r>
  </si>
  <si>
    <r>
      <t>Estimated number of originating summons by district registries</t>
    </r>
    <r>
      <rPr>
        <vertAlign val="superscript"/>
        <sz val="10"/>
        <rFont val="Arial"/>
        <family val="2"/>
      </rPr>
      <t>2,3</t>
    </r>
  </si>
  <si>
    <t xml:space="preserve">2015 (r) </t>
  </si>
  <si>
    <t>Table 3.18 - High Court - Chancery Division</t>
  </si>
  <si>
    <t>Subject matter</t>
  </si>
  <si>
    <r>
      <t>Tribunals</t>
    </r>
    <r>
      <rPr>
        <b/>
        <vertAlign val="superscript"/>
        <sz val="10"/>
        <rFont val="Arial"/>
        <family val="2"/>
      </rPr>
      <t>1</t>
    </r>
  </si>
  <si>
    <t>County Courts &amp; Chancery Masters</t>
  </si>
  <si>
    <t>Total set down for hearing</t>
  </si>
  <si>
    <t>Total disposals</t>
  </si>
  <si>
    <t>Allowed after hearing</t>
  </si>
  <si>
    <t>Dismissed after hearing</t>
  </si>
  <si>
    <t>Withdrawn or struck out</t>
  </si>
  <si>
    <t xml:space="preserve">     County Courts</t>
  </si>
  <si>
    <t xml:space="preserve">     High Court Registrars</t>
  </si>
  <si>
    <t xml:space="preserve">     Total</t>
  </si>
  <si>
    <r>
      <t>Tribunals</t>
    </r>
    <r>
      <rPr>
        <vertAlign val="superscript"/>
        <sz val="10"/>
        <rFont val="Arial"/>
        <family val="2"/>
      </rPr>
      <t>1</t>
    </r>
  </si>
  <si>
    <t>1) From April 2009 the majority of the Tribunal Appeals went under the jurisdiction of The Upper Tribunal, Tax &amp; Chancery Chamber</t>
  </si>
  <si>
    <t>Warrants of Arrest</t>
  </si>
  <si>
    <t>Brought forward from previous year</t>
  </si>
  <si>
    <t>Dismissed or Suspended</t>
  </si>
  <si>
    <t>To prison</t>
  </si>
  <si>
    <t>Carried over to next year</t>
  </si>
  <si>
    <t>Casework Statistics 2016</t>
  </si>
  <si>
    <t>Brought forward from 2015</t>
  </si>
  <si>
    <t>Carried over to 2017</t>
  </si>
  <si>
    <t>Division</t>
  </si>
  <si>
    <t xml:space="preserve">   Chancery</t>
  </si>
  <si>
    <t xml:space="preserve">   Queen's Bench</t>
  </si>
  <si>
    <t xml:space="preserve">   Bankruptcy</t>
  </si>
  <si>
    <t xml:space="preserve">   Insolvency</t>
  </si>
  <si>
    <t xml:space="preserve">   Family</t>
  </si>
  <si>
    <r>
      <t>Child Abduction</t>
    </r>
    <r>
      <rPr>
        <b/>
        <u/>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</si>
  <si>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</si>
  <si>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</si>
  <si>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Casework Statistics 2015</t>
  </si>
  <si>
    <t>Brought forward from 2014</t>
  </si>
  <si>
    <t>Carried over to 2016</t>
  </si>
  <si>
    <t>Casework Statistics 2014</t>
  </si>
  <si>
    <t>Brought forward from 2013</t>
  </si>
  <si>
    <t>Carried over to 2015</t>
  </si>
  <si>
    <t>Casework Statistics 2013</t>
  </si>
  <si>
    <t>Brought forward from 2012</t>
  </si>
  <si>
    <t>Carried over to 2014</t>
  </si>
  <si>
    <t>Casework Statistics 2012</t>
  </si>
  <si>
    <t>Brought forward from 2011</t>
  </si>
  <si>
    <t>Carried over to 2013</t>
  </si>
  <si>
    <t>Casework Statistics 2011</t>
  </si>
  <si>
    <t>Brought forward from 2010</t>
  </si>
  <si>
    <t>Carried over to 2012</t>
  </si>
  <si>
    <t>Casework Statistics 2010</t>
  </si>
  <si>
    <t>Brought forward from 2009</t>
  </si>
  <si>
    <t>Carried over to 2011</t>
  </si>
  <si>
    <t>Casework Statistics 2009</t>
  </si>
  <si>
    <t>Brought forward from 2008</t>
  </si>
  <si>
    <t>Carried over to 2010</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</si>
  <si>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</si>
  <si>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</si>
  <si>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</si>
  <si>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 xml:space="preserve">Data is correct as at time of extraction. </t>
  </si>
  <si>
    <t>Casework Statistics 2017</t>
  </si>
  <si>
    <t>Brought forward from 2016</t>
  </si>
  <si>
    <t>Carried over to 2018</t>
  </si>
  <si>
    <t>Table 4.4 - Tipstaff</t>
  </si>
  <si>
    <t>Table 4.4</t>
  </si>
  <si>
    <t>Table 4.3</t>
  </si>
  <si>
    <t xml:space="preserve">Child Abduction and Contact Unit (ICACU) </t>
  </si>
  <si>
    <t>Number of cases managed by the International Child Abduction and Contact Unit (ICACU) that have arisen</t>
  </si>
  <si>
    <t>Child Abduction and Contact Unit (ICACU)</t>
  </si>
  <si>
    <t>Table 5.4 - The Magistracy</t>
  </si>
  <si>
    <t>Table 5.5 - The Magistracy</t>
  </si>
  <si>
    <r>
      <t xml:space="preserve">Source: </t>
    </r>
    <r>
      <rPr>
        <sz val="8"/>
        <rFont val="Arial"/>
        <family val="2"/>
      </rPr>
      <t>Queen's Bench Division (compilation from multiple sources)</t>
    </r>
  </si>
  <si>
    <t>1)  Figures sourced from both OPT and manual reports from the RCJ.</t>
  </si>
  <si>
    <t>2)  Figures for district registries to 2010 contain annual estimates of the numbers of originating summonses</t>
  </si>
  <si>
    <t xml:space="preserve">3)  Figures for district registries also include those cases which were issued for enforcement only </t>
  </si>
  <si>
    <t xml:space="preserve">Table 3.20 - Queen's Bench Division </t>
  </si>
  <si>
    <t>Nature of claim (Royal Courts of Justice only)</t>
  </si>
  <si>
    <t>Share of Value of claim</t>
  </si>
  <si>
    <r>
      <t>2014</t>
    </r>
    <r>
      <rPr>
        <vertAlign val="superscript"/>
        <sz val="10"/>
        <rFont val="Arial"/>
        <family val="2"/>
      </rPr>
      <t>4</t>
    </r>
  </si>
  <si>
    <t>Nature of claim (Royal Courts of Justice only), 2016</t>
  </si>
  <si>
    <t>Share of all claims</t>
  </si>
  <si>
    <r>
      <t>Recovery of land / property</t>
    </r>
    <r>
      <rPr>
        <vertAlign val="superscript"/>
        <sz val="10"/>
        <rFont val="Arial"/>
        <family val="2"/>
      </rPr>
      <t>3</t>
    </r>
  </si>
  <si>
    <t>Nature of claim (Royal Courts of Justice only), 2015</t>
  </si>
  <si>
    <r>
      <t>Nature of claim (Royal Courts of Justice only), 2014</t>
    </r>
    <r>
      <rPr>
        <b/>
        <vertAlign val="superscript"/>
        <sz val="10"/>
        <rFont val="Arial"/>
        <family val="2"/>
      </rPr>
      <t>4</t>
    </r>
  </si>
  <si>
    <t>Nature of claim (Royal Courts of Justice only), 2013</t>
  </si>
  <si>
    <t>Nature of claim (Royal Courts of Justice only), 2012</t>
  </si>
  <si>
    <t>Nature of claim (Royal Courts of Justice only), 2011</t>
  </si>
  <si>
    <t>Nature of claim (Royal Courts of Justice only), 2010</t>
  </si>
  <si>
    <t>Nature of claim (Royal Courts of Justice only), 2009</t>
  </si>
  <si>
    <r>
      <t xml:space="preserve">Source: </t>
    </r>
    <r>
      <rPr>
        <sz val="8"/>
        <rFont val="Arial"/>
        <family val="2"/>
      </rPr>
      <t>HMCTS Performance Database BMS Reports - Workload Volumes &amp; High Court combined workload return</t>
    </r>
  </si>
  <si>
    <t>1)   Figures given are for the Royal Courts of Justice only</t>
  </si>
  <si>
    <t>3) Break down of these case types cannot be shown for value of claims</t>
  </si>
  <si>
    <t>4) The 2014 breakdown of figures given in table 3.20 do not match the total given on table 3.22 and 3.19 and we are currently working to resolve this discrepency.</t>
  </si>
  <si>
    <t>Nature of claim (Royal Courts of Justice only), 2017</t>
  </si>
  <si>
    <r>
      <t>Table 3.21 - Queen's Bench Division</t>
    </r>
    <r>
      <rPr>
        <b/>
        <vertAlign val="superscript"/>
        <sz val="10"/>
        <rFont val="Arial"/>
        <family val="2"/>
      </rPr>
      <t>1,2</t>
    </r>
  </si>
  <si>
    <t>Value of judgment</t>
  </si>
  <si>
    <t>Type of judgment, 2016</t>
  </si>
  <si>
    <t>Type of judgment, 2015</t>
  </si>
  <si>
    <t>Type of judgment, 2014</t>
  </si>
  <si>
    <t>Type of judgment, 2013</t>
  </si>
  <si>
    <t>Type of judgment, 2012</t>
  </si>
  <si>
    <t>Type of judgment, 2011</t>
  </si>
  <si>
    <t>Type of judgment, 2010</t>
  </si>
  <si>
    <t>Type of judgment, 2009</t>
  </si>
  <si>
    <r>
      <t xml:space="preserve">Source: </t>
    </r>
    <r>
      <rPr>
        <sz val="8"/>
        <rFont val="Arial"/>
        <family val="2"/>
      </rPr>
      <t>High Court combined workload return</t>
    </r>
  </si>
  <si>
    <t>2) Figures given are for the Royal Courts of Justice only</t>
  </si>
  <si>
    <t>3) Judgments without trial can be by default (i.e. with no response from the defendant) or by summary judgment (under Order 14 of the Rules of the High Court)</t>
  </si>
  <si>
    <t>Type of judgment, 2017</t>
  </si>
  <si>
    <r>
      <t>Table 3.22 - Queen's Bench Division</t>
    </r>
    <r>
      <rPr>
        <b/>
        <vertAlign val="superscript"/>
        <sz val="10"/>
        <rFont val="Arial"/>
        <family val="2"/>
      </rPr>
      <t>1</t>
    </r>
  </si>
  <si>
    <t>Number of trials concluded</t>
  </si>
  <si>
    <r>
      <t>2010</t>
    </r>
    <r>
      <rPr>
        <vertAlign val="superscript"/>
        <sz val="10"/>
        <rFont val="Arial"/>
        <family val="2"/>
      </rPr>
      <t>2</t>
    </r>
  </si>
  <si>
    <r>
      <t>2012</t>
    </r>
    <r>
      <rPr>
        <vertAlign val="superscript"/>
        <sz val="10"/>
        <rFont val="Arial"/>
        <family val="2"/>
      </rPr>
      <t>3</t>
    </r>
  </si>
  <si>
    <r>
      <t xml:space="preserve">Source: </t>
    </r>
    <r>
      <rPr>
        <sz val="8"/>
        <rFont val="Arial"/>
        <family val="2"/>
      </rPr>
      <t>HMCTS Business Management System</t>
    </r>
  </si>
  <si>
    <t>1  Figures sourced from both OPT and manual reports from the RCJ.</t>
  </si>
  <si>
    <t>1)  Figures sourced from both OPT and manual reports from the RCJ and are for the Royal Courts of Justice only</t>
  </si>
  <si>
    <t>3) No Originating Receipts and Trials concluded for part of August and September 2012 due to the Olympics</t>
  </si>
  <si>
    <r>
      <t>Table 3.23 - Queen's Bench Division</t>
    </r>
    <r>
      <rPr>
        <b/>
        <vertAlign val="superscript"/>
        <sz val="10"/>
        <rFont val="Arial"/>
        <family val="2"/>
      </rPr>
      <t>1</t>
    </r>
  </si>
  <si>
    <t>1)  Figures are for the Royal Courts of Justice only</t>
  </si>
  <si>
    <t>2) Excludes applications for directions or for summary judgment under Order 14 of the rules of the High Court</t>
  </si>
  <si>
    <t>Table 3.24 - Queen's Bench Division</t>
  </si>
  <si>
    <r>
      <t xml:space="preserve">Writs of fi-fa </t>
    </r>
    <r>
      <rPr>
        <b/>
        <vertAlign val="superscript"/>
        <sz val="10"/>
        <rFont val="Arial"/>
        <family val="2"/>
      </rPr>
      <t>1</t>
    </r>
  </si>
  <si>
    <r>
      <t>Writs of possession</t>
    </r>
    <r>
      <rPr>
        <b/>
        <vertAlign val="superscript"/>
        <sz val="10"/>
        <rFont val="Arial"/>
        <family val="2"/>
      </rPr>
      <t>2</t>
    </r>
  </si>
  <si>
    <r>
      <t>Writs of Delivery</t>
    </r>
    <r>
      <rPr>
        <b/>
        <vertAlign val="superscript"/>
        <sz val="10"/>
        <rFont val="Arial"/>
        <family val="2"/>
      </rPr>
      <t>2</t>
    </r>
  </si>
  <si>
    <r>
      <t>Charging orders</t>
    </r>
    <r>
      <rPr>
        <b/>
        <vertAlign val="superscript"/>
        <sz val="10"/>
        <rFont val="Arial"/>
        <family val="2"/>
      </rPr>
      <t>2</t>
    </r>
  </si>
  <si>
    <r>
      <t>Final Third Party Debt Orders</t>
    </r>
    <r>
      <rPr>
        <b/>
        <vertAlign val="superscript"/>
        <sz val="10"/>
        <rFont val="Arial"/>
        <family val="2"/>
      </rPr>
      <t>2</t>
    </r>
  </si>
  <si>
    <t>1) Writ of fieri facias, to enforce a judgment obtained for debt or damages. Renamed a "writ of control" under the Tribunals, Courts and Enforcement Act 2007. Writs of fieri facias (fi-fa): Orders an officer to take or sell property belonging to a debtor until the value of the property taken equals the amount of the debt. This is also called a writ of control.</t>
  </si>
  <si>
    <r>
      <t xml:space="preserve">Source: </t>
    </r>
    <r>
      <rPr>
        <sz val="8"/>
        <color indexed="8"/>
        <rFont val="Arial"/>
        <family val="2"/>
      </rPr>
      <t>Chancery Division (multiple data sources)</t>
    </r>
  </si>
  <si>
    <t>2) For London claims see table 3.14</t>
  </si>
  <si>
    <t>3) Excluding transfers from the Chancery Division</t>
  </si>
  <si>
    <r>
      <rPr>
        <b/>
        <sz val="8"/>
        <rFont val="Arial"/>
        <family val="2"/>
      </rPr>
      <t>Source:</t>
    </r>
    <r>
      <rPr>
        <sz val="8"/>
        <rFont val="Arial"/>
        <family val="2"/>
      </rPr>
      <t xml:space="preserve"> OPT and manual reports from the RCJ</t>
    </r>
  </si>
  <si>
    <t>1) Includes final and interlocutory orders</t>
  </si>
  <si>
    <t>Table 3.14 - Chancery Division</t>
  </si>
  <si>
    <r>
      <t>2010</t>
    </r>
    <r>
      <rPr>
        <b/>
        <vertAlign val="superscript"/>
        <sz val="10"/>
        <color indexed="8"/>
        <rFont val="Arial"/>
        <family val="2"/>
      </rPr>
      <t>6</t>
    </r>
  </si>
  <si>
    <r>
      <t>2016</t>
    </r>
    <r>
      <rPr>
        <b/>
        <vertAlign val="superscript"/>
        <sz val="10"/>
        <color indexed="8"/>
        <rFont val="Arial"/>
        <family val="2"/>
      </rPr>
      <t>1</t>
    </r>
  </si>
  <si>
    <r>
      <t xml:space="preserve">    Ownership of Land</t>
    </r>
    <r>
      <rPr>
        <vertAlign val="superscript"/>
        <sz val="10"/>
        <color indexed="8"/>
        <rFont val="Arial"/>
        <family val="2"/>
      </rPr>
      <t>3</t>
    </r>
  </si>
  <si>
    <r>
      <t xml:space="preserve">    Orders for sale to enforce charging orders</t>
    </r>
    <r>
      <rPr>
        <vertAlign val="superscript"/>
        <sz val="10"/>
        <color indexed="8"/>
        <rFont val="Arial"/>
        <family val="2"/>
      </rPr>
      <t>5</t>
    </r>
  </si>
  <si>
    <r>
      <t xml:space="preserve">    Claims involving HMRC</t>
    </r>
    <r>
      <rPr>
        <vertAlign val="superscript"/>
        <sz val="10"/>
        <color indexed="8"/>
        <rFont val="Arial"/>
        <family val="2"/>
      </rPr>
      <t>5</t>
    </r>
  </si>
  <si>
    <r>
      <t xml:space="preserve">    Miscellaneous</t>
    </r>
    <r>
      <rPr>
        <vertAlign val="superscript"/>
        <sz val="10"/>
        <color indexed="8"/>
        <rFont val="Arial"/>
        <family val="2"/>
      </rPr>
      <t>5</t>
    </r>
  </si>
  <si>
    <t xml:space="preserve">    Claims against solicitors and barristers</t>
  </si>
  <si>
    <t xml:space="preserve">    Lloyds Estates</t>
  </si>
  <si>
    <t>1) With effect from 2016 the figures are derived from the new case management system, Pentaho. As a result, figures for 2016 are not directly comparable with those for previous years.</t>
  </si>
  <si>
    <t>2) Includes residential and commercial property</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</si>
  <si>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</si>
  <si>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4) These matters are dealt with in the Patents Court</t>
  </si>
  <si>
    <t>5) New categories added for the nature of proceedings in 2014</t>
  </si>
  <si>
    <t>6) With effect from 2010 the Chancery Division improved the way all claims were recorded. As a result, figures for 2010 are not directly comparable with those for previous years</t>
  </si>
  <si>
    <r>
      <t>Table 3.15 - Chancery Division</t>
    </r>
    <r>
      <rPr>
        <b/>
        <vertAlign val="superscript"/>
        <sz val="10"/>
        <rFont val="Arial"/>
        <family val="2"/>
      </rPr>
      <t>1</t>
    </r>
  </si>
  <si>
    <r>
      <t>Otherwise</t>
    </r>
    <r>
      <rPr>
        <vertAlign val="superscript"/>
        <sz val="10"/>
        <rFont val="Arial"/>
        <family val="2"/>
      </rPr>
      <t>2</t>
    </r>
  </si>
  <si>
    <r>
      <t>Interim hearing list</t>
    </r>
    <r>
      <rPr>
        <vertAlign val="superscript"/>
        <sz val="10"/>
        <rFont val="Arial"/>
        <family val="2"/>
      </rPr>
      <t>3,4</t>
    </r>
  </si>
  <si>
    <t>1)   With effect from 2016 the figures are derived from the new case management system, Pentaho. As a result, figures for 2016 are not directly comparable with those for previous years, which were sourced from both OPT and manual reports from the RCJ.</t>
  </si>
  <si>
    <t>2) Settled out of court</t>
  </si>
  <si>
    <t>3) These figures comprise the number of cases which are set down in the Interim Hearings List (which come from previous hearings before a Master or a Judge) and applications which are issued directly to the Interim Applications Judge.</t>
  </si>
  <si>
    <t>4) No return received for June 12.</t>
  </si>
  <si>
    <r>
      <t>Source:</t>
    </r>
    <r>
      <rPr>
        <sz val="8"/>
        <rFont val="Arial"/>
        <family val="2"/>
      </rPr>
      <t xml:space="preserve"> Chancery Division business returns</t>
    </r>
  </si>
  <si>
    <t>1) Figures are for the Royal Courts of Justice only.</t>
  </si>
  <si>
    <t xml:space="preserve">2) The decrease seen in 2016 for bankruptcy petitions by debtors is due to filing for bankruptcy now taking place through the insolvency on line system. </t>
  </si>
  <si>
    <r>
      <t xml:space="preserve">Source: </t>
    </r>
    <r>
      <rPr>
        <sz val="8"/>
        <color indexed="8"/>
        <rFont val="Arial"/>
        <family val="2"/>
      </rPr>
      <t>Chancery Division business returns</t>
    </r>
  </si>
  <si>
    <t>https://www.supremecourt.uk/</t>
  </si>
  <si>
    <r>
      <t>Winding-up petitions</t>
    </r>
    <r>
      <rPr>
        <vertAlign val="superscript"/>
        <sz val="10"/>
        <color indexed="8"/>
        <rFont val="Arial"/>
        <family val="2"/>
      </rPr>
      <t>1</t>
    </r>
  </si>
  <si>
    <r>
      <t>Administrative Court</t>
    </r>
    <r>
      <rPr>
        <vertAlign val="superscript"/>
        <sz val="10"/>
        <rFont val="Arial"/>
        <family val="2"/>
      </rPr>
      <t>4</t>
    </r>
  </si>
  <si>
    <t>4) Administrative Court figures include total cases lodged to apply for Judicial Review (civil justice statistics, table 2.1), and appeals received (RCJ table 3.30 and 3.31).</t>
  </si>
  <si>
    <t>2017</t>
  </si>
  <si>
    <t>2)  Figures sourced from both OPT and manual reports from the RCJ.</t>
  </si>
  <si>
    <t>3) Includes cases issued at the Central London County Court</t>
  </si>
  <si>
    <r>
      <t>Summary of Companies Court proceedings</t>
    </r>
    <r>
      <rPr>
        <b/>
        <vertAlign val="superscript"/>
        <sz val="10"/>
        <color indexed="8"/>
        <rFont val="Arial"/>
        <family val="2"/>
      </rPr>
      <t>2,3</t>
    </r>
    <r>
      <rPr>
        <b/>
        <sz val="10"/>
        <color indexed="8"/>
        <rFont val="Arial"/>
        <family val="2"/>
      </rPr>
      <t>, London</t>
    </r>
  </si>
  <si>
    <t>3)  Includes cases issued at the Central London County Court</t>
  </si>
  <si>
    <t>4) Partial extract has been made. Volumes not included where case type = blank</t>
  </si>
  <si>
    <r>
      <t>Applications</t>
    </r>
    <r>
      <rPr>
        <vertAlign val="superscript"/>
        <sz val="10"/>
        <rFont val="Arial"/>
        <family val="2"/>
      </rPr>
      <t>1</t>
    </r>
    <r>
      <rPr>
        <sz val="10"/>
        <rFont val="Arial"/>
        <family val="2"/>
      </rPr>
      <t xml:space="preserve"> for leave to appeal, by type and result, 1995-2018</t>
    </r>
  </si>
  <si>
    <t>Results of appeals heard by Full Court, 1995-2018</t>
  </si>
  <si>
    <t>Final appeals filed and disposed of, showing court appealed from and results, 2003-2018</t>
  </si>
  <si>
    <r>
      <t>Applications set down and disposed of</t>
    </r>
    <r>
      <rPr>
        <vertAlign val="superscript"/>
        <sz val="10"/>
        <rFont val="Arial"/>
        <family val="2"/>
      </rPr>
      <t>1</t>
    </r>
    <r>
      <rPr>
        <sz val="10"/>
        <rFont val="Arial"/>
        <family val="2"/>
      </rPr>
      <t>, 2007-2018</t>
    </r>
  </si>
  <si>
    <r>
      <t>Claims and originating proceedings issued in London by nature of proceedings, 2002-2018</t>
    </r>
    <r>
      <rPr>
        <vertAlign val="superscript"/>
        <sz val="10"/>
        <color indexed="8"/>
        <rFont val="Arial"/>
        <family val="2"/>
      </rPr>
      <t>1</t>
    </r>
  </si>
  <si>
    <t>Cases listed in London disposed of, by listing type, 2003-2018</t>
  </si>
  <si>
    <r>
      <t>Originating proceedings in Bankruptcy court</t>
    </r>
    <r>
      <rPr>
        <vertAlign val="superscript"/>
        <sz val="10"/>
        <rFont val="Arial"/>
        <family val="2"/>
      </rPr>
      <t>3</t>
    </r>
    <r>
      <rPr>
        <sz val="10"/>
        <rFont val="Arial"/>
        <family val="2"/>
      </rPr>
      <t>, 2003-2018</t>
    </r>
  </si>
  <si>
    <r>
      <t>Summary of Companies Court proceedings</t>
    </r>
    <r>
      <rPr>
        <vertAlign val="superscript"/>
        <sz val="10"/>
        <color indexed="8"/>
        <rFont val="Arial"/>
        <family val="2"/>
      </rPr>
      <t>1</t>
    </r>
    <r>
      <rPr>
        <sz val="10"/>
        <color indexed="8"/>
        <rFont val="Arial"/>
        <family val="2"/>
      </rPr>
      <t>, London, 2003-2018</t>
    </r>
  </si>
  <si>
    <r>
      <t>Applications before registrar</t>
    </r>
    <r>
      <rPr>
        <b/>
        <vertAlign val="superscript"/>
        <sz val="10"/>
        <color indexed="8"/>
        <rFont val="Arial"/>
        <family val="2"/>
      </rPr>
      <t>4</t>
    </r>
  </si>
  <si>
    <r>
      <t>Unlisted</t>
    </r>
    <r>
      <rPr>
        <vertAlign val="superscript"/>
        <sz val="10"/>
        <color indexed="8"/>
        <rFont val="Arial"/>
        <family val="2"/>
      </rPr>
      <t>5</t>
    </r>
  </si>
  <si>
    <t>4) From 2018, registrars' title has changed to "Insolvency and Companies Court Judges" (ICC Judges)</t>
  </si>
  <si>
    <t>5) From 2017, the ICC no longer records which applications were unlisted</t>
  </si>
  <si>
    <t>Appeals and special cases from inferior courts and tribunals set down and determined, showing subject matter and results, 2003-2018</t>
  </si>
  <si>
    <t>Summary of proceedings started, 2003-2018</t>
  </si>
  <si>
    <t>Summary statistics on proceedings started, 2003-2018</t>
  </si>
  <si>
    <r>
      <t>Proceedings started,</t>
    </r>
    <r>
      <rPr>
        <vertAlign val="superscript"/>
        <sz val="10"/>
        <rFont val="Arial"/>
        <family val="2"/>
      </rPr>
      <t xml:space="preserve">1 </t>
    </r>
    <r>
      <rPr>
        <sz val="10"/>
        <rFont val="Arial"/>
        <family val="2"/>
      </rPr>
      <t>by nature and value of claim, 2003-2018</t>
    </r>
  </si>
  <si>
    <t>Nature of claim (Royal Courts of Justice only), 2018</t>
  </si>
  <si>
    <t>2)   QB figures are significantly down on previous years due to:
An increase in fees at end Mar 15.
QB do not deal with any claims under £100,000 apart from small number of personal injury cases, clinical negligence and defamation cases.
The County Court jurisdiction is able to deal with claims up to £300,000 therefore removing the reason for claimants to issue claims for anything less in the High Court.
Masters now transfer cases out to the County Courts at first instance where they deem that claims are not suitable for the High Court, (Triage process)</t>
  </si>
  <si>
    <r>
      <t>Judgment without trial, by type</t>
    </r>
    <r>
      <rPr>
        <vertAlign val="superscript"/>
        <sz val="10"/>
        <rFont val="Arial"/>
        <family val="2"/>
      </rPr>
      <t>3</t>
    </r>
    <r>
      <rPr>
        <sz val="10"/>
        <rFont val="Arial"/>
        <family val="2"/>
      </rPr>
      <t xml:space="preserve"> and value of judgment, 2003-2018</t>
    </r>
  </si>
  <si>
    <t>Type of judgment, 2018</t>
  </si>
  <si>
    <t>Originating receipts and trials concluded in the year, 2005-2018</t>
  </si>
  <si>
    <t>2) Does not include figures for May 2010, October 2010 and December 2011 since they were not supplied by the RCJ.</t>
  </si>
  <si>
    <r>
      <t>Interlocutory applications</t>
    </r>
    <r>
      <rPr>
        <vertAlign val="superscript"/>
        <sz val="10"/>
        <rFont val="Arial"/>
        <family val="2"/>
      </rPr>
      <t>2</t>
    </r>
    <r>
      <rPr>
        <sz val="10"/>
        <rFont val="Arial"/>
        <family val="2"/>
      </rPr>
      <t xml:space="preserve"> for masters in London, 2003-2018</t>
    </r>
  </si>
  <si>
    <t>Enforcement proceedings issued, 2011-2018</t>
  </si>
  <si>
    <t>Summary statistics on admiralty proceedings, 2007-2018</t>
  </si>
  <si>
    <t>Admiralty claims issued by nature of action, 2007-2018</t>
  </si>
  <si>
    <t>Admiralty actions for trial in the High Court set down, tried or otherwise disposed of, 2007-2018</t>
  </si>
  <si>
    <t>Summary caseload statistics, 2003-2018</t>
  </si>
  <si>
    <t>1938-2018</t>
  </si>
  <si>
    <t>1995-2018</t>
  </si>
  <si>
    <t>2003-2018</t>
  </si>
  <si>
    <t>1994-2018</t>
  </si>
  <si>
    <t>2002-2018</t>
  </si>
  <si>
    <t>2005-2018</t>
  </si>
  <si>
    <t>2006-2018</t>
  </si>
  <si>
    <t>2011-2018</t>
  </si>
  <si>
    <t>2009-2018</t>
  </si>
  <si>
    <t>2014-2018</t>
  </si>
  <si>
    <t>2010-2018</t>
  </si>
  <si>
    <t>Summary statistics on appeals by way of case stated, 2003-2018</t>
  </si>
  <si>
    <r>
      <t>Summary statistics on applications and appeals other than for Judicial Review or by way of case stated, 2003-2018</t>
    </r>
    <r>
      <rPr>
        <vertAlign val="superscript"/>
        <sz val="10"/>
        <rFont val="Arial"/>
        <family val="2"/>
      </rPr>
      <t>2</t>
    </r>
  </si>
  <si>
    <t>Summary casework statistics, 2003-2018</t>
  </si>
  <si>
    <t>4) Applies from 1 April 2005 to 1 October 2017 only. The Official Solicitor could be appointed to act as the registered contact in the administration of the Child Trust Fund scheme for children in care in England and Wales, where there is no parent able to do so. As of 1 October 2017 the Official Solicitor relinquished control of the Child Trust Fund accounts and they are now managed by the Share Foundation</t>
  </si>
  <si>
    <t>Number of cases managed by the International Child Abduction and Contact Unit (ICACU) that have arisen, by the type of case, 2014-2018</t>
  </si>
  <si>
    <t>The number of 1980 Hague Convention ICACU Cases Closed, by Outcome, 2014-2018</t>
  </si>
  <si>
    <t>Casework Statistics 2018</t>
  </si>
  <si>
    <t>Brought forward from 2017</t>
  </si>
  <si>
    <t>Carried over to 2019</t>
  </si>
  <si>
    <t>Casework statistics, 2003-2018</t>
  </si>
  <si>
    <r>
      <t>Days sat</t>
    </r>
    <r>
      <rPr>
        <vertAlign val="superscript"/>
        <sz val="10"/>
        <color indexed="8"/>
        <rFont val="Arial"/>
        <family val="2"/>
      </rPr>
      <t>1</t>
    </r>
    <r>
      <rPr>
        <sz val="10"/>
        <color indexed="8"/>
        <rFont val="Arial"/>
        <family val="2"/>
      </rPr>
      <t xml:space="preserve"> by HMCTS region, 2003-2018</t>
    </r>
  </si>
  <si>
    <t>Number of costs bills assessed, by type of case giving rise to the bill, 2003-2018</t>
  </si>
  <si>
    <t>Summary statistics on overall caseload, 2004-2018</t>
  </si>
  <si>
    <r>
      <t>Mean length of trials concluded (days)</t>
    </r>
    <r>
      <rPr>
        <b/>
        <vertAlign val="superscript"/>
        <sz val="10"/>
        <rFont val="Arial"/>
        <family val="2"/>
      </rPr>
      <t>3</t>
    </r>
  </si>
  <si>
    <t xml:space="preserve">Justices of the Peace workforce, by sex, </t>
  </si>
  <si>
    <t>Justices of the Peace appointed, by sex,</t>
  </si>
  <si>
    <t>https://www.judiciary.uk/subject/judicial-diversity/</t>
  </si>
  <si>
    <t>This table has been discontinued. For gender breakdowns for Justices of the Peace workforce, see table 3 in the 'Judicial Diversity Statistics' publication:</t>
  </si>
  <si>
    <r>
      <t xml:space="preserve">Justices of the Peace, by sex  </t>
    </r>
    <r>
      <rPr>
        <sz val="10"/>
        <color rgb="FFFF0000"/>
        <rFont val="Arial"/>
        <family val="2"/>
      </rPr>
      <t>- Table discontinued</t>
    </r>
  </si>
  <si>
    <r>
      <t xml:space="preserve">Justices of the Peace appointed, by sex  </t>
    </r>
    <r>
      <rPr>
        <sz val="10"/>
        <color rgb="FFFF0000"/>
        <rFont val="Arial"/>
        <family val="2"/>
      </rPr>
      <t>- Table discontinued</t>
    </r>
  </si>
  <si>
    <t>.. = Data not available or no cases recorded on the system</t>
  </si>
  <si>
    <t xml:space="preserve">2017 (r) </t>
  </si>
  <si>
    <t>2017 (r)</t>
  </si>
  <si>
    <t>Judicial Review (Non I&amp;A)</t>
  </si>
  <si>
    <t>Queens Bench</t>
  </si>
  <si>
    <t>Chancery &amp; Commercial</t>
  </si>
  <si>
    <t>Family</t>
  </si>
  <si>
    <t>Immigration &amp; Asylum</t>
  </si>
  <si>
    <t>EAT/Other Tribunals</t>
  </si>
  <si>
    <t>7) For the 2019 Q1 publication, a new format was used for these tables. To view detailed breakdowns for previous years, please see older publications</t>
  </si>
  <si>
    <r>
      <t>Court or tribunal appealed from, 2018</t>
    </r>
    <r>
      <rPr>
        <b/>
        <vertAlign val="superscript"/>
        <sz val="10"/>
        <rFont val="Arial"/>
        <family val="2"/>
      </rPr>
      <t>7</t>
    </r>
  </si>
  <si>
    <r>
      <t>Court or tribunal appealed from, 2017</t>
    </r>
    <r>
      <rPr>
        <b/>
        <vertAlign val="superscript"/>
        <sz val="10"/>
        <rFont val="Arial"/>
        <family val="2"/>
      </rPr>
      <t>7</t>
    </r>
  </si>
  <si>
    <t>Completion times by stage of the appeal process</t>
  </si>
  <si>
    <t>2017-2018</t>
  </si>
  <si>
    <t>List of discontinued tables:</t>
  </si>
  <si>
    <t>Alternate sources, where available:</t>
  </si>
  <si>
    <r>
      <t>Appellant's Notice Filed to Permission to Appeal (PTA)</t>
    </r>
    <r>
      <rPr>
        <b/>
        <sz val="10"/>
        <color theme="1"/>
        <rFont val="Arial"/>
        <family val="2"/>
      </rPr>
      <t xml:space="preserve"> decision</t>
    </r>
  </si>
  <si>
    <t>Quarter</t>
  </si>
  <si>
    <t>Decisions</t>
  </si>
  <si>
    <t>Mean
Weeks</t>
  </si>
  <si>
    <t>Median
Weeks</t>
  </si>
  <si>
    <t>Hearing Starts</t>
  </si>
  <si>
    <t>Judgments
Handed Down</t>
  </si>
  <si>
    <t>Q1</t>
  </si>
  <si>
    <t>Q2</t>
  </si>
  <si>
    <t>Q3</t>
  </si>
  <si>
    <t>Q4</t>
  </si>
  <si>
    <t>Court or tribunal appealed from,
2018</t>
  </si>
  <si>
    <t>Court or tribunal appealed from,
2017</t>
  </si>
  <si>
    <t>2) Cases are attributed to the month in which the stage of the appeal process ends; for example, Appellant's Notice Filed to Permission to Appeal (PTA) decision includes all cases for which a decision was made in the given period.</t>
  </si>
  <si>
    <r>
      <t>Completion times by stage of the appeal process, 2017-2018</t>
    </r>
    <r>
      <rPr>
        <vertAlign val="superscript"/>
        <sz val="10"/>
        <rFont val="Arial"/>
        <family val="2"/>
      </rPr>
      <t>1,2,3</t>
    </r>
  </si>
  <si>
    <t>4) Where an application for permission to appeal is made to the Court of Appeal, the Court will determine the application on paper, without an oral hearing, unless Civil Procedure Rule 52.5(2) applies (see footnote 5).</t>
  </si>
  <si>
    <t>5) The judge considering an application for permission to appeal on paper may direct that the application be determined at an oral hearing, and must so direct if the judge is of the opinion that the application cannot be fairly determined on paper without an oral hearing: Civil Procedure Rule 52.5(2).</t>
  </si>
  <si>
    <t>6) Figures include cases in which permission to appeal was granted in the lower court or Tribunal and thus did not require a permission decision in the Court of Appeal.</t>
  </si>
  <si>
    <r>
      <t>PTA granted to Appeal Hearing Start</t>
    </r>
    <r>
      <rPr>
        <b/>
        <vertAlign val="superscript"/>
        <sz val="10"/>
        <color theme="1"/>
        <rFont val="Arial"/>
        <family val="2"/>
      </rPr>
      <t>6</t>
    </r>
  </si>
  <si>
    <r>
      <t>Appeal Hearing Start to Hand Down of Judgment</t>
    </r>
    <r>
      <rPr>
        <b/>
        <vertAlign val="superscript"/>
        <sz val="10"/>
        <color theme="1"/>
        <rFont val="Arial"/>
        <family val="2"/>
      </rPr>
      <t>6</t>
    </r>
  </si>
  <si>
    <r>
      <t>PTA Granted to Hand Down of Judgment</t>
    </r>
    <r>
      <rPr>
        <b/>
        <vertAlign val="superscript"/>
        <sz val="10"/>
        <color theme="1"/>
        <rFont val="Arial"/>
        <family val="2"/>
      </rPr>
      <t>6</t>
    </r>
  </si>
  <si>
    <r>
      <t>Queens Bench</t>
    </r>
    <r>
      <rPr>
        <vertAlign val="superscript"/>
        <sz val="10"/>
        <color theme="1"/>
        <rFont val="Arial"/>
        <family val="2"/>
      </rPr>
      <t>7</t>
    </r>
  </si>
  <si>
    <t>7) The Technology and Construction Court (TCC) is within the Queen’s Bench Division of the High Court but, because of the subject matter, TCC appeals fall within the Chancery and Commercial subject category for the purpose of these statistics.</t>
  </si>
  <si>
    <t>8) The Commercial Court is within the Queen’s Bench Division of the High Court but, because of the subject matter, appeals from the Commercial Court fall within the Chancery and Commercial subject category for the purpose of these statistics.</t>
  </si>
  <si>
    <r>
      <t>Chancery &amp; Commercial</t>
    </r>
    <r>
      <rPr>
        <vertAlign val="superscript"/>
        <sz val="10"/>
        <color theme="1"/>
        <rFont val="Arial"/>
        <family val="2"/>
      </rPr>
      <t>8</t>
    </r>
  </si>
  <si>
    <r>
      <t>2018</t>
    </r>
    <r>
      <rPr>
        <vertAlign val="superscript"/>
        <sz val="10"/>
        <color indexed="8"/>
        <rFont val="Arial"/>
        <family val="2"/>
      </rPr>
      <t>6</t>
    </r>
  </si>
  <si>
    <r>
      <t>Civil Division</t>
    </r>
    <r>
      <rPr>
        <vertAlign val="superscript"/>
        <sz val="10"/>
        <rFont val="Arial"/>
        <family val="2"/>
      </rPr>
      <t>8</t>
    </r>
  </si>
  <si>
    <r>
      <t>Queen's Bench Division</t>
    </r>
    <r>
      <rPr>
        <vertAlign val="superscript"/>
        <sz val="10"/>
        <rFont val="Arial"/>
        <family val="2"/>
      </rPr>
      <t>10</t>
    </r>
  </si>
  <si>
    <r>
      <t>Family Division</t>
    </r>
    <r>
      <rPr>
        <vertAlign val="superscript"/>
        <sz val="10"/>
        <rFont val="Arial"/>
        <family val="2"/>
      </rPr>
      <t>5,6</t>
    </r>
  </si>
  <si>
    <r>
      <t>2017</t>
    </r>
    <r>
      <rPr>
        <vertAlign val="superscript"/>
        <sz val="10"/>
        <rFont val="Arial"/>
        <family val="2"/>
      </rPr>
      <t>7,9</t>
    </r>
  </si>
  <si>
    <r>
      <t>2018</t>
    </r>
    <r>
      <rPr>
        <vertAlign val="superscript"/>
        <sz val="10"/>
        <rFont val="Arial"/>
        <family val="2"/>
      </rPr>
      <t>7,9</t>
    </r>
  </si>
  <si>
    <t>6) The step change during 2014 is due to the introduction of the Single Family court in April 2014, which included a change in how proceedings are started, such that the conditions for allowing proceedings to be started at the High Court rather than the new Family court are more specific than before.</t>
  </si>
  <si>
    <t>7) Figures are no longer published in this report. For figures on Supreme Court workload, see the 'Supreme Court Annual Report and Accounts' collection: https://www.gov.uk/government/organisations/supreme-court-of-the-united-kingdom</t>
  </si>
  <si>
    <t xml:space="preserve">8) Figures represent the volume of appeals disposed of </t>
  </si>
  <si>
    <t>9)  Judicial Committee of the Privy Council and Supreme Court figures have been discontinued. For figures on Supreme Court workload, see the 'Supreme Court Annual Report and Accounts' collection:</t>
  </si>
  <si>
    <t>10) Queens Bench appeals issued by the Royal Courts of Justice (RCJ table 3.19).</t>
  </si>
  <si>
    <t>1) Mean averages may be misrepresentative in the case of small samples.</t>
  </si>
  <si>
    <t>3) Timelines only incudes cases where PTA &amp; Appeal decisions are made by Lord Justice (and not cases settled administratively).</t>
  </si>
  <si>
    <t>All PTA Decisions</t>
  </si>
  <si>
    <r>
      <t>PTA Decisions -
Not Requiring Oral PTA</t>
    </r>
    <r>
      <rPr>
        <vertAlign val="superscript"/>
        <sz val="10"/>
        <color theme="1"/>
        <rFont val="Arial"/>
        <family val="2"/>
      </rPr>
      <t>4</t>
    </r>
  </si>
  <si>
    <r>
      <t>PTA Decisions -
Requiring Oral PTA</t>
    </r>
    <r>
      <rPr>
        <vertAlign val="superscript"/>
        <sz val="10"/>
        <color theme="1"/>
        <rFont val="Arial"/>
        <family val="2"/>
      </rPr>
      <t>5</t>
    </r>
  </si>
  <si>
    <t>Orders Processed</t>
  </si>
  <si>
    <r>
      <t>Orders processed</t>
    </r>
    <r>
      <rPr>
        <vertAlign val="superscript"/>
        <sz val="10"/>
        <rFont val="Arial"/>
        <family val="2"/>
      </rPr>
      <t>1</t>
    </r>
    <r>
      <rPr>
        <sz val="10"/>
        <rFont val="Arial"/>
        <family val="2"/>
      </rPr>
      <t>, enforcement issues and appointments before masters, London, 2003-2018</t>
    </r>
  </si>
  <si>
    <r>
      <t xml:space="preserve">Appeals entered and disposed of - </t>
    </r>
    <r>
      <rPr>
        <sz val="10"/>
        <color rgb="FFFF0000"/>
        <rFont val="Arial"/>
        <family val="2"/>
      </rPr>
      <t>Table discontinued</t>
    </r>
  </si>
  <si>
    <r>
      <t xml:space="preserve">Petitions for special leave to appeal heard, granted and refused - </t>
    </r>
    <r>
      <rPr>
        <sz val="10"/>
        <color rgb="FFFF0000"/>
        <rFont val="Arial"/>
        <family val="2"/>
      </rPr>
      <t>Table discontinued</t>
    </r>
  </si>
  <si>
    <r>
      <t>Applications for permission to appeal presented and disposed of -</t>
    </r>
    <r>
      <rPr>
        <sz val="10"/>
        <color rgb="FFFF0000"/>
        <rFont val="Arial"/>
        <family val="2"/>
      </rPr>
      <t xml:space="preserve"> Table discontinued</t>
    </r>
  </si>
  <si>
    <r>
      <t xml:space="preserve">Appeals presented and disposed of - </t>
    </r>
    <r>
      <rPr>
        <sz val="10"/>
        <color rgb="FFFF0000"/>
        <rFont val="Arial"/>
        <family val="2"/>
      </rPr>
      <t>Table discontinued</t>
    </r>
  </si>
  <si>
    <r>
      <t>Civil appeals presented from the Court of Appeal, disposed of by judgment, by subject matter -</t>
    </r>
    <r>
      <rPr>
        <sz val="10"/>
        <color rgb="FFFF0000"/>
        <rFont val="Arial"/>
        <family val="2"/>
      </rPr>
      <t xml:space="preserve"> Table discontinued</t>
    </r>
  </si>
  <si>
    <r>
      <t xml:space="preserve">Number of costs bills assessed and their total and average allowed values - </t>
    </r>
    <r>
      <rPr>
        <sz val="10"/>
        <color rgb="FFFF0000"/>
        <rFont val="Arial"/>
        <family val="2"/>
      </rPr>
      <t>Table discontinued</t>
    </r>
  </si>
  <si>
    <t>Royal Courts of Justice Annual Tables - 2018</t>
  </si>
  <si>
    <t>For figures on Supreme Court workload, see the 'Supreme Court Annual Report and Accounts' collection:</t>
  </si>
  <si>
    <t>This table has been discontinued. Work is ongoing to improve how this information is recorded to ensure accurate identification of newly appointed Justices of the Peace.</t>
  </si>
  <si>
    <t>Any future updates will be published as part of the annual judicial diversity statistics.</t>
  </si>
  <si>
    <r>
      <t xml:space="preserve">Source: </t>
    </r>
    <r>
      <rPr>
        <sz val="8"/>
        <rFont val="Arial"/>
        <family val="2"/>
      </rPr>
      <t>OPT and manual reports from the RCJ for 2003 to 2015; Rolls Building Case Management System - CE-File, for 2016-2018</t>
    </r>
  </si>
  <si>
    <r>
      <t xml:space="preserve">Source: </t>
    </r>
    <r>
      <rPr>
        <sz val="8"/>
        <color indexed="8"/>
        <rFont val="Arial"/>
        <family val="2"/>
      </rPr>
      <t>Chancery Division business returns for 2003-2015; CE-File for 2016 onwards.</t>
    </r>
  </si>
  <si>
    <r>
      <rPr>
        <b/>
        <sz val="8"/>
        <rFont val="Arial"/>
        <family val="2"/>
      </rPr>
      <t>Source</t>
    </r>
    <r>
      <rPr>
        <sz val="8"/>
        <rFont val="Arial"/>
        <family val="2"/>
      </rPr>
      <t>: Court of Appeal (Civil Division) Case Management System</t>
    </r>
  </si>
  <si>
    <r>
      <rPr>
        <b/>
        <sz val="8"/>
        <rFont val="Arial"/>
        <family val="2"/>
      </rPr>
      <t>Source:</t>
    </r>
    <r>
      <rPr>
        <sz val="8"/>
        <rFont val="Arial"/>
        <family val="2"/>
      </rPr>
      <t xml:space="preserve"> Court of Appeal (Civil Division) Case Management System</t>
    </r>
  </si>
  <si>
    <r>
      <t>Days sat</t>
    </r>
    <r>
      <rPr>
        <vertAlign val="superscript"/>
        <sz val="10"/>
        <color indexed="8"/>
        <rFont val="Arial"/>
        <family val="2"/>
      </rPr>
      <t>1,2</t>
    </r>
    <r>
      <rPr>
        <sz val="10"/>
        <color indexed="8"/>
        <rFont val="Arial"/>
        <family val="2"/>
      </rPr>
      <t xml:space="preserve"> in the RCJ by Court Type, 2003-2018</t>
    </r>
  </si>
  <si>
    <t>5) Only cases where a monetary element has been defined are included. Please note, Commercial Court figures are also available in the quarterly Business and Property Court (BPC) tables, and these figures do include the cases with no monetary element.</t>
  </si>
  <si>
    <t>6) Due to changes in the internal MI reporting, it is not possible to report the number of outside London Chancery Division claims. This will therefore also effect the total for 2018</t>
  </si>
  <si>
    <t xml:space="preserve">4) Includes winding-up petitions. The 2010 figure has been revised and was previously 7,889. The 2011 figure contains estimated figures. </t>
  </si>
  <si>
    <t>5) The 2014 figure for Companies Court proceedings - Outside London excludes missing data for Liverpool and was not available for 2016.</t>
  </si>
  <si>
    <t>1) Figures sourced from both OPT and manual reports from the RCJ from 2003 to 2015. For 2016 all figures except 'Claims issued and other originating proceedings - Outside London' and 'Companies Court Outside London' were sourced from the new case management system Pentaho.</t>
  </si>
  <si>
    <r>
      <t>Claims issued showing nature and value of claim</t>
    </r>
    <r>
      <rPr>
        <vertAlign val="superscript"/>
        <sz val="10"/>
        <rFont val="Arial"/>
        <family val="2"/>
      </rPr>
      <t>4, 5</t>
    </r>
    <r>
      <rPr>
        <sz val="10"/>
        <rFont val="Arial"/>
        <family val="2"/>
      </rPr>
      <t>, 2009-2018</t>
    </r>
  </si>
  <si>
    <r>
      <t>2018</t>
    </r>
    <r>
      <rPr>
        <vertAlign val="superscript"/>
        <sz val="10"/>
        <rFont val="Arial"/>
        <family val="2"/>
      </rPr>
      <t>6</t>
    </r>
  </si>
  <si>
    <r>
      <t>2018</t>
    </r>
    <r>
      <rPr>
        <vertAlign val="superscript"/>
        <sz val="11"/>
        <color theme="1"/>
        <rFont val="Arial"/>
        <family val="2"/>
      </rPr>
      <t>6</t>
    </r>
  </si>
  <si>
    <t>6) The 2018 figures were inlcuded in this table on 5 September 2019, as they were not available to publish on 6 June 2019 when the rest of the RCJ annual tables were published.</t>
  </si>
  <si>
    <r>
      <t xml:space="preserve">Days sat by judge type </t>
    </r>
    <r>
      <rPr>
        <sz val="10"/>
        <color rgb="FFFF0000"/>
        <rFont val="Arial"/>
        <family val="2"/>
      </rPr>
      <t>- Table withdrawn on 5 September 2019, see tab 5.1 for more details</t>
    </r>
  </si>
  <si>
    <r>
      <t xml:space="preserve">Days sat by judge type showing type of work dealt with - </t>
    </r>
    <r>
      <rPr>
        <sz val="10"/>
        <color rgb="FFFF0000"/>
        <rFont val="Arial"/>
        <family val="2"/>
      </rPr>
      <t>Table withdrawn on 5 September 2019, see tab 5.2 for more details</t>
    </r>
  </si>
  <si>
    <r>
      <t xml:space="preserve">Days sat by HMCTS region </t>
    </r>
    <r>
      <rPr>
        <sz val="10"/>
        <color rgb="FFFF0000"/>
        <rFont val="Arial"/>
        <family val="2"/>
      </rPr>
      <t>- Table withdrawn on 5 September 2019, see tab 5.3 for more details</t>
    </r>
  </si>
  <si>
    <t xml:space="preserve">The table in its current form is still available in earlier additions of this publication (previous years January to March Civil Justice publications) and we would advise not using the earlier edition of these figures </t>
  </si>
  <si>
    <t xml:space="preserve">Table 5.1 was withdrawn on 5 September 2019, due to data discrepancies that were discovered after publication on 6 June 2019.  Inconsistences were found with the source data including some incorrect classifications in the data supplied to the statistics team. Thorough checks are being carried out to establish whether all data inconsistencies have been identified. The Chief Statistician and Head of Profession has decided to withdraw these tables whilst investigations are on-going. The discrepancies are of significant impact that to keep them in the public domain as they are would be misleading. Revised figures will be published in due course, once the discrepancies found have been corrected. </t>
  </si>
  <si>
    <t xml:space="preserve">Table 5.2 was withdrawn on 5 September 2019, due to data discrepancies that were discovered after publication on 6 June 2019.  Inconsistences were found with the source data including some incorrect classifications in the data supplied to the statistics team. Thorough checks are being carried out to establish whether all data inconsistencies have been identified. The Chief Statistician and Head of Profession has decided to withdraw these tables whilst investigations are on-going. The discrepancies are of significant impact that to keep them in the public domain as they are would be misleading. Revised figures will be published in due course, once the discrepancies found have been corrected. </t>
  </si>
  <si>
    <t xml:space="preserve">Table 5.3 was withdrawn on 5 September 2019, due to data discrepancies that were discovered after publication on 6 June 2019.  Inconsistences were found with the source data including some incorrect classifications in the data supplied to the statistics team. Thorough checks are being carried out to establish whether all data inconsistencies have been identified. The Chief Statistician and Head of Profession has decided to withdraw these tables whilst investigations are on-going. The discrepancies are of significant impact that to keep them in the public domain as they are would be misleading. Revised figures will be published in due course, once the discrepancies found have been corrected.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</si>
</sst>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0.0"/>
    <numFmt numFmtId="168" formatCode="0.000%"/>
    <numFmt numFmtId="169" formatCode="0.000000%"/>
  </numFmts>
  <fonts count="85" x14ac:knownFonts="1">
    <font>
      <sz val="11"/>
      <color theme="1"/>
      <name val="Calibri"/>
      <family val="2"/>
      <scheme val="minor"/>
    </font>
    <font>
      <u/>
      <sz val="11"/>
      <color theme="10"/>
      <name val="Calibri"/>
      <family val="2"/>
      <scheme val="minor"/>
    </font>
    <font>
      <sz val="10"/>
      <name val="Arial"/>
      <family val="2"/>
    </font>
    <font>
      <b/>
      <sz val="10"/>
      <name val="Arial"/>
      <family val="2"/>
    </font>
    <font>
      <vertAlign val="superscript"/>
      <sz val="10"/>
      <name val="Arial"/>
      <family val="2"/>
    </font>
    <font>
      <b/>
      <u/>
      <sz val="10"/>
      <name val="Arial"/>
      <family val="2"/>
    </font>
    <font>
      <sz val="10"/>
      <color indexed="10"/>
      <name val="Arial"/>
      <family val="2"/>
    </font>
    <font>
      <b/>
      <sz val="8"/>
      <name val="Arial"/>
      <family val="2"/>
    </font>
    <font>
      <vertAlign val="superscript"/>
      <sz val="8"/>
      <name val="Arial"/>
      <family val="2"/>
    </font>
    <font>
      <sz val="8"/>
      <name val="Arial"/>
      <family val="2"/>
    </font>
    <font>
      <b/>
      <sz val="10"/>
      <color indexed="10"/>
      <name val="Arial"/>
      <family val="2"/>
    </font>
    <font>
      <b/>
      <vertAlign val="superscript"/>
      <sz val="10"/>
      <name val="Arial"/>
      <family val="2"/>
    </font>
    <font>
      <b/>
      <sz val="10"/>
      <color indexed="8"/>
      <name val="Arial"/>
      <family val="2"/>
    </font>
    <font>
      <b/>
      <sz val="8"/>
      <color indexed="8"/>
      <name val="Arial"/>
      <family val="2"/>
    </font>
    <font>
      <sz val="10"/>
      <color indexed="8"/>
      <name val="Arial"/>
      <family val="2"/>
    </font>
    <font>
      <u/>
      <sz val="8"/>
      <color indexed="12"/>
      <name val="Arial"/>
      <family val="2"/>
    </font>
    <font>
      <sz val="8"/>
      <color indexed="8"/>
      <name val="Arial"/>
      <family val="2"/>
    </font>
    <font>
      <sz val="8"/>
      <color indexed="10"/>
      <name val="Arial"/>
      <family val="2"/>
    </font>
    <font>
      <vertAlign val="superscript"/>
      <sz val="10"/>
      <color indexed="8"/>
      <name val="Arial"/>
      <family val="2"/>
    </font>
    <font>
      <vertAlign val="superscript"/>
      <sz val="8"/>
      <color indexed="8"/>
      <name val="Calibri"/>
      <family val="2"/>
    </font>
    <font>
      <sz val="10"/>
      <color rgb="FFFF0000"/>
      <name val="Arial"/>
      <family val="2"/>
    </font>
    <font>
      <b/>
      <sz val="10"/>
      <color theme="1"/>
      <name val="Arial"/>
      <family val="2"/>
    </font>
    <font>
      <b/>
      <vertAlign val="superscript"/>
      <sz val="10"/>
      <color indexed="8"/>
      <name val="Arial"/>
      <family val="2"/>
    </font>
    <font>
      <sz val="10"/>
      <color theme="1"/>
      <name val="Arial"/>
      <family val="2"/>
    </font>
    <font>
      <sz val="11"/>
      <color theme="1"/>
      <name val="Calibri"/>
      <family val="2"/>
      <scheme val="minor"/>
    </font>
    <font>
      <u/>
      <sz val="10"/>
      <color indexed="8"/>
      <name val="Arial"/>
      <family val="2"/>
    </font>
    <font>
      <u/>
      <vertAlign val="superscript"/>
      <sz val="10"/>
      <color indexed="8"/>
      <name val="Arial"/>
      <family val="2"/>
    </font>
    <font>
      <u/>
      <sz val="10"/>
      <name val="Arial"/>
      <family val="2"/>
    </font>
    <font>
      <vertAlign val="superscript"/>
      <sz val="6"/>
      <name val="Arial"/>
      <family val="2"/>
    </font>
    <font>
      <b/>
      <u/>
      <sz val="10"/>
      <color indexed="8"/>
      <name val="Arial"/>
      <family val="2"/>
    </font>
    <font>
      <sz val="10"/>
      <color rgb="FF0000FF"/>
      <name val="Arial"/>
      <family val="2"/>
    </font>
    <font>
      <b/>
      <u/>
      <sz val="14"/>
      <name val="Arial"/>
      <family val="2"/>
    </font>
    <font>
      <b/>
      <sz val="11"/>
      <name val="Arial"/>
      <family val="2"/>
    </font>
    <font>
      <b/>
      <sz val="11"/>
      <color indexed="8"/>
      <name val="Arial"/>
      <family val="2"/>
    </font>
    <font>
      <u/>
      <sz val="10"/>
      <color indexed="12"/>
      <name val="Arial"/>
      <family val="2"/>
    </font>
    <font>
      <sz val="11"/>
      <color rgb="FF1F497D"/>
      <name val="Calibri"/>
      <family val="2"/>
    </font>
    <font>
      <b/>
      <sz val="11"/>
      <color theme="1"/>
      <name val="Calibri"/>
      <family val="2"/>
      <scheme val="minor"/>
    </font>
    <font>
      <u/>
      <sz val="10"/>
      <color indexed="10"/>
      <name val="Arial"/>
      <family val="2"/>
    </font>
    <font>
      <b/>
      <u/>
      <vertAlign val="superscript"/>
      <sz val="10"/>
      <name val="Arial"/>
      <family val="2"/>
    </font>
    <font>
      <u/>
      <sz val="10"/>
      <color theme="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8"/>
      <color theme="1"/>
      <name val="Arial"/>
      <family val="2"/>
    </font>
    <font>
      <u/>
      <sz val="11"/>
      <color theme="10"/>
      <name val="Arial"/>
      <family val="2"/>
    </font>
    <font>
      <sz val="11"/>
      <color rgb="FF006100"/>
      <name val="Calibri"/>
      <family val="2"/>
      <scheme val="minor"/>
    </font>
    <font>
      <sz val="11"/>
      <color indexed="17"/>
      <name val="Arial"/>
      <family val="2"/>
    </font>
    <font>
      <sz val="11"/>
      <color indexed="20"/>
      <name val="Arial"/>
      <family val="2"/>
    </font>
    <font>
      <sz val="11"/>
      <color indexed="8"/>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sz val="11"/>
      <color indexed="10"/>
      <name val="Arial"/>
      <family val="2"/>
    </font>
    <font>
      <b/>
      <u/>
      <sz val="11"/>
      <color theme="1"/>
      <name val="Arial"/>
      <family val="2"/>
    </font>
    <font>
      <b/>
      <vertAlign val="superscript"/>
      <sz val="10"/>
      <color theme="1"/>
      <name val="Arial"/>
      <family val="2"/>
    </font>
    <font>
      <vertAlign val="superscript"/>
      <sz val="10"/>
      <color theme="1"/>
      <name val="Arial"/>
      <family val="2"/>
    </font>
    <font>
      <b/>
      <sz val="8"/>
      <color indexed="10"/>
      <name val="Arial"/>
      <family val="2"/>
    </font>
    <font>
      <sz val="8"/>
      <color theme="1"/>
      <name val="Calibri"/>
      <family val="2"/>
      <scheme val="minor"/>
    </font>
    <font>
      <vertAlign val="superscript"/>
      <sz val="11"/>
      <color theme="1"/>
      <name val="Arial"/>
      <family val="2"/>
    </font>
    <font>
      <sz val="11"/>
      <color rgb="FFFF0000"/>
      <name val="Calibri"/>
      <family val="2"/>
      <scheme val="minor"/>
    </font>
  </fonts>
  <fills count="3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indexed="44"/>
        <bgColor indexed="64"/>
      </patternFill>
    </fill>
    <fill>
      <patternFill patternType="solid">
        <fgColor indexed="48"/>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style="dashed">
        <color indexed="64"/>
      </right>
      <top/>
      <bottom/>
      <diagonal/>
    </border>
    <border>
      <left style="dashed">
        <color indexed="64"/>
      </left>
      <right/>
      <top/>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top/>
      <bottom style="thick">
        <color indexed="30"/>
      </bottom>
      <diagonal/>
    </border>
    <border>
      <left/>
      <right/>
      <top/>
      <bottom style="thick">
        <color indexed="44"/>
      </bottom>
      <diagonal/>
    </border>
    <border>
      <left/>
      <right/>
      <top/>
      <bottom style="medium">
        <color indexed="48"/>
      </bottom>
      <diagonal/>
    </border>
    <border>
      <left/>
      <right/>
      <top style="thin">
        <color indexed="30"/>
      </top>
      <bottom style="double">
        <color indexed="30"/>
      </bottom>
      <diagonal/>
    </border>
    <border>
      <left style="hair">
        <color indexed="64"/>
      </left>
      <right style="hair">
        <color indexed="64"/>
      </right>
      <top style="thin">
        <color indexed="64"/>
      </top>
      <bottom style="thin">
        <color indexed="64"/>
      </bottom>
      <diagonal/>
    </border>
  </borders>
  <cellStyleXfs count="111">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4" fillId="0" borderId="0" applyFont="0" applyFill="0" applyBorder="0" applyAlignment="0" applyProtection="0"/>
    <xf numFmtId="0" fontId="34" fillId="0" borderId="0" applyNumberFormat="0" applyFill="0" applyBorder="0" applyAlignment="0" applyProtection="0">
      <alignment vertical="top"/>
      <protection locked="0"/>
    </xf>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23" borderId="0" applyNumberFormat="0" applyBorder="0" applyAlignment="0" applyProtection="0"/>
    <xf numFmtId="0" fontId="43" fillId="7" borderId="0" applyNumberFormat="0" applyBorder="0" applyAlignment="0" applyProtection="0"/>
    <xf numFmtId="0" fontId="44" fillId="24" borderId="38" applyNumberFormat="0" applyAlignment="0" applyProtection="0"/>
    <xf numFmtId="0" fontId="45" fillId="25" borderId="3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8" borderId="0" applyNumberFormat="0" applyBorder="0" applyAlignment="0" applyProtection="0"/>
    <xf numFmtId="0" fontId="48" fillId="0" borderId="40" applyNumberFormat="0" applyFill="0" applyAlignment="0" applyProtection="0"/>
    <xf numFmtId="0" fontId="49" fillId="0" borderId="41" applyNumberFormat="0" applyFill="0" applyAlignment="0" applyProtection="0"/>
    <xf numFmtId="0" fontId="50" fillId="0" borderId="42" applyNumberFormat="0" applyFill="0" applyAlignment="0" applyProtection="0"/>
    <xf numFmtId="0" fontId="50" fillId="0" borderId="0" applyNumberFormat="0" applyFill="0" applyBorder="0" applyAlignment="0" applyProtection="0"/>
    <xf numFmtId="0" fontId="34" fillId="0" borderId="0" applyNumberFormat="0" applyFill="0" applyBorder="0" applyAlignment="0" applyProtection="0">
      <alignment vertical="top"/>
      <protection locked="0"/>
    </xf>
    <xf numFmtId="0" fontId="51" fillId="11" borderId="38" applyNumberFormat="0" applyAlignment="0" applyProtection="0"/>
    <xf numFmtId="0" fontId="52" fillId="0" borderId="43" applyNumberFormat="0" applyFill="0" applyAlignment="0" applyProtection="0"/>
    <xf numFmtId="0" fontId="53" fillId="26" borderId="0" applyNumberFormat="0" applyBorder="0" applyAlignment="0" applyProtection="0"/>
    <xf numFmtId="0" fontId="2" fillId="27" borderId="44" applyNumberFormat="0" applyFont="0" applyAlignment="0" applyProtection="0"/>
    <xf numFmtId="0" fontId="54" fillId="24" borderId="45" applyNumberFormat="0" applyAlignment="0" applyProtection="0"/>
    <xf numFmtId="0" fontId="55" fillId="0" borderId="0" applyNumberFormat="0" applyFill="0" applyBorder="0" applyAlignment="0" applyProtection="0"/>
    <xf numFmtId="0" fontId="56" fillId="0" borderId="46" applyNumberFormat="0" applyFill="0" applyAlignment="0" applyProtection="0"/>
    <xf numFmtId="0" fontId="5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64" fillId="2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30"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3" fillId="7" borderId="0" applyNumberFormat="0" applyBorder="0" applyAlignment="0" applyProtection="0"/>
    <xf numFmtId="0" fontId="66" fillId="24" borderId="38" applyNumberFormat="0" applyAlignment="0" applyProtection="0"/>
    <xf numFmtId="0" fontId="67" fillId="25" borderId="39" applyNumberFormat="0" applyAlignment="0" applyProtection="0"/>
    <xf numFmtId="0" fontId="68" fillId="0" borderId="0" applyNumberFormat="0" applyFill="0" applyBorder="0" applyAlignment="0" applyProtection="0"/>
    <xf numFmtId="0" fontId="62" fillId="8" borderId="0" applyNumberFormat="0" applyBorder="0" applyAlignment="0" applyProtection="0"/>
    <xf numFmtId="0" fontId="61" fillId="28" borderId="0" applyNumberFormat="0" applyBorder="0" applyAlignment="0" applyProtection="0"/>
    <xf numFmtId="0" fontId="69" fillId="0" borderId="55" applyNumberFormat="0" applyFill="0" applyAlignment="0" applyProtection="0"/>
    <xf numFmtId="0" fontId="70" fillId="0" borderId="56" applyNumberFormat="0" applyFill="0" applyAlignment="0" applyProtection="0"/>
    <xf numFmtId="0" fontId="71" fillId="0" borderId="57" applyNumberFormat="0" applyFill="0" applyAlignment="0" applyProtection="0"/>
    <xf numFmtId="0" fontId="71" fillId="0" borderId="0" applyNumberFormat="0" applyFill="0" applyBorder="0" applyAlignment="0" applyProtection="0"/>
    <xf numFmtId="0" fontId="72" fillId="11" borderId="38" applyNumberFormat="0" applyAlignment="0" applyProtection="0"/>
    <xf numFmtId="0" fontId="73" fillId="0" borderId="43" applyNumberFormat="0" applyFill="0" applyAlignment="0" applyProtection="0"/>
    <xf numFmtId="0" fontId="74" fillId="26" borderId="0" applyNumberFormat="0" applyBorder="0" applyAlignment="0" applyProtection="0"/>
    <xf numFmtId="0" fontId="2" fillId="0" borderId="0"/>
    <xf numFmtId="0" fontId="24" fillId="0" borderId="0"/>
    <xf numFmtId="0" fontId="64" fillId="27" borderId="44" applyNumberFormat="0" applyFont="0" applyAlignment="0" applyProtection="0"/>
    <xf numFmtId="0" fontId="75" fillId="24" borderId="45"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0" fontId="76" fillId="0" borderId="0" applyNumberFormat="0" applyFill="0" applyBorder="0" applyAlignment="0" applyProtection="0"/>
    <xf numFmtId="0" fontId="33" fillId="0" borderId="58" applyNumberFormat="0" applyFill="0" applyAlignment="0" applyProtection="0"/>
    <xf numFmtId="0" fontId="77" fillId="0" borderId="0" applyNumberFormat="0" applyFill="0" applyBorder="0" applyAlignment="0" applyProtection="0"/>
  </cellStyleXfs>
  <cellXfs count="1372">
    <xf numFmtId="0" fontId="0" fillId="0" borderId="0" xfId="0"/>
    <xf numFmtId="0" fontId="3" fillId="2" borderId="0" xfId="2" applyFont="1" applyFill="1" applyAlignment="1">
      <alignment horizontal="left"/>
    </xf>
    <xf numFmtId="0" fontId="3" fillId="2" borderId="0" xfId="2" applyFont="1" applyFill="1" applyAlignment="1">
      <alignment horizontal="left" wrapText="1"/>
    </xf>
    <xf numFmtId="0" fontId="2" fillId="2" borderId="0" xfId="2" applyFill="1"/>
    <xf numFmtId="0" fontId="2" fillId="2" borderId="0" xfId="2" applyFill="1" applyAlignment="1">
      <alignment horizontal="right"/>
    </xf>
    <xf numFmtId="0" fontId="1" fillId="2" borderId="0" xfId="1" applyFill="1" applyAlignment="1" applyProtection="1">
      <alignment horizontal="right"/>
    </xf>
    <xf numFmtId="0" fontId="2" fillId="2" borderId="0" xfId="2" applyFont="1" applyFill="1" applyAlignment="1">
      <alignment horizontal="left"/>
    </xf>
    <xf numFmtId="0" fontId="2" fillId="2" borderId="3" xfId="2" applyFill="1" applyBorder="1" applyAlignment="1">
      <alignment horizontal="right" wrapText="1"/>
    </xf>
    <xf numFmtId="3" fontId="2" fillId="2" borderId="3" xfId="2" applyNumberFormat="1" applyFill="1" applyBorder="1" applyAlignment="1">
      <alignment horizontal="right" wrapText="1"/>
    </xf>
    <xf numFmtId="0" fontId="2" fillId="2" borderId="0" xfId="2" applyFill="1" applyBorder="1" applyAlignment="1">
      <alignment wrapText="1"/>
    </xf>
    <xf numFmtId="0" fontId="2" fillId="2" borderId="0" xfId="2" applyFill="1" applyAlignment="1">
      <alignment wrapText="1"/>
    </xf>
    <xf numFmtId="0" fontId="2" fillId="2" borderId="0" xfId="2" applyFill="1" applyBorder="1" applyAlignment="1">
      <alignment horizontal="left"/>
    </xf>
    <xf numFmtId="3" fontId="2" fillId="2" borderId="0" xfId="3" applyNumberFormat="1" applyFont="1" applyFill="1" applyBorder="1" applyAlignment="1">
      <alignment horizontal="right"/>
    </xf>
    <xf numFmtId="3" fontId="2" fillId="2" borderId="4" xfId="3" applyNumberFormat="1" applyFont="1" applyFill="1" applyBorder="1" applyAlignment="1">
      <alignment horizontal="right"/>
    </xf>
    <xf numFmtId="3" fontId="3" fillId="3" borderId="0" xfId="3" applyNumberFormat="1" applyFont="1" applyFill="1" applyBorder="1" applyAlignment="1">
      <alignment horizontal="right"/>
    </xf>
    <xf numFmtId="3" fontId="2" fillId="2" borderId="0" xfId="2" applyNumberFormat="1" applyFill="1" applyBorder="1" applyAlignment="1">
      <alignment horizontal="right"/>
    </xf>
    <xf numFmtId="3" fontId="2" fillId="2" borderId="4" xfId="2" applyNumberFormat="1" applyFill="1" applyBorder="1" applyAlignment="1">
      <alignment horizontal="right"/>
    </xf>
    <xf numFmtId="3" fontId="3" fillId="3" borderId="0" xfId="2" applyNumberFormat="1" applyFont="1" applyFill="1" applyBorder="1" applyAlignment="1">
      <alignment horizontal="right"/>
    </xf>
    <xf numFmtId="3" fontId="2" fillId="2" borderId="0" xfId="2" applyNumberFormat="1" applyFill="1" applyBorder="1" applyAlignment="1">
      <alignment wrapText="1"/>
    </xf>
    <xf numFmtId="3" fontId="2" fillId="2" borderId="5" xfId="3" applyNumberFormat="1" applyFont="1" applyFill="1" applyBorder="1" applyAlignment="1">
      <alignment horizontal="right"/>
    </xf>
    <xf numFmtId="3" fontId="2" fillId="2" borderId="5" xfId="2" applyNumberFormat="1" applyFill="1" applyBorder="1" applyAlignment="1">
      <alignment horizontal="right"/>
    </xf>
    <xf numFmtId="3" fontId="2" fillId="2" borderId="0" xfId="3" applyNumberFormat="1" applyFont="1" applyFill="1" applyBorder="1" applyAlignment="1">
      <alignment horizontal="right" wrapText="1"/>
    </xf>
    <xf numFmtId="3" fontId="2" fillId="2" borderId="5" xfId="3" applyNumberFormat="1" applyFont="1" applyFill="1" applyBorder="1" applyAlignment="1">
      <alignment horizontal="right" wrapText="1"/>
    </xf>
    <xf numFmtId="3" fontId="3" fillId="3" borderId="0" xfId="3" applyNumberFormat="1" applyFont="1" applyFill="1" applyBorder="1" applyAlignment="1">
      <alignment horizontal="right" wrapText="1"/>
    </xf>
    <xf numFmtId="0" fontId="2" fillId="2" borderId="0" xfId="2" applyFont="1" applyFill="1" applyBorder="1" applyAlignment="1">
      <alignment horizontal="left"/>
    </xf>
    <xf numFmtId="3" fontId="2" fillId="2" borderId="0" xfId="2" applyNumberFormat="1" applyFont="1" applyFill="1" applyBorder="1" applyAlignment="1">
      <alignment horizontal="right"/>
    </xf>
    <xf numFmtId="3" fontId="2" fillId="2" borderId="5" xfId="2" applyNumberFormat="1" applyFont="1" applyFill="1" applyBorder="1" applyAlignment="1">
      <alignment horizontal="right"/>
    </xf>
    <xf numFmtId="3" fontId="3" fillId="3" borderId="0" xfId="4" applyNumberFormat="1" applyFont="1" applyFill="1" applyBorder="1" applyAlignment="1">
      <alignment horizontal="right"/>
    </xf>
    <xf numFmtId="3" fontId="2" fillId="4" borderId="5" xfId="2" applyNumberFormat="1" applyFont="1" applyFill="1" applyBorder="1" applyAlignment="1">
      <alignment horizontal="right"/>
    </xf>
    <xf numFmtId="3" fontId="3" fillId="3" borderId="6" xfId="4" applyNumberFormat="1" applyFont="1" applyFill="1" applyBorder="1" applyAlignment="1">
      <alignment horizontal="right"/>
    </xf>
    <xf numFmtId="3" fontId="3" fillId="3" borderId="6" xfId="2" applyNumberFormat="1" applyFont="1" applyFill="1" applyBorder="1" applyAlignment="1">
      <alignment horizontal="right"/>
    </xf>
    <xf numFmtId="3" fontId="2" fillId="4" borderId="5" xfId="2" applyNumberFormat="1" applyFill="1" applyBorder="1" applyAlignment="1">
      <alignment horizontal="right"/>
    </xf>
    <xf numFmtId="3" fontId="3" fillId="4" borderId="0" xfId="4" applyNumberFormat="1" applyFont="1" applyFill="1" applyBorder="1" applyAlignment="1">
      <alignment horizontal="right"/>
    </xf>
    <xf numFmtId="3" fontId="3" fillId="4" borderId="0" xfId="2" applyNumberFormat="1" applyFont="1" applyFill="1" applyBorder="1" applyAlignment="1">
      <alignment horizontal="right"/>
    </xf>
    <xf numFmtId="0" fontId="2" fillId="2" borderId="0" xfId="2" applyFill="1" applyBorder="1"/>
    <xf numFmtId="0" fontId="7" fillId="2" borderId="0" xfId="2" applyFont="1" applyFill="1" applyAlignment="1">
      <alignment horizontal="left"/>
    </xf>
    <xf numFmtId="9" fontId="7" fillId="2" borderId="0" xfId="4" applyFont="1" applyFill="1" applyAlignment="1">
      <alignment horizontal="right"/>
    </xf>
    <xf numFmtId="0" fontId="8" fillId="2" borderId="0" xfId="2" applyFont="1" applyFill="1" applyAlignment="1">
      <alignment horizontal="left"/>
    </xf>
    <xf numFmtId="0" fontId="9" fillId="2" borderId="0" xfId="2" applyFont="1" applyFill="1" applyAlignment="1">
      <alignment horizontal="left"/>
    </xf>
    <xf numFmtId="0" fontId="2" fillId="2" borderId="0" xfId="2" applyFill="1" applyAlignment="1"/>
    <xf numFmtId="2" fontId="9" fillId="2" borderId="0" xfId="2" applyNumberFormat="1" applyFont="1" applyFill="1" applyAlignment="1">
      <alignment horizontal="left"/>
    </xf>
    <xf numFmtId="0" fontId="6" fillId="2" borderId="0" xfId="2" applyFont="1" applyFill="1" applyBorder="1" applyAlignment="1">
      <alignment horizontal="left" wrapText="1" indent="2"/>
    </xf>
    <xf numFmtId="3" fontId="6" fillId="2" borderId="0" xfId="2" applyNumberFormat="1" applyFont="1" applyFill="1" applyBorder="1" applyAlignment="1">
      <alignment horizontal="right"/>
    </xf>
    <xf numFmtId="3" fontId="6" fillId="2" borderId="0" xfId="2" applyNumberFormat="1" applyFont="1" applyFill="1" applyBorder="1"/>
    <xf numFmtId="0" fontId="9" fillId="2" borderId="0" xfId="2" quotePrefix="1" applyFont="1" applyFill="1" applyAlignment="1">
      <alignment horizontal="left"/>
    </xf>
    <xf numFmtId="1" fontId="6" fillId="2" borderId="0" xfId="2" applyNumberFormat="1" applyFont="1" applyFill="1" applyBorder="1" applyAlignment="1">
      <alignment horizontal="left" wrapText="1" indent="2"/>
    </xf>
    <xf numFmtId="0" fontId="10" fillId="2" borderId="0" xfId="2" applyFont="1" applyFill="1" applyBorder="1" applyAlignment="1">
      <alignment horizontal="left" wrapText="1"/>
    </xf>
    <xf numFmtId="3" fontId="10" fillId="2" borderId="0" xfId="2" applyNumberFormat="1" applyFont="1" applyFill="1" applyBorder="1" applyAlignment="1">
      <alignment horizontal="right"/>
    </xf>
    <xf numFmtId="3" fontId="10" fillId="2" borderId="0" xfId="2" applyNumberFormat="1" applyFont="1" applyFill="1" applyBorder="1"/>
    <xf numFmtId="0" fontId="6" fillId="2" borderId="0" xfId="2" applyFont="1" applyFill="1" applyBorder="1" applyAlignment="1">
      <alignment horizontal="left" wrapText="1"/>
    </xf>
    <xf numFmtId="0" fontId="10" fillId="2" borderId="0" xfId="2" applyFont="1" applyFill="1" applyBorder="1" applyAlignment="1">
      <alignment horizontal="left"/>
    </xf>
    <xf numFmtId="0" fontId="6" fillId="2" borderId="0" xfId="2" applyFont="1" applyFill="1" applyBorder="1" applyAlignment="1">
      <alignment horizontal="left" wrapText="1" indent="1"/>
    </xf>
    <xf numFmtId="0" fontId="6" fillId="2" borderId="0" xfId="2" applyFont="1" applyFill="1" applyBorder="1"/>
    <xf numFmtId="0" fontId="3" fillId="2" borderId="0" xfId="2" applyFont="1" applyFill="1" applyAlignment="1">
      <alignment horizontal="center" wrapText="1"/>
    </xf>
    <xf numFmtId="0" fontId="3" fillId="2" borderId="0" xfId="2" applyFont="1" applyFill="1" applyAlignment="1">
      <alignment horizontal="right"/>
    </xf>
    <xf numFmtId="0" fontId="2" fillId="2" borderId="3" xfId="2" applyFont="1" applyFill="1" applyBorder="1" applyAlignment="1">
      <alignment horizontal="right"/>
    </xf>
    <xf numFmtId="0" fontId="2" fillId="2" borderId="0" xfId="2" applyFont="1" applyFill="1"/>
    <xf numFmtId="0" fontId="2" fillId="2" borderId="0" xfId="2" applyNumberFormat="1" applyFont="1" applyFill="1" applyBorder="1" applyAlignment="1">
      <alignment horizontal="left"/>
    </xf>
    <xf numFmtId="3" fontId="2" fillId="2" borderId="0" xfId="2" applyNumberFormat="1" applyFill="1" applyAlignment="1">
      <alignment wrapText="1"/>
    </xf>
    <xf numFmtId="0" fontId="10" fillId="2" borderId="0" xfId="2" applyFont="1" applyFill="1" applyBorder="1" applyAlignment="1">
      <alignment horizontal="right"/>
    </xf>
    <xf numFmtId="1" fontId="10" fillId="2" borderId="0" xfId="2" applyNumberFormat="1" applyFont="1" applyFill="1" applyBorder="1" applyAlignment="1">
      <alignment horizontal="right"/>
    </xf>
    <xf numFmtId="0" fontId="6" fillId="2" borderId="0" xfId="2" applyFont="1" applyFill="1" applyBorder="1" applyAlignment="1">
      <alignment horizontal="right"/>
    </xf>
    <xf numFmtId="0" fontId="6" fillId="2" borderId="0" xfId="2" applyFont="1" applyFill="1" applyBorder="1" applyAlignment="1">
      <alignment horizontal="right" wrapText="1"/>
    </xf>
    <xf numFmtId="3" fontId="6" fillId="2" borderId="0" xfId="2" applyNumberFormat="1" applyFont="1" applyFill="1" applyBorder="1" applyAlignment="1">
      <alignment horizontal="right" wrapText="1"/>
    </xf>
    <xf numFmtId="0" fontId="2" fillId="2" borderId="0" xfId="2" applyNumberFormat="1" applyFont="1" applyFill="1" applyBorder="1" applyAlignment="1">
      <alignment horizontal="left" wrapText="1"/>
    </xf>
    <xf numFmtId="3" fontId="2" fillId="4" borderId="0" xfId="2" applyNumberFormat="1" applyFont="1" applyFill="1" applyBorder="1" applyAlignment="1">
      <alignment horizontal="right" wrapText="1"/>
    </xf>
    <xf numFmtId="0" fontId="7" fillId="2" borderId="0" xfId="2" applyFont="1" applyFill="1"/>
    <xf numFmtId="0" fontId="6" fillId="2" borderId="0" xfId="2" applyFont="1" applyFill="1"/>
    <xf numFmtId="1" fontId="2" fillId="2" borderId="0" xfId="2" applyNumberFormat="1" applyFill="1" applyBorder="1"/>
    <xf numFmtId="41" fontId="2" fillId="2" borderId="0" xfId="2" applyNumberFormat="1" applyFill="1" applyAlignment="1">
      <alignment horizontal="center" wrapText="1"/>
    </xf>
    <xf numFmtId="41" fontId="3" fillId="2" borderId="0" xfId="2" applyNumberFormat="1" applyFont="1" applyFill="1" applyAlignment="1">
      <alignment horizontal="center" wrapText="1"/>
    </xf>
    <xf numFmtId="41" fontId="3" fillId="2" borderId="0" xfId="2" applyNumberFormat="1" applyFont="1" applyFill="1" applyAlignment="1">
      <alignment horizontal="left" wrapText="1"/>
    </xf>
    <xf numFmtId="0" fontId="2" fillId="2" borderId="0" xfId="2" applyFont="1" applyFill="1" applyBorder="1" applyAlignment="1">
      <alignment horizontal="left" wrapText="1"/>
    </xf>
    <xf numFmtId="3" fontId="3" fillId="2" borderId="4" xfId="2" applyNumberFormat="1" applyFont="1" applyFill="1" applyBorder="1" applyAlignment="1">
      <alignment horizontal="right" wrapText="1"/>
    </xf>
    <xf numFmtId="3" fontId="3" fillId="3" borderId="0" xfId="2" applyNumberFormat="1" applyFont="1" applyFill="1" applyBorder="1" applyAlignment="1">
      <alignment horizontal="right" wrapText="1"/>
    </xf>
    <xf numFmtId="0" fontId="2" fillId="2" borderId="0" xfId="2" applyNumberFormat="1" applyFont="1" applyFill="1" applyBorder="1"/>
    <xf numFmtId="3" fontId="3" fillId="2" borderId="5" xfId="2" applyNumberFormat="1" applyFont="1" applyFill="1" applyBorder="1" applyAlignment="1">
      <alignment horizontal="right"/>
    </xf>
    <xf numFmtId="3" fontId="3" fillId="2" borderId="5" xfId="2" applyNumberFormat="1" applyFont="1" applyFill="1" applyBorder="1" applyAlignment="1">
      <alignment horizontal="right" wrapText="1"/>
    </xf>
    <xf numFmtId="3" fontId="2" fillId="2" borderId="0" xfId="2" applyNumberFormat="1" applyFill="1"/>
    <xf numFmtId="41" fontId="3" fillId="2" borderId="5" xfId="2" applyNumberFormat="1" applyFont="1" applyFill="1" applyBorder="1" applyAlignment="1">
      <alignment horizontal="right" wrapText="1"/>
    </xf>
    <xf numFmtId="41" fontId="2" fillId="2" borderId="0" xfId="2" applyNumberFormat="1" applyFont="1" applyFill="1" applyBorder="1" applyAlignment="1">
      <alignment horizontal="right" wrapText="1"/>
    </xf>
    <xf numFmtId="41" fontId="2" fillId="2" borderId="0" xfId="2" applyNumberFormat="1" applyFill="1"/>
    <xf numFmtId="0" fontId="3" fillId="2" borderId="2" xfId="2" applyFont="1" applyFill="1" applyBorder="1" applyAlignment="1">
      <alignment horizontal="left" wrapText="1"/>
    </xf>
    <xf numFmtId="41" fontId="3" fillId="2" borderId="2" xfId="2" applyNumberFormat="1" applyFont="1" applyFill="1" applyBorder="1" applyAlignment="1">
      <alignment horizontal="right" wrapText="1"/>
    </xf>
    <xf numFmtId="41" fontId="3" fillId="3" borderId="2" xfId="2" applyNumberFormat="1" applyFont="1" applyFill="1" applyBorder="1" applyAlignment="1">
      <alignment horizontal="right" wrapText="1"/>
    </xf>
    <xf numFmtId="0" fontId="2" fillId="2" borderId="1" xfId="2" applyFont="1" applyFill="1" applyBorder="1" applyAlignment="1">
      <alignment horizontal="left" wrapText="1"/>
    </xf>
    <xf numFmtId="0" fontId="2" fillId="2" borderId="1" xfId="2" applyFill="1" applyBorder="1"/>
    <xf numFmtId="0" fontId="2" fillId="2" borderId="0" xfId="2" applyFont="1" applyFill="1" applyAlignment="1">
      <alignment horizontal="left" wrapText="1"/>
    </xf>
    <xf numFmtId="0" fontId="6" fillId="2" borderId="0" xfId="2" applyNumberFormat="1" applyFont="1" applyFill="1" applyBorder="1" applyAlignment="1">
      <alignment horizontal="right"/>
    </xf>
    <xf numFmtId="0" fontId="7" fillId="2" borderId="0" xfId="2" applyFont="1" applyFill="1" applyBorder="1" applyAlignment="1">
      <alignment horizontal="left" wrapText="1"/>
    </xf>
    <xf numFmtId="41" fontId="6" fillId="2" borderId="0" xfId="2" applyNumberFormat="1" applyFont="1" applyFill="1" applyBorder="1" applyAlignment="1">
      <alignment horizontal="right" wrapText="1"/>
    </xf>
    <xf numFmtId="41" fontId="6" fillId="2" borderId="0" xfId="2" applyNumberFormat="1" applyFont="1" applyFill="1" applyBorder="1" applyAlignment="1">
      <alignment horizontal="right"/>
    </xf>
    <xf numFmtId="0" fontId="9" fillId="2" borderId="0" xfId="2" applyFont="1" applyFill="1" applyAlignment="1"/>
    <xf numFmtId="41" fontId="10" fillId="2" borderId="0" xfId="2" applyNumberFormat="1" applyFont="1" applyFill="1" applyBorder="1" applyAlignment="1">
      <alignment horizontal="right" wrapText="1"/>
    </xf>
    <xf numFmtId="0" fontId="9" fillId="2" borderId="0" xfId="2" applyFont="1" applyFill="1"/>
    <xf numFmtId="41" fontId="2" fillId="2" borderId="0" xfId="2" applyNumberFormat="1" applyFill="1" applyBorder="1"/>
    <xf numFmtId="0" fontId="9" fillId="2" borderId="0" xfId="2" quotePrefix="1" applyFont="1" applyFill="1"/>
    <xf numFmtId="3" fontId="2" fillId="2" borderId="0" xfId="2" applyNumberFormat="1" applyFill="1" applyAlignment="1">
      <alignment horizontal="center" wrapText="1"/>
    </xf>
    <xf numFmtId="0" fontId="13" fillId="2" borderId="0" xfId="2" applyFont="1" applyFill="1"/>
    <xf numFmtId="3" fontId="14" fillId="2" borderId="0" xfId="2" applyNumberFormat="1" applyFont="1" applyFill="1" applyBorder="1"/>
    <xf numFmtId="3" fontId="2" fillId="2" borderId="0" xfId="2" applyNumberFormat="1" applyFill="1" applyBorder="1"/>
    <xf numFmtId="0" fontId="2" fillId="2" borderId="3" xfId="2" applyFill="1" applyBorder="1" applyAlignment="1">
      <alignment horizontal="right"/>
    </xf>
    <xf numFmtId="3" fontId="2" fillId="3" borderId="3" xfId="2" applyNumberFormat="1" applyFont="1" applyFill="1" applyBorder="1" applyAlignment="1">
      <alignment horizontal="right"/>
    </xf>
    <xf numFmtId="3" fontId="2" fillId="2" borderId="9" xfId="2" applyNumberFormat="1" applyFont="1" applyFill="1" applyBorder="1" applyAlignment="1">
      <alignment horizontal="right"/>
    </xf>
    <xf numFmtId="0" fontId="2" fillId="3" borderId="10" xfId="2" applyFill="1" applyBorder="1" applyAlignment="1">
      <alignment horizontal="right"/>
    </xf>
    <xf numFmtId="0" fontId="2" fillId="3" borderId="3" xfId="2" applyFill="1" applyBorder="1" applyAlignment="1">
      <alignment horizontal="right"/>
    </xf>
    <xf numFmtId="0" fontId="2" fillId="2" borderId="9" xfId="2" applyFill="1" applyBorder="1" applyAlignment="1">
      <alignment horizontal="right"/>
    </xf>
    <xf numFmtId="0" fontId="2" fillId="2" borderId="0" xfId="2" applyFill="1" applyBorder="1" applyAlignment="1">
      <alignment horizontal="right"/>
    </xf>
    <xf numFmtId="0" fontId="2" fillId="3" borderId="0" xfId="2" applyFill="1" applyBorder="1" applyAlignment="1">
      <alignment horizontal="right"/>
    </xf>
    <xf numFmtId="3" fontId="2" fillId="2" borderId="6" xfId="2" applyNumberFormat="1" applyFont="1" applyFill="1" applyBorder="1" applyAlignment="1">
      <alignment horizontal="right" wrapText="1"/>
    </xf>
    <xf numFmtId="3" fontId="2" fillId="3" borderId="5" xfId="2" applyNumberFormat="1" applyFont="1" applyFill="1" applyBorder="1" applyAlignment="1">
      <alignment horizontal="right" wrapText="1"/>
    </xf>
    <xf numFmtId="3" fontId="2" fillId="3" borderId="0" xfId="2" applyNumberFormat="1" applyFont="1" applyFill="1" applyBorder="1" applyAlignment="1">
      <alignment horizontal="right" wrapText="1"/>
    </xf>
    <xf numFmtId="0" fontId="2" fillId="2" borderId="6" xfId="2" applyFill="1" applyBorder="1" applyAlignment="1">
      <alignment horizontal="right"/>
    </xf>
    <xf numFmtId="3" fontId="2" fillId="2" borderId="6" xfId="3" applyNumberFormat="1" applyFont="1" applyFill="1" applyBorder="1" applyAlignment="1">
      <alignment horizontal="right" wrapText="1"/>
    </xf>
    <xf numFmtId="3" fontId="2" fillId="3" borderId="5" xfId="3" applyNumberFormat="1" applyFont="1" applyFill="1" applyBorder="1" applyAlignment="1">
      <alignment horizontal="right" wrapText="1"/>
    </xf>
    <xf numFmtId="3" fontId="2" fillId="3" borderId="0" xfId="3" applyNumberFormat="1" applyFont="1" applyFill="1" applyBorder="1" applyAlignment="1">
      <alignment horizontal="right" wrapText="1"/>
    </xf>
    <xf numFmtId="3" fontId="3" fillId="2" borderId="6" xfId="3" applyNumberFormat="1" applyFont="1" applyFill="1" applyBorder="1" applyAlignment="1">
      <alignment horizontal="right" wrapText="1"/>
    </xf>
    <xf numFmtId="165" fontId="3" fillId="3" borderId="0" xfId="3" applyNumberFormat="1" applyFont="1" applyFill="1" applyBorder="1" applyAlignment="1">
      <alignment horizontal="right"/>
    </xf>
    <xf numFmtId="3" fontId="2" fillId="2" borderId="6" xfId="3" applyNumberFormat="1" applyFont="1" applyFill="1" applyBorder="1" applyAlignment="1">
      <alignment horizontal="right"/>
    </xf>
    <xf numFmtId="3" fontId="2" fillId="3" borderId="5" xfId="3" applyNumberFormat="1" applyFont="1" applyFill="1" applyBorder="1" applyAlignment="1">
      <alignment horizontal="right"/>
    </xf>
    <xf numFmtId="3" fontId="2" fillId="3" borderId="0" xfId="3" applyNumberFormat="1" applyFont="1" applyFill="1" applyBorder="1" applyAlignment="1">
      <alignment horizontal="right"/>
    </xf>
    <xf numFmtId="3" fontId="2" fillId="2" borderId="0" xfId="3" applyNumberFormat="1" applyFont="1" applyFill="1" applyBorder="1" applyAlignment="1">
      <alignment horizontal="right" vertical="top"/>
    </xf>
    <xf numFmtId="3" fontId="2" fillId="2" borderId="0" xfId="3" applyNumberFormat="1" applyFont="1" applyFill="1" applyBorder="1" applyAlignment="1"/>
    <xf numFmtId="3" fontId="2" fillId="2" borderId="6" xfId="3" applyNumberFormat="1" applyFont="1" applyFill="1" applyBorder="1" applyAlignment="1">
      <alignment wrapText="1"/>
    </xf>
    <xf numFmtId="3" fontId="2" fillId="3" borderId="5" xfId="3" applyNumberFormat="1" applyFont="1" applyFill="1" applyBorder="1" applyAlignment="1">
      <alignment wrapText="1"/>
    </xf>
    <xf numFmtId="3" fontId="2" fillId="2" borderId="0" xfId="3" applyNumberFormat="1" applyFont="1" applyFill="1" applyBorder="1" applyAlignment="1">
      <alignment wrapText="1"/>
    </xf>
    <xf numFmtId="3" fontId="2" fillId="3" borderId="0" xfId="3" applyNumberFormat="1" applyFont="1" applyFill="1" applyBorder="1" applyAlignment="1"/>
    <xf numFmtId="3" fontId="2" fillId="3" borderId="0" xfId="3" applyNumberFormat="1" applyFont="1" applyFill="1" applyBorder="1" applyAlignment="1">
      <alignment wrapText="1"/>
    </xf>
    <xf numFmtId="0" fontId="10" fillId="2" borderId="0" xfId="2" applyFont="1" applyFill="1" applyBorder="1" applyAlignment="1">
      <alignment horizontal="left" vertical="top"/>
    </xf>
    <xf numFmtId="0" fontId="6" fillId="2" borderId="0" xfId="2" applyFont="1" applyFill="1" applyBorder="1" applyAlignment="1">
      <alignment horizontal="left" indent="1"/>
    </xf>
    <xf numFmtId="0" fontId="15" fillId="2" borderId="0" xfId="1" applyFont="1" applyFill="1" applyAlignment="1" applyProtection="1">
      <alignment horizontal="left"/>
    </xf>
    <xf numFmtId="9" fontId="0" fillId="2" borderId="0" xfId="4" applyFont="1" applyFill="1" applyBorder="1"/>
    <xf numFmtId="0" fontId="3" fillId="2" borderId="0" xfId="2" applyFont="1" applyFill="1" applyAlignment="1"/>
    <xf numFmtId="0" fontId="2" fillId="2" borderId="0" xfId="2" applyFont="1" applyFill="1" applyAlignment="1"/>
    <xf numFmtId="0" fontId="2" fillId="2" borderId="3" xfId="2" applyFont="1" applyFill="1" applyBorder="1" applyAlignment="1">
      <alignment horizontal="right" wrapText="1"/>
    </xf>
    <xf numFmtId="0" fontId="3" fillId="2" borderId="1" xfId="2" applyFont="1" applyFill="1" applyBorder="1" applyAlignment="1">
      <alignment horizontal="left"/>
    </xf>
    <xf numFmtId="3" fontId="0" fillId="2" borderId="1" xfId="3" applyNumberFormat="1" applyFont="1" applyFill="1" applyBorder="1" applyAlignment="1">
      <alignment horizontal="right"/>
    </xf>
    <xf numFmtId="3" fontId="3" fillId="3" borderId="1" xfId="3" applyNumberFormat="1" applyFont="1" applyFill="1" applyBorder="1" applyAlignment="1">
      <alignment horizontal="right"/>
    </xf>
    <xf numFmtId="3" fontId="3" fillId="2" borderId="1" xfId="3" applyNumberFormat="1" applyFont="1" applyFill="1" applyBorder="1" applyAlignment="1">
      <alignment horizontal="right"/>
    </xf>
    <xf numFmtId="3" fontId="6" fillId="2" borderId="0" xfId="2" applyNumberFormat="1" applyFont="1" applyFill="1"/>
    <xf numFmtId="0" fontId="3" fillId="2" borderId="0" xfId="2" applyFont="1" applyFill="1" applyBorder="1" applyAlignment="1">
      <alignment horizontal="left"/>
    </xf>
    <xf numFmtId="3" fontId="0" fillId="2" borderId="0" xfId="3" applyNumberFormat="1" applyFont="1" applyFill="1" applyBorder="1" applyAlignment="1">
      <alignment horizontal="right"/>
    </xf>
    <xf numFmtId="3" fontId="3" fillId="2" borderId="0" xfId="3" applyNumberFormat="1" applyFont="1" applyFill="1" applyBorder="1" applyAlignment="1">
      <alignment horizontal="right"/>
    </xf>
    <xf numFmtId="9" fontId="6" fillId="2" borderId="0" xfId="4" applyFont="1" applyFill="1"/>
    <xf numFmtId="3" fontId="2" fillId="2" borderId="0" xfId="5" applyNumberFormat="1" applyFont="1" applyFill="1" applyBorder="1" applyAlignment="1">
      <alignment horizontal="right"/>
    </xf>
    <xf numFmtId="3" fontId="2" fillId="2" borderId="0" xfId="5" quotePrefix="1" applyNumberFormat="1" applyFont="1" applyFill="1" applyBorder="1" applyAlignment="1">
      <alignment horizontal="right"/>
    </xf>
    <xf numFmtId="3" fontId="3" fillId="2" borderId="0" xfId="5" applyNumberFormat="1" applyFont="1" applyFill="1" applyBorder="1" applyAlignment="1">
      <alignment horizontal="right"/>
    </xf>
    <xf numFmtId="9" fontId="0" fillId="2" borderId="0" xfId="4" applyFont="1" applyFill="1"/>
    <xf numFmtId="3" fontId="3" fillId="3" borderId="0" xfId="5" applyNumberFormat="1" applyFont="1" applyFill="1" applyBorder="1" applyAlignment="1">
      <alignment horizontal="right"/>
    </xf>
    <xf numFmtId="0" fontId="7" fillId="2" borderId="0" xfId="2" applyFont="1" applyFill="1" applyAlignment="1"/>
    <xf numFmtId="0" fontId="16" fillId="2" borderId="0" xfId="2" applyFont="1" applyFill="1" applyAlignment="1"/>
    <xf numFmtId="0" fontId="17" fillId="2" borderId="0" xfId="2" applyFont="1" applyFill="1" applyAlignment="1"/>
    <xf numFmtId="0" fontId="6" fillId="2" borderId="0" xfId="2" applyFont="1" applyFill="1" applyAlignment="1"/>
    <xf numFmtId="0" fontId="14" fillId="2" borderId="0" xfId="2" applyFont="1" applyFill="1"/>
    <xf numFmtId="0" fontId="12" fillId="2" borderId="0" xfId="2" applyFont="1" applyFill="1"/>
    <xf numFmtId="0" fontId="2" fillId="2" borderId="0" xfId="2" applyFont="1" applyFill="1" applyBorder="1"/>
    <xf numFmtId="0" fontId="2" fillId="2" borderId="3" xfId="2" applyFont="1" applyFill="1" applyBorder="1" applyAlignment="1">
      <alignment horizontal="right" vertical="center"/>
    </xf>
    <xf numFmtId="0" fontId="12" fillId="2" borderId="15" xfId="2" applyFont="1" applyFill="1" applyBorder="1" applyAlignment="1">
      <alignment horizontal="right" vertical="center"/>
    </xf>
    <xf numFmtId="0" fontId="2" fillId="2" borderId="2" xfId="2" applyFont="1" applyFill="1" applyBorder="1" applyAlignment="1">
      <alignment horizontal="right" vertical="center"/>
    </xf>
    <xf numFmtId="0" fontId="12" fillId="2" borderId="18" xfId="2" applyFont="1" applyFill="1" applyBorder="1" applyAlignment="1">
      <alignment horizontal="right" vertical="center"/>
    </xf>
    <xf numFmtId="0" fontId="2" fillId="2" borderId="17" xfId="2" applyFont="1" applyFill="1" applyBorder="1" applyAlignment="1">
      <alignment horizontal="right" vertical="center"/>
    </xf>
    <xf numFmtId="0" fontId="12" fillId="2" borderId="2" xfId="2" applyFont="1" applyFill="1" applyBorder="1" applyAlignment="1">
      <alignment horizontal="right" vertical="center"/>
    </xf>
    <xf numFmtId="165" fontId="14" fillId="2" borderId="0" xfId="3" applyNumberFormat="1" applyFont="1" applyFill="1" applyBorder="1"/>
    <xf numFmtId="165" fontId="12" fillId="2" borderId="20" xfId="3" applyNumberFormat="1" applyFont="1" applyFill="1" applyBorder="1"/>
    <xf numFmtId="0" fontId="12" fillId="2" borderId="20" xfId="2" applyFont="1" applyFill="1" applyBorder="1"/>
    <xf numFmtId="0" fontId="12" fillId="2" borderId="0" xfId="2" applyFont="1" applyFill="1" applyBorder="1"/>
    <xf numFmtId="0" fontId="2" fillId="2" borderId="21" xfId="2" applyFont="1" applyFill="1" applyBorder="1"/>
    <xf numFmtId="41" fontId="2" fillId="2" borderId="21" xfId="2" applyNumberFormat="1" applyFont="1" applyFill="1" applyBorder="1" applyAlignment="1"/>
    <xf numFmtId="165" fontId="12" fillId="2" borderId="14" xfId="3" applyNumberFormat="1" applyFont="1" applyFill="1" applyBorder="1" applyAlignment="1">
      <alignment vertical="top"/>
    </xf>
    <xf numFmtId="41" fontId="2" fillId="0" borderId="21" xfId="2" applyNumberFormat="1" applyFont="1" applyBorder="1" applyAlignment="1"/>
    <xf numFmtId="165" fontId="2" fillId="2" borderId="0" xfId="2" applyNumberFormat="1" applyFont="1" applyFill="1"/>
    <xf numFmtId="0" fontId="3" fillId="2" borderId="0" xfId="2" applyFont="1" applyFill="1"/>
    <xf numFmtId="0" fontId="12" fillId="2" borderId="0" xfId="2" applyFont="1" applyFill="1" applyAlignment="1">
      <alignment horizontal="left"/>
    </xf>
    <xf numFmtId="0" fontId="2" fillId="2" borderId="1" xfId="2" applyFont="1" applyFill="1" applyBorder="1"/>
    <xf numFmtId="0" fontId="2" fillId="2" borderId="16" xfId="2" applyFont="1" applyFill="1" applyBorder="1"/>
    <xf numFmtId="0" fontId="2" fillId="2" borderId="3" xfId="2" applyFont="1" applyFill="1" applyBorder="1"/>
    <xf numFmtId="0" fontId="2" fillId="2" borderId="17" xfId="2" applyFont="1" applyFill="1" applyBorder="1"/>
    <xf numFmtId="0" fontId="2" fillId="2" borderId="2" xfId="2" applyFont="1" applyFill="1" applyBorder="1"/>
    <xf numFmtId="41" fontId="2" fillId="2" borderId="13" xfId="2" applyNumberFormat="1" applyFont="1" applyFill="1" applyBorder="1" applyAlignment="1"/>
    <xf numFmtId="41" fontId="2" fillId="2" borderId="1" xfId="2" applyNumberFormat="1" applyFont="1" applyFill="1" applyBorder="1" applyAlignment="1"/>
    <xf numFmtId="41" fontId="2" fillId="2" borderId="12" xfId="2" applyNumberFormat="1" applyFont="1" applyFill="1" applyBorder="1" applyAlignment="1"/>
    <xf numFmtId="41" fontId="2" fillId="2" borderId="0" xfId="2" applyNumberFormat="1" applyFont="1" applyFill="1" applyAlignment="1"/>
    <xf numFmtId="41" fontId="2" fillId="2" borderId="0" xfId="2" applyNumberFormat="1" applyFont="1" applyFill="1" applyBorder="1" applyAlignment="1"/>
    <xf numFmtId="41" fontId="2" fillId="2" borderId="20" xfId="2" applyNumberFormat="1" applyFont="1" applyFill="1" applyBorder="1" applyAlignment="1"/>
    <xf numFmtId="41" fontId="2" fillId="2" borderId="16" xfId="2" applyNumberFormat="1" applyFont="1" applyFill="1" applyBorder="1" applyAlignment="1"/>
    <xf numFmtId="41" fontId="2" fillId="2" borderId="3" xfId="2" applyNumberFormat="1" applyFont="1" applyFill="1" applyBorder="1" applyAlignment="1"/>
    <xf numFmtId="41" fontId="2" fillId="2" borderId="15" xfId="2" applyNumberFormat="1" applyFont="1" applyFill="1" applyBorder="1" applyAlignment="1"/>
    <xf numFmtId="0" fontId="12" fillId="2" borderId="2" xfId="2" applyFont="1" applyFill="1" applyBorder="1"/>
    <xf numFmtId="41" fontId="12" fillId="2" borderId="17" xfId="2" applyNumberFormat="1" applyFont="1" applyFill="1" applyBorder="1" applyAlignment="1"/>
    <xf numFmtId="41" fontId="12" fillId="2" borderId="2" xfId="2" applyNumberFormat="1" applyFont="1" applyFill="1" applyBorder="1" applyAlignment="1"/>
    <xf numFmtId="41" fontId="12" fillId="2" borderId="18" xfId="2" applyNumberFormat="1" applyFont="1" applyFill="1" applyBorder="1" applyAlignment="1"/>
    <xf numFmtId="41" fontId="2" fillId="2" borderId="13" xfId="2" applyNumberFormat="1" applyFont="1" applyFill="1" applyBorder="1"/>
    <xf numFmtId="41" fontId="2" fillId="2" borderId="1" xfId="2" applyNumberFormat="1" applyFont="1" applyFill="1" applyBorder="1"/>
    <xf numFmtId="41" fontId="2" fillId="2" borderId="12" xfId="2" applyNumberFormat="1" applyFont="1" applyFill="1" applyBorder="1"/>
    <xf numFmtId="41" fontId="2" fillId="2" borderId="21" xfId="2" applyNumberFormat="1" applyFont="1" applyFill="1" applyBorder="1"/>
    <xf numFmtId="41" fontId="2" fillId="2" borderId="20" xfId="2" applyNumberFormat="1" applyFont="1" applyFill="1" applyBorder="1"/>
    <xf numFmtId="41" fontId="2" fillId="2" borderId="0" xfId="2" applyNumberFormat="1" applyFont="1" applyFill="1" applyBorder="1"/>
    <xf numFmtId="41" fontId="2" fillId="2" borderId="0" xfId="2" applyNumberFormat="1" applyFont="1" applyFill="1"/>
    <xf numFmtId="41" fontId="2" fillId="2" borderId="16" xfId="2" applyNumberFormat="1" applyFont="1" applyFill="1" applyBorder="1"/>
    <xf numFmtId="41" fontId="2" fillId="2" borderId="3" xfId="2" applyNumberFormat="1" applyFont="1" applyFill="1" applyBorder="1"/>
    <xf numFmtId="41" fontId="2" fillId="2" borderId="15" xfId="2" applyNumberFormat="1" applyFont="1" applyFill="1" applyBorder="1"/>
    <xf numFmtId="41" fontId="12" fillId="2" borderId="17" xfId="2" applyNumberFormat="1" applyFont="1" applyFill="1" applyBorder="1"/>
    <xf numFmtId="41" fontId="12" fillId="2" borderId="2" xfId="2" applyNumberFormat="1" applyFont="1" applyFill="1" applyBorder="1"/>
    <xf numFmtId="41" fontId="12" fillId="2" borderId="18" xfId="2" applyNumberFormat="1" applyFont="1" applyFill="1" applyBorder="1"/>
    <xf numFmtId="0" fontId="2" fillId="2" borderId="16" xfId="2" applyFont="1" applyFill="1" applyBorder="1" applyAlignment="1">
      <alignment horizontal="right"/>
    </xf>
    <xf numFmtId="0" fontId="2" fillId="2" borderId="17" xfId="2" applyFont="1" applyFill="1" applyBorder="1" applyAlignment="1">
      <alignment horizontal="right"/>
    </xf>
    <xf numFmtId="0" fontId="2" fillId="2" borderId="2" xfId="2" applyFont="1" applyFill="1" applyBorder="1" applyAlignment="1">
      <alignment horizontal="right"/>
    </xf>
    <xf numFmtId="0" fontId="1" fillId="4" borderId="0" xfId="1" applyFill="1" applyBorder="1" applyAlignment="1" applyProtection="1">
      <alignment horizontal="right"/>
    </xf>
    <xf numFmtId="0" fontId="2" fillId="4" borderId="2" xfId="2" applyFont="1" applyFill="1" applyBorder="1" applyAlignment="1">
      <alignment horizontal="left"/>
    </xf>
    <xf numFmtId="0" fontId="2" fillId="4" borderId="1" xfId="2" applyFill="1" applyBorder="1" applyAlignment="1">
      <alignment vertical="center" wrapText="1"/>
    </xf>
    <xf numFmtId="0" fontId="3" fillId="4" borderId="5" xfId="2" applyFont="1" applyFill="1" applyBorder="1"/>
    <xf numFmtId="0" fontId="2" fillId="4" borderId="3" xfId="2" applyFont="1" applyFill="1" applyBorder="1" applyAlignment="1">
      <alignment horizontal="right" textRotation="180"/>
    </xf>
    <xf numFmtId="0" fontId="3" fillId="4" borderId="3" xfId="2" applyFont="1" applyFill="1" applyBorder="1" applyAlignment="1">
      <alignment horizontal="right"/>
    </xf>
    <xf numFmtId="0" fontId="3" fillId="4" borderId="10" xfId="2" applyFont="1" applyFill="1" applyBorder="1" applyAlignment="1">
      <alignment horizontal="right"/>
    </xf>
    <xf numFmtId="3" fontId="3" fillId="2" borderId="22" xfId="2" applyNumberFormat="1" applyFont="1" applyFill="1" applyBorder="1" applyAlignment="1">
      <alignment horizontal="right"/>
    </xf>
    <xf numFmtId="3" fontId="2" fillId="2" borderId="1" xfId="2" applyNumberFormat="1" applyFont="1" applyFill="1" applyBorder="1" applyAlignment="1">
      <alignment horizontal="right"/>
    </xf>
    <xf numFmtId="3" fontId="3" fillId="3" borderId="1" xfId="2" applyNumberFormat="1" applyFont="1" applyFill="1" applyBorder="1" applyAlignment="1">
      <alignment horizontal="right"/>
    </xf>
    <xf numFmtId="3" fontId="3" fillId="2" borderId="6" xfId="2" applyNumberFormat="1" applyFont="1" applyFill="1" applyBorder="1" applyAlignment="1">
      <alignment horizontal="right"/>
    </xf>
    <xf numFmtId="3" fontId="3" fillId="3" borderId="5" xfId="2" applyNumberFormat="1" applyFont="1" applyFill="1" applyBorder="1" applyAlignment="1">
      <alignment horizontal="right"/>
    </xf>
    <xf numFmtId="3" fontId="3" fillId="2" borderId="22" xfId="3" applyNumberFormat="1" applyFont="1" applyFill="1" applyBorder="1" applyAlignment="1">
      <alignment horizontal="right"/>
    </xf>
    <xf numFmtId="3" fontId="2" fillId="2" borderId="1" xfId="3" applyNumberFormat="1" applyFont="1" applyFill="1" applyBorder="1" applyAlignment="1">
      <alignment horizontal="right"/>
    </xf>
    <xf numFmtId="3" fontId="3" fillId="3" borderId="4" xfId="3" applyNumberFormat="1" applyFont="1" applyFill="1" applyBorder="1" applyAlignment="1">
      <alignment horizontal="right"/>
    </xf>
    <xf numFmtId="3" fontId="3" fillId="2" borderId="6" xfId="3" applyNumberFormat="1" applyFont="1" applyFill="1" applyBorder="1" applyAlignment="1">
      <alignment horizontal="right"/>
    </xf>
    <xf numFmtId="3" fontId="3" fillId="3" borderId="5" xfId="3" applyNumberFormat="1" applyFont="1" applyFill="1" applyBorder="1" applyAlignment="1">
      <alignment horizontal="right"/>
    </xf>
    <xf numFmtId="3" fontId="3" fillId="4" borderId="0" xfId="3" applyNumberFormat="1" applyFont="1" applyFill="1" applyBorder="1" applyAlignment="1">
      <alignment horizontal="right"/>
    </xf>
    <xf numFmtId="3" fontId="2" fillId="4" borderId="0" xfId="3" applyNumberFormat="1" applyFont="1" applyFill="1" applyBorder="1" applyAlignment="1">
      <alignment horizontal="right"/>
    </xf>
    <xf numFmtId="9" fontId="6" fillId="4" borderId="0" xfId="4" applyFont="1" applyFill="1" applyBorder="1"/>
    <xf numFmtId="0" fontId="2" fillId="0" borderId="0" xfId="2"/>
    <xf numFmtId="1" fontId="6" fillId="4" borderId="0" xfId="6" applyNumberFormat="1" applyFont="1" applyFill="1" applyBorder="1"/>
    <xf numFmtId="1" fontId="2" fillId="4" borderId="0" xfId="6" applyNumberFormat="1" applyFont="1" applyFill="1" applyBorder="1" applyAlignment="1">
      <alignment horizontal="left"/>
    </xf>
    <xf numFmtId="1" fontId="3" fillId="4" borderId="0" xfId="7" applyNumberFormat="1" applyFont="1" applyFill="1" applyBorder="1" applyAlignment="1">
      <alignment horizontal="right"/>
    </xf>
    <xf numFmtId="1" fontId="2" fillId="4" borderId="0" xfId="7" applyNumberFormat="1" applyFont="1" applyFill="1" applyBorder="1" applyAlignment="1">
      <alignment horizontal="right"/>
    </xf>
    <xf numFmtId="0" fontId="6" fillId="4" borderId="0" xfId="6" applyFont="1" applyFill="1" applyBorder="1"/>
    <xf numFmtId="1" fontId="2" fillId="4" borderId="3" xfId="6" applyNumberFormat="1" applyFont="1" applyFill="1" applyBorder="1" applyAlignment="1">
      <alignment horizontal="left"/>
    </xf>
    <xf numFmtId="3" fontId="12" fillId="4" borderId="0" xfId="2" applyNumberFormat="1" applyFont="1" applyFill="1" applyAlignment="1"/>
    <xf numFmtId="3" fontId="14" fillId="4" borderId="0" xfId="2" applyNumberFormat="1" applyFont="1" applyFill="1" applyAlignment="1">
      <alignment horizontal="center" wrapText="1"/>
    </xf>
    <xf numFmtId="0" fontId="1" fillId="4" borderId="0" xfId="1" applyFill="1" applyAlignment="1" applyProtection="1">
      <alignment horizontal="right"/>
    </xf>
    <xf numFmtId="3" fontId="12" fillId="4" borderId="0" xfId="2" applyNumberFormat="1" applyFont="1" applyFill="1" applyBorder="1" applyAlignment="1">
      <alignment horizontal="center"/>
    </xf>
    <xf numFmtId="3" fontId="12" fillId="4" borderId="0" xfId="2" applyNumberFormat="1" applyFont="1" applyFill="1" applyBorder="1" applyAlignment="1">
      <alignment horizontal="center" vertical="center"/>
    </xf>
    <xf numFmtId="0" fontId="14" fillId="4" borderId="0" xfId="2" applyFont="1" applyFill="1" applyBorder="1"/>
    <xf numFmtId="3" fontId="14" fillId="4" borderId="0" xfId="3" applyNumberFormat="1" applyFont="1" applyFill="1" applyBorder="1" applyAlignment="1">
      <alignment horizontal="right"/>
    </xf>
    <xf numFmtId="3" fontId="12" fillId="4" borderId="0" xfId="3" applyNumberFormat="1" applyFont="1" applyFill="1" applyBorder="1" applyAlignment="1">
      <alignment horizontal="right"/>
    </xf>
    <xf numFmtId="3" fontId="14" fillId="4" borderId="0" xfId="2" applyNumberFormat="1" applyFont="1" applyFill="1"/>
    <xf numFmtId="3" fontId="14" fillId="4" borderId="0" xfId="2" applyNumberFormat="1" applyFont="1" applyFill="1" applyBorder="1" applyAlignment="1">
      <alignment horizontal="left"/>
    </xf>
    <xf numFmtId="9" fontId="14" fillId="4" borderId="0" xfId="4" applyFont="1" applyFill="1" applyBorder="1"/>
    <xf numFmtId="43" fontId="14" fillId="4" borderId="0" xfId="3" applyFont="1" applyFill="1" applyBorder="1"/>
    <xf numFmtId="3" fontId="13" fillId="4" borderId="0" xfId="2" applyNumberFormat="1" applyFont="1" applyFill="1" applyBorder="1" applyAlignment="1">
      <alignment wrapText="1"/>
    </xf>
    <xf numFmtId="3" fontId="16" fillId="4" borderId="0" xfId="2" applyNumberFormat="1" applyFont="1" applyFill="1" applyBorder="1" applyAlignment="1">
      <alignment horizontal="center" wrapText="1"/>
    </xf>
    <xf numFmtId="3" fontId="16" fillId="4" borderId="0" xfId="2" applyNumberFormat="1" applyFont="1" applyFill="1" applyBorder="1" applyAlignment="1"/>
    <xf numFmtId="3" fontId="16" fillId="4" borderId="0" xfId="2" applyNumberFormat="1" applyFont="1" applyFill="1" applyBorder="1" applyAlignment="1">
      <alignment wrapText="1"/>
    </xf>
    <xf numFmtId="3" fontId="3" fillId="4" borderId="0" xfId="2" applyNumberFormat="1" applyFont="1" applyFill="1" applyAlignment="1">
      <alignment wrapText="1"/>
    </xf>
    <xf numFmtId="3" fontId="2" fillId="4" borderId="5" xfId="3" applyNumberFormat="1" applyFont="1" applyFill="1" applyBorder="1" applyAlignment="1">
      <alignment horizontal="right"/>
    </xf>
    <xf numFmtId="3" fontId="2" fillId="4" borderId="0" xfId="2" applyNumberFormat="1" applyFill="1" applyBorder="1"/>
    <xf numFmtId="0" fontId="12" fillId="4" borderId="0" xfId="2" applyFont="1" applyFill="1"/>
    <xf numFmtId="3" fontId="14" fillId="4" borderId="0" xfId="2" applyNumberFormat="1" applyFont="1" applyFill="1" applyAlignment="1"/>
    <xf numFmtId="3" fontId="14" fillId="4" borderId="0" xfId="2" applyNumberFormat="1" applyFont="1" applyFill="1" applyAlignment="1">
      <alignment wrapText="1"/>
    </xf>
    <xf numFmtId="0" fontId="14" fillId="4" borderId="0" xfId="2" applyFont="1" applyFill="1" applyAlignment="1"/>
    <xf numFmtId="3" fontId="23" fillId="4" borderId="0" xfId="3" applyNumberFormat="1" applyFont="1" applyFill="1" applyBorder="1" applyAlignment="1">
      <alignment horizontal="right"/>
    </xf>
    <xf numFmtId="0" fontId="6" fillId="4" borderId="0" xfId="2" applyFont="1" applyFill="1"/>
    <xf numFmtId="1" fontId="14" fillId="4" borderId="0" xfId="2" applyNumberFormat="1" applyFont="1" applyFill="1"/>
    <xf numFmtId="0" fontId="14" fillId="2" borderId="2" xfId="2" applyFont="1" applyFill="1" applyBorder="1" applyAlignment="1">
      <alignment wrapText="1"/>
    </xf>
    <xf numFmtId="0" fontId="14" fillId="2" borderId="2" xfId="2" applyNumberFormat="1" applyFont="1" applyFill="1" applyBorder="1" applyAlignment="1">
      <alignment horizontal="right" wrapText="1"/>
    </xf>
    <xf numFmtId="0" fontId="12" fillId="2" borderId="2" xfId="2" applyFont="1" applyFill="1" applyBorder="1" applyAlignment="1">
      <alignment horizontal="right" wrapText="1"/>
    </xf>
    <xf numFmtId="0" fontId="14" fillId="2" borderId="0" xfId="2" applyFont="1" applyFill="1" applyAlignment="1">
      <alignment wrapText="1"/>
    </xf>
    <xf numFmtId="0" fontId="12" fillId="2" borderId="0" xfId="2" applyFont="1" applyFill="1" applyBorder="1" applyAlignment="1">
      <alignment horizontal="left"/>
    </xf>
    <xf numFmtId="3" fontId="14" fillId="2" borderId="0" xfId="3" applyNumberFormat="1" applyFont="1" applyFill="1" applyBorder="1"/>
    <xf numFmtId="3" fontId="12" fillId="2" borderId="0" xfId="3" applyNumberFormat="1" applyFont="1" applyFill="1" applyBorder="1"/>
    <xf numFmtId="0" fontId="14" fillId="2" borderId="0" xfId="2" applyFont="1" applyFill="1" applyBorder="1"/>
    <xf numFmtId="3" fontId="14" fillId="2" borderId="0" xfId="3" applyNumberFormat="1" applyFont="1" applyFill="1" applyBorder="1" applyAlignment="1">
      <alignment horizontal="right"/>
    </xf>
    <xf numFmtId="9" fontId="14" fillId="2" borderId="0" xfId="4" applyFont="1" applyFill="1"/>
    <xf numFmtId="0" fontId="16" fillId="2" borderId="0" xfId="2" applyFont="1" applyFill="1"/>
    <xf numFmtId="0" fontId="0" fillId="0" borderId="0" xfId="0" applyFill="1"/>
    <xf numFmtId="0" fontId="0" fillId="0" borderId="0" xfId="0" applyAlignment="1">
      <alignment wrapText="1"/>
    </xf>
    <xf numFmtId="0" fontId="9" fillId="0" borderId="0" xfId="0" applyFont="1"/>
    <xf numFmtId="3" fontId="3" fillId="2" borderId="0" xfId="0" applyNumberFormat="1" applyFont="1" applyFill="1" applyAlignment="1">
      <alignment horizontal="left" vertical="center"/>
    </xf>
    <xf numFmtId="3" fontId="0" fillId="2" borderId="0" xfId="0" applyNumberFormat="1" applyFill="1" applyAlignment="1">
      <alignment horizontal="center" vertical="center" wrapText="1"/>
    </xf>
    <xf numFmtId="3" fontId="0" fillId="2" borderId="0" xfId="0" applyNumberFormat="1" applyFill="1" applyAlignment="1">
      <alignment horizontal="left" vertical="center" wrapText="1"/>
    </xf>
    <xf numFmtId="0" fontId="0" fillId="2" borderId="0" xfId="0" applyFill="1"/>
    <xf numFmtId="3" fontId="14" fillId="2" borderId="0" xfId="0" applyNumberFormat="1" applyFont="1" applyFill="1" applyAlignment="1">
      <alignment horizontal="left" vertical="center"/>
    </xf>
    <xf numFmtId="1" fontId="3" fillId="2" borderId="0" xfId="0" applyNumberFormat="1" applyFont="1" applyFill="1" applyBorder="1" applyAlignment="1">
      <alignment horizontal="right" vertical="center" wrapText="1"/>
    </xf>
    <xf numFmtId="0" fontId="0" fillId="2" borderId="0" xfId="0" applyFill="1" applyBorder="1"/>
    <xf numFmtId="0" fontId="2" fillId="2" borderId="3" xfId="0" applyFont="1" applyFill="1" applyBorder="1" applyAlignment="1">
      <alignment horizontal="right"/>
    </xf>
    <xf numFmtId="0" fontId="3" fillId="2" borderId="3" xfId="0" applyFont="1" applyFill="1" applyBorder="1" applyAlignment="1">
      <alignment horizontal="right"/>
    </xf>
    <xf numFmtId="3" fontId="0" fillId="2" borderId="0" xfId="0" applyNumberFormat="1" applyFill="1" applyBorder="1" applyAlignment="1">
      <alignment horizontal="left" vertical="center" wrapText="1"/>
    </xf>
    <xf numFmtId="0" fontId="2" fillId="2" borderId="0" xfId="0" applyFont="1" applyFill="1" applyBorder="1" applyAlignment="1">
      <alignment horizontal="left"/>
    </xf>
    <xf numFmtId="3" fontId="3" fillId="2" borderId="5" xfId="3" applyNumberFormat="1" applyFont="1" applyFill="1" applyBorder="1" applyAlignment="1">
      <alignment horizontal="right"/>
    </xf>
    <xf numFmtId="3" fontId="2" fillId="2" borderId="0" xfId="3" applyNumberFormat="1" applyFont="1" applyFill="1" applyBorder="1" applyAlignment="1">
      <alignment horizontal="right" vertical="center" wrapText="1"/>
    </xf>
    <xf numFmtId="3" fontId="0" fillId="2" borderId="0" xfId="0" applyNumberForma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0" xfId="3" applyNumberFormat="1" applyFont="1" applyFill="1" applyBorder="1" applyAlignment="1">
      <alignment horizontal="right" vertical="center"/>
    </xf>
    <xf numFmtId="3" fontId="2" fillId="2" borderId="6" xfId="3" applyNumberFormat="1" applyFont="1" applyFill="1" applyBorder="1" applyAlignment="1">
      <alignment horizontal="right" vertical="center" wrapText="1"/>
    </xf>
    <xf numFmtId="3" fontId="3" fillId="2" borderId="0" xfId="3"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3" fillId="2" borderId="0" xfId="3" applyNumberFormat="1" applyFont="1" applyFill="1" applyBorder="1" applyAlignment="1">
      <alignment horizontal="right" vertical="center"/>
    </xf>
    <xf numFmtId="0" fontId="2" fillId="2" borderId="0" xfId="0" applyNumberFormat="1" applyFont="1" applyFill="1" applyBorder="1" applyAlignment="1">
      <alignment horizontal="left" vertical="center" wrapText="1"/>
    </xf>
    <xf numFmtId="3" fontId="3"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xf>
    <xf numFmtId="0" fontId="2" fillId="2" borderId="0" xfId="0" applyFont="1" applyFill="1" applyBorder="1"/>
    <xf numFmtId="3" fontId="2" fillId="2" borderId="0" xfId="4" applyNumberFormat="1" applyFont="1" applyFill="1" applyBorder="1" applyAlignment="1">
      <alignment horizontal="right" vertical="center" wrapText="1"/>
    </xf>
    <xf numFmtId="3" fontId="2" fillId="2" borderId="6"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0" fontId="2" fillId="2" borderId="0" xfId="0" applyFont="1" applyFill="1"/>
    <xf numFmtId="3" fontId="7" fillId="2" borderId="0" xfId="0" applyNumberFormat="1" applyFont="1" applyFill="1" applyBorder="1" applyAlignment="1">
      <alignment horizontal="left" vertical="center" wrapText="1"/>
    </xf>
    <xf numFmtId="1"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horizontal="right" vertical="center" wrapText="1"/>
    </xf>
    <xf numFmtId="3" fontId="9" fillId="2" borderId="0" xfId="0" applyNumberFormat="1" applyFont="1" applyFill="1" applyAlignment="1">
      <alignment horizontal="left" vertical="center"/>
    </xf>
    <xf numFmtId="3" fontId="6" fillId="2" borderId="0" xfId="0" applyNumberFormat="1" applyFont="1" applyFill="1" applyAlignment="1">
      <alignment horizontal="right" vertical="center" wrapText="1"/>
    </xf>
    <xf numFmtId="3" fontId="0" fillId="2" borderId="0" xfId="0" applyNumberFormat="1" applyFill="1" applyBorder="1" applyAlignment="1">
      <alignment horizontal="center" vertical="center" wrapText="1"/>
    </xf>
    <xf numFmtId="0" fontId="9" fillId="2" borderId="0" xfId="0" applyFont="1" applyFill="1" applyAlignment="1">
      <alignment horizontal="left"/>
    </xf>
    <xf numFmtId="3" fontId="6" fillId="2" borderId="0" xfId="0" applyNumberFormat="1" applyFont="1" applyFill="1" applyBorder="1" applyAlignment="1">
      <alignment horizontal="left" vertical="center" wrapText="1"/>
    </xf>
    <xf numFmtId="0" fontId="9" fillId="2" borderId="0" xfId="0" quotePrefix="1" applyFont="1" applyFill="1" applyAlignment="1">
      <alignment horizontal="left"/>
    </xf>
    <xf numFmtId="3" fontId="6" fillId="2" borderId="0" xfId="0" applyNumberFormat="1" applyFont="1" applyFill="1" applyBorder="1" applyAlignment="1">
      <alignment horizontal="center" vertical="center" wrapText="1"/>
    </xf>
    <xf numFmtId="3" fontId="0" fillId="2" borderId="0" xfId="0" applyNumberFormat="1" applyFill="1"/>
    <xf numFmtId="3" fontId="2" fillId="2" borderId="0" xfId="0" applyNumberFormat="1" applyFont="1" applyFill="1" applyAlignment="1">
      <alignment horizontal="left" vertical="center"/>
    </xf>
    <xf numFmtId="0" fontId="3" fillId="2" borderId="2" xfId="0" applyFont="1" applyFill="1" applyBorder="1" applyAlignment="1">
      <alignment wrapText="1"/>
    </xf>
    <xf numFmtId="3" fontId="2" fillId="2" borderId="2" xfId="0" applyNumberFormat="1" applyFont="1" applyFill="1" applyBorder="1" applyAlignment="1">
      <alignment horizontal="right" wrapText="1"/>
    </xf>
    <xf numFmtId="0" fontId="2" fillId="2" borderId="2" xfId="0" applyFont="1" applyFill="1" applyBorder="1" applyAlignment="1">
      <alignment horizontal="right" wrapText="1"/>
    </xf>
    <xf numFmtId="0" fontId="3" fillId="2" borderId="2" xfId="0" applyFont="1" applyFill="1" applyBorder="1" applyAlignment="1">
      <alignment horizontal="right" wrapText="1"/>
    </xf>
    <xf numFmtId="3" fontId="3" fillId="3" borderId="34" xfId="3" applyNumberFormat="1" applyFont="1" applyFill="1" applyBorder="1" applyAlignment="1">
      <alignment horizontal="right"/>
    </xf>
    <xf numFmtId="3" fontId="3" fillId="3" borderId="34" xfId="0" applyNumberFormat="1" applyFont="1" applyFill="1" applyBorder="1" applyAlignment="1">
      <alignment horizontal="right"/>
    </xf>
    <xf numFmtId="3" fontId="2" fillId="2" borderId="3" xfId="0" applyNumberFormat="1" applyFont="1" applyFill="1" applyBorder="1" applyAlignment="1">
      <alignment horizontal="right" vertical="center" wrapText="1"/>
    </xf>
    <xf numFmtId="3" fontId="3" fillId="2" borderId="0" xfId="0" applyNumberFormat="1" applyFont="1" applyFill="1" applyBorder="1" applyAlignment="1">
      <alignment horizontal="right"/>
    </xf>
    <xf numFmtId="0" fontId="6" fillId="2" borderId="0" xfId="0" applyFont="1" applyFill="1" applyBorder="1" applyAlignment="1">
      <alignment horizontal="right"/>
    </xf>
    <xf numFmtId="0" fontId="9" fillId="2" borderId="0" xfId="0" applyFont="1" applyFill="1" applyBorder="1"/>
    <xf numFmtId="1" fontId="0" fillId="2" borderId="0" xfId="0" applyNumberFormat="1" applyFill="1"/>
    <xf numFmtId="0" fontId="3" fillId="2" borderId="0" xfId="0" applyFont="1" applyFill="1" applyAlignment="1"/>
    <xf numFmtId="0" fontId="2" fillId="2" borderId="0" xfId="0" applyFont="1" applyFill="1" applyAlignment="1"/>
    <xf numFmtId="0" fontId="3" fillId="2" borderId="0" xfId="0" applyFont="1" applyFill="1" applyBorder="1"/>
    <xf numFmtId="3" fontId="2" fillId="3" borderId="34" xfId="3" applyNumberFormat="1" applyFont="1" applyFill="1" applyBorder="1" applyAlignment="1">
      <alignment horizontal="center"/>
    </xf>
    <xf numFmtId="3" fontId="2" fillId="2" borderId="0" xfId="3" applyNumberFormat="1" applyFont="1" applyFill="1" applyBorder="1" applyAlignment="1">
      <alignment horizontal="center"/>
    </xf>
    <xf numFmtId="3" fontId="2" fillId="3" borderId="34" xfId="3" applyNumberFormat="1" applyFont="1" applyFill="1" applyBorder="1" applyAlignment="1">
      <alignment horizontal="center" vertical="center"/>
    </xf>
    <xf numFmtId="3" fontId="14" fillId="2" borderId="0" xfId="0" applyNumberFormat="1" applyFont="1" applyFill="1" applyBorder="1"/>
    <xf numFmtId="3" fontId="13" fillId="2" borderId="0" xfId="0" applyNumberFormat="1" applyFont="1" applyFill="1" applyBorder="1" applyAlignment="1">
      <alignment horizontal="left" vertical="center" wrapText="1"/>
    </xf>
    <xf numFmtId="0" fontId="12" fillId="2" borderId="0" xfId="0" applyFont="1" applyFill="1" applyBorder="1" applyAlignment="1"/>
    <xf numFmtId="1" fontId="12" fillId="2" borderId="0" xfId="0" applyNumberFormat="1" applyFont="1" applyFill="1" applyBorder="1" applyAlignment="1">
      <alignment horizontal="right" vertical="center" wrapText="1"/>
    </xf>
    <xf numFmtId="3" fontId="16" fillId="2" borderId="0" xfId="0" applyNumberFormat="1" applyFont="1" applyFill="1" applyAlignment="1">
      <alignment horizontal="left" vertical="center"/>
    </xf>
    <xf numFmtId="0" fontId="14" fillId="2" borderId="0" xfId="0" applyFont="1" applyFill="1" applyBorder="1" applyAlignment="1">
      <alignment horizontal="right"/>
    </xf>
    <xf numFmtId="0" fontId="14" fillId="2" borderId="0" xfId="0" applyFont="1" applyFill="1" applyBorder="1"/>
    <xf numFmtId="0" fontId="12" fillId="2" borderId="0" xfId="0" applyFont="1" applyFill="1" applyBorder="1" applyAlignment="1">
      <alignment horizontal="right"/>
    </xf>
    <xf numFmtId="0" fontId="14" fillId="2" borderId="0" xfId="0" applyFont="1" applyFill="1" applyBorder="1" applyAlignment="1"/>
    <xf numFmtId="0" fontId="3" fillId="2" borderId="0" xfId="0" applyFont="1" applyFill="1"/>
    <xf numFmtId="0" fontId="6" fillId="2" borderId="0" xfId="0" applyFont="1" applyFill="1"/>
    <xf numFmtId="3" fontId="3" fillId="2" borderId="0"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0" fontId="10" fillId="2" borderId="0" xfId="0" applyFont="1" applyFill="1"/>
    <xf numFmtId="0" fontId="2" fillId="2" borderId="0" xfId="0" applyNumberFormat="1" applyFont="1" applyFill="1"/>
    <xf numFmtId="3" fontId="14" fillId="2" borderId="3" xfId="0"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165" fontId="2" fillId="2" borderId="0" xfId="3" applyNumberFormat="1" applyFont="1" applyFill="1" applyBorder="1" applyAlignment="1">
      <alignment horizontal="right" vertical="center" wrapText="1"/>
    </xf>
    <xf numFmtId="165" fontId="3" fillId="2" borderId="0" xfId="3" applyNumberFormat="1" applyFont="1" applyFill="1" applyBorder="1" applyAlignment="1">
      <alignment horizontal="right" vertical="center" wrapText="1"/>
    </xf>
    <xf numFmtId="0" fontId="0" fillId="2" borderId="3" xfId="0" applyFill="1" applyBorder="1"/>
    <xf numFmtId="0" fontId="2" fillId="2" borderId="2" xfId="0" applyFont="1" applyFill="1" applyBorder="1" applyAlignment="1">
      <alignment horizontal="left" vertical="center" wrapText="1"/>
    </xf>
    <xf numFmtId="3" fontId="2" fillId="2" borderId="2" xfId="0" applyNumberFormat="1" applyFont="1" applyFill="1" applyBorder="1" applyAlignment="1">
      <alignment horizontal="right" vertical="center" wrapText="1"/>
    </xf>
    <xf numFmtId="6" fontId="2" fillId="2" borderId="2" xfId="0" applyNumberFormat="1" applyFont="1" applyFill="1" applyBorder="1" applyAlignment="1">
      <alignment wrapText="1"/>
    </xf>
    <xf numFmtId="3" fontId="3" fillId="2" borderId="2" xfId="0" applyNumberFormat="1" applyFont="1" applyFill="1" applyBorder="1" applyAlignment="1">
      <alignment horizontal="right" vertical="center" wrapText="1"/>
    </xf>
    <xf numFmtId="0" fontId="2" fillId="2" borderId="0" xfId="4" applyNumberFormat="1" applyFont="1" applyFill="1" applyBorder="1"/>
    <xf numFmtId="165" fontId="3" fillId="2" borderId="0" xfId="3" applyNumberFormat="1" applyFont="1" applyFill="1" applyBorder="1"/>
    <xf numFmtId="0" fontId="2" fillId="2" borderId="0" xfId="0" applyFont="1" applyFill="1" applyBorder="1" applyAlignment="1">
      <alignment wrapText="1"/>
    </xf>
    <xf numFmtId="3" fontId="3" fillId="2" borderId="3" xfId="0" applyNumberFormat="1" applyFont="1" applyFill="1" applyBorder="1" applyAlignment="1" applyProtection="1">
      <alignment horizontal="left" vertical="center" wrapText="1"/>
    </xf>
    <xf numFmtId="164" fontId="2" fillId="2" borderId="0" xfId="3" applyNumberFormat="1" applyFont="1" applyFill="1" applyBorder="1" applyAlignment="1">
      <alignment horizontal="right" wrapText="1"/>
    </xf>
    <xf numFmtId="164" fontId="3" fillId="2" borderId="0" xfId="3" applyNumberFormat="1" applyFont="1" applyFill="1" applyBorder="1" applyAlignment="1">
      <alignment horizontal="right" wrapText="1"/>
    </xf>
    <xf numFmtId="0" fontId="2" fillId="2" borderId="0" xfId="0" applyFont="1" applyFill="1" applyAlignment="1">
      <alignment horizontal="right"/>
    </xf>
    <xf numFmtId="0" fontId="3" fillId="2" borderId="0" xfId="0" applyFont="1" applyFill="1" applyAlignment="1">
      <alignment horizontal="right"/>
    </xf>
    <xf numFmtId="164" fontId="6" fillId="2" borderId="0" xfId="3" applyNumberFormat="1" applyFont="1" applyFill="1" applyBorder="1" applyAlignment="1">
      <alignment horizontal="right"/>
    </xf>
    <xf numFmtId="164" fontId="3" fillId="2" borderId="3" xfId="3" applyNumberFormat="1" applyFont="1" applyFill="1" applyBorder="1" applyAlignment="1" applyProtection="1">
      <alignment horizontal="right" wrapText="1"/>
    </xf>
    <xf numFmtId="3" fontId="7" fillId="2" borderId="0" xfId="0" applyNumberFormat="1" applyFont="1" applyFill="1" applyAlignment="1">
      <alignment horizontal="left" vertical="center" wrapText="1"/>
    </xf>
    <xf numFmtId="0" fontId="17" fillId="2" borderId="0" xfId="0" applyFont="1" applyFill="1"/>
    <xf numFmtId="0" fontId="2" fillId="2" borderId="0" xfId="0" applyFont="1" applyFill="1" applyBorder="1" applyAlignment="1">
      <alignment horizontal="right" vertical="top"/>
    </xf>
    <xf numFmtId="9" fontId="2" fillId="2" borderId="0" xfId="4" applyFont="1" applyFill="1" applyBorder="1" applyAlignment="1">
      <alignment horizontal="right" vertical="center" wrapText="1"/>
    </xf>
    <xf numFmtId="3" fontId="3" fillId="2" borderId="3" xfId="3" applyNumberFormat="1" applyFont="1" applyFill="1" applyBorder="1" applyAlignment="1" applyProtection="1">
      <alignment horizontal="right" vertical="center" wrapText="1"/>
    </xf>
    <xf numFmtId="3" fontId="3" fillId="2" borderId="3" xfId="3" applyNumberFormat="1" applyFont="1" applyFill="1" applyBorder="1" applyAlignment="1">
      <alignment horizontal="right" vertical="center" wrapText="1"/>
    </xf>
    <xf numFmtId="3" fontId="3" fillId="2" borderId="0" xfId="0" applyNumberFormat="1" applyFont="1" applyFill="1" applyBorder="1" applyAlignment="1" applyProtection="1">
      <alignment horizontal="left" vertical="center" wrapText="1"/>
    </xf>
    <xf numFmtId="0" fontId="6" fillId="2" borderId="1" xfId="0" applyFont="1" applyFill="1" applyBorder="1"/>
    <xf numFmtId="0" fontId="6" fillId="2" borderId="3" xfId="0" applyFont="1" applyFill="1" applyBorder="1"/>
    <xf numFmtId="0" fontId="2" fillId="2" borderId="9" xfId="0" applyFont="1" applyFill="1" applyBorder="1" applyAlignment="1">
      <alignment horizontal="right" wrapText="1"/>
    </xf>
    <xf numFmtId="0" fontId="3" fillId="2" borderId="10" xfId="0" applyFont="1" applyFill="1" applyBorder="1" applyAlignment="1">
      <alignment horizontal="right" wrapText="1"/>
    </xf>
    <xf numFmtId="0" fontId="0" fillId="4" borderId="0" xfId="0" applyFill="1"/>
    <xf numFmtId="0" fontId="2" fillId="2" borderId="0" xfId="0" applyNumberFormat="1" applyFont="1" applyFill="1" applyBorder="1" applyAlignment="1">
      <alignment horizontal="right"/>
    </xf>
    <xf numFmtId="165" fontId="2" fillId="2" borderId="0" xfId="3" applyNumberFormat="1" applyFont="1" applyFill="1" applyBorder="1" applyAlignment="1">
      <alignment horizontal="left"/>
    </xf>
    <xf numFmtId="165" fontId="3" fillId="3" borderId="1" xfId="3" applyNumberFormat="1" applyFont="1" applyFill="1" applyBorder="1" applyAlignment="1">
      <alignment horizontal="left"/>
    </xf>
    <xf numFmtId="165" fontId="2" fillId="2" borderId="6" xfId="3" applyNumberFormat="1" applyFont="1" applyFill="1" applyBorder="1" applyAlignment="1">
      <alignment horizontal="left"/>
    </xf>
    <xf numFmtId="165" fontId="3" fillId="3" borderId="5" xfId="3" applyNumberFormat="1" applyFont="1" applyFill="1" applyBorder="1" applyAlignment="1">
      <alignment horizontal="left"/>
    </xf>
    <xf numFmtId="0" fontId="2" fillId="2" borderId="0" xfId="0" quotePrefix="1" applyNumberFormat="1" applyFont="1" applyFill="1" applyBorder="1" applyAlignment="1">
      <alignment horizontal="right"/>
    </xf>
    <xf numFmtId="165" fontId="3" fillId="3" borderId="0" xfId="3" applyNumberFormat="1" applyFont="1" applyFill="1" applyBorder="1" applyAlignment="1">
      <alignment horizontal="left"/>
    </xf>
    <xf numFmtId="0"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right" vertical="center" wrapText="1"/>
    </xf>
    <xf numFmtId="165" fontId="2" fillId="2" borderId="0" xfId="3" applyNumberFormat="1" applyFont="1" applyFill="1" applyBorder="1" applyAlignment="1">
      <alignment horizontal="left" wrapText="1"/>
    </xf>
    <xf numFmtId="0" fontId="0" fillId="4" borderId="0" xfId="0" applyFill="1" applyBorder="1"/>
    <xf numFmtId="165" fontId="2" fillId="2" borderId="6" xfId="3" applyNumberFormat="1" applyFont="1" applyFill="1" applyBorder="1" applyAlignment="1">
      <alignment horizontal="left" wrapText="1"/>
    </xf>
    <xf numFmtId="0" fontId="6" fillId="2" borderId="0" xfId="0" applyFont="1" applyFill="1" applyBorder="1"/>
    <xf numFmtId="0" fontId="0" fillId="2" borderId="0" xfId="0" applyFill="1" applyBorder="1" applyAlignment="1">
      <alignment horizontal="right"/>
    </xf>
    <xf numFmtId="0" fontId="2" fillId="4" borderId="0" xfId="0" applyNumberFormat="1" applyFont="1" applyFill="1" applyBorder="1" applyAlignment="1">
      <alignment horizontal="right" vertical="center" wrapText="1"/>
    </xf>
    <xf numFmtId="165" fontId="2" fillId="4" borderId="0" xfId="3" applyNumberFormat="1" applyFont="1" applyFill="1" applyBorder="1" applyAlignment="1">
      <alignment horizontal="left" wrapText="1"/>
    </xf>
    <xf numFmtId="165" fontId="3" fillId="4" borderId="0" xfId="3" applyNumberFormat="1" applyFont="1" applyFill="1" applyBorder="1" applyAlignment="1">
      <alignment horizontal="left"/>
    </xf>
    <xf numFmtId="165" fontId="2" fillId="4" borderId="0" xfId="3" applyNumberFormat="1" applyFont="1" applyFill="1" applyBorder="1" applyAlignment="1">
      <alignment horizontal="left"/>
    </xf>
    <xf numFmtId="3" fontId="10" fillId="2" borderId="0" xfId="0" applyNumberFormat="1" applyFont="1" applyFill="1" applyBorder="1" applyAlignment="1">
      <alignment horizontal="left" vertical="center" wrapText="1"/>
    </xf>
    <xf numFmtId="3" fontId="10" fillId="2" borderId="0" xfId="0" applyNumberFormat="1" applyFont="1" applyFill="1" applyBorder="1" applyAlignment="1">
      <alignment horizontal="right" vertical="center" wrapText="1"/>
    </xf>
    <xf numFmtId="0" fontId="10" fillId="2" borderId="0" xfId="0" applyFont="1" applyFill="1" applyBorder="1"/>
    <xf numFmtId="0" fontId="9" fillId="2" borderId="0" xfId="0" applyFont="1" applyFill="1"/>
    <xf numFmtId="3" fontId="6" fillId="2" borderId="0" xfId="0" applyNumberFormat="1" applyFont="1" applyFill="1" applyBorder="1" applyAlignment="1">
      <alignment horizontal="left" vertical="center" wrapText="1" indent="1"/>
    </xf>
    <xf numFmtId="3" fontId="6" fillId="2" borderId="0" xfId="0" quotePrefix="1" applyNumberFormat="1" applyFont="1" applyFill="1" applyBorder="1" applyAlignment="1">
      <alignment horizontal="right" vertical="center" wrapText="1"/>
    </xf>
    <xf numFmtId="3" fontId="10" fillId="2" borderId="0" xfId="0" applyNumberFormat="1" applyFont="1" applyFill="1" applyAlignment="1">
      <alignment horizontal="left" vertical="center" wrapText="1"/>
    </xf>
    <xf numFmtId="3" fontId="0" fillId="2" borderId="0" xfId="0" quotePrefix="1" applyNumberFormat="1" applyFill="1" applyBorder="1" applyAlignment="1">
      <alignment horizontal="right" vertical="center" wrapText="1"/>
    </xf>
    <xf numFmtId="3" fontId="10" fillId="2" borderId="0"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3" fontId="3" fillId="2" borderId="0" xfId="0" applyNumberFormat="1" applyFont="1" applyFill="1" applyBorder="1" applyAlignment="1">
      <alignment horizontal="center" vertical="center" wrapText="1"/>
    </xf>
    <xf numFmtId="3" fontId="0" fillId="2" borderId="0" xfId="0" quotePrefix="1" applyNumberFormat="1" applyFill="1" applyAlignment="1">
      <alignment horizontal="center" vertical="center" wrapText="1"/>
    </xf>
    <xf numFmtId="0" fontId="2" fillId="2" borderId="0" xfId="0" applyFont="1" applyFill="1" applyBorder="1" applyAlignment="1"/>
    <xf numFmtId="0" fontId="0" fillId="2" borderId="0" xfId="0" applyFill="1" applyBorder="1" applyAlignment="1"/>
    <xf numFmtId="0" fontId="0" fillId="0" borderId="0" xfId="0" applyAlignment="1"/>
    <xf numFmtId="0" fontId="20" fillId="0" borderId="0" xfId="0" applyFont="1" applyFill="1" applyAlignment="1"/>
    <xf numFmtId="0" fontId="3" fillId="2" borderId="0" xfId="0" applyFont="1" applyFill="1" applyAlignment="1">
      <alignment horizontal="left"/>
    </xf>
    <xf numFmtId="0" fontId="3" fillId="2" borderId="0" xfId="0" applyFont="1" applyFill="1" applyAlignment="1">
      <alignment horizontal="left" wrapText="1"/>
    </xf>
    <xf numFmtId="0" fontId="0" fillId="2" borderId="0" xfId="0" applyFill="1" applyAlignment="1">
      <alignment horizontal="center"/>
    </xf>
    <xf numFmtId="0" fontId="34" fillId="2" borderId="0" xfId="9" applyFill="1" applyAlignment="1" applyProtection="1">
      <alignment horizontal="right"/>
    </xf>
    <xf numFmtId="0" fontId="2" fillId="2" borderId="0" xfId="0" applyFont="1" applyFill="1" applyAlignment="1">
      <alignment horizontal="left"/>
    </xf>
    <xf numFmtId="3" fontId="0" fillId="2" borderId="1" xfId="0" applyNumberFormat="1" applyFill="1" applyBorder="1" applyAlignment="1">
      <alignment horizontal="right" wrapText="1"/>
    </xf>
    <xf numFmtId="0" fontId="0" fillId="2" borderId="1" xfId="0" applyFill="1" applyBorder="1"/>
    <xf numFmtId="3" fontId="2" fillId="2" borderId="3" xfId="0" applyNumberFormat="1" applyFont="1" applyFill="1" applyBorder="1" applyAlignment="1">
      <alignment horizontal="right" wrapText="1"/>
    </xf>
    <xf numFmtId="0" fontId="2" fillId="2" borderId="3" xfId="0" applyFont="1" applyFill="1" applyBorder="1" applyAlignment="1">
      <alignment wrapText="1"/>
    </xf>
    <xf numFmtId="0" fontId="0" fillId="2" borderId="3" xfId="0" applyFill="1" applyBorder="1" applyAlignment="1">
      <alignment wrapText="1"/>
    </xf>
    <xf numFmtId="0" fontId="2" fillId="2" borderId="0" xfId="0" applyFont="1" applyFill="1" applyBorder="1" applyAlignment="1">
      <alignment horizontal="left" wrapText="1"/>
    </xf>
    <xf numFmtId="3" fontId="30" fillId="2" borderId="0" xfId="0" applyNumberFormat="1" applyFont="1" applyFill="1" applyBorder="1" applyAlignment="1">
      <alignment horizontal="right"/>
    </xf>
    <xf numFmtId="3" fontId="2" fillId="4" borderId="0" xfId="0" applyNumberFormat="1" applyFont="1" applyFill="1" applyBorder="1" applyAlignment="1">
      <alignment horizontal="right"/>
    </xf>
    <xf numFmtId="0" fontId="2" fillId="2" borderId="0" xfId="0" quotePrefix="1" applyFont="1" applyFill="1" applyBorder="1" applyAlignment="1">
      <alignment horizontal="left" wrapText="1"/>
    </xf>
    <xf numFmtId="3" fontId="23" fillId="4" borderId="0" xfId="3" applyNumberFormat="1" applyFont="1" applyFill="1" applyBorder="1" applyAlignment="1">
      <alignment horizontal="right" wrapText="1"/>
    </xf>
    <xf numFmtId="3" fontId="23" fillId="4" borderId="5" xfId="3" applyNumberFormat="1" applyFont="1" applyFill="1" applyBorder="1" applyAlignment="1">
      <alignment horizontal="right" wrapText="1"/>
    </xf>
    <xf numFmtId="3" fontId="23" fillId="4" borderId="5" xfId="3" applyNumberFormat="1" applyFont="1" applyFill="1" applyBorder="1" applyAlignment="1">
      <alignment horizontal="right"/>
    </xf>
    <xf numFmtId="165" fontId="2" fillId="2" borderId="5" xfId="3" applyNumberFormat="1" applyFont="1" applyFill="1" applyBorder="1" applyAlignment="1">
      <alignment horizontal="right" wrapText="1"/>
    </xf>
    <xf numFmtId="165" fontId="3" fillId="2" borderId="0" xfId="3" applyNumberFormat="1" applyFont="1" applyFill="1" applyBorder="1" applyAlignment="1">
      <alignment horizontal="left" wrapText="1"/>
    </xf>
    <xf numFmtId="165" fontId="2" fillId="2" borderId="0" xfId="3" applyNumberFormat="1" applyFont="1" applyFill="1" applyBorder="1" applyAlignment="1">
      <alignment horizontal="right" wrapText="1"/>
    </xf>
    <xf numFmtId="165" fontId="2" fillId="2" borderId="0" xfId="3" applyNumberFormat="1" applyFont="1" applyFill="1" applyBorder="1"/>
    <xf numFmtId="0" fontId="2" fillId="2" borderId="3" xfId="0" applyFont="1" applyFill="1" applyBorder="1" applyAlignment="1">
      <alignment horizontal="left" wrapText="1"/>
    </xf>
    <xf numFmtId="165" fontId="2" fillId="2" borderId="10" xfId="3" applyNumberFormat="1" applyFont="1" applyFill="1" applyBorder="1" applyAlignment="1">
      <alignment horizontal="right" wrapText="1"/>
    </xf>
    <xf numFmtId="165" fontId="3" fillId="2" borderId="3" xfId="3" applyNumberFormat="1" applyFont="1" applyFill="1" applyBorder="1" applyAlignment="1">
      <alignment horizontal="left" wrapText="1"/>
    </xf>
    <xf numFmtId="165" fontId="2" fillId="2" borderId="3" xfId="3" applyNumberFormat="1" applyFont="1" applyFill="1" applyBorder="1" applyAlignment="1">
      <alignment horizontal="right" wrapText="1"/>
    </xf>
    <xf numFmtId="165" fontId="2" fillId="2" borderId="3" xfId="3" applyNumberFormat="1" applyFont="1" applyFill="1" applyBorder="1"/>
    <xf numFmtId="3" fontId="2" fillId="2" borderId="3" xfId="3" applyNumberFormat="1" applyFont="1" applyFill="1" applyBorder="1" applyAlignment="1">
      <alignment horizontal="right"/>
    </xf>
    <xf numFmtId="3" fontId="3" fillId="4" borderId="3" xfId="3" applyNumberFormat="1" applyFont="1" applyFill="1" applyBorder="1" applyAlignment="1">
      <alignment horizontal="right"/>
    </xf>
    <xf numFmtId="168" fontId="30" fillId="2" borderId="0" xfId="4" applyNumberFormat="1" applyFont="1" applyFill="1" applyBorder="1" applyAlignment="1">
      <alignment horizontal="right"/>
    </xf>
    <xf numFmtId="0" fontId="3" fillId="2" borderId="0" xfId="0" applyFont="1" applyFill="1" applyBorder="1" applyAlignment="1">
      <alignment horizontal="left" wrapText="1"/>
    </xf>
    <xf numFmtId="3" fontId="0" fillId="2" borderId="0" xfId="0" applyNumberFormat="1" applyFill="1" applyBorder="1" applyAlignment="1">
      <alignment horizontal="right" wrapText="1"/>
    </xf>
    <xf numFmtId="9" fontId="3" fillId="2" borderId="0" xfId="4" applyFont="1" applyFill="1" applyBorder="1"/>
    <xf numFmtId="9" fontId="2" fillId="2" borderId="0" xfId="4" applyFont="1" applyFill="1"/>
    <xf numFmtId="0" fontId="7" fillId="2" borderId="0" xfId="0" applyFont="1" applyFill="1" applyAlignment="1">
      <alignment horizontal="left"/>
    </xf>
    <xf numFmtId="0" fontId="7" fillId="2" borderId="0" xfId="0" applyFont="1" applyFill="1" applyAlignment="1">
      <alignment horizontal="left" wrapText="1"/>
    </xf>
    <xf numFmtId="165" fontId="0" fillId="2" borderId="0" xfId="0" applyNumberFormat="1" applyFill="1"/>
    <xf numFmtId="0" fontId="9" fillId="2" borderId="0" xfId="0" applyFont="1" applyFill="1" applyAlignment="1"/>
    <xf numFmtId="3" fontId="2" fillId="2" borderId="0" xfId="0" applyNumberFormat="1" applyFont="1" applyFill="1"/>
    <xf numFmtId="0" fontId="35" fillId="0" borderId="0" xfId="0" applyFont="1"/>
    <xf numFmtId="0" fontId="23" fillId="2" borderId="0" xfId="0" applyFont="1" applyFill="1" applyAlignment="1">
      <alignment horizontal="left"/>
    </xf>
    <xf numFmtId="3" fontId="2" fillId="4" borderId="3" xfId="3" applyNumberFormat="1" applyFont="1" applyFill="1" applyBorder="1" applyAlignment="1">
      <alignment horizontal="right"/>
    </xf>
    <xf numFmtId="0" fontId="3" fillId="2" borderId="2" xfId="0" applyFont="1" applyFill="1" applyBorder="1" applyAlignment="1">
      <alignment horizontal="center" wrapText="1"/>
    </xf>
    <xf numFmtId="3" fontId="3" fillId="2" borderId="2" xfId="0" applyNumberFormat="1" applyFont="1" applyFill="1" applyBorder="1" applyAlignment="1">
      <alignment horizontal="center" wrapText="1"/>
    </xf>
    <xf numFmtId="0" fontId="10" fillId="2" borderId="0" xfId="0" applyFont="1" applyFill="1" applyBorder="1" applyAlignment="1">
      <alignment horizontal="left" wrapText="1"/>
    </xf>
    <xf numFmtId="0" fontId="6" fillId="2" borderId="0" xfId="0" applyFont="1" applyFill="1" applyBorder="1" applyAlignment="1">
      <alignment horizontal="left" wrapText="1"/>
    </xf>
    <xf numFmtId="3" fontId="2" fillId="4" borderId="3" xfId="2" applyNumberFormat="1" applyFont="1" applyFill="1" applyBorder="1" applyAlignment="1">
      <alignment horizontal="right"/>
    </xf>
    <xf numFmtId="3" fontId="2" fillId="4" borderId="3" xfId="2" applyNumberFormat="1" applyFont="1" applyFill="1" applyBorder="1" applyAlignment="1">
      <alignment horizontal="right" wrapText="1"/>
    </xf>
    <xf numFmtId="3" fontId="3" fillId="3" borderId="3" xfId="3" applyNumberFormat="1" applyFont="1" applyFill="1" applyBorder="1" applyAlignment="1">
      <alignment horizontal="right"/>
    </xf>
    <xf numFmtId="0" fontId="9" fillId="2" borderId="0" xfId="2" applyFont="1" applyFill="1" applyBorder="1" applyAlignment="1">
      <alignment horizontal="left"/>
    </xf>
    <xf numFmtId="3" fontId="12" fillId="4" borderId="0" xfId="0" applyNumberFormat="1" applyFont="1" applyFill="1" applyAlignment="1">
      <alignment horizontal="left" vertical="center"/>
    </xf>
    <xf numFmtId="3" fontId="12" fillId="4" borderId="0" xfId="0" applyNumberFormat="1" applyFont="1" applyFill="1" applyAlignment="1">
      <alignment horizontal="left" vertical="center" wrapText="1"/>
    </xf>
    <xf numFmtId="0" fontId="14" fillId="4" borderId="0" xfId="0" applyFont="1" applyFill="1" applyAlignment="1">
      <alignment horizontal="right"/>
    </xf>
    <xf numFmtId="0" fontId="14" fillId="4" borderId="0" xfId="0" applyFont="1" applyFill="1"/>
    <xf numFmtId="3" fontId="14" fillId="4" borderId="0" xfId="0" applyNumberFormat="1" applyFont="1" applyFill="1" applyAlignment="1">
      <alignment horizontal="left" vertical="center"/>
    </xf>
    <xf numFmtId="3" fontId="14" fillId="4" borderId="0" xfId="0" applyNumberFormat="1" applyFont="1" applyFill="1" applyAlignment="1">
      <alignment horizontal="left" vertical="center" wrapText="1"/>
    </xf>
    <xf numFmtId="0" fontId="14" fillId="4" borderId="3" xfId="0" applyFont="1" applyFill="1" applyBorder="1" applyAlignment="1">
      <alignment horizontal="right" wrapText="1"/>
    </xf>
    <xf numFmtId="0" fontId="14" fillId="4" borderId="3" xfId="0" quotePrefix="1" applyFont="1" applyFill="1" applyBorder="1" applyAlignment="1">
      <alignment horizontal="left"/>
    </xf>
    <xf numFmtId="0" fontId="2" fillId="2" borderId="3" xfId="0" applyFont="1" applyFill="1" applyBorder="1" applyAlignment="1">
      <alignment horizontal="right" vertical="center" wrapText="1"/>
    </xf>
    <xf numFmtId="3" fontId="3" fillId="2" borderId="0" xfId="0" applyNumberFormat="1" applyFont="1" applyFill="1" applyAlignment="1">
      <alignment vertical="center"/>
    </xf>
    <xf numFmtId="3" fontId="0" fillId="2" borderId="3" xfId="0" applyNumberFormat="1" applyFill="1" applyBorder="1" applyAlignment="1">
      <alignment horizontal="right" wrapText="1"/>
    </xf>
    <xf numFmtId="3" fontId="0" fillId="2" borderId="0" xfId="0" applyNumberFormat="1" applyFill="1" applyBorder="1" applyAlignment="1">
      <alignment vertical="center"/>
    </xf>
    <xf numFmtId="3" fontId="0" fillId="2" borderId="0" xfId="0" applyNumberFormat="1" applyFill="1" applyBorder="1" applyAlignment="1">
      <alignment horizontal="right" vertical="center"/>
    </xf>
    <xf numFmtId="0" fontId="14" fillId="2" borderId="0" xfId="0" applyFont="1" applyFill="1" applyBorder="1" applyAlignment="1">
      <alignment horizontal="left"/>
    </xf>
    <xf numFmtId="3" fontId="14" fillId="2" borderId="5" xfId="0" applyNumberFormat="1" applyFont="1" applyFill="1" applyBorder="1"/>
    <xf numFmtId="3" fontId="14" fillId="4" borderId="3" xfId="0" applyNumberFormat="1" applyFont="1" applyFill="1" applyBorder="1"/>
    <xf numFmtId="0" fontId="0" fillId="2" borderId="0" xfId="0" applyFill="1" applyBorder="1" applyAlignment="1">
      <alignment horizontal="center" wrapText="1"/>
    </xf>
    <xf numFmtId="3" fontId="14" fillId="4" borderId="0" xfId="0" applyNumberFormat="1" applyFont="1" applyFill="1" applyBorder="1"/>
    <xf numFmtId="3" fontId="12" fillId="2" borderId="0" xfId="0" applyNumberFormat="1" applyFont="1" applyFill="1" applyAlignment="1">
      <alignment horizontal="left" vertical="center"/>
    </xf>
    <xf numFmtId="3" fontId="14" fillId="2" borderId="0" xfId="0" applyNumberFormat="1" applyFont="1" applyFill="1" applyAlignment="1">
      <alignment horizontal="center" vertical="center" wrapText="1"/>
    </xf>
    <xf numFmtId="0" fontId="14" fillId="2" borderId="0" xfId="0" applyFont="1" applyFill="1" applyAlignment="1">
      <alignment horizontal="left" vertical="center"/>
    </xf>
    <xf numFmtId="3" fontId="14" fillId="2" borderId="0" xfId="0" applyNumberFormat="1" applyFont="1" applyFill="1" applyBorder="1" applyAlignment="1">
      <alignment horizontal="center" vertical="center" wrapText="1"/>
    </xf>
    <xf numFmtId="0" fontId="14" fillId="4" borderId="0" xfId="0" quotePrefix="1" applyFont="1" applyFill="1" applyBorder="1" applyAlignment="1">
      <alignment horizontal="left"/>
    </xf>
    <xf numFmtId="0" fontId="2" fillId="2" borderId="36" xfId="0" applyFont="1" applyFill="1" applyBorder="1" applyAlignment="1">
      <alignment horizontal="right" wrapText="1"/>
    </xf>
    <xf numFmtId="3" fontId="14" fillId="2" borderId="0" xfId="4" applyNumberFormat="1" applyFont="1" applyFill="1" applyBorder="1" applyAlignment="1">
      <alignment horizontal="right"/>
    </xf>
    <xf numFmtId="3" fontId="2" fillId="4" borderId="3" xfId="0" applyNumberFormat="1" applyFont="1" applyFill="1" applyBorder="1"/>
    <xf numFmtId="3" fontId="0" fillId="2" borderId="0" xfId="0" applyNumberFormat="1" applyFill="1" applyBorder="1" applyAlignment="1">
      <alignment horizontal="right"/>
    </xf>
    <xf numFmtId="3" fontId="2" fillId="2" borderId="0" xfId="0" applyNumberFormat="1" applyFont="1" applyFill="1" applyBorder="1" applyAlignment="1">
      <alignment horizontal="center"/>
    </xf>
    <xf numFmtId="0" fontId="3" fillId="2" borderId="0" xfId="0" applyFont="1" applyFill="1" applyAlignment="1">
      <alignment horizontal="center" wrapText="1"/>
    </xf>
    <xf numFmtId="0" fontId="3" fillId="2" borderId="0" xfId="0" applyFont="1" applyFill="1" applyBorder="1" applyAlignment="1">
      <alignment horizontal="right"/>
    </xf>
    <xf numFmtId="0" fontId="2" fillId="2" borderId="2" xfId="0" applyFont="1" applyFill="1" applyBorder="1" applyAlignment="1">
      <alignment horizontal="center" wrapText="1"/>
    </xf>
    <xf numFmtId="0" fontId="0" fillId="2" borderId="0" xfId="0" applyFill="1" applyBorder="1" applyAlignment="1">
      <alignment horizontal="left" wrapText="1"/>
    </xf>
    <xf numFmtId="3" fontId="0" fillId="2" borderId="0" xfId="3" applyNumberFormat="1" applyFont="1" applyFill="1" applyBorder="1" applyAlignment="1">
      <alignment horizontal="right" wrapText="1"/>
    </xf>
    <xf numFmtId="0" fontId="27" fillId="2" borderId="0" xfId="0" applyFont="1" applyFill="1" applyBorder="1" applyAlignment="1">
      <alignment horizontal="left" wrapText="1"/>
    </xf>
    <xf numFmtId="0" fontId="27" fillId="4" borderId="0" xfId="0" applyFont="1" applyFill="1" applyBorder="1" applyAlignment="1">
      <alignment horizontal="left" wrapText="1"/>
    </xf>
    <xf numFmtId="0" fontId="3" fillId="4" borderId="0" xfId="0" applyFont="1" applyFill="1" applyAlignment="1">
      <alignment horizontal="right" wrapText="1"/>
    </xf>
    <xf numFmtId="0" fontId="3" fillId="5" borderId="0" xfId="0" applyFont="1" applyFill="1" applyAlignment="1">
      <alignment horizontal="right" wrapText="1"/>
    </xf>
    <xf numFmtId="0" fontId="2" fillId="4" borderId="0" xfId="0" applyFont="1" applyFill="1" applyAlignment="1">
      <alignment horizontal="right" wrapText="1"/>
    </xf>
    <xf numFmtId="0" fontId="3" fillId="4" borderId="0" xfId="0" applyFont="1" applyFill="1" applyBorder="1" applyAlignment="1">
      <alignment horizontal="left" wrapText="1"/>
    </xf>
    <xf numFmtId="0" fontId="3" fillId="4" borderId="0" xfId="0" applyFont="1" applyFill="1" applyBorder="1"/>
    <xf numFmtId="0" fontId="3" fillId="5" borderId="0" xfId="0" applyFont="1" applyFill="1" applyBorder="1"/>
    <xf numFmtId="0" fontId="2" fillId="4" borderId="0" xfId="0" applyFont="1" applyFill="1" applyBorder="1" applyAlignment="1">
      <alignment horizontal="left" wrapText="1"/>
    </xf>
    <xf numFmtId="0" fontId="3" fillId="2" borderId="0" xfId="0" applyFont="1" applyFill="1" applyAlignment="1">
      <alignment horizontal="right" wrapText="1"/>
    </xf>
    <xf numFmtId="0" fontId="3"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Border="1"/>
    <xf numFmtId="0" fontId="10" fillId="3" borderId="0" xfId="0" applyFont="1" applyFill="1" applyBorder="1"/>
    <xf numFmtId="0" fontId="7" fillId="2" borderId="0" xfId="0" applyFont="1" applyFill="1"/>
    <xf numFmtId="0" fontId="3" fillId="3" borderId="0" xfId="0" applyFont="1" applyFill="1" applyBorder="1" applyAlignment="1">
      <alignment horizontal="right" wrapText="1"/>
    </xf>
    <xf numFmtId="0" fontId="2" fillId="2" borderId="0" xfId="0" applyFont="1" applyFill="1" applyBorder="1" applyAlignment="1">
      <alignment horizontal="right" wrapText="1"/>
    </xf>
    <xf numFmtId="0" fontId="14" fillId="2" borderId="0" xfId="0" applyFont="1" applyFill="1" applyAlignment="1">
      <alignment horizontal="right" wrapText="1"/>
    </xf>
    <xf numFmtId="0" fontId="6" fillId="2" borderId="0" xfId="0" applyFont="1" applyFill="1" applyBorder="1" applyAlignment="1">
      <alignment horizontal="right" wrapText="1"/>
    </xf>
    <xf numFmtId="0" fontId="6" fillId="2" borderId="0" xfId="0" applyFont="1" applyFill="1" applyBorder="1" applyAlignment="1">
      <alignment horizontal="center" wrapText="1"/>
    </xf>
    <xf numFmtId="0" fontId="37" fillId="2" borderId="0" xfId="0" applyFont="1" applyFill="1" applyBorder="1" applyAlignment="1">
      <alignment horizontal="left" wrapText="1"/>
    </xf>
    <xf numFmtId="0" fontId="3" fillId="4" borderId="0" xfId="0" applyFont="1" applyFill="1" applyBorder="1" applyAlignment="1">
      <alignment horizontal="right" wrapText="1"/>
    </xf>
    <xf numFmtId="0" fontId="2" fillId="4" borderId="0" xfId="0" applyFont="1" applyFill="1" applyBorder="1" applyAlignment="1">
      <alignment horizontal="right" wrapText="1"/>
    </xf>
    <xf numFmtId="0" fontId="2" fillId="4" borderId="3" xfId="0" applyFont="1" applyFill="1" applyBorder="1" applyAlignment="1">
      <alignment horizontal="right" wrapText="1"/>
    </xf>
    <xf numFmtId="165" fontId="3" fillId="2" borderId="3" xfId="3" applyNumberFormat="1" applyFont="1" applyFill="1" applyBorder="1"/>
    <xf numFmtId="164" fontId="2" fillId="4" borderId="0" xfId="3" applyNumberFormat="1" applyFont="1" applyFill="1" applyBorder="1" applyAlignment="1">
      <alignment horizontal="right" wrapText="1"/>
    </xf>
    <xf numFmtId="164" fontId="3" fillId="4" borderId="0" xfId="3" applyNumberFormat="1" applyFont="1" applyFill="1" applyBorder="1" applyAlignment="1">
      <alignment horizontal="right" wrapText="1"/>
    </xf>
    <xf numFmtId="0" fontId="2" fillId="4" borderId="0" xfId="0" applyFont="1" applyFill="1" applyAlignment="1">
      <alignment horizontal="right"/>
    </xf>
    <xf numFmtId="164" fontId="6" fillId="4" borderId="0" xfId="3" applyNumberFormat="1" applyFont="1" applyFill="1" applyBorder="1" applyAlignment="1">
      <alignment horizontal="right"/>
    </xf>
    <xf numFmtId="9" fontId="6" fillId="4" borderId="0" xfId="4" applyFont="1" applyFill="1"/>
    <xf numFmtId="164" fontId="3" fillId="4" borderId="3" xfId="3" applyNumberFormat="1" applyFont="1" applyFill="1" applyBorder="1" applyAlignment="1" applyProtection="1">
      <alignment horizontal="right" wrapText="1"/>
    </xf>
    <xf numFmtId="0" fontId="0" fillId="4" borderId="0" xfId="0" applyFill="1" applyAlignment="1">
      <alignment horizontal="right"/>
    </xf>
    <xf numFmtId="9" fontId="6" fillId="4" borderId="0" xfId="4" applyFont="1" applyFill="1" applyAlignment="1">
      <alignment horizontal="right"/>
    </xf>
    <xf numFmtId="0" fontId="3" fillId="4" borderId="0" xfId="6" applyFont="1" applyFill="1"/>
    <xf numFmtId="0" fontId="2" fillId="4" borderId="0" xfId="6" applyFill="1"/>
    <xf numFmtId="0" fontId="2" fillId="4" borderId="0" xfId="6" applyFont="1" applyFill="1" applyBorder="1"/>
    <xf numFmtId="0" fontId="3" fillId="4" borderId="0" xfId="6" applyFont="1" applyFill="1" applyBorder="1"/>
    <xf numFmtId="0" fontId="2" fillId="4" borderId="0" xfId="6" applyFill="1" applyBorder="1"/>
    <xf numFmtId="0" fontId="2" fillId="4" borderId="0" xfId="6" applyFont="1" applyFill="1"/>
    <xf numFmtId="0" fontId="3" fillId="4" borderId="0" xfId="6" applyFont="1" applyFill="1" applyBorder="1" applyAlignment="1">
      <alignment horizontal="center" wrapText="1"/>
    </xf>
    <xf numFmtId="0" fontId="3" fillId="4" borderId="0" xfId="6" applyFont="1" applyFill="1" applyBorder="1" applyAlignment="1">
      <alignment vertical="center" wrapText="1"/>
    </xf>
    <xf numFmtId="0" fontId="3" fillId="4" borderId="0" xfId="6" applyFont="1" applyFill="1" applyBorder="1" applyAlignment="1">
      <alignment horizontal="center" vertical="center" wrapText="1"/>
    </xf>
    <xf numFmtId="0" fontId="2" fillId="4" borderId="3" xfId="6" applyFont="1" applyFill="1" applyBorder="1" applyAlignment="1">
      <alignment horizontal="right"/>
    </xf>
    <xf numFmtId="0" fontId="3" fillId="4" borderId="31" xfId="6" applyFont="1" applyFill="1" applyBorder="1" applyAlignment="1">
      <alignment horizontal="right"/>
    </xf>
    <xf numFmtId="0" fontId="2" fillId="4" borderId="19" xfId="6" applyFont="1" applyFill="1" applyBorder="1" applyAlignment="1">
      <alignment horizontal="right"/>
    </xf>
    <xf numFmtId="0" fontId="2" fillId="4" borderId="32" xfId="6" applyFont="1" applyFill="1" applyBorder="1" applyAlignment="1">
      <alignment horizontal="right"/>
    </xf>
    <xf numFmtId="0" fontId="3" fillId="4" borderId="32" xfId="6" applyFont="1" applyFill="1" applyBorder="1" applyAlignment="1">
      <alignment horizontal="right"/>
    </xf>
    <xf numFmtId="49" fontId="2" fillId="4" borderId="0" xfId="6" applyNumberFormat="1" applyFont="1" applyFill="1" applyBorder="1" applyAlignment="1">
      <alignment horizontal="left" vertical="center" wrapText="1"/>
    </xf>
    <xf numFmtId="1" fontId="3" fillId="4" borderId="26" xfId="7" applyNumberFormat="1" applyFont="1" applyFill="1" applyBorder="1" applyAlignment="1">
      <alignment horizontal="right"/>
    </xf>
    <xf numFmtId="1" fontId="3" fillId="4" borderId="14" xfId="7" applyNumberFormat="1" applyFont="1" applyFill="1" applyBorder="1" applyAlignment="1">
      <alignment horizontal="right"/>
    </xf>
    <xf numFmtId="1" fontId="2" fillId="4" borderId="14" xfId="7" applyNumberFormat="1" applyFont="1" applyFill="1" applyBorder="1" applyAlignment="1">
      <alignment horizontal="right"/>
    </xf>
    <xf numFmtId="1" fontId="3" fillId="4" borderId="23" xfId="7" applyNumberFormat="1" applyFont="1" applyFill="1" applyBorder="1" applyAlignment="1">
      <alignment horizontal="right"/>
    </xf>
    <xf numFmtId="1" fontId="2" fillId="4" borderId="23" xfId="7" applyNumberFormat="1" applyFont="1" applyFill="1" applyBorder="1" applyAlignment="1">
      <alignment horizontal="right"/>
    </xf>
    <xf numFmtId="0" fontId="2" fillId="4" borderId="0" xfId="6" applyNumberFormat="1" applyFont="1" applyFill="1" applyBorder="1" applyAlignment="1">
      <alignment horizontal="left"/>
    </xf>
    <xf numFmtId="1" fontId="2" fillId="4" borderId="14" xfId="7" applyNumberFormat="1" applyFont="1" applyFill="1" applyBorder="1" applyAlignment="1">
      <alignment horizontal="right" wrapText="1"/>
    </xf>
    <xf numFmtId="1" fontId="2" fillId="4" borderId="0" xfId="7" applyNumberFormat="1" applyFont="1" applyFill="1" applyBorder="1" applyAlignment="1">
      <alignment horizontal="right" wrapText="1"/>
    </xf>
    <xf numFmtId="1" fontId="2" fillId="4" borderId="23" xfId="7" applyNumberFormat="1" applyFont="1" applyFill="1" applyBorder="1" applyAlignment="1">
      <alignment horizontal="right" wrapText="1"/>
    </xf>
    <xf numFmtId="1" fontId="3" fillId="4" borderId="3" xfId="7" applyNumberFormat="1" applyFont="1" applyFill="1" applyBorder="1" applyAlignment="1">
      <alignment horizontal="right"/>
    </xf>
    <xf numFmtId="1" fontId="2" fillId="4" borderId="3" xfId="7" applyNumberFormat="1" applyFont="1" applyFill="1" applyBorder="1" applyAlignment="1">
      <alignment horizontal="right"/>
    </xf>
    <xf numFmtId="1" fontId="2" fillId="4" borderId="0" xfId="6" applyNumberFormat="1" applyFont="1" applyFill="1" applyBorder="1"/>
    <xf numFmtId="1" fontId="6" fillId="4" borderId="0" xfId="6" applyNumberFormat="1" applyFont="1" applyFill="1"/>
    <xf numFmtId="0" fontId="7" fillId="4" borderId="0" xfId="6" applyFont="1" applyFill="1"/>
    <xf numFmtId="0" fontId="9" fillId="4" borderId="0" xfId="6" applyFont="1" applyFill="1"/>
    <xf numFmtId="0" fontId="9" fillId="4" borderId="0" xfId="6" applyFont="1" applyFill="1" applyBorder="1"/>
    <xf numFmtId="9" fontId="2" fillId="4" borderId="0" xfId="6" applyNumberFormat="1" applyFont="1" applyFill="1"/>
    <xf numFmtId="0" fontId="9" fillId="4" borderId="0" xfId="6" quotePrefix="1" applyFont="1" applyFill="1" applyAlignment="1">
      <alignment horizontal="left"/>
    </xf>
    <xf numFmtId="1" fontId="2" fillId="4" borderId="0" xfId="6" applyNumberFormat="1" applyFill="1" applyBorder="1"/>
    <xf numFmtId="0" fontId="6" fillId="4" borderId="0" xfId="6" applyFont="1" applyFill="1" applyBorder="1" applyAlignment="1">
      <alignment horizontal="left" indent="1"/>
    </xf>
    <xf numFmtId="0" fontId="10" fillId="4" borderId="0" xfId="6" applyFont="1" applyFill="1" applyBorder="1"/>
    <xf numFmtId="41" fontId="12" fillId="4" borderId="17" xfId="2" applyNumberFormat="1" applyFont="1" applyFill="1" applyBorder="1"/>
    <xf numFmtId="41" fontId="12" fillId="4" borderId="2" xfId="2" applyNumberFormat="1" applyFont="1" applyFill="1" applyBorder="1"/>
    <xf numFmtId="41" fontId="12" fillId="4" borderId="18" xfId="2" applyNumberFormat="1" applyFont="1" applyFill="1" applyBorder="1"/>
    <xf numFmtId="0" fontId="3" fillId="2" borderId="2" xfId="0" applyFont="1" applyFill="1" applyBorder="1" applyAlignment="1">
      <alignment vertical="center"/>
    </xf>
    <xf numFmtId="0" fontId="3" fillId="2" borderId="0" xfId="0" applyFont="1" applyFill="1" applyBorder="1" applyAlignment="1">
      <alignment horizontal="left"/>
    </xf>
    <xf numFmtId="3" fontId="2" fillId="2" borderId="0" xfId="0" applyNumberFormat="1" applyFont="1" applyFill="1" applyBorder="1"/>
    <xf numFmtId="1" fontId="3" fillId="2" borderId="0" xfId="0" applyNumberFormat="1" applyFont="1" applyFill="1" applyBorder="1" applyAlignment="1">
      <alignment horizontal="right"/>
    </xf>
    <xf numFmtId="0" fontId="3" fillId="4" borderId="3" xfId="0" applyFont="1" applyFill="1" applyBorder="1" applyAlignment="1">
      <alignment horizontal="left"/>
    </xf>
    <xf numFmtId="3" fontId="2" fillId="4" borderId="3" xfId="0" applyNumberFormat="1" applyFont="1" applyFill="1" applyBorder="1" applyAlignment="1">
      <alignment horizontal="right"/>
    </xf>
    <xf numFmtId="0" fontId="2" fillId="2" borderId="0" xfId="0" applyFont="1" applyFill="1" applyBorder="1" applyAlignment="1">
      <alignment horizontal="right"/>
    </xf>
    <xf numFmtId="9" fontId="2" fillId="2" borderId="0" xfId="4" applyFont="1" applyFill="1" applyBorder="1" applyAlignment="1">
      <alignment horizontal="right"/>
    </xf>
    <xf numFmtId="0" fontId="3" fillId="2" borderId="0" xfId="0" applyFont="1" applyFill="1" applyBorder="1" applyAlignment="1">
      <alignment vertical="top"/>
    </xf>
    <xf numFmtId="0" fontId="5" fillId="2" borderId="0" xfId="0" applyFont="1" applyFill="1"/>
    <xf numFmtId="1" fontId="2" fillId="4" borderId="0" xfId="0" applyNumberFormat="1" applyFont="1" applyFill="1" applyBorder="1" applyAlignment="1">
      <alignment horizontal="right"/>
    </xf>
    <xf numFmtId="0" fontId="2" fillId="4" borderId="0" xfId="0" applyFont="1" applyFill="1" applyAlignment="1">
      <alignment vertical="center" wrapText="1"/>
    </xf>
    <xf numFmtId="0" fontId="2" fillId="4" borderId="0" xfId="0" applyFont="1" applyFill="1" applyAlignment="1">
      <alignment horizontal="right" vertical="center" wrapText="1"/>
    </xf>
    <xf numFmtId="0" fontId="2" fillId="4" borderId="0" xfId="0" applyFont="1" applyFill="1"/>
    <xf numFmtId="0" fontId="3" fillId="2" borderId="37" xfId="0" applyFont="1" applyFill="1" applyBorder="1"/>
    <xf numFmtId="3" fontId="3" fillId="4" borderId="37" xfId="0" applyNumberFormat="1" applyFont="1" applyFill="1" applyBorder="1" applyAlignment="1">
      <alignment horizontal="right"/>
    </xf>
    <xf numFmtId="1" fontId="2" fillId="2" borderId="0" xfId="4" applyNumberFormat="1" applyFont="1" applyFill="1" applyBorder="1" applyAlignment="1">
      <alignment horizontal="right"/>
    </xf>
    <xf numFmtId="1" fontId="2" fillId="2" borderId="0" xfId="0" applyNumberFormat="1" applyFont="1" applyFill="1" applyBorder="1" applyAlignment="1">
      <alignment horizontal="right"/>
    </xf>
    <xf numFmtId="0" fontId="2" fillId="4" borderId="37" xfId="0" applyFont="1" applyFill="1" applyBorder="1" applyAlignment="1">
      <alignment horizontal="right" vertical="center" wrapText="1"/>
    </xf>
    <xf numFmtId="0" fontId="3" fillId="2" borderId="2" xfId="0" applyFont="1" applyFill="1" applyBorder="1"/>
    <xf numFmtId="3" fontId="3" fillId="4" borderId="2" xfId="0" applyNumberFormat="1" applyFont="1" applyFill="1" applyBorder="1" applyAlignment="1">
      <alignment horizontal="right"/>
    </xf>
    <xf numFmtId="3" fontId="3" fillId="2" borderId="37" xfId="0" applyNumberFormat="1" applyFont="1" applyFill="1" applyBorder="1" applyAlignment="1">
      <alignment horizontal="right"/>
    </xf>
    <xf numFmtId="1" fontId="3" fillId="2" borderId="2" xfId="0" applyNumberFormat="1" applyFont="1" applyFill="1" applyBorder="1" applyAlignment="1">
      <alignment horizontal="right"/>
    </xf>
    <xf numFmtId="3" fontId="3" fillId="2" borderId="2" xfId="0" applyNumberFormat="1" applyFont="1" applyFill="1" applyBorder="1" applyAlignment="1">
      <alignment horizontal="right"/>
    </xf>
    <xf numFmtId="9" fontId="6" fillId="2" borderId="0" xfId="4" applyFont="1" applyFill="1" applyBorder="1"/>
    <xf numFmtId="3" fontId="6" fillId="2" borderId="0" xfId="0" applyNumberFormat="1" applyFont="1" applyFill="1"/>
    <xf numFmtId="3" fontId="3" fillId="2" borderId="3" xfId="0" applyNumberFormat="1" applyFont="1" applyFill="1" applyBorder="1" applyAlignment="1">
      <alignment horizontal="center" wrapText="1"/>
    </xf>
    <xf numFmtId="3" fontId="6" fillId="2" borderId="0" xfId="0" applyNumberFormat="1" applyFont="1" applyFill="1" applyBorder="1"/>
    <xf numFmtId="0" fontId="3" fillId="2" borderId="0" xfId="0" applyFont="1" applyFill="1" applyBorder="1" applyAlignment="1">
      <alignment vertical="center"/>
    </xf>
    <xf numFmtId="0" fontId="3" fillId="2" borderId="29" xfId="0" applyFont="1" applyFill="1" applyBorder="1"/>
    <xf numFmtId="0" fontId="9" fillId="2" borderId="0" xfId="0" applyFont="1" applyFill="1" applyBorder="1" applyAlignment="1">
      <alignment horizontal="center"/>
    </xf>
    <xf numFmtId="0" fontId="7" fillId="2" borderId="0" xfId="0" applyFont="1" applyFill="1" applyBorder="1" applyAlignment="1">
      <alignment horizontal="center"/>
    </xf>
    <xf numFmtId="169" fontId="7" fillId="2" borderId="0" xfId="0" applyNumberFormat="1"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center"/>
    </xf>
    <xf numFmtId="0" fontId="3" fillId="4" borderId="0" xfId="0" applyFont="1" applyFill="1" applyBorder="1" applyAlignment="1">
      <alignment horizontal="left"/>
    </xf>
    <xf numFmtId="3" fontId="2" fillId="4" borderId="0" xfId="4" applyNumberFormat="1" applyFont="1" applyFill="1" applyBorder="1" applyAlignment="1">
      <alignment horizontal="right"/>
    </xf>
    <xf numFmtId="0" fontId="36" fillId="2" borderId="0" xfId="0" applyFont="1" applyFill="1" applyBorder="1"/>
    <xf numFmtId="3" fontId="23" fillId="4" borderId="3" xfId="3" applyNumberFormat="1" applyFont="1" applyFill="1" applyBorder="1" applyAlignment="1">
      <alignment horizontal="right" wrapText="1"/>
    </xf>
    <xf numFmtId="3" fontId="23" fillId="4" borderId="0" xfId="2" applyNumberFormat="1" applyFont="1" applyFill="1" applyBorder="1" applyAlignment="1">
      <alignment horizontal="right"/>
    </xf>
    <xf numFmtId="0" fontId="0" fillId="0" borderId="0" xfId="0" applyFill="1" applyAlignment="1"/>
    <xf numFmtId="165" fontId="23" fillId="3" borderId="0" xfId="3" applyNumberFormat="1" applyFont="1" applyFill="1" applyBorder="1" applyAlignment="1">
      <alignment horizontal="right"/>
    </xf>
    <xf numFmtId="165" fontId="23" fillId="3" borderId="5" xfId="3" applyNumberFormat="1" applyFont="1" applyFill="1" applyBorder="1" applyAlignment="1">
      <alignment horizontal="right"/>
    </xf>
    <xf numFmtId="0" fontId="40" fillId="2" borderId="0" xfId="0" applyFont="1" applyFill="1"/>
    <xf numFmtId="0" fontId="23" fillId="2" borderId="0" xfId="0" applyFont="1" applyFill="1" applyBorder="1"/>
    <xf numFmtId="0" fontId="23" fillId="2" borderId="0" xfId="0" applyFont="1" applyFill="1" applyBorder="1" applyAlignment="1">
      <alignment horizontal="center" wrapText="1"/>
    </xf>
    <xf numFmtId="0" fontId="23" fillId="3" borderId="0" xfId="0" applyFont="1" applyFill="1" applyBorder="1" applyAlignment="1">
      <alignment horizontal="center" wrapText="1"/>
    </xf>
    <xf numFmtId="0" fontId="23" fillId="4" borderId="0" xfId="0" applyFont="1" applyFill="1" applyBorder="1" applyAlignment="1">
      <alignment horizontal="center" wrapText="1"/>
    </xf>
    <xf numFmtId="0" fontId="23" fillId="2" borderId="0" xfId="0" applyFont="1" applyFill="1" applyBorder="1" applyAlignment="1">
      <alignment horizontal="left" wrapText="1"/>
    </xf>
    <xf numFmtId="0" fontId="23" fillId="4" borderId="0" xfId="0" applyFont="1" applyFill="1" applyAlignment="1">
      <alignment horizontal="right" wrapText="1"/>
    </xf>
    <xf numFmtId="0" fontId="23" fillId="4" borderId="0" xfId="0" applyFont="1" applyFill="1" applyBorder="1"/>
    <xf numFmtId="0" fontId="23" fillId="2" borderId="3" xfId="0" applyFont="1" applyFill="1" applyBorder="1"/>
    <xf numFmtId="0" fontId="23" fillId="4" borderId="3" xfId="0" applyFont="1" applyFill="1" applyBorder="1"/>
    <xf numFmtId="0" fontId="23" fillId="4" borderId="0" xfId="0" applyFont="1" applyFill="1" applyBorder="1" applyAlignment="1">
      <alignment horizontal="left" wrapText="1"/>
    </xf>
    <xf numFmtId="3" fontId="23" fillId="2" borderId="0" xfId="3" applyNumberFormat="1" applyFont="1" applyFill="1" applyBorder="1" applyAlignment="1">
      <alignment horizontal="right" wrapText="1"/>
    </xf>
    <xf numFmtId="0" fontId="23" fillId="2" borderId="0" xfId="0" applyFont="1" applyFill="1" applyAlignment="1">
      <alignment wrapText="1"/>
    </xf>
    <xf numFmtId="0" fontId="23" fillId="2" borderId="0" xfId="0" applyFont="1" applyFill="1" applyAlignment="1">
      <alignment horizontal="right" wrapText="1"/>
    </xf>
    <xf numFmtId="0" fontId="23" fillId="3" borderId="3" xfId="0" applyFont="1" applyFill="1" applyBorder="1"/>
    <xf numFmtId="0" fontId="23" fillId="2" borderId="0" xfId="0" applyFont="1" applyFill="1"/>
    <xf numFmtId="0" fontId="23" fillId="2" borderId="0" xfId="0" applyFont="1" applyFill="1" applyBorder="1" applyAlignment="1">
      <alignment horizontal="right" wrapText="1"/>
    </xf>
    <xf numFmtId="0" fontId="3" fillId="2" borderId="3" xfId="0" applyFont="1" applyFill="1" applyBorder="1"/>
    <xf numFmtId="1" fontId="3" fillId="4" borderId="31" xfId="7" applyNumberFormat="1" applyFont="1" applyFill="1" applyBorder="1" applyAlignment="1">
      <alignment horizontal="right"/>
    </xf>
    <xf numFmtId="1" fontId="3" fillId="4" borderId="19" xfId="7" applyNumberFormat="1" applyFont="1" applyFill="1" applyBorder="1" applyAlignment="1">
      <alignment horizontal="right"/>
    </xf>
    <xf numFmtId="1" fontId="2" fillId="4" borderId="19" xfId="7" applyNumberFormat="1" applyFont="1" applyFill="1" applyBorder="1" applyAlignment="1">
      <alignment horizontal="right"/>
    </xf>
    <xf numFmtId="1" fontId="3" fillId="4" borderId="32" xfId="7" applyNumberFormat="1" applyFont="1" applyFill="1" applyBorder="1" applyAlignment="1">
      <alignment horizontal="right"/>
    </xf>
    <xf numFmtId="1" fontId="2" fillId="4" borderId="32" xfId="7" applyNumberFormat="1" applyFont="1" applyFill="1" applyBorder="1" applyAlignment="1">
      <alignment horizontal="right"/>
    </xf>
    <xf numFmtId="0" fontId="7" fillId="4" borderId="0" xfId="2" applyFont="1" applyFill="1" applyBorder="1"/>
    <xf numFmtId="3" fontId="6" fillId="4" borderId="0" xfId="2" applyNumberFormat="1" applyFont="1" applyFill="1" applyBorder="1"/>
    <xf numFmtId="1" fontId="6" fillId="4" borderId="0" xfId="2" applyNumberFormat="1" applyFont="1" applyFill="1" applyBorder="1" applyAlignment="1">
      <alignment horizontal="right"/>
    </xf>
    <xf numFmtId="9" fontId="2" fillId="4" borderId="0" xfId="2" applyNumberFormat="1" applyFill="1" applyBorder="1"/>
    <xf numFmtId="0" fontId="9" fillId="4" borderId="0" xfId="2" applyFont="1" applyFill="1" applyBorder="1"/>
    <xf numFmtId="3" fontId="6" fillId="4" borderId="0" xfId="2" applyNumberFormat="1" applyFont="1" applyFill="1" applyBorder="1" applyAlignment="1">
      <alignment horizontal="right"/>
    </xf>
    <xf numFmtId="0" fontId="6" fillId="4" borderId="0" xfId="2" applyFont="1" applyFill="1" applyBorder="1"/>
    <xf numFmtId="0" fontId="6" fillId="4" borderId="0" xfId="2" applyFont="1" applyFill="1" applyBorder="1" applyAlignment="1">
      <alignment horizontal="right"/>
    </xf>
    <xf numFmtId="9" fontId="6" fillId="4" borderId="0" xfId="4" applyFont="1" applyFill="1" applyBorder="1" applyAlignment="1">
      <alignment horizontal="right"/>
    </xf>
    <xf numFmtId="3" fontId="10" fillId="4" borderId="0" xfId="2" applyNumberFormat="1" applyFont="1" applyFill="1" applyBorder="1"/>
    <xf numFmtId="9" fontId="10" fillId="4" borderId="0" xfId="2" applyNumberFormat="1" applyFont="1" applyFill="1" applyBorder="1"/>
    <xf numFmtId="9" fontId="2" fillId="4" borderId="0" xfId="4" applyFont="1" applyFill="1" applyBorder="1"/>
    <xf numFmtId="0" fontId="10" fillId="4" borderId="0" xfId="2" applyFont="1" applyFill="1" applyBorder="1"/>
    <xf numFmtId="3" fontId="23" fillId="2" borderId="1" xfId="3" applyNumberFormat="1" applyFont="1" applyFill="1" applyBorder="1" applyAlignment="1">
      <alignment horizontal="right"/>
    </xf>
    <xf numFmtId="3" fontId="23" fillId="2" borderId="0" xfId="3" applyNumberFormat="1" applyFont="1" applyFill="1" applyBorder="1" applyAlignment="1">
      <alignment horizontal="right"/>
    </xf>
    <xf numFmtId="3" fontId="23" fillId="2" borderId="3" xfId="3" applyNumberFormat="1" applyFont="1" applyFill="1" applyBorder="1" applyAlignment="1">
      <alignment horizontal="right"/>
    </xf>
    <xf numFmtId="0" fontId="2" fillId="4" borderId="3" xfId="2" applyFont="1" applyFill="1" applyBorder="1" applyAlignment="1">
      <alignment horizontal="left" wrapText="1"/>
    </xf>
    <xf numFmtId="0" fontId="23" fillId="2" borderId="0" xfId="2" applyFont="1" applyFill="1"/>
    <xf numFmtId="0" fontId="23" fillId="4" borderId="0" xfId="0" applyFont="1" applyFill="1"/>
    <xf numFmtId="1" fontId="3" fillId="4" borderId="2" xfId="0" applyNumberFormat="1" applyFont="1" applyFill="1" applyBorder="1" applyAlignment="1">
      <alignment horizontal="right"/>
    </xf>
    <xf numFmtId="9" fontId="23" fillId="2" borderId="0" xfId="4" applyFont="1" applyFill="1"/>
    <xf numFmtId="0" fontId="34" fillId="4" borderId="0" xfId="45" applyFill="1" applyAlignment="1" applyProtection="1">
      <alignment horizontal="right"/>
    </xf>
    <xf numFmtId="0" fontId="9" fillId="4" borderId="0" xfId="2" applyFont="1" applyFill="1"/>
    <xf numFmtId="0" fontId="2" fillId="4" borderId="0" xfId="2" applyFill="1"/>
    <xf numFmtId="0" fontId="2" fillId="4" borderId="0" xfId="2" applyFill="1" applyBorder="1"/>
    <xf numFmtId="0" fontId="2" fillId="4" borderId="0" xfId="2" applyFont="1" applyFill="1" applyBorder="1" applyAlignment="1">
      <alignment horizontal="left"/>
    </xf>
    <xf numFmtId="0" fontId="3" fillId="4" borderId="0" xfId="2" applyFont="1" applyFill="1" applyBorder="1"/>
    <xf numFmtId="0" fontId="3" fillId="4" borderId="0" xfId="2" applyFont="1" applyFill="1" applyBorder="1" applyAlignment="1">
      <alignment horizontal="right"/>
    </xf>
    <xf numFmtId="0" fontId="3" fillId="4" borderId="0" xfId="2" applyFont="1" applyFill="1"/>
    <xf numFmtId="0" fontId="2" fillId="4" borderId="0" xfId="2" applyFont="1" applyFill="1" applyAlignment="1">
      <alignment horizontal="left"/>
    </xf>
    <xf numFmtId="0" fontId="2" fillId="4" borderId="0" xfId="2" applyFont="1" applyFill="1" applyAlignment="1">
      <alignment horizontal="left" wrapText="1"/>
    </xf>
    <xf numFmtId="0" fontId="2" fillId="4" borderId="0" xfId="2" applyFont="1" applyFill="1" applyBorder="1" applyAlignment="1">
      <alignment horizontal="left" wrapText="1"/>
    </xf>
    <xf numFmtId="165" fontId="2" fillId="4" borderId="0" xfId="2" applyNumberFormat="1" applyFill="1"/>
    <xf numFmtId="0" fontId="2" fillId="4" borderId="0" xfId="2" applyFont="1" applyFill="1" applyBorder="1" applyAlignment="1">
      <alignment horizontal="center"/>
    </xf>
    <xf numFmtId="0" fontId="2" fillId="4" borderId="0" xfId="2" applyFont="1" applyFill="1" applyAlignment="1">
      <alignment horizontal="center"/>
    </xf>
    <xf numFmtId="0" fontId="14" fillId="2" borderId="0" xfId="2" applyFont="1" applyFill="1" applyAlignment="1">
      <alignment wrapText="1"/>
    </xf>
    <xf numFmtId="0" fontId="34" fillId="4" borderId="0" xfId="45" applyFill="1" applyAlignment="1" applyProtection="1">
      <alignment horizontal="right"/>
    </xf>
    <xf numFmtId="0" fontId="2" fillId="4" borderId="0" xfId="2" applyFill="1"/>
    <xf numFmtId="3" fontId="2" fillId="4" borderId="0" xfId="2" applyNumberFormat="1" applyFont="1" applyFill="1" applyBorder="1" applyAlignment="1">
      <alignment horizontal="right"/>
    </xf>
    <xf numFmtId="0" fontId="2" fillId="4" borderId="0" xfId="2" applyFont="1" applyFill="1" applyBorder="1" applyAlignment="1">
      <alignment horizontal="left"/>
    </xf>
    <xf numFmtId="3" fontId="2" fillId="4" borderId="0" xfId="2" applyNumberFormat="1" applyFill="1" applyBorder="1" applyAlignment="1">
      <alignment horizontal="right"/>
    </xf>
    <xf numFmtId="0" fontId="2" fillId="4" borderId="0" xfId="2" applyFont="1" applyFill="1" applyBorder="1"/>
    <xf numFmtId="1" fontId="14" fillId="4" borderId="3" xfId="4" applyNumberFormat="1" applyFont="1" applyFill="1" applyBorder="1"/>
    <xf numFmtId="0" fontId="12" fillId="4" borderId="3" xfId="2" applyFont="1" applyFill="1" applyBorder="1" applyAlignment="1">
      <alignment horizontal="left"/>
    </xf>
    <xf numFmtId="0" fontId="2" fillId="4" borderId="3" xfId="2" applyFont="1" applyFill="1" applyBorder="1" applyAlignment="1">
      <alignment horizontal="left"/>
    </xf>
    <xf numFmtId="0" fontId="3" fillId="4" borderId="0" xfId="2" applyFont="1" applyFill="1" applyBorder="1" applyAlignment="1">
      <alignment horizontal="left"/>
    </xf>
    <xf numFmtId="0" fontId="14" fillId="4" borderId="0" xfId="2" applyFont="1" applyFill="1"/>
    <xf numFmtId="3" fontId="14" fillId="4" borderId="0" xfId="2" applyNumberFormat="1" applyFont="1" applyFill="1" applyBorder="1" applyAlignment="1">
      <alignment horizontal="right"/>
    </xf>
    <xf numFmtId="0" fontId="9" fillId="4" borderId="0" xfId="2" quotePrefix="1" applyFont="1" applyFill="1" applyAlignment="1">
      <alignment horizontal="left"/>
    </xf>
    <xf numFmtId="0" fontId="3" fillId="4" borderId="0" xfId="2" applyFont="1" applyFill="1" applyAlignment="1">
      <alignment horizontal="left"/>
    </xf>
    <xf numFmtId="3" fontId="3" fillId="4" borderId="0" xfId="2" applyNumberFormat="1" applyFont="1" applyFill="1" applyBorder="1"/>
    <xf numFmtId="0" fontId="12" fillId="4" borderId="0" xfId="2" applyFont="1" applyFill="1" applyBorder="1" applyAlignment="1">
      <alignment horizontal="left"/>
    </xf>
    <xf numFmtId="3" fontId="14" fillId="4" borderId="0" xfId="5" applyNumberFormat="1" applyFont="1" applyFill="1" applyBorder="1" applyAlignment="1">
      <alignment horizontal="right"/>
    </xf>
    <xf numFmtId="1" fontId="14" fillId="4" borderId="0" xfId="4" applyNumberFormat="1" applyFont="1" applyFill="1" applyBorder="1"/>
    <xf numFmtId="3" fontId="12" fillId="4" borderId="0" xfId="5" applyNumberFormat="1" applyFont="1" applyFill="1" applyBorder="1"/>
    <xf numFmtId="3" fontId="14" fillId="4" borderId="3" xfId="3" applyNumberFormat="1" applyFont="1" applyFill="1" applyBorder="1" applyAlignment="1">
      <alignment horizontal="right"/>
    </xf>
    <xf numFmtId="3" fontId="12" fillId="4" borderId="3" xfId="3" applyNumberFormat="1" applyFont="1" applyFill="1" applyBorder="1"/>
    <xf numFmtId="0" fontId="34" fillId="2" borderId="0" xfId="45" applyFill="1" applyAlignment="1" applyProtection="1">
      <alignment horizontal="right"/>
    </xf>
    <xf numFmtId="3" fontId="2" fillId="4" borderId="10" xfId="3" applyNumberFormat="1" applyFont="1" applyFill="1" applyBorder="1" applyAlignment="1">
      <alignment horizontal="right"/>
    </xf>
    <xf numFmtId="3" fontId="2" fillId="4" borderId="0" xfId="3" applyNumberFormat="1" applyFont="1" applyFill="1" applyBorder="1" applyAlignment="1">
      <alignment horizontal="right" wrapText="1"/>
    </xf>
    <xf numFmtId="3" fontId="2" fillId="4" borderId="5" xfId="3" applyNumberFormat="1" applyFont="1" applyFill="1" applyBorder="1" applyAlignment="1">
      <alignment horizontal="right" wrapText="1"/>
    </xf>
    <xf numFmtId="3" fontId="2" fillId="4" borderId="3" xfId="0" applyNumberFormat="1" applyFont="1" applyFill="1" applyBorder="1" applyAlignment="1">
      <alignment horizontal="right" wrapText="1"/>
    </xf>
    <xf numFmtId="0" fontId="3" fillId="2" borderId="36" xfId="0" applyFont="1" applyFill="1" applyBorder="1" applyAlignment="1">
      <alignment horizontal="right" wrapText="1"/>
    </xf>
    <xf numFmtId="0" fontId="0" fillId="2" borderId="0" xfId="0" applyFill="1" applyBorder="1" applyAlignment="1">
      <alignment horizontal="left"/>
    </xf>
    <xf numFmtId="3" fontId="3" fillId="3" borderId="0" xfId="3" applyNumberFormat="1" applyFont="1" applyFill="1" applyBorder="1"/>
    <xf numFmtId="3" fontId="3" fillId="3" borderId="0" xfId="4" applyNumberFormat="1" applyFont="1" applyFill="1" applyBorder="1"/>
    <xf numFmtId="0" fontId="0" fillId="4" borderId="0" xfId="0" applyFill="1" applyBorder="1" applyAlignment="1">
      <alignment horizontal="left"/>
    </xf>
    <xf numFmtId="0" fontId="9" fillId="2" borderId="0" xfId="0" applyFont="1" applyFill="1" applyAlignment="1">
      <alignment vertical="center"/>
    </xf>
    <xf numFmtId="3" fontId="2" fillId="4" borderId="0" xfId="0" applyNumberFormat="1" applyFont="1" applyFill="1" applyBorder="1"/>
    <xf numFmtId="3"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xf>
    <xf numFmtId="0" fontId="58" fillId="2" borderId="0" xfId="0" applyFont="1" applyFill="1"/>
    <xf numFmtId="165" fontId="3" fillId="3" borderId="0" xfId="3" applyNumberFormat="1" applyFont="1" applyFill="1" applyBorder="1" applyAlignment="1">
      <alignment horizontal="right" vertical="center" wrapText="1"/>
    </xf>
    <xf numFmtId="0" fontId="2" fillId="2" borderId="0" xfId="0" applyNumberFormat="1" applyFont="1" applyFill="1" applyBorder="1" applyAlignment="1" applyProtection="1">
      <alignment horizontal="left" vertical="center" wrapText="1"/>
    </xf>
    <xf numFmtId="165" fontId="2" fillId="2"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wrapText="1"/>
    </xf>
    <xf numFmtId="9" fontId="2" fillId="2" borderId="0" xfId="4" applyFont="1" applyFill="1" applyBorder="1" applyAlignment="1">
      <alignment vertical="center" wrapText="1"/>
    </xf>
    <xf numFmtId="0" fontId="6" fillId="4" borderId="0" xfId="0" applyFont="1" applyFill="1"/>
    <xf numFmtId="0" fontId="2" fillId="2" borderId="0" xfId="0" quotePrefix="1" applyNumberFormat="1" applyFont="1" applyFill="1" applyBorder="1" applyAlignment="1" applyProtection="1">
      <alignment horizontal="left" vertical="center" wrapText="1"/>
    </xf>
    <xf numFmtId="165" fontId="2" fillId="4" borderId="0" xfId="3" applyNumberFormat="1" applyFont="1" applyFill="1" applyBorder="1" applyAlignment="1">
      <alignment horizontal="center" vertical="center" wrapText="1"/>
    </xf>
    <xf numFmtId="165" fontId="6" fillId="4" borderId="0" xfId="0" applyNumberFormat="1" applyFont="1" applyFill="1"/>
    <xf numFmtId="0" fontId="2" fillId="4" borderId="3" xfId="0" applyNumberFormat="1" applyFont="1" applyFill="1" applyBorder="1" applyAlignment="1" applyProtection="1">
      <alignment horizontal="left" vertical="center" wrapText="1"/>
    </xf>
    <xf numFmtId="165" fontId="3" fillId="3" borderId="3" xfId="3" applyNumberFormat="1" applyFont="1" applyFill="1" applyBorder="1" applyAlignment="1">
      <alignment horizontal="center" vertical="center" wrapText="1"/>
    </xf>
    <xf numFmtId="9" fontId="2" fillId="4" borderId="3" xfId="3" applyNumberFormat="1" applyFont="1" applyFill="1" applyBorder="1" applyAlignment="1">
      <alignment horizontal="right" vertical="center" wrapText="1"/>
    </xf>
    <xf numFmtId="3" fontId="2" fillId="4" borderId="0" xfId="0" applyNumberFormat="1" applyFont="1" applyFill="1" applyBorder="1" applyAlignment="1" applyProtection="1">
      <alignment vertical="center" wrapText="1"/>
    </xf>
    <xf numFmtId="9" fontId="2" fillId="4" borderId="0" xfId="3" applyNumberFormat="1" applyFont="1" applyFill="1" applyBorder="1" applyAlignment="1">
      <alignment horizontal="right" vertical="center" wrapText="1"/>
    </xf>
    <xf numFmtId="3" fontId="2" fillId="4" borderId="0" xfId="0" applyNumberFormat="1" applyFont="1" applyFill="1" applyBorder="1" applyAlignment="1" applyProtection="1">
      <alignment vertical="center"/>
    </xf>
    <xf numFmtId="3" fontId="0" fillId="4" borderId="0" xfId="0" applyNumberFormat="1" applyFill="1"/>
    <xf numFmtId="9" fontId="0" fillId="4" borderId="0" xfId="0" applyNumberFormat="1" applyFill="1" applyAlignment="1">
      <alignment horizontal="right"/>
    </xf>
    <xf numFmtId="3" fontId="2" fillId="4" borderId="0" xfId="0" applyNumberFormat="1" applyFont="1" applyFill="1" applyBorder="1" applyAlignment="1" applyProtection="1">
      <alignment horizontal="left" vertical="center" wrapText="1"/>
    </xf>
    <xf numFmtId="3" fontId="3" fillId="4" borderId="3" xfId="0" applyNumberFormat="1" applyFont="1" applyFill="1" applyBorder="1" applyAlignment="1" applyProtection="1">
      <alignment horizontal="left" vertical="center" wrapText="1"/>
    </xf>
    <xf numFmtId="3" fontId="0" fillId="4" borderId="3" xfId="0" applyNumberFormat="1" applyFill="1" applyBorder="1"/>
    <xf numFmtId="3" fontId="2" fillId="2" borderId="0" xfId="0" applyNumberFormat="1" applyFont="1" applyFill="1" applyBorder="1" applyAlignment="1" applyProtection="1">
      <alignment vertical="center" wrapText="1"/>
    </xf>
    <xf numFmtId="3" fontId="2" fillId="2" borderId="0" xfId="0" applyNumberFormat="1" applyFont="1" applyFill="1" applyAlignment="1">
      <alignment vertical="center" wrapText="1"/>
    </xf>
    <xf numFmtId="0" fontId="3" fillId="3" borderId="0" xfId="3" applyNumberFormat="1" applyFont="1" applyFill="1" applyBorder="1" applyAlignment="1">
      <alignment vertical="center" wrapText="1"/>
    </xf>
    <xf numFmtId="9" fontId="6" fillId="2" borderId="0" xfId="4" applyFont="1" applyFill="1" applyAlignment="1">
      <alignment vertical="center" wrapText="1"/>
    </xf>
    <xf numFmtId="3" fontId="2" fillId="2" borderId="0" xfId="0" applyNumberFormat="1" applyFont="1" applyFill="1" applyBorder="1" applyAlignment="1" applyProtection="1">
      <alignment vertical="center"/>
    </xf>
    <xf numFmtId="3" fontId="3" fillId="3" borderId="0" xfId="3" applyNumberFormat="1" applyFont="1" applyFill="1" applyBorder="1" applyAlignment="1">
      <alignment vertical="center" wrapText="1"/>
    </xf>
    <xf numFmtId="3" fontId="2" fillId="2" borderId="0" xfId="0" applyNumberFormat="1" applyFont="1" applyFill="1" applyAlignment="1">
      <alignment horizontal="right" vertical="center" wrapText="1"/>
    </xf>
    <xf numFmtId="0" fontId="3" fillId="3" borderId="0" xfId="3" applyNumberFormat="1" applyFont="1" applyFill="1" applyBorder="1" applyAlignment="1">
      <alignment horizontal="right" vertical="center" wrapText="1"/>
    </xf>
    <xf numFmtId="3" fontId="2" fillId="2" borderId="0" xfId="0" applyNumberFormat="1" applyFont="1" applyFill="1" applyBorder="1" applyAlignment="1" applyProtection="1">
      <alignment horizontal="left" vertical="center" wrapText="1"/>
    </xf>
    <xf numFmtId="165" fontId="6" fillId="2" borderId="0" xfId="3" applyNumberFormat="1" applyFont="1" applyFill="1" applyBorder="1"/>
    <xf numFmtId="165" fontId="6" fillId="3" borderId="0" xfId="3" applyNumberFormat="1" applyFont="1" applyFill="1" applyBorder="1"/>
    <xf numFmtId="3" fontId="3" fillId="3" borderId="3" xfId="3" applyNumberFormat="1" applyFont="1" applyFill="1" applyBorder="1" applyAlignment="1">
      <alignment vertical="center" wrapText="1"/>
    </xf>
    <xf numFmtId="9" fontId="3" fillId="2" borderId="3" xfId="4" applyFont="1" applyFill="1" applyBorder="1"/>
    <xf numFmtId="9" fontId="3" fillId="2" borderId="3" xfId="4" applyFont="1" applyFill="1" applyBorder="1" applyAlignment="1">
      <alignment vertical="center" wrapText="1"/>
    </xf>
    <xf numFmtId="165" fontId="3" fillId="3" borderId="0" xfId="3" applyNumberFormat="1" applyFont="1" applyFill="1" applyBorder="1" applyAlignment="1">
      <alignment vertical="center" wrapText="1"/>
    </xf>
    <xf numFmtId="165" fontId="3" fillId="4" borderId="3" xfId="3" applyNumberFormat="1" applyFont="1" applyFill="1" applyBorder="1"/>
    <xf numFmtId="165" fontId="3" fillId="3" borderId="3" xfId="3" applyNumberFormat="1" applyFont="1" applyFill="1" applyBorder="1" applyAlignment="1">
      <alignment vertical="center" wrapText="1"/>
    </xf>
    <xf numFmtId="9" fontId="9" fillId="2" borderId="0" xfId="4" applyFont="1" applyFill="1" applyAlignment="1">
      <alignment horizontal="left" vertical="center" wrapText="1"/>
    </xf>
    <xf numFmtId="10" fontId="9" fillId="2" borderId="0" xfId="0" applyNumberFormat="1" applyFont="1" applyFill="1" applyAlignment="1">
      <alignment horizontal="left" vertical="center" wrapText="1"/>
    </xf>
    <xf numFmtId="165" fontId="2" fillId="2" borderId="0" xfId="3" applyNumberFormat="1" applyFont="1" applyFill="1" applyBorder="1" applyAlignment="1">
      <alignment vertical="center" wrapText="1"/>
    </xf>
    <xf numFmtId="165" fontId="3" fillId="3" borderId="3" xfId="3" applyNumberFormat="1" applyFont="1" applyFill="1" applyBorder="1"/>
    <xf numFmtId="9" fontId="6" fillId="2" borderId="0" xfId="0" applyNumberFormat="1" applyFont="1" applyFill="1"/>
    <xf numFmtId="165" fontId="2" fillId="3" borderId="0" xfId="3" applyNumberFormat="1" applyFont="1" applyFill="1" applyBorder="1"/>
    <xf numFmtId="165" fontId="3" fillId="3" borderId="0" xfId="3" applyNumberFormat="1" applyFont="1" applyFill="1" applyBorder="1"/>
    <xf numFmtId="9" fontId="3" fillId="2" borderId="0" xfId="4" applyFont="1" applyFill="1" applyBorder="1" applyAlignment="1">
      <alignment vertical="center" wrapText="1"/>
    </xf>
    <xf numFmtId="3" fontId="3"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lignment horizontal="center" vertical="center" wrapText="1"/>
    </xf>
    <xf numFmtId="0" fontId="0" fillId="4" borderId="1" xfId="0" applyFill="1" applyBorder="1"/>
    <xf numFmtId="3" fontId="3" fillId="4" borderId="1" xfId="0" applyNumberFormat="1" applyFont="1" applyFill="1" applyBorder="1" applyAlignment="1">
      <alignment horizontal="center" vertical="center" wrapText="1"/>
    </xf>
    <xf numFmtId="3" fontId="8" fillId="2" borderId="0" xfId="0" applyNumberFormat="1" applyFont="1" applyFill="1" applyBorder="1" applyAlignment="1">
      <alignment horizontal="left" vertical="center"/>
    </xf>
    <xf numFmtId="0" fontId="9" fillId="4" borderId="0" xfId="0" applyFont="1" applyFill="1" applyAlignment="1">
      <alignment horizontal="left"/>
    </xf>
    <xf numFmtId="3" fontId="10" fillId="4" borderId="0" xfId="0" applyNumberFormat="1" applyFont="1" applyFill="1" applyBorder="1" applyAlignment="1">
      <alignment horizontal="right" vertical="center" wrapText="1"/>
    </xf>
    <xf numFmtId="0" fontId="59" fillId="4" borderId="0" xfId="0" applyFont="1" applyFill="1" applyAlignment="1">
      <alignment horizontal="left"/>
    </xf>
    <xf numFmtId="3" fontId="9" fillId="4" borderId="0" xfId="0" applyNumberFormat="1" applyFont="1" applyFill="1" applyBorder="1" applyAlignment="1">
      <alignment horizontal="left" vertical="center"/>
    </xf>
    <xf numFmtId="9" fontId="9" fillId="4" borderId="0" xfId="4" applyFont="1" applyFill="1" applyAlignment="1">
      <alignment horizontal="left" vertical="center" wrapText="1"/>
    </xf>
    <xf numFmtId="3" fontId="8" fillId="4" borderId="0" xfId="0" applyNumberFormat="1" applyFont="1" applyFill="1" applyBorder="1" applyAlignment="1">
      <alignment horizontal="left" vertical="center"/>
    </xf>
    <xf numFmtId="3" fontId="6" fillId="2" borderId="0" xfId="0" applyNumberFormat="1" applyFont="1" applyFill="1" applyBorder="1" applyAlignment="1" applyProtection="1">
      <alignment horizontal="left" vertical="center" wrapText="1" indent="1"/>
    </xf>
    <xf numFmtId="3" fontId="2" fillId="2" borderId="0" xfId="0" applyNumberFormat="1" applyFont="1" applyFill="1" applyBorder="1" applyAlignment="1" applyProtection="1">
      <alignment horizontal="left" vertical="center" indent="1"/>
    </xf>
    <xf numFmtId="3" fontId="6" fillId="2" borderId="0" xfId="0" applyNumberFormat="1" applyFont="1" applyFill="1" applyBorder="1" applyAlignment="1" applyProtection="1">
      <alignment horizontal="left" vertical="center" indent="1"/>
    </xf>
    <xf numFmtId="3" fontId="6" fillId="2" borderId="0" xfId="0" applyNumberFormat="1" applyFont="1" applyFill="1" applyBorder="1" applyAlignment="1" applyProtection="1">
      <alignment horizontal="left" vertical="center" wrapText="1"/>
    </xf>
    <xf numFmtId="3" fontId="10" fillId="2" borderId="0" xfId="0" applyNumberFormat="1" applyFont="1" applyFill="1" applyBorder="1" applyAlignment="1" applyProtection="1">
      <alignment horizontal="left" vertical="center" wrapText="1"/>
    </xf>
    <xf numFmtId="0" fontId="23" fillId="2" borderId="0" xfId="0" applyFont="1" applyFill="1" applyBorder="1" applyAlignment="1">
      <alignment horizontal="left"/>
    </xf>
    <xf numFmtId="3" fontId="23" fillId="2" borderId="0" xfId="3" applyNumberFormat="1" applyFont="1" applyFill="1" applyBorder="1"/>
    <xf numFmtId="3" fontId="23" fillId="2" borderId="0" xfId="4" applyNumberFormat="1" applyFont="1" applyFill="1" applyBorder="1"/>
    <xf numFmtId="3" fontId="23" fillId="2" borderId="0" xfId="0" applyNumberFormat="1" applyFont="1" applyFill="1" applyBorder="1"/>
    <xf numFmtId="0" fontId="23" fillId="4" borderId="0" xfId="0" applyFont="1" applyFill="1" applyBorder="1" applyAlignment="1">
      <alignment horizontal="left"/>
    </xf>
    <xf numFmtId="0" fontId="23" fillId="4" borderId="3" xfId="0" applyFont="1" applyFill="1" applyBorder="1" applyAlignment="1">
      <alignment horizontal="left"/>
    </xf>
    <xf numFmtId="0" fontId="2" fillId="4" borderId="0" xfId="0" applyNumberFormat="1" applyFont="1" applyFill="1" applyBorder="1" applyAlignment="1" applyProtection="1">
      <alignment horizontal="left" vertical="center" wrapText="1"/>
    </xf>
    <xf numFmtId="165" fontId="2" fillId="4" borderId="0" xfId="3" applyNumberFormat="1" applyFont="1" applyFill="1" applyBorder="1" applyAlignment="1">
      <alignment horizontal="right" vertical="center" wrapText="1"/>
    </xf>
    <xf numFmtId="3" fontId="3" fillId="4" borderId="0" xfId="0" applyNumberFormat="1" applyFont="1" applyFill="1" applyBorder="1" applyAlignment="1" applyProtection="1">
      <alignment horizontal="left" vertical="center" wrapText="1"/>
    </xf>
    <xf numFmtId="165" fontId="3" fillId="4" borderId="0" xfId="3" applyNumberFormat="1" applyFont="1" applyFill="1" applyBorder="1" applyAlignment="1">
      <alignment horizontal="center" vertical="center" wrapText="1"/>
    </xf>
    <xf numFmtId="3" fontId="3" fillId="3" borderId="0" xfId="0" applyNumberFormat="1" applyFont="1" applyFill="1" applyBorder="1" applyAlignment="1">
      <alignment horizontal="right" vertical="center" wrapText="1"/>
    </xf>
    <xf numFmtId="0" fontId="0" fillId="2" borderId="0" xfId="0" applyFill="1" applyAlignment="1">
      <alignment horizontal="left"/>
    </xf>
    <xf numFmtId="3" fontId="3" fillId="3" borderId="0" xfId="0" applyNumberFormat="1" applyFont="1" applyFill="1" applyAlignment="1">
      <alignment vertical="center" wrapText="1"/>
    </xf>
    <xf numFmtId="3" fontId="2" fillId="2" borderId="0" xfId="0" applyNumberFormat="1" applyFont="1" applyFill="1" applyBorder="1" applyAlignment="1">
      <alignment vertical="center" wrapText="1"/>
    </xf>
    <xf numFmtId="3" fontId="3" fillId="3" borderId="0" xfId="0" applyNumberFormat="1" applyFont="1" applyFill="1" applyBorder="1" applyAlignment="1">
      <alignment vertical="center" wrapText="1"/>
    </xf>
    <xf numFmtId="0" fontId="2" fillId="4" borderId="3" xfId="0" applyNumberFormat="1" applyFont="1" applyFill="1" applyBorder="1" applyAlignment="1">
      <alignment horizontal="left" vertical="center" wrapText="1"/>
    </xf>
    <xf numFmtId="3" fontId="2" fillId="4" borderId="3" xfId="0" applyNumberFormat="1" applyFont="1" applyFill="1" applyBorder="1" applyAlignment="1">
      <alignment vertical="center" wrapText="1"/>
    </xf>
    <xf numFmtId="3" fontId="3" fillId="3" borderId="3" xfId="0" applyNumberFormat="1" applyFont="1" applyFill="1" applyBorder="1" applyAlignment="1">
      <alignment vertical="center" wrapText="1"/>
    </xf>
    <xf numFmtId="3" fontId="3" fillId="2" borderId="0" xfId="0" applyNumberFormat="1" applyFont="1" applyFill="1" applyBorder="1" applyAlignment="1">
      <alignment vertical="center" wrapText="1"/>
    </xf>
    <xf numFmtId="3" fontId="3" fillId="2" borderId="3" xfId="0" applyNumberFormat="1" applyFont="1" applyFill="1" applyBorder="1" applyAlignment="1">
      <alignment horizontal="left" vertical="center" wrapText="1"/>
    </xf>
    <xf numFmtId="3" fontId="3" fillId="2" borderId="3" xfId="0" applyNumberFormat="1" applyFont="1" applyFill="1" applyBorder="1" applyAlignment="1">
      <alignment vertical="center" wrapText="1"/>
    </xf>
    <xf numFmtId="3" fontId="3" fillId="4" borderId="0" xfId="0" applyNumberFormat="1" applyFont="1" applyFill="1" applyBorder="1" applyAlignment="1">
      <alignment horizontal="left" vertical="center" wrapText="1"/>
    </xf>
    <xf numFmtId="3" fontId="3" fillId="4" borderId="3" xfId="0" applyNumberFormat="1" applyFont="1" applyFill="1" applyBorder="1" applyAlignment="1">
      <alignment vertical="center" wrapText="1"/>
    </xf>
    <xf numFmtId="3" fontId="3" fillId="4" borderId="0" xfId="0" applyNumberFormat="1" applyFont="1" applyFill="1" applyBorder="1" applyAlignment="1">
      <alignment vertical="center" wrapText="1"/>
    </xf>
    <xf numFmtId="9" fontId="0" fillId="2" borderId="0" xfId="0" applyNumberFormat="1" applyFill="1"/>
    <xf numFmtId="3" fontId="10" fillId="2" borderId="3" xfId="0" applyNumberFormat="1" applyFont="1" applyFill="1" applyBorder="1" applyAlignment="1">
      <alignment horizontal="center" vertical="center" wrapText="1"/>
    </xf>
    <xf numFmtId="0" fontId="2" fillId="3" borderId="0" xfId="0" applyFont="1" applyFill="1" applyBorder="1" applyAlignment="1">
      <alignment horizontal="right"/>
    </xf>
    <xf numFmtId="3" fontId="3" fillId="2" borderId="0" xfId="0" applyNumberFormat="1" applyFont="1" applyFill="1" applyAlignment="1">
      <alignment vertical="center" wrapText="1"/>
    </xf>
    <xf numFmtId="3" fontId="10" fillId="3" borderId="3"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9" fontId="2" fillId="2" borderId="0" xfId="4" applyFill="1" applyAlignment="1">
      <alignment horizontal="left" vertical="center" wrapText="1"/>
    </xf>
    <xf numFmtId="3" fontId="6" fillId="2" borderId="0" xfId="0" applyNumberFormat="1" applyFont="1" applyFill="1" applyBorder="1" applyAlignment="1">
      <alignment horizontal="right" vertical="center"/>
    </xf>
    <xf numFmtId="3" fontId="6" fillId="2" borderId="0"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3" fontId="2" fillId="4" borderId="0" xfId="0" applyNumberFormat="1" applyFont="1" applyFill="1" applyBorder="1" applyAlignment="1">
      <alignment vertical="center" wrapText="1"/>
    </xf>
    <xf numFmtId="3" fontId="3" fillId="2" borderId="2" xfId="0" applyNumberFormat="1" applyFont="1" applyFill="1" applyBorder="1" applyAlignment="1">
      <alignment horizontal="left" vertical="center" wrapText="1"/>
    </xf>
    <xf numFmtId="0" fontId="3" fillId="2" borderId="2" xfId="0" applyFont="1" applyFill="1" applyBorder="1" applyAlignment="1">
      <alignment horizontal="right" vertical="center" wrapText="1"/>
    </xf>
    <xf numFmtId="1" fontId="2" fillId="2" borderId="0" xfId="0" applyNumberFormat="1" applyFont="1" applyFill="1" applyBorder="1" applyAlignment="1">
      <alignment horizontal="left" vertical="center" wrapText="1"/>
    </xf>
    <xf numFmtId="1" fontId="2" fillId="2" borderId="0" xfId="0" quotePrefix="1"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4" borderId="3" xfId="0" applyFont="1" applyFill="1" applyBorder="1"/>
    <xf numFmtId="0" fontId="2" fillId="4" borderId="3" xfId="0" applyFont="1" applyFill="1" applyBorder="1" applyAlignment="1">
      <alignment horizontal="right"/>
    </xf>
    <xf numFmtId="3" fontId="7" fillId="2" borderId="0" xfId="0" applyNumberFormat="1" applyFont="1" applyFill="1" applyAlignment="1">
      <alignment horizontal="left" vertical="center"/>
    </xf>
    <xf numFmtId="3" fontId="7" fillId="2" borderId="0" xfId="0" applyNumberFormat="1" applyFont="1" applyFill="1" applyBorder="1" applyAlignment="1">
      <alignment horizontal="left" wrapText="1"/>
    </xf>
    <xf numFmtId="1" fontId="6" fillId="2" borderId="0" xfId="0" applyNumberFormat="1" applyFont="1" applyFill="1" applyBorder="1" applyAlignment="1">
      <alignment horizontal="left" vertical="center" wrapText="1"/>
    </xf>
    <xf numFmtId="167" fontId="6" fillId="2" borderId="0" xfId="0" applyNumberFormat="1" applyFont="1" applyFill="1" applyBorder="1" applyAlignment="1">
      <alignment horizontal="right" vertical="center" wrapText="1"/>
    </xf>
    <xf numFmtId="167" fontId="6" fillId="2" borderId="0" xfId="0" applyNumberFormat="1" applyFont="1" applyFill="1" applyBorder="1" applyAlignment="1">
      <alignment horizontal="right"/>
    </xf>
    <xf numFmtId="0" fontId="10" fillId="2" borderId="0" xfId="0" applyFont="1" applyFill="1" applyBorder="1" applyAlignment="1">
      <alignment horizontal="center"/>
    </xf>
    <xf numFmtId="0" fontId="2" fillId="4" borderId="0" xfId="0" applyFont="1" applyFill="1" applyBorder="1"/>
    <xf numFmtId="0" fontId="2" fillId="4" borderId="0" xfId="0" applyFont="1" applyFill="1" applyBorder="1" applyAlignment="1">
      <alignment horizontal="right"/>
    </xf>
    <xf numFmtId="3" fontId="6" fillId="2" borderId="0" xfId="0" applyNumberFormat="1" applyFont="1" applyFill="1" applyBorder="1" applyAlignment="1">
      <alignment horizontal="right"/>
    </xf>
    <xf numFmtId="3" fontId="3" fillId="3" borderId="50" xfId="3" applyNumberFormat="1" applyFont="1" applyFill="1" applyBorder="1" applyAlignment="1">
      <alignment horizontal="right"/>
    </xf>
    <xf numFmtId="3" fontId="3" fillId="3" borderId="22" xfId="3" applyNumberFormat="1" applyFont="1" applyFill="1" applyBorder="1" applyAlignment="1">
      <alignment horizontal="right"/>
    </xf>
    <xf numFmtId="3" fontId="3" fillId="3" borderId="6" xfId="3" applyNumberFormat="1" applyFont="1" applyFill="1" applyBorder="1" applyAlignment="1">
      <alignment horizontal="right"/>
    </xf>
    <xf numFmtId="3" fontId="28" fillId="2" borderId="0" xfId="0" applyNumberFormat="1" applyFont="1" applyFill="1" applyBorder="1" applyAlignment="1">
      <alignment horizontal="left" vertical="center" wrapText="1"/>
    </xf>
    <xf numFmtId="0" fontId="23" fillId="2" borderId="5" xfId="0" applyFont="1" applyFill="1" applyBorder="1" applyAlignment="1">
      <alignment horizontal="left"/>
    </xf>
    <xf numFmtId="0" fontId="12" fillId="4" borderId="0" xfId="0" applyFont="1" applyFill="1" applyBorder="1" applyAlignment="1">
      <alignment horizontal="right"/>
    </xf>
    <xf numFmtId="0" fontId="12" fillId="4" borderId="0" xfId="0" applyFont="1" applyFill="1" applyAlignment="1">
      <alignment horizontal="center" wrapText="1"/>
    </xf>
    <xf numFmtId="0" fontId="14" fillId="4" borderId="0" xfId="0" applyFont="1" applyFill="1" applyAlignment="1">
      <alignment wrapText="1"/>
    </xf>
    <xf numFmtId="0" fontId="14" fillId="4" borderId="0" xfId="0" applyFont="1" applyFill="1" applyBorder="1" applyAlignment="1">
      <alignment horizontal="left"/>
    </xf>
    <xf numFmtId="0" fontId="0" fillId="4" borderId="0" xfId="0" applyFill="1" applyAlignment="1">
      <alignment wrapText="1"/>
    </xf>
    <xf numFmtId="0" fontId="0" fillId="4" borderId="0" xfId="0" applyFill="1" applyAlignment="1"/>
    <xf numFmtId="0" fontId="2" fillId="4" borderId="0" xfId="0" applyFont="1" applyFill="1" applyAlignment="1"/>
    <xf numFmtId="3" fontId="13" fillId="4" borderId="0" xfId="0" applyNumberFormat="1" applyFont="1" applyFill="1" applyAlignment="1">
      <alignment horizontal="left" vertical="center"/>
    </xf>
    <xf numFmtId="3" fontId="16" fillId="4" borderId="0" xfId="0" applyNumberFormat="1" applyFont="1" applyFill="1" applyAlignment="1">
      <alignment horizontal="left" vertical="center"/>
    </xf>
    <xf numFmtId="0" fontId="13" fillId="4" borderId="0" xfId="0" applyFont="1" applyFill="1" applyAlignment="1">
      <alignment horizontal="left" vertical="center" wrapText="1"/>
    </xf>
    <xf numFmtId="3" fontId="16" fillId="4" borderId="0" xfId="0" applyNumberFormat="1" applyFont="1" applyFill="1" applyAlignment="1">
      <alignment horizontal="right" vertical="center" wrapText="1"/>
    </xf>
    <xf numFmtId="3" fontId="16" fillId="4" borderId="0" xfId="0" applyNumberFormat="1" applyFont="1" applyFill="1" applyAlignment="1">
      <alignment horizontal="left" vertical="center" wrapText="1"/>
    </xf>
    <xf numFmtId="3" fontId="14" fillId="4" borderId="0" xfId="0" applyNumberFormat="1" applyFont="1" applyFill="1"/>
    <xf numFmtId="0" fontId="9" fillId="4" borderId="0" xfId="0" applyFont="1" applyFill="1"/>
    <xf numFmtId="0" fontId="16" fillId="4" borderId="0" xfId="0" applyFont="1" applyFill="1"/>
    <xf numFmtId="0" fontId="16" fillId="4" borderId="0" xfId="0" applyFont="1" applyFill="1" applyAlignment="1"/>
    <xf numFmtId="0" fontId="14" fillId="4" borderId="0" xfId="0" applyFont="1" applyFill="1" applyAlignment="1"/>
    <xf numFmtId="0" fontId="16" fillId="4" borderId="0" xfId="0" applyFont="1" applyFill="1" applyAlignment="1">
      <alignment horizontal="left"/>
    </xf>
    <xf numFmtId="0" fontId="9" fillId="4" borderId="0" xfId="0" quotePrefix="1" applyFont="1" applyFill="1" applyAlignment="1">
      <alignment horizontal="left"/>
    </xf>
    <xf numFmtId="0" fontId="0" fillId="2" borderId="1" xfId="0" applyFill="1" applyBorder="1" applyAlignment="1">
      <alignment horizontal="left" vertical="center"/>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3" fontId="9" fillId="2" borderId="0" xfId="0" applyNumberFormat="1" applyFont="1" applyFill="1" applyAlignment="1">
      <alignment horizontal="left"/>
    </xf>
    <xf numFmtId="3" fontId="2" fillId="2" borderId="0" xfId="0" applyNumberFormat="1" applyFont="1" applyFill="1" applyBorder="1" applyAlignment="1">
      <alignment horizontal="right" vertical="center"/>
    </xf>
    <xf numFmtId="0" fontId="12" fillId="4" borderId="0" xfId="2" applyFont="1" applyFill="1" applyAlignment="1">
      <alignment horizontal="left" vertical="center" wrapText="1"/>
    </xf>
    <xf numFmtId="0" fontId="14" fillId="4" borderId="0" xfId="2" applyFont="1" applyFill="1" applyAlignment="1">
      <alignment horizontal="left" vertical="center"/>
    </xf>
    <xf numFmtId="0" fontId="12" fillId="4" borderId="33" xfId="2" applyFont="1" applyFill="1" applyBorder="1" applyAlignment="1">
      <alignment horizontal="left" vertical="center" wrapText="1"/>
    </xf>
    <xf numFmtId="0" fontId="12" fillId="4" borderId="2" xfId="2" applyFont="1" applyFill="1" applyBorder="1"/>
    <xf numFmtId="0" fontId="12" fillId="4" borderId="2" xfId="2" quotePrefix="1" applyNumberFormat="1" applyFont="1" applyFill="1" applyBorder="1" applyAlignment="1">
      <alignment horizontal="right"/>
    </xf>
    <xf numFmtId="0" fontId="12" fillId="4" borderId="52" xfId="2" quotePrefix="1" applyFont="1" applyFill="1" applyBorder="1" applyAlignment="1">
      <alignment horizontal="right"/>
    </xf>
    <xf numFmtId="0" fontId="14" fillId="4" borderId="0" xfId="2" applyFont="1" applyFill="1" applyAlignment="1">
      <alignment horizontal="left" vertical="center" wrapText="1"/>
    </xf>
    <xf numFmtId="0" fontId="14" fillId="4" borderId="53" xfId="2" applyFont="1" applyFill="1" applyBorder="1"/>
    <xf numFmtId="0" fontId="25" fillId="4" borderId="0" xfId="2" applyFont="1" applyFill="1" applyAlignment="1">
      <alignment horizontal="left" vertical="center" wrapText="1"/>
    </xf>
    <xf numFmtId="0" fontId="14" fillId="4" borderId="0" xfId="2" applyFont="1" applyFill="1" applyBorder="1" applyAlignment="1">
      <alignment horizontal="center"/>
    </xf>
    <xf numFmtId="3" fontId="14" fillId="4" borderId="0" xfId="2" applyNumberFormat="1" applyFont="1" applyFill="1" applyAlignment="1">
      <alignment horizontal="right" vertical="center" wrapText="1"/>
    </xf>
    <xf numFmtId="3" fontId="14" fillId="4" borderId="0" xfId="2" applyNumberFormat="1" applyFont="1" applyFill="1" applyAlignment="1">
      <alignment horizontal="right" vertical="center"/>
    </xf>
    <xf numFmtId="3" fontId="14" fillId="4" borderId="0" xfId="2" applyNumberFormat="1" applyFont="1" applyFill="1" applyAlignment="1">
      <alignment horizontal="right"/>
    </xf>
    <xf numFmtId="3" fontId="14" fillId="4" borderId="53" xfId="2" applyNumberFormat="1" applyFont="1" applyFill="1" applyBorder="1" applyAlignment="1">
      <alignment horizontal="right" vertical="center"/>
    </xf>
    <xf numFmtId="3" fontId="25" fillId="4" borderId="0" xfId="2" applyNumberFormat="1" applyFont="1" applyFill="1" applyAlignment="1">
      <alignment horizontal="right" vertical="center" wrapText="1"/>
    </xf>
    <xf numFmtId="3" fontId="14" fillId="4" borderId="53" xfId="2" applyNumberFormat="1" applyFont="1" applyFill="1" applyBorder="1" applyAlignment="1">
      <alignment horizontal="right"/>
    </xf>
    <xf numFmtId="165" fontId="14" fillId="4" borderId="0" xfId="3" applyNumberFormat="1" applyFont="1" applyFill="1"/>
    <xf numFmtId="165" fontId="14" fillId="4" borderId="53" xfId="3" applyNumberFormat="1" applyFont="1" applyFill="1" applyBorder="1"/>
    <xf numFmtId="0" fontId="12" fillId="4" borderId="3" xfId="2" applyFont="1" applyFill="1" applyBorder="1" applyAlignment="1">
      <alignment horizontal="left" vertical="center" wrapText="1"/>
    </xf>
    <xf numFmtId="3" fontId="12" fillId="4" borderId="3" xfId="2" applyNumberFormat="1" applyFont="1" applyFill="1" applyBorder="1" applyAlignment="1">
      <alignment horizontal="right"/>
    </xf>
    <xf numFmtId="3" fontId="12" fillId="4" borderId="3" xfId="2" applyNumberFormat="1" applyFont="1" applyFill="1" applyBorder="1"/>
    <xf numFmtId="3" fontId="12" fillId="4" borderId="54" xfId="2" applyNumberFormat="1" applyFont="1" applyFill="1" applyBorder="1"/>
    <xf numFmtId="0" fontId="13" fillId="4" borderId="0" xfId="2" applyFont="1" applyFill="1" applyBorder="1" applyAlignment="1">
      <alignment horizontal="left" vertical="center"/>
    </xf>
    <xf numFmtId="3" fontId="10" fillId="4" borderId="0" xfId="2" applyNumberFormat="1" applyFont="1" applyFill="1" applyBorder="1" applyAlignment="1">
      <alignment horizontal="left" vertical="center" wrapText="1"/>
    </xf>
    <xf numFmtId="0" fontId="12" fillId="4" borderId="0" xfId="2" applyFont="1" applyFill="1" applyBorder="1" applyAlignment="1">
      <alignment horizontal="left" vertical="center" wrapText="1"/>
    </xf>
    <xf numFmtId="0" fontId="13" fillId="4" borderId="0" xfId="2" applyFont="1" applyFill="1"/>
    <xf numFmtId="0" fontId="16" fillId="4" borderId="0" xfId="2" applyFont="1" applyFill="1" applyAlignment="1">
      <alignment horizontal="left" vertical="center"/>
    </xf>
    <xf numFmtId="3" fontId="2" fillId="2" borderId="0" xfId="0" applyNumberFormat="1" applyFont="1" applyFill="1" applyAlignment="1">
      <alignment vertical="top"/>
    </xf>
    <xf numFmtId="3" fontId="3" fillId="2" borderId="0" xfId="3" applyNumberFormat="1" applyFont="1" applyFill="1" applyBorder="1"/>
    <xf numFmtId="3" fontId="3" fillId="3" borderId="0" xfId="0" applyNumberFormat="1" applyFont="1" applyFill="1"/>
    <xf numFmtId="3" fontId="3" fillId="3" borderId="0" xfId="0" applyNumberFormat="1" applyFont="1" applyFill="1" applyBorder="1"/>
    <xf numFmtId="3" fontId="3" fillId="2" borderId="0" xfId="0" applyNumberFormat="1" applyFont="1" applyFill="1" applyBorder="1"/>
    <xf numFmtId="0" fontId="2" fillId="2" borderId="0" xfId="0" applyNumberFormat="1" applyFont="1" applyFill="1" applyBorder="1" applyAlignment="1">
      <alignment horizontal="left"/>
    </xf>
    <xf numFmtId="3" fontId="3" fillId="4" borderId="0" xfId="3" applyNumberFormat="1" applyFont="1" applyFill="1" applyBorder="1"/>
    <xf numFmtId="0" fontId="34" fillId="2" borderId="0" xfId="45" applyFont="1" applyFill="1" applyAlignment="1" applyProtection="1">
      <alignment horizontal="right"/>
    </xf>
    <xf numFmtId="3" fontId="9" fillId="2" borderId="0" xfId="0" applyNumberFormat="1" applyFont="1" applyFill="1" applyAlignment="1">
      <alignment horizontal="center" vertical="center" wrapText="1"/>
    </xf>
    <xf numFmtId="0" fontId="59" fillId="2" borderId="0" xfId="0" applyFont="1" applyFill="1"/>
    <xf numFmtId="3" fontId="9" fillId="2" borderId="0" xfId="0" applyNumberFormat="1" applyFont="1" applyFill="1" applyAlignment="1">
      <alignment vertical="center" wrapText="1"/>
    </xf>
    <xf numFmtId="0" fontId="59" fillId="2" borderId="0" xfId="0" applyFont="1" applyFill="1" applyAlignment="1">
      <alignment wrapText="1"/>
    </xf>
    <xf numFmtId="0" fontId="23" fillId="2" borderId="0" xfId="0" applyFont="1" applyFill="1" applyAlignment="1"/>
    <xf numFmtId="0" fontId="23" fillId="2" borderId="19" xfId="0" applyFont="1" applyFill="1" applyBorder="1" applyAlignment="1">
      <alignment horizontal="right" wrapText="1"/>
    </xf>
    <xf numFmtId="0" fontId="23" fillId="2" borderId="0" xfId="0" applyNumberFormat="1" applyFont="1" applyFill="1" applyBorder="1" applyAlignment="1">
      <alignment horizontal="left"/>
    </xf>
    <xf numFmtId="3" fontId="23" fillId="2" borderId="14" xfId="3" applyNumberFormat="1" applyFont="1" applyFill="1" applyBorder="1"/>
    <xf numFmtId="0" fontId="23" fillId="2" borderId="0" xfId="0" applyNumberFormat="1" applyFont="1" applyFill="1" applyAlignment="1">
      <alignment horizontal="left"/>
    </xf>
    <xf numFmtId="3" fontId="23" fillId="2" borderId="0" xfId="0" applyNumberFormat="1" applyFont="1" applyFill="1"/>
    <xf numFmtId="3" fontId="23" fillId="2" borderId="14" xfId="0" applyNumberFormat="1" applyFont="1" applyFill="1" applyBorder="1"/>
    <xf numFmtId="3" fontId="2" fillId="2" borderId="0" xfId="0" applyNumberFormat="1" applyFont="1" applyFill="1" applyAlignment="1">
      <alignment horizontal="left" vertical="center" wrapText="1"/>
    </xf>
    <xf numFmtId="0" fontId="23" fillId="4" borderId="0" xfId="0" applyNumberFormat="1" applyFont="1" applyFill="1" applyBorder="1" applyAlignment="1">
      <alignment horizontal="left"/>
    </xf>
    <xf numFmtId="3" fontId="23" fillId="4" borderId="0" xfId="3" applyNumberFormat="1" applyFont="1" applyFill="1" applyBorder="1"/>
    <xf numFmtId="3" fontId="23" fillId="4" borderId="3" xfId="3" applyNumberFormat="1" applyFont="1" applyFill="1" applyBorder="1" applyAlignment="1">
      <alignment horizontal="right"/>
    </xf>
    <xf numFmtId="0" fontId="23" fillId="4" borderId="3" xfId="0" applyNumberFormat="1" applyFont="1" applyFill="1" applyBorder="1" applyAlignment="1">
      <alignment horizontal="left"/>
    </xf>
    <xf numFmtId="3" fontId="23" fillId="4" borderId="3" xfId="3" applyNumberFormat="1" applyFont="1" applyFill="1" applyBorder="1"/>
    <xf numFmtId="3" fontId="3" fillId="4" borderId="3" xfId="3" applyNumberFormat="1" applyFont="1" applyFill="1" applyBorder="1"/>
    <xf numFmtId="0" fontId="0" fillId="3" borderId="0" xfId="0" applyFill="1" applyBorder="1"/>
    <xf numFmtId="3" fontId="0" fillId="0" borderId="0" xfId="0" applyNumberFormat="1" applyFill="1" applyAlignment="1">
      <alignment horizontal="left"/>
    </xf>
    <xf numFmtId="0" fontId="36" fillId="2" borderId="0" xfId="0" applyFont="1" applyFill="1" applyBorder="1" applyAlignment="1">
      <alignment horizontal="left"/>
    </xf>
    <xf numFmtId="0" fontId="14" fillId="2" borderId="0" xfId="0" applyFont="1" applyFill="1"/>
    <xf numFmtId="3" fontId="14" fillId="2" borderId="0" xfId="0" applyNumberFormat="1" applyFont="1" applyFill="1" applyBorder="1" applyAlignment="1">
      <alignment horizontal="right" vertical="center"/>
    </xf>
    <xf numFmtId="0" fontId="14" fillId="2" borderId="1" xfId="0" applyFont="1" applyFill="1" applyBorder="1" applyAlignment="1">
      <alignment horizontal="left"/>
    </xf>
    <xf numFmtId="3" fontId="12" fillId="2" borderId="1" xfId="3" applyNumberFormat="1" applyFont="1" applyFill="1" applyBorder="1"/>
    <xf numFmtId="3" fontId="14" fillId="2" borderId="1" xfId="3" applyNumberFormat="1" applyFont="1" applyFill="1" applyBorder="1"/>
    <xf numFmtId="3" fontId="14" fillId="2" borderId="1" xfId="3" applyNumberFormat="1" applyFont="1" applyFill="1" applyBorder="1" applyAlignment="1">
      <alignment horizontal="right"/>
    </xf>
    <xf numFmtId="3" fontId="12" fillId="2" borderId="22" xfId="3" applyNumberFormat="1" applyFont="1" applyFill="1" applyBorder="1"/>
    <xf numFmtId="3" fontId="14" fillId="2" borderId="4" xfId="3" applyNumberFormat="1" applyFont="1" applyFill="1" applyBorder="1"/>
    <xf numFmtId="3" fontId="12" fillId="2" borderId="6" xfId="3" applyNumberFormat="1" applyFont="1" applyFill="1" applyBorder="1"/>
    <xf numFmtId="3" fontId="14" fillId="2" borderId="5" xfId="3" applyNumberFormat="1" applyFont="1" applyFill="1" applyBorder="1"/>
    <xf numFmtId="3" fontId="12" fillId="2" borderId="0" xfId="4" applyNumberFormat="1" applyFont="1" applyFill="1" applyBorder="1"/>
    <xf numFmtId="3" fontId="12" fillId="2" borderId="6" xfId="0" applyNumberFormat="1" applyFont="1" applyFill="1" applyBorder="1"/>
    <xf numFmtId="3" fontId="12" fillId="4" borderId="3" xfId="4" applyNumberFormat="1" applyFont="1" applyFill="1" applyBorder="1"/>
    <xf numFmtId="0" fontId="13" fillId="2" borderId="0" xfId="0" applyFont="1" applyFill="1"/>
    <xf numFmtId="3" fontId="14" fillId="2" borderId="0" xfId="0" applyNumberFormat="1" applyFont="1" applyFill="1"/>
    <xf numFmtId="3" fontId="16" fillId="2" borderId="0" xfId="0" applyNumberFormat="1" applyFont="1" applyFill="1" applyAlignment="1">
      <alignment vertical="center"/>
    </xf>
    <xf numFmtId="3" fontId="12" fillId="4" borderId="0" xfId="4" applyNumberFormat="1" applyFont="1" applyFill="1" applyBorder="1"/>
    <xf numFmtId="3" fontId="14" fillId="4" borderId="3" xfId="0" applyNumberFormat="1" applyFont="1" applyFill="1" applyBorder="1" applyAlignment="1">
      <alignment horizontal="right"/>
    </xf>
    <xf numFmtId="0" fontId="31" fillId="4" borderId="0" xfId="0" applyFont="1" applyFill="1" applyBorder="1" applyAlignment="1">
      <alignment horizontal="left"/>
    </xf>
    <xf numFmtId="0" fontId="33" fillId="4" borderId="0" xfId="0" applyFont="1" applyFill="1" applyBorder="1" applyAlignment="1">
      <alignment horizontal="left"/>
    </xf>
    <xf numFmtId="167" fontId="39" fillId="0" borderId="0" xfId="1" applyNumberFormat="1" applyFont="1" applyFill="1" applyBorder="1" applyAlignment="1" applyProtection="1">
      <alignment horizontal="left"/>
    </xf>
    <xf numFmtId="3" fontId="32" fillId="4" borderId="0" xfId="0" applyNumberFormat="1" applyFont="1" applyFill="1" applyBorder="1" applyAlignment="1">
      <alignment horizontal="left"/>
    </xf>
    <xf numFmtId="167" fontId="39" fillId="4" borderId="0" xfId="1" applyNumberFormat="1" applyFont="1" applyFill="1" applyBorder="1" applyAlignment="1" applyProtection="1">
      <alignment horizontal="left"/>
    </xf>
    <xf numFmtId="0" fontId="32" fillId="4" borderId="0" xfId="0" applyFont="1" applyFill="1" applyBorder="1" applyAlignment="1">
      <alignment horizontal="left"/>
    </xf>
    <xf numFmtId="0" fontId="1" fillId="4" borderId="0" xfId="1" applyFill="1" applyBorder="1" applyAlignment="1" applyProtection="1">
      <alignment horizontal="left"/>
    </xf>
    <xf numFmtId="0" fontId="34" fillId="4" borderId="0" xfId="1" applyFont="1" applyFill="1" applyBorder="1" applyAlignment="1" applyProtection="1">
      <alignment horizontal="left"/>
    </xf>
    <xf numFmtId="167" fontId="60" fillId="4" borderId="0" xfId="1" applyNumberFormat="1" applyFont="1" applyFill="1" applyBorder="1" applyAlignment="1" applyProtection="1">
      <alignment horizontal="left"/>
    </xf>
    <xf numFmtId="0" fontId="2" fillId="2" borderId="3" xfId="0" quotePrefix="1" applyFont="1" applyFill="1" applyBorder="1" applyAlignment="1">
      <alignment horizontal="left" wrapText="1"/>
    </xf>
    <xf numFmtId="0" fontId="40" fillId="2" borderId="0" xfId="0" applyFont="1" applyFill="1" applyBorder="1"/>
    <xf numFmtId="0" fontId="21" fillId="4" borderId="0" xfId="0" applyFont="1" applyFill="1" applyAlignment="1">
      <alignment horizontal="right" wrapText="1"/>
    </xf>
    <xf numFmtId="0" fontId="40" fillId="4" borderId="0" xfId="0" applyFont="1" applyFill="1" applyAlignment="1">
      <alignment horizontal="right"/>
    </xf>
    <xf numFmtId="0" fontId="40" fillId="4" borderId="0" xfId="0" applyFont="1" applyFill="1"/>
    <xf numFmtId="0" fontId="23" fillId="4" borderId="0" xfId="0" applyFont="1" applyFill="1" applyAlignment="1">
      <alignment horizontal="right"/>
    </xf>
    <xf numFmtId="3" fontId="40" fillId="2" borderId="0" xfId="0" applyNumberFormat="1" applyFont="1" applyFill="1" applyAlignment="1">
      <alignment horizontal="center" vertical="center" wrapText="1"/>
    </xf>
    <xf numFmtId="0" fontId="34" fillId="2" borderId="0" xfId="9" applyFont="1" applyFill="1" applyAlignment="1" applyProtection="1">
      <alignment horizontal="right"/>
    </xf>
    <xf numFmtId="0" fontId="40" fillId="2" borderId="3" xfId="0" applyFont="1" applyFill="1" applyBorder="1"/>
    <xf numFmtId="3" fontId="40" fillId="2" borderId="0" xfId="3" applyNumberFormat="1" applyFont="1" applyFill="1" applyBorder="1" applyAlignment="1">
      <alignment horizontal="right"/>
    </xf>
    <xf numFmtId="3" fontId="40" fillId="2" borderId="0" xfId="0" applyNumberFormat="1" applyFont="1" applyFill="1" applyAlignment="1">
      <alignment horizontal="right"/>
    </xf>
    <xf numFmtId="3" fontId="40" fillId="2" borderId="0" xfId="0" applyNumberFormat="1" applyFont="1" applyFill="1"/>
    <xf numFmtId="0" fontId="2" fillId="2" borderId="0" xfId="2" quotePrefix="1" applyFont="1" applyFill="1" applyAlignment="1">
      <alignment horizontal="left"/>
    </xf>
    <xf numFmtId="0" fontId="12" fillId="4" borderId="2" xfId="2" quotePrefix="1" applyFont="1" applyFill="1" applyBorder="1" applyAlignment="1">
      <alignment horizontal="right"/>
    </xf>
    <xf numFmtId="0" fontId="9" fillId="0" borderId="0" xfId="0" applyFont="1" applyFill="1" applyAlignment="1"/>
    <xf numFmtId="0" fontId="9" fillId="4" borderId="0" xfId="0" applyFont="1" applyFill="1" applyAlignment="1"/>
    <xf numFmtId="0" fontId="2" fillId="4" borderId="0" xfId="0" applyFont="1" applyFill="1" applyAlignment="1">
      <alignment wrapText="1"/>
    </xf>
    <xf numFmtId="0" fontId="2" fillId="0" borderId="0" xfId="0" applyFont="1" applyFill="1"/>
    <xf numFmtId="3" fontId="2" fillId="0" borderId="0" xfId="0" applyNumberFormat="1" applyFont="1" applyFill="1"/>
    <xf numFmtId="3" fontId="14" fillId="4" borderId="0" xfId="0" applyNumberFormat="1" applyFont="1" applyFill="1" applyAlignment="1">
      <alignment horizontal="right" vertical="center"/>
    </xf>
    <xf numFmtId="3" fontId="14" fillId="4" borderId="0" xfId="0" applyNumberFormat="1" applyFont="1" applyFill="1" applyBorder="1" applyAlignment="1">
      <alignment horizontal="right"/>
    </xf>
    <xf numFmtId="3" fontId="12" fillId="4" borderId="3" xfId="0" applyNumberFormat="1" applyFont="1" applyFill="1" applyBorder="1"/>
    <xf numFmtId="0" fontId="23" fillId="2" borderId="3" xfId="0" applyFont="1" applyFill="1" applyBorder="1" applyAlignment="1">
      <alignment horizontal="right" vertical="center" wrapText="1"/>
    </xf>
    <xf numFmtId="165" fontId="23" fillId="2" borderId="1" xfId="3" applyNumberFormat="1" applyFont="1" applyFill="1" applyBorder="1" applyAlignment="1">
      <alignment vertical="center"/>
    </xf>
    <xf numFmtId="0" fontId="3" fillId="2" borderId="2" xfId="0" applyFont="1" applyFill="1" applyBorder="1" applyAlignment="1">
      <alignment horizontal="center" wrapText="1"/>
    </xf>
    <xf numFmtId="0" fontId="3" fillId="4" borderId="3" xfId="0" applyFont="1" applyFill="1" applyBorder="1" applyAlignment="1">
      <alignment horizontal="right" wrapText="1"/>
    </xf>
    <xf numFmtId="0" fontId="9" fillId="2" borderId="0" xfId="2" applyFont="1" applyFill="1" applyAlignment="1">
      <alignment horizontal="left" wrapText="1"/>
    </xf>
    <xf numFmtId="0" fontId="3" fillId="2" borderId="3" xfId="2" applyFont="1" applyFill="1" applyBorder="1" applyAlignment="1">
      <alignment horizontal="right" wrapText="1"/>
    </xf>
    <xf numFmtId="3" fontId="2" fillId="2" borderId="0" xfId="2" applyNumberFormat="1" applyFont="1" applyFill="1" applyBorder="1" applyAlignment="1">
      <alignment horizontal="right" wrapText="1"/>
    </xf>
    <xf numFmtId="0" fontId="16" fillId="4" borderId="0" xfId="2" applyFont="1" applyFill="1" applyAlignment="1">
      <alignment horizontal="left" vertical="center" wrapText="1"/>
    </xf>
    <xf numFmtId="0" fontId="3" fillId="2" borderId="3" xfId="0" applyFont="1" applyFill="1" applyBorder="1" applyAlignment="1">
      <alignment horizontal="right" vertical="center" wrapText="1"/>
    </xf>
    <xf numFmtId="0" fontId="16" fillId="4" borderId="0" xfId="2" applyFont="1" applyFill="1" applyAlignment="1">
      <alignment wrapText="1"/>
    </xf>
    <xf numFmtId="0" fontId="14" fillId="4" borderId="0" xfId="2" applyFont="1" applyFill="1" applyAlignment="1">
      <alignment wrapText="1"/>
    </xf>
    <xf numFmtId="0" fontId="2" fillId="4" borderId="0" xfId="2" applyFill="1" applyAlignment="1">
      <alignment wrapText="1"/>
    </xf>
    <xf numFmtId="3" fontId="2" fillId="2" borderId="0" xfId="0" applyNumberFormat="1" applyFont="1" applyFill="1" applyBorder="1" applyAlignment="1">
      <alignment horizontal="left" vertical="center" wrapText="1"/>
    </xf>
    <xf numFmtId="0" fontId="3" fillId="2" borderId="0" xfId="0" applyFont="1" applyFill="1" applyBorder="1" applyAlignment="1">
      <alignment horizontal="right" wrapText="1"/>
    </xf>
    <xf numFmtId="0" fontId="23" fillId="2" borderId="3" xfId="0" applyFont="1" applyFill="1" applyBorder="1" applyAlignment="1">
      <alignment horizontal="right" wrapText="1"/>
    </xf>
    <xf numFmtId="0" fontId="3" fillId="2" borderId="3" xfId="0" applyFont="1" applyFill="1" applyBorder="1" applyAlignment="1">
      <alignment horizontal="right" wrapText="1"/>
    </xf>
    <xf numFmtId="0" fontId="2" fillId="2" borderId="3" xfId="0" applyFont="1" applyFill="1" applyBorder="1" applyAlignment="1">
      <alignment horizontal="right" wrapText="1"/>
    </xf>
    <xf numFmtId="0" fontId="14" fillId="2" borderId="3" xfId="0" applyFont="1" applyFill="1" applyBorder="1" applyAlignment="1">
      <alignment horizontal="right" wrapText="1"/>
    </xf>
    <xf numFmtId="0" fontId="9" fillId="2" borderId="0" xfId="0" applyFont="1" applyFill="1" applyAlignment="1">
      <alignment wrapText="1"/>
    </xf>
    <xf numFmtId="0" fontId="10" fillId="2" borderId="0" xfId="0" applyFont="1" applyFill="1" applyBorder="1" applyAlignment="1">
      <alignment horizontal="right" wrapText="1"/>
    </xf>
    <xf numFmtId="0" fontId="9" fillId="2" borderId="0" xfId="0" applyFont="1" applyFill="1" applyAlignment="1">
      <alignment horizontal="left" wrapText="1"/>
    </xf>
    <xf numFmtId="3" fontId="9" fillId="2" borderId="0" xfId="0" applyNumberFormat="1" applyFont="1" applyFill="1" applyBorder="1" applyAlignment="1">
      <alignment horizontal="left" vertical="center" wrapText="1"/>
    </xf>
    <xf numFmtId="0" fontId="0" fillId="2" borderId="0" xfId="0" applyFill="1" applyAlignment="1">
      <alignment vertical="center" wrapText="1"/>
    </xf>
    <xf numFmtId="3" fontId="16" fillId="2" borderId="0" xfId="0" applyNumberFormat="1" applyFont="1" applyFill="1" applyBorder="1" applyAlignment="1">
      <alignment horizontal="left" vertical="center" wrapText="1"/>
    </xf>
    <xf numFmtId="0" fontId="14" fillId="2" borderId="0" xfId="0" applyFont="1" applyFill="1" applyAlignment="1">
      <alignment wrapText="1"/>
    </xf>
    <xf numFmtId="0" fontId="2" fillId="2" borderId="0" xfId="0" applyFont="1" applyFill="1" applyAlignment="1">
      <alignment wrapText="1"/>
    </xf>
    <xf numFmtId="0" fontId="0" fillId="2" borderId="0" xfId="0" applyFill="1" applyAlignment="1"/>
    <xf numFmtId="3" fontId="9" fillId="2" borderId="0" xfId="0" applyNumberFormat="1" applyFont="1" applyFill="1" applyBorder="1" applyAlignment="1">
      <alignment vertical="center" wrapText="1"/>
    </xf>
    <xf numFmtId="3" fontId="2" fillId="2" borderId="0" xfId="0" applyNumberFormat="1" applyFont="1" applyFill="1" applyBorder="1" applyAlignment="1">
      <alignment horizontal="left" vertical="center"/>
    </xf>
    <xf numFmtId="3" fontId="9" fillId="2" borderId="0" xfId="0" applyNumberFormat="1" applyFont="1" applyFill="1" applyAlignment="1">
      <alignment horizontal="left" vertical="center" wrapText="1"/>
    </xf>
    <xf numFmtId="0" fontId="0" fillId="2" borderId="0" xfId="0" applyFill="1" applyAlignment="1">
      <alignment wrapText="1"/>
    </xf>
    <xf numFmtId="3" fontId="3" fillId="2" borderId="0" xfId="0" applyNumberFormat="1"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3" fontId="3" fillId="2" borderId="0" xfId="0" applyNumberFormat="1" applyFont="1" applyFill="1" applyAlignment="1">
      <alignment horizontal="left" vertical="center" wrapText="1"/>
    </xf>
    <xf numFmtId="0" fontId="9" fillId="2" borderId="0" xfId="2" applyFont="1" applyFill="1" applyAlignment="1">
      <alignment wrapText="1"/>
    </xf>
    <xf numFmtId="0" fontId="2" fillId="2" borderId="0" xfId="2" applyFill="1" applyAlignment="1">
      <alignment wrapText="1"/>
    </xf>
    <xf numFmtId="0" fontId="9" fillId="4" borderId="0" xfId="2" applyFont="1" applyFill="1" applyAlignment="1">
      <alignment horizontal="left"/>
    </xf>
    <xf numFmtId="0" fontId="2" fillId="4" borderId="3" xfId="2" applyFill="1" applyBorder="1" applyAlignment="1">
      <alignment horizontal="left"/>
    </xf>
    <xf numFmtId="3" fontId="3" fillId="5" borderId="0" xfId="4" applyNumberFormat="1" applyFont="1" applyFill="1" applyBorder="1" applyAlignment="1">
      <alignment horizontal="right"/>
    </xf>
    <xf numFmtId="3" fontId="3" fillId="5" borderId="3" xfId="4" applyNumberFormat="1" applyFont="1" applyFill="1" applyBorder="1" applyAlignment="1">
      <alignment horizontal="right"/>
    </xf>
    <xf numFmtId="3" fontId="3" fillId="5" borderId="3" xfId="2" applyNumberFormat="1" applyFont="1" applyFill="1" applyBorder="1" applyAlignment="1">
      <alignment horizontal="right"/>
    </xf>
    <xf numFmtId="3" fontId="2" fillId="4" borderId="3" xfId="2" applyNumberFormat="1" applyFill="1" applyBorder="1" applyAlignment="1">
      <alignment horizontal="right"/>
    </xf>
    <xf numFmtId="0" fontId="2" fillId="4" borderId="3" xfId="2" applyNumberFormat="1" applyFont="1" applyFill="1" applyBorder="1" applyAlignment="1">
      <alignment horizontal="left" wrapText="1"/>
    </xf>
    <xf numFmtId="3" fontId="3" fillId="5" borderId="3" xfId="3" applyNumberFormat="1" applyFont="1" applyFill="1" applyBorder="1" applyAlignment="1">
      <alignment horizontal="right"/>
    </xf>
    <xf numFmtId="3" fontId="2" fillId="4" borderId="3" xfId="2" applyNumberFormat="1" applyFill="1" applyBorder="1" applyAlignment="1">
      <alignment wrapText="1"/>
    </xf>
    <xf numFmtId="3" fontId="2" fillId="4" borderId="3" xfId="0" applyNumberFormat="1" applyFont="1" applyFill="1" applyBorder="1" applyAlignment="1">
      <alignment horizontal="right" vertical="center"/>
    </xf>
    <xf numFmtId="3" fontId="3" fillId="5" borderId="3" xfId="3" applyNumberFormat="1" applyFont="1" applyFill="1" applyBorder="1"/>
    <xf numFmtId="3" fontId="3" fillId="0" borderId="0" xfId="3" applyNumberFormat="1" applyFont="1" applyFill="1" applyBorder="1"/>
    <xf numFmtId="3" fontId="3" fillId="5" borderId="3" xfId="4" applyNumberFormat="1" applyFont="1" applyFill="1" applyBorder="1"/>
    <xf numFmtId="3" fontId="14" fillId="2" borderId="0" xfId="0" applyNumberFormat="1" applyFont="1" applyFill="1" applyBorder="1" applyAlignment="1">
      <alignment horizontal="right"/>
    </xf>
    <xf numFmtId="3" fontId="12" fillId="4" borderId="9" xfId="0" applyNumberFormat="1" applyFont="1" applyFill="1" applyBorder="1" applyAlignment="1">
      <alignment horizontal="right"/>
    </xf>
    <xf numFmtId="3" fontId="14" fillId="4" borderId="10" xfId="0" applyNumberFormat="1" applyFont="1" applyFill="1" applyBorder="1"/>
    <xf numFmtId="0" fontId="23" fillId="5" borderId="0" xfId="0" applyFont="1" applyFill="1" applyBorder="1" applyAlignment="1">
      <alignment horizontal="center" wrapText="1"/>
    </xf>
    <xf numFmtId="0" fontId="12" fillId="4" borderId="3" xfId="2" applyFont="1" applyFill="1" applyBorder="1"/>
    <xf numFmtId="3" fontId="23" fillId="4" borderId="3" xfId="0" applyNumberFormat="1" applyFont="1" applyFill="1" applyBorder="1"/>
    <xf numFmtId="165" fontId="0" fillId="2" borderId="0" xfId="3" applyNumberFormat="1" applyFont="1" applyFill="1" applyAlignment="1">
      <alignment horizontal="center"/>
    </xf>
    <xf numFmtId="165" fontId="2" fillId="4" borderId="3" xfId="3" applyNumberFormat="1" applyFont="1" applyFill="1" applyBorder="1" applyAlignment="1">
      <alignment horizontal="center" vertical="center" wrapText="1"/>
    </xf>
    <xf numFmtId="165" fontId="3" fillId="5" borderId="3" xfId="3" applyNumberFormat="1" applyFont="1" applyFill="1" applyBorder="1" applyAlignment="1">
      <alignment horizontal="center" vertical="center" wrapText="1"/>
    </xf>
    <xf numFmtId="9" fontId="2" fillId="4" borderId="3" xfId="8" applyFont="1" applyFill="1" applyBorder="1" applyAlignment="1">
      <alignment horizontal="right" vertical="center" wrapText="1"/>
    </xf>
    <xf numFmtId="165" fontId="3" fillId="5" borderId="0" xfId="3" applyNumberFormat="1" applyFont="1" applyFill="1" applyBorder="1" applyAlignment="1">
      <alignment horizontal="right" vertical="center" wrapText="1"/>
    </xf>
    <xf numFmtId="165" fontId="3" fillId="5" borderId="0" xfId="3" applyNumberFormat="1" applyFont="1" applyFill="1" applyBorder="1" applyAlignment="1">
      <alignment horizontal="center" vertical="center" wrapText="1"/>
    </xf>
    <xf numFmtId="3" fontId="3" fillId="5" borderId="3" xfId="0" applyNumberFormat="1" applyFont="1" applyFill="1" applyBorder="1" applyAlignment="1">
      <alignment vertical="center" wrapText="1"/>
    </xf>
    <xf numFmtId="3" fontId="0" fillId="2" borderId="0" xfId="0" applyNumberFormat="1" applyFill="1" applyBorder="1"/>
    <xf numFmtId="167" fontId="0" fillId="2" borderId="0" xfId="0" applyNumberFormat="1" applyFill="1" applyBorder="1" applyAlignment="1">
      <alignment horizontal="right" vertical="center" wrapText="1"/>
    </xf>
    <xf numFmtId="167" fontId="0" fillId="2" borderId="0" xfId="0" applyNumberFormat="1" applyFill="1" applyBorder="1" applyAlignment="1">
      <alignment horizontal="right"/>
    </xf>
    <xf numFmtId="3" fontId="0" fillId="4" borderId="0" xfId="0" applyNumberFormat="1" applyFill="1" applyBorder="1" applyAlignment="1">
      <alignment horizontal="right"/>
    </xf>
    <xf numFmtId="3" fontId="2" fillId="4" borderId="3" xfId="3" applyNumberFormat="1" applyFont="1" applyFill="1" applyBorder="1" applyAlignment="1">
      <alignment horizontal="right" vertical="center" wrapText="1"/>
    </xf>
    <xf numFmtId="0" fontId="23" fillId="4" borderId="10" xfId="0" applyFont="1" applyFill="1" applyBorder="1" applyAlignment="1">
      <alignment horizontal="left"/>
    </xf>
    <xf numFmtId="3" fontId="2" fillId="4" borderId="3" xfId="3" applyNumberFormat="1" applyFont="1" applyFill="1" applyBorder="1" applyAlignment="1">
      <alignment horizontal="right" wrapText="1"/>
    </xf>
    <xf numFmtId="3" fontId="3" fillId="5" borderId="35" xfId="3" applyNumberFormat="1" applyFont="1" applyFill="1" applyBorder="1" applyAlignment="1">
      <alignment horizontal="right"/>
    </xf>
    <xf numFmtId="3" fontId="2" fillId="4" borderId="3" xfId="3" quotePrefix="1" applyNumberFormat="1" applyFont="1" applyFill="1" applyBorder="1" applyAlignment="1">
      <alignment horizontal="right" wrapText="1"/>
    </xf>
    <xf numFmtId="3" fontId="3" fillId="5" borderId="9" xfId="3" applyNumberFormat="1" applyFont="1" applyFill="1" applyBorder="1" applyAlignment="1">
      <alignment horizontal="right"/>
    </xf>
    <xf numFmtId="3" fontId="2" fillId="4" borderId="3" xfId="0" applyNumberFormat="1" applyFont="1" applyFill="1" applyBorder="1" applyAlignment="1">
      <alignment horizontal="right" vertical="center" wrapText="1"/>
    </xf>
    <xf numFmtId="3" fontId="3" fillId="4" borderId="10" xfId="0" applyNumberFormat="1" applyFont="1" applyFill="1" applyBorder="1" applyAlignment="1">
      <alignment horizontal="right" vertical="center" wrapText="1"/>
    </xf>
    <xf numFmtId="3" fontId="3" fillId="3" borderId="0" xfId="0" applyNumberFormat="1" applyFont="1" applyFill="1" applyBorder="1" applyAlignment="1">
      <alignment horizontal="right"/>
    </xf>
    <xf numFmtId="0" fontId="2" fillId="4" borderId="2" xfId="0" applyFont="1" applyFill="1" applyBorder="1" applyAlignment="1">
      <alignment horizontal="left"/>
    </xf>
    <xf numFmtId="3" fontId="2" fillId="4" borderId="2" xfId="0" applyNumberFormat="1" applyFont="1" applyFill="1" applyBorder="1" applyAlignment="1">
      <alignment horizontal="right" vertical="center" wrapText="1"/>
    </xf>
    <xf numFmtId="3" fontId="2" fillId="4" borderId="2" xfId="0" applyNumberFormat="1" applyFont="1" applyFill="1" applyBorder="1" applyAlignment="1">
      <alignment horizontal="right"/>
    </xf>
    <xf numFmtId="3" fontId="3" fillId="5" borderId="59" xfId="0" applyNumberFormat="1" applyFont="1" applyFill="1" applyBorder="1" applyAlignment="1">
      <alignment horizontal="right"/>
    </xf>
    <xf numFmtId="0" fontId="2" fillId="4" borderId="3" xfId="0" applyFont="1" applyFill="1" applyBorder="1" applyAlignment="1">
      <alignment horizontal="left"/>
    </xf>
    <xf numFmtId="3" fontId="14" fillId="5" borderId="35" xfId="0" applyNumberFormat="1" applyFont="1" applyFill="1" applyBorder="1" applyAlignment="1">
      <alignment horizontal="center"/>
    </xf>
    <xf numFmtId="3" fontId="14" fillId="4" borderId="3" xfId="0" applyNumberFormat="1" applyFont="1" applyFill="1" applyBorder="1" applyAlignment="1">
      <alignment horizontal="center"/>
    </xf>
    <xf numFmtId="165" fontId="3" fillId="2" borderId="0" xfId="3" applyNumberFormat="1" applyFont="1" applyFill="1" applyBorder="1" applyAlignment="1"/>
    <xf numFmtId="165" fontId="2" fillId="4" borderId="3" xfId="3" applyNumberFormat="1" applyFont="1" applyFill="1" applyBorder="1" applyAlignment="1">
      <alignment horizontal="right" vertical="center" wrapText="1"/>
    </xf>
    <xf numFmtId="0" fontId="2" fillId="4" borderId="3" xfId="0" applyNumberFormat="1" applyFont="1" applyFill="1" applyBorder="1" applyAlignment="1">
      <alignment horizontal="right" vertical="center" wrapText="1"/>
    </xf>
    <xf numFmtId="165" fontId="2" fillId="4" borderId="3" xfId="3" applyNumberFormat="1" applyFont="1" applyFill="1" applyBorder="1" applyAlignment="1">
      <alignment horizontal="left" wrapText="1"/>
    </xf>
    <xf numFmtId="165" fontId="3" fillId="5" borderId="3" xfId="3" applyNumberFormat="1" applyFont="1" applyFill="1" applyBorder="1" applyAlignment="1">
      <alignment horizontal="left"/>
    </xf>
    <xf numFmtId="165" fontId="2" fillId="4" borderId="9" xfId="3" applyNumberFormat="1" applyFont="1" applyFill="1" applyBorder="1" applyAlignment="1">
      <alignment horizontal="left"/>
    </xf>
    <xf numFmtId="165" fontId="2" fillId="4" borderId="3" xfId="3" applyNumberFormat="1" applyFont="1" applyFill="1" applyBorder="1" applyAlignment="1">
      <alignment horizontal="left"/>
    </xf>
    <xf numFmtId="165" fontId="3" fillId="5" borderId="10" xfId="3" applyNumberFormat="1" applyFont="1" applyFill="1" applyBorder="1" applyAlignment="1">
      <alignment horizontal="left"/>
    </xf>
    <xf numFmtId="3" fontId="3" fillId="5" borderId="0" xfId="2" applyNumberFormat="1" applyFont="1" applyFill="1" applyBorder="1" applyAlignment="1">
      <alignment horizontal="right"/>
    </xf>
    <xf numFmtId="3" fontId="3" fillId="4" borderId="1" xfId="2" applyNumberFormat="1" applyFont="1" applyFill="1" applyBorder="1" applyAlignment="1">
      <alignment horizontal="right"/>
    </xf>
    <xf numFmtId="3" fontId="3" fillId="4" borderId="9" xfId="2" applyNumberFormat="1" applyFont="1" applyFill="1" applyBorder="1" applyAlignment="1">
      <alignment horizontal="right"/>
    </xf>
    <xf numFmtId="3" fontId="3" fillId="5" borderId="10" xfId="2" applyNumberFormat="1" applyFont="1" applyFill="1" applyBorder="1" applyAlignment="1">
      <alignment horizontal="right"/>
    </xf>
    <xf numFmtId="3" fontId="3" fillId="4" borderId="3" xfId="2" applyNumberFormat="1" applyFont="1" applyFill="1" applyBorder="1" applyAlignment="1">
      <alignment horizontal="right"/>
    </xf>
    <xf numFmtId="3" fontId="2" fillId="5" borderId="3" xfId="2" applyNumberFormat="1" applyFont="1" applyFill="1" applyBorder="1" applyAlignment="1">
      <alignment horizontal="right"/>
    </xf>
    <xf numFmtId="3" fontId="3" fillId="4" borderId="9" xfId="3" applyNumberFormat="1" applyFont="1" applyFill="1" applyBorder="1" applyAlignment="1">
      <alignment horizontal="right"/>
    </xf>
    <xf numFmtId="3" fontId="3" fillId="5" borderId="10" xfId="3" applyNumberFormat="1" applyFont="1" applyFill="1" applyBorder="1" applyAlignment="1">
      <alignment horizontal="right"/>
    </xf>
    <xf numFmtId="0" fontId="3" fillId="4" borderId="3" xfId="2" applyFont="1" applyFill="1" applyBorder="1" applyAlignment="1">
      <alignment horizontal="left"/>
    </xf>
    <xf numFmtId="3" fontId="2" fillId="4" borderId="3" xfId="5" applyNumberFormat="1" applyFont="1" applyFill="1" applyBorder="1" applyAlignment="1">
      <alignment horizontal="right"/>
    </xf>
    <xf numFmtId="3" fontId="2" fillId="4" borderId="3" xfId="5" quotePrefix="1" applyNumberFormat="1" applyFont="1" applyFill="1" applyBorder="1" applyAlignment="1">
      <alignment horizontal="right"/>
    </xf>
    <xf numFmtId="3" fontId="3" fillId="4" borderId="3" xfId="5" applyNumberFormat="1" applyFont="1" applyFill="1" applyBorder="1" applyAlignment="1">
      <alignment horizontal="right"/>
    </xf>
    <xf numFmtId="0" fontId="59" fillId="0" borderId="0" xfId="0" applyFont="1"/>
    <xf numFmtId="41" fontId="2" fillId="4" borderId="21" xfId="2" applyNumberFormat="1" applyFont="1" applyFill="1" applyBorder="1" applyAlignment="1"/>
    <xf numFmtId="0" fontId="2" fillId="4" borderId="3" xfId="2" applyFont="1" applyFill="1" applyBorder="1"/>
    <xf numFmtId="165" fontId="14" fillId="4" borderId="3" xfId="3" applyNumberFormat="1" applyFont="1" applyFill="1" applyBorder="1"/>
    <xf numFmtId="165" fontId="12" fillId="4" borderId="15" xfId="3" applyNumberFormat="1" applyFont="1" applyFill="1" applyBorder="1"/>
    <xf numFmtId="0" fontId="12" fillId="4" borderId="15" xfId="2" applyFont="1" applyFill="1" applyBorder="1"/>
    <xf numFmtId="41" fontId="2" fillId="4" borderId="16" xfId="2" applyNumberFormat="1" applyFont="1" applyFill="1" applyBorder="1" applyAlignment="1"/>
    <xf numFmtId="41" fontId="12" fillId="4" borderId="15" xfId="2" applyNumberFormat="1" applyFont="1" applyFill="1" applyBorder="1"/>
    <xf numFmtId="0" fontId="2" fillId="4" borderId="16" xfId="2" applyFont="1" applyFill="1" applyBorder="1"/>
    <xf numFmtId="165" fontId="12" fillId="4" borderId="19" xfId="3" applyNumberFormat="1" applyFont="1" applyFill="1" applyBorder="1" applyAlignment="1">
      <alignment vertical="top"/>
    </xf>
    <xf numFmtId="41" fontId="2" fillId="4" borderId="21" xfId="2" applyNumberFormat="1" applyFont="1" applyFill="1" applyBorder="1"/>
    <xf numFmtId="41" fontId="2" fillId="4" borderId="0" xfId="2" applyNumberFormat="1" applyFont="1" applyFill="1"/>
    <xf numFmtId="41" fontId="2" fillId="4" borderId="20" xfId="2" applyNumberFormat="1" applyFont="1" applyFill="1" applyBorder="1"/>
    <xf numFmtId="41" fontId="2" fillId="4" borderId="0" xfId="2" applyNumberFormat="1" applyFont="1" applyFill="1" applyBorder="1"/>
    <xf numFmtId="3" fontId="23" fillId="4" borderId="0" xfId="0" applyNumberFormat="1" applyFont="1" applyFill="1" applyBorder="1"/>
    <xf numFmtId="3" fontId="2" fillId="2" borderId="0" xfId="2" applyNumberFormat="1" applyFont="1" applyFill="1" applyBorder="1" applyAlignment="1">
      <alignment horizontal="right" wrapText="1"/>
    </xf>
    <xf numFmtId="0" fontId="9" fillId="4" borderId="0" xfId="2" applyFont="1" applyFill="1" applyAlignment="1">
      <alignment horizontal="left"/>
    </xf>
    <xf numFmtId="0" fontId="78" fillId="4" borderId="0" xfId="0" applyFont="1" applyFill="1" applyBorder="1" applyAlignment="1">
      <alignment horizontal="left"/>
    </xf>
    <xf numFmtId="0" fontId="32" fillId="4" borderId="0" xfId="0" applyFont="1" applyFill="1" applyBorder="1" applyAlignment="1">
      <alignment horizontal="left" vertical="top" wrapText="1"/>
    </xf>
    <xf numFmtId="0" fontId="3" fillId="2" borderId="0" xfId="2" applyFont="1" applyFill="1" applyAlignment="1">
      <alignment horizontal="left" vertical="top"/>
    </xf>
    <xf numFmtId="0" fontId="23" fillId="4" borderId="0" xfId="0" applyFont="1" applyFill="1" applyAlignment="1">
      <alignment horizontal="center"/>
    </xf>
    <xf numFmtId="0" fontId="23" fillId="4" borderId="0" xfId="0" applyFont="1" applyFill="1" applyBorder="1" applyAlignment="1">
      <alignment horizontal="center"/>
    </xf>
    <xf numFmtId="0" fontId="23" fillId="4" borderId="3" xfId="0" applyFont="1" applyFill="1" applyBorder="1" applyAlignment="1">
      <alignment horizontal="center"/>
    </xf>
    <xf numFmtId="0" fontId="23" fillId="4" borderId="0" xfId="0" applyFont="1" applyFill="1" applyAlignment="1">
      <alignment horizontal="left"/>
    </xf>
    <xf numFmtId="167" fontId="23" fillId="4" borderId="0" xfId="0" applyNumberFormat="1" applyFont="1" applyFill="1"/>
    <xf numFmtId="167" fontId="23" fillId="4" borderId="0" xfId="0" applyNumberFormat="1" applyFont="1" applyFill="1" applyBorder="1"/>
    <xf numFmtId="9" fontId="23" fillId="4" borderId="0" xfId="8" applyFont="1" applyFill="1"/>
    <xf numFmtId="0" fontId="7" fillId="4" borderId="0" xfId="2" applyFont="1" applyFill="1"/>
    <xf numFmtId="0" fontId="10" fillId="4" borderId="0" xfId="2" applyFont="1" applyFill="1" applyBorder="1" applyAlignment="1">
      <alignment horizontal="left" vertical="top"/>
    </xf>
    <xf numFmtId="0" fontId="81" fillId="4" borderId="0" xfId="2" applyFont="1" applyFill="1" applyBorder="1" applyAlignment="1">
      <alignment horizontal="left" vertical="top"/>
    </xf>
    <xf numFmtId="0" fontId="17" fillId="4" borderId="0" xfId="2" applyFont="1" applyFill="1" applyBorder="1"/>
    <xf numFmtId="0" fontId="59" fillId="4" borderId="0" xfId="0" applyFont="1" applyFill="1"/>
    <xf numFmtId="3" fontId="23" fillId="4" borderId="0" xfId="0" applyNumberFormat="1" applyFont="1" applyFill="1"/>
    <xf numFmtId="0" fontId="23" fillId="4" borderId="0" xfId="0" applyFont="1" applyFill="1"/>
    <xf numFmtId="0" fontId="2" fillId="2" borderId="3" xfId="2" applyFont="1" applyFill="1" applyBorder="1" applyAlignment="1">
      <alignment horizontal="left" wrapText="1"/>
    </xf>
    <xf numFmtId="41" fontId="3" fillId="2" borderId="10" xfId="2" applyNumberFormat="1" applyFont="1" applyFill="1" applyBorder="1" applyAlignment="1">
      <alignment horizontal="right" wrapText="1"/>
    </xf>
    <xf numFmtId="41" fontId="2" fillId="2" borderId="3" xfId="2" applyNumberFormat="1" applyFont="1" applyFill="1" applyBorder="1" applyAlignment="1">
      <alignment horizontal="right" wrapText="1"/>
    </xf>
    <xf numFmtId="3" fontId="3" fillId="3" borderId="3" xfId="2" applyNumberFormat="1" applyFont="1" applyFill="1" applyBorder="1" applyAlignment="1">
      <alignment horizontal="right" wrapText="1"/>
    </xf>
    <xf numFmtId="166" fontId="23" fillId="4" borderId="0" xfId="8" applyNumberFormat="1" applyFont="1" applyFill="1"/>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2" fillId="2" borderId="3" xfId="0" applyFont="1" applyFill="1" applyBorder="1" applyAlignment="1">
      <alignment horizontal="right" wrapText="1"/>
    </xf>
    <xf numFmtId="0" fontId="0" fillId="2" borderId="0" xfId="0" applyFill="1" applyAlignment="1"/>
    <xf numFmtId="0" fontId="0" fillId="2" borderId="0" xfId="0" applyFill="1" applyAlignment="1">
      <alignment wrapText="1"/>
    </xf>
    <xf numFmtId="3" fontId="12" fillId="4" borderId="3" xfId="3" applyNumberFormat="1" applyFont="1" applyFill="1" applyBorder="1" applyAlignment="1">
      <alignment horizontal="right"/>
    </xf>
    <xf numFmtId="3" fontId="2" fillId="2" borderId="3" xfId="0" applyNumberFormat="1" applyFont="1" applyFill="1" applyBorder="1" applyAlignment="1">
      <alignment horizontal="right" vertical="center"/>
    </xf>
    <xf numFmtId="0" fontId="2" fillId="2" borderId="3" xfId="2" applyFont="1" applyFill="1" applyBorder="1" applyAlignment="1">
      <alignment horizontal="left"/>
    </xf>
    <xf numFmtId="3" fontId="2" fillId="2" borderId="3" xfId="3" applyNumberFormat="1" applyFont="1" applyFill="1" applyBorder="1" applyAlignment="1"/>
    <xf numFmtId="165" fontId="23" fillId="3" borderId="10" xfId="3" applyNumberFormat="1" applyFont="1" applyFill="1" applyBorder="1" applyAlignment="1">
      <alignment horizontal="right"/>
    </xf>
    <xf numFmtId="3" fontId="2" fillId="3" borderId="10" xfId="3" applyNumberFormat="1" applyFont="1" applyFill="1" applyBorder="1" applyAlignment="1">
      <alignment wrapText="1"/>
    </xf>
    <xf numFmtId="3" fontId="2" fillId="2" borderId="3" xfId="3" applyNumberFormat="1" applyFont="1" applyFill="1" applyBorder="1" applyAlignment="1">
      <alignment wrapText="1"/>
    </xf>
    <xf numFmtId="3" fontId="2" fillId="3" borderId="3" xfId="3" applyNumberFormat="1" applyFont="1" applyFill="1" applyBorder="1" applyAlignment="1">
      <alignment wrapText="1"/>
    </xf>
    <xf numFmtId="3" fontId="3" fillId="2" borderId="9" xfId="3" applyNumberFormat="1" applyFont="1" applyFill="1" applyBorder="1" applyAlignment="1">
      <alignment horizontal="right" wrapText="1"/>
    </xf>
    <xf numFmtId="165" fontId="3" fillId="3" borderId="3" xfId="3" applyNumberFormat="1" applyFont="1" applyFill="1" applyBorder="1" applyAlignment="1">
      <alignment horizontal="right"/>
    </xf>
    <xf numFmtId="3" fontId="3" fillId="4" borderId="3" xfId="0" applyNumberFormat="1" applyFont="1" applyFill="1" applyBorder="1" applyAlignment="1">
      <alignment horizontal="right" vertical="center" wrapText="1"/>
    </xf>
    <xf numFmtId="3" fontId="2" fillId="4" borderId="10" xfId="2" applyNumberFormat="1" applyFont="1" applyFill="1" applyBorder="1" applyAlignment="1">
      <alignment horizontal="right"/>
    </xf>
    <xf numFmtId="3" fontId="7" fillId="2" borderId="0" xfId="2" applyNumberFormat="1" applyFont="1" applyFill="1"/>
    <xf numFmtId="0" fontId="0" fillId="4" borderId="0" xfId="0" applyFill="1" applyAlignment="1">
      <alignment vertical="center"/>
    </xf>
    <xf numFmtId="0" fontId="1" fillId="2" borderId="0" xfId="1" applyFill="1" applyAlignment="1">
      <alignment horizontal="left"/>
    </xf>
    <xf numFmtId="0" fontId="23" fillId="4" borderId="0" xfId="0" applyFont="1" applyFill="1" applyBorder="1"/>
    <xf numFmtId="0" fontId="2" fillId="2" borderId="0" xfId="2" applyFont="1" applyFill="1" applyAlignment="1">
      <alignment vertical="center"/>
    </xf>
    <xf numFmtId="0" fontId="9" fillId="4" borderId="0" xfId="2" applyFont="1" applyFill="1" applyAlignment="1">
      <alignment horizontal="left"/>
    </xf>
    <xf numFmtId="167" fontId="23" fillId="4" borderId="3" xfId="0" applyNumberFormat="1" applyFont="1" applyFill="1" applyBorder="1"/>
    <xf numFmtId="0" fontId="23" fillId="4" borderId="1" xfId="0" applyFont="1" applyFill="1" applyBorder="1"/>
    <xf numFmtId="0" fontId="82" fillId="2" borderId="0" xfId="0" applyFont="1" applyFill="1"/>
    <xf numFmtId="3" fontId="12" fillId="4" borderId="0" xfId="3" applyNumberFormat="1" applyFont="1" applyFill="1" applyBorder="1"/>
    <xf numFmtId="0" fontId="2" fillId="4" borderId="3" xfId="0" quotePrefix="1" applyFont="1" applyFill="1" applyBorder="1" applyAlignment="1">
      <alignment horizontal="left" vertical="center" wrapText="1"/>
    </xf>
    <xf numFmtId="0" fontId="23" fillId="4" borderId="0" xfId="0" applyFont="1" applyFill="1"/>
    <xf numFmtId="165" fontId="3" fillId="4" borderId="3" xfId="3" applyNumberFormat="1" applyFont="1" applyFill="1" applyBorder="1" applyAlignment="1">
      <alignment vertical="center" wrapText="1"/>
    </xf>
    <xf numFmtId="0" fontId="9" fillId="2" borderId="0" xfId="0" applyFont="1" applyFill="1" applyBorder="1" applyAlignment="1">
      <alignment horizontal="left" wrapText="1"/>
    </xf>
    <xf numFmtId="0" fontId="3" fillId="2" borderId="2" xfId="0" applyFont="1" applyFill="1" applyBorder="1" applyAlignment="1">
      <alignment horizontal="center" wrapText="1"/>
    </xf>
    <xf numFmtId="0" fontId="0" fillId="0" borderId="2" xfId="0" applyBorder="1" applyAlignment="1">
      <alignment horizontal="center"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3" fillId="4" borderId="1" xfId="0" applyFont="1" applyFill="1" applyBorder="1" applyAlignment="1">
      <alignment horizontal="right" wrapText="1"/>
    </xf>
    <xf numFmtId="0" fontId="3" fillId="4" borderId="3" xfId="0" applyFont="1" applyFill="1" applyBorder="1" applyAlignment="1">
      <alignment horizontal="right" wrapText="1"/>
    </xf>
    <xf numFmtId="0" fontId="0" fillId="2" borderId="2" xfId="0" applyFill="1" applyBorder="1" applyAlignment="1">
      <alignment horizontal="center" wrapText="1"/>
    </xf>
    <xf numFmtId="3" fontId="3" fillId="2" borderId="2" xfId="0" applyNumberFormat="1" applyFont="1" applyFill="1" applyBorder="1" applyAlignment="1">
      <alignment horizontal="center" wrapText="1"/>
    </xf>
    <xf numFmtId="2" fontId="9" fillId="2" borderId="0" xfId="2" applyNumberFormat="1" applyFont="1" applyFill="1" applyAlignment="1">
      <alignment horizontal="left" wrapText="1"/>
    </xf>
    <xf numFmtId="0" fontId="2" fillId="2" borderId="0" xfId="2" applyFill="1" applyAlignment="1">
      <alignment horizontal="left" wrapText="1"/>
    </xf>
    <xf numFmtId="0" fontId="2" fillId="0" borderId="0" xfId="2" applyAlignment="1">
      <alignment horizontal="left" wrapText="1"/>
    </xf>
    <xf numFmtId="0" fontId="2" fillId="2" borderId="1" xfId="2" applyFill="1" applyBorder="1" applyAlignment="1">
      <alignment wrapText="1"/>
    </xf>
    <xf numFmtId="0" fontId="2" fillId="2" borderId="0" xfId="2" applyFill="1" applyBorder="1" applyAlignment="1">
      <alignment wrapText="1"/>
    </xf>
    <xf numFmtId="0" fontId="2" fillId="2" borderId="3" xfId="2" applyFill="1" applyBorder="1" applyAlignment="1">
      <alignment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2" xfId="2" applyFont="1" applyFill="1" applyBorder="1" applyAlignment="1">
      <alignment horizontal="center" wrapText="1"/>
    </xf>
    <xf numFmtId="0" fontId="2" fillId="2" borderId="2" xfId="2" applyFill="1" applyBorder="1" applyAlignment="1">
      <alignment horizontal="center" wrapText="1"/>
    </xf>
    <xf numFmtId="0" fontId="2" fillId="2" borderId="1" xfId="2" applyFill="1" applyBorder="1" applyAlignment="1">
      <alignment horizontal="center" vertical="center" wrapText="1"/>
    </xf>
    <xf numFmtId="0" fontId="2" fillId="2" borderId="3" xfId="2" applyFill="1" applyBorder="1" applyAlignment="1">
      <alignment horizontal="center" vertical="center" wrapText="1"/>
    </xf>
    <xf numFmtId="0" fontId="3" fillId="2" borderId="1" xfId="2" applyFont="1" applyFill="1" applyBorder="1" applyAlignment="1">
      <alignment horizontal="center" wrapText="1"/>
    </xf>
    <xf numFmtId="0" fontId="3" fillId="2" borderId="3" xfId="2" applyFont="1" applyFill="1" applyBorder="1" applyAlignment="1">
      <alignment horizontal="center" wrapText="1"/>
    </xf>
    <xf numFmtId="0" fontId="5" fillId="2" borderId="0" xfId="2" applyFont="1" applyFill="1" applyBorder="1" applyAlignment="1">
      <alignment horizontal="center" wrapText="1"/>
    </xf>
    <xf numFmtId="3" fontId="5" fillId="2" borderId="0" xfId="2" applyNumberFormat="1" applyFont="1" applyFill="1" applyBorder="1" applyAlignment="1">
      <alignment horizontal="center" wrapText="1"/>
    </xf>
    <xf numFmtId="3" fontId="3" fillId="2" borderId="1" xfId="2" applyNumberFormat="1" applyFont="1" applyFill="1" applyBorder="1" applyAlignment="1">
      <alignment horizontal="right" wrapText="1" shrinkToFit="1"/>
    </xf>
    <xf numFmtId="0" fontId="3" fillId="2" borderId="3" xfId="2" applyFont="1" applyFill="1" applyBorder="1" applyAlignment="1">
      <alignment horizontal="right" wrapText="1" shrinkToFit="1"/>
    </xf>
    <xf numFmtId="0" fontId="9" fillId="2" borderId="0" xfId="2" applyFont="1" applyFill="1" applyAlignment="1">
      <alignment horizontal="left" wrapText="1"/>
    </xf>
    <xf numFmtId="0" fontId="6" fillId="2" borderId="1" xfId="2" applyFont="1" applyFill="1" applyBorder="1" applyAlignment="1">
      <alignment wrapText="1"/>
    </xf>
    <xf numFmtId="0" fontId="6" fillId="2" borderId="3" xfId="2" applyFont="1" applyFill="1" applyBorder="1" applyAlignment="1">
      <alignment wrapText="1"/>
    </xf>
    <xf numFmtId="0" fontId="3" fillId="2" borderId="2" xfId="2" applyFont="1" applyFill="1" applyBorder="1" applyAlignment="1">
      <alignment horizontal="right" wrapText="1"/>
    </xf>
    <xf numFmtId="0" fontId="3" fillId="2" borderId="1" xfId="2" applyFont="1" applyFill="1" applyBorder="1" applyAlignment="1">
      <alignment horizontal="right" wrapText="1"/>
    </xf>
    <xf numFmtId="0" fontId="3" fillId="2" borderId="3" xfId="2" applyFont="1" applyFill="1" applyBorder="1" applyAlignment="1">
      <alignment horizontal="right" wrapText="1"/>
    </xf>
    <xf numFmtId="0" fontId="2" fillId="2" borderId="0" xfId="2" applyFont="1" applyFill="1" applyAlignment="1">
      <alignment horizontal="left" wrapText="1"/>
    </xf>
    <xf numFmtId="0" fontId="3" fillId="2" borderId="1" xfId="2" applyFont="1" applyFill="1" applyBorder="1" applyAlignment="1">
      <alignment horizontal="left" wrapText="1"/>
    </xf>
    <xf numFmtId="0" fontId="3" fillId="2" borderId="1" xfId="2" applyNumberFormat="1" applyFont="1" applyFill="1" applyBorder="1" applyAlignment="1">
      <alignment horizontal="right" wrapText="1"/>
    </xf>
    <xf numFmtId="0" fontId="3" fillId="2" borderId="0" xfId="2" applyNumberFormat="1" applyFont="1" applyFill="1" applyBorder="1" applyAlignment="1">
      <alignment horizontal="right" wrapText="1"/>
    </xf>
    <xf numFmtId="0" fontId="3" fillId="2" borderId="3" xfId="2" applyNumberFormat="1" applyFont="1" applyFill="1" applyBorder="1" applyAlignment="1">
      <alignment horizontal="right" wrapText="1"/>
    </xf>
    <xf numFmtId="0" fontId="3" fillId="2" borderId="2" xfId="2" applyNumberFormat="1" applyFont="1" applyFill="1" applyBorder="1" applyAlignment="1">
      <alignment horizontal="center" wrapText="1"/>
    </xf>
    <xf numFmtId="0" fontId="2" fillId="2" borderId="0" xfId="2" applyNumberFormat="1" applyFont="1" applyFill="1" applyBorder="1" applyAlignment="1">
      <alignment horizontal="right" wrapText="1"/>
    </xf>
    <xf numFmtId="0" fontId="2" fillId="2" borderId="3" xfId="2" applyNumberFormat="1" applyFont="1" applyFill="1" applyBorder="1" applyAlignment="1">
      <alignment horizontal="right" wrapText="1"/>
    </xf>
    <xf numFmtId="0" fontId="3" fillId="2" borderId="0" xfId="2" applyFont="1" applyFill="1" applyBorder="1" applyAlignment="1">
      <alignment horizontal="left" wrapText="1"/>
    </xf>
    <xf numFmtId="0" fontId="3" fillId="2" borderId="3" xfId="2" applyFont="1" applyFill="1" applyBorder="1" applyAlignment="1">
      <alignment horizontal="left" wrapText="1"/>
    </xf>
    <xf numFmtId="0" fontId="2" fillId="2" borderId="1" xfId="2" applyNumberFormat="1" applyFont="1" applyFill="1" applyBorder="1" applyAlignment="1">
      <alignment horizontal="right" wrapText="1"/>
    </xf>
    <xf numFmtId="0" fontId="21" fillId="4" borderId="1"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2"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horizontal="center" wrapText="1"/>
    </xf>
    <xf numFmtId="0" fontId="23" fillId="4" borderId="3" xfId="0" applyFont="1" applyFill="1" applyBorder="1" applyAlignment="1">
      <alignment horizontal="center" wrapText="1"/>
    </xf>
    <xf numFmtId="0" fontId="23" fillId="4" borderId="3" xfId="0" applyFont="1" applyFill="1" applyBorder="1" applyAlignment="1">
      <alignment horizontal="center" vertical="center" wrapText="1"/>
    </xf>
    <xf numFmtId="0" fontId="21" fillId="4" borderId="3" xfId="0" applyFont="1" applyFill="1" applyBorder="1" applyAlignment="1">
      <alignment horizontal="left" vertical="center" wrapText="1"/>
    </xf>
    <xf numFmtId="0" fontId="23" fillId="4" borderId="0" xfId="0" applyFont="1" applyFill="1"/>
    <xf numFmtId="0" fontId="23" fillId="4" borderId="3" xfId="0" applyFont="1" applyFill="1" applyBorder="1"/>
    <xf numFmtId="0" fontId="3" fillId="2" borderId="1" xfId="2" applyFont="1" applyFill="1" applyBorder="1" applyAlignment="1">
      <alignment vertical="center" wrapText="1" shrinkToFit="1"/>
    </xf>
    <xf numFmtId="0" fontId="2" fillId="2" borderId="3" xfId="2" applyFill="1" applyBorder="1" applyAlignment="1">
      <alignment vertical="center" wrapText="1" shrinkToFit="1"/>
    </xf>
    <xf numFmtId="0" fontId="3" fillId="2" borderId="2" xfId="2" applyFont="1" applyFill="1" applyBorder="1" applyAlignment="1">
      <alignment horizontal="center" vertical="center" wrapText="1"/>
    </xf>
    <xf numFmtId="3" fontId="3" fillId="2" borderId="7" xfId="2"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16" fillId="4" borderId="0" xfId="0" applyFont="1" applyFill="1" applyAlignment="1">
      <alignment horizontal="left" wrapText="1"/>
    </xf>
    <xf numFmtId="0" fontId="16" fillId="4" borderId="0" xfId="2" applyFont="1" applyFill="1" applyAlignment="1">
      <alignment horizontal="left" vertical="center" wrapText="1"/>
    </xf>
    <xf numFmtId="0" fontId="40" fillId="0" borderId="0" xfId="0" applyFont="1" applyAlignment="1">
      <alignment wrapText="1"/>
    </xf>
    <xf numFmtId="3" fontId="12" fillId="4" borderId="1" xfId="0" applyNumberFormat="1" applyFont="1" applyFill="1" applyBorder="1" applyAlignment="1">
      <alignment horizontal="left" wrapText="1"/>
    </xf>
    <xf numFmtId="0" fontId="0" fillId="4" borderId="3" xfId="0" applyFill="1" applyBorder="1" applyAlignment="1">
      <alignment wrapText="1"/>
    </xf>
    <xf numFmtId="0" fontId="12" fillId="4" borderId="2" xfId="0" applyFont="1" applyFill="1" applyBorder="1" applyAlignment="1">
      <alignment horizontal="center" wrapText="1"/>
    </xf>
    <xf numFmtId="0" fontId="3" fillId="4" borderId="2" xfId="0" applyFont="1" applyFill="1" applyBorder="1" applyAlignment="1">
      <alignment horizontal="center" wrapText="1"/>
    </xf>
    <xf numFmtId="0" fontId="12" fillId="4" borderId="1" xfId="0" applyFont="1" applyFill="1" applyBorder="1" applyAlignment="1">
      <alignment horizontal="center" wrapText="1"/>
    </xf>
    <xf numFmtId="0" fontId="12" fillId="4" borderId="3" xfId="0" applyFont="1" applyFill="1" applyBorder="1" applyAlignment="1">
      <alignment horizont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16" fillId="4" borderId="0" xfId="2" applyFont="1" applyFill="1" applyAlignment="1">
      <alignment wrapText="1"/>
    </xf>
    <xf numFmtId="0" fontId="14" fillId="4" borderId="0" xfId="2" applyFont="1" applyFill="1" applyAlignment="1">
      <alignment wrapText="1"/>
    </xf>
    <xf numFmtId="0" fontId="2" fillId="4" borderId="0" xfId="2" applyFill="1" applyAlignment="1">
      <alignment wrapText="1"/>
    </xf>
    <xf numFmtId="0" fontId="16" fillId="4" borderId="0" xfId="2" applyFont="1" applyFill="1" applyAlignment="1">
      <alignment horizontal="left" wrapText="1"/>
    </xf>
    <xf numFmtId="3" fontId="2" fillId="2" borderId="0" xfId="0" applyNumberFormat="1" applyFont="1" applyFill="1" applyBorder="1" applyAlignment="1">
      <alignment horizontal="left" vertical="center" wrapText="1"/>
    </xf>
    <xf numFmtId="0" fontId="23" fillId="2" borderId="1" xfId="0" applyFont="1" applyFill="1" applyBorder="1" applyAlignment="1">
      <alignment wrapText="1"/>
    </xf>
    <xf numFmtId="0" fontId="23" fillId="2" borderId="0" xfId="0" applyFont="1" applyFill="1" applyBorder="1" applyAlignment="1">
      <alignment wrapText="1"/>
    </xf>
    <xf numFmtId="0" fontId="23" fillId="2" borderId="3" xfId="0" applyFont="1" applyFill="1" applyBorder="1" applyAlignment="1">
      <alignment wrapText="1"/>
    </xf>
    <xf numFmtId="3" fontId="3" fillId="2" borderId="1" xfId="0" applyNumberFormat="1" applyFont="1" applyFill="1" applyBorder="1" applyAlignment="1">
      <alignment horizontal="center" vertical="center" wrapText="1"/>
    </xf>
    <xf numFmtId="0" fontId="23" fillId="2" borderId="1" xfId="0" applyFont="1" applyFill="1" applyBorder="1" applyAlignment="1">
      <alignment horizontal="center" wrapText="1"/>
    </xf>
    <xf numFmtId="0" fontId="23" fillId="2" borderId="3" xfId="0" applyFont="1" applyFill="1" applyBorder="1" applyAlignment="1">
      <alignment horizontal="center" wrapText="1"/>
    </xf>
    <xf numFmtId="3" fontId="3" fillId="2" borderId="11"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23" fillId="2" borderId="3" xfId="0" applyFont="1" applyFill="1" applyBorder="1" applyAlignment="1">
      <alignment horizontal="center" vertical="center" wrapText="1"/>
    </xf>
    <xf numFmtId="0" fontId="3" fillId="2" borderId="0" xfId="0" applyFont="1" applyFill="1" applyBorder="1" applyAlignment="1">
      <alignment horizontal="right" wrapText="1"/>
    </xf>
    <xf numFmtId="0" fontId="23" fillId="2" borderId="3" xfId="0" applyFont="1" applyFill="1" applyBorder="1" applyAlignment="1">
      <alignment horizontal="right" wrapText="1"/>
    </xf>
    <xf numFmtId="3" fontId="9" fillId="2" borderId="0" xfId="0" applyNumberFormat="1" applyFont="1" applyFill="1" applyAlignment="1">
      <alignment vertical="top" wrapText="1"/>
    </xf>
    <xf numFmtId="0" fontId="0" fillId="0" borderId="0" xfId="0" applyAlignment="1">
      <alignment vertical="top" wrapText="1"/>
    </xf>
    <xf numFmtId="0" fontId="3" fillId="2" borderId="1" xfId="0" applyFont="1" applyFill="1" applyBorder="1" applyAlignment="1">
      <alignment wrapText="1"/>
    </xf>
    <xf numFmtId="0" fontId="3" fillId="2" borderId="3" xfId="0" applyFont="1" applyFill="1" applyBorder="1" applyAlignment="1">
      <alignment wrapText="1"/>
    </xf>
    <xf numFmtId="3" fontId="3" fillId="2" borderId="1" xfId="0" applyNumberFormat="1" applyFont="1" applyFill="1" applyBorder="1" applyAlignment="1">
      <alignment horizontal="right" wrapText="1"/>
    </xf>
    <xf numFmtId="0" fontId="0" fillId="2" borderId="3" xfId="0" applyFill="1" applyBorder="1" applyAlignment="1">
      <alignment horizontal="right" wrapText="1"/>
    </xf>
    <xf numFmtId="0" fontId="0" fillId="2" borderId="0" xfId="0" applyFill="1" applyAlignment="1">
      <alignment vertical="top" wrapText="1"/>
    </xf>
    <xf numFmtId="0" fontId="12" fillId="2" borderId="1" xfId="0" applyFont="1" applyFill="1" applyBorder="1" applyAlignment="1">
      <alignment wrapText="1"/>
    </xf>
    <xf numFmtId="0" fontId="3" fillId="2" borderId="0" xfId="0" applyFont="1" applyFill="1" applyBorder="1" applyAlignment="1">
      <alignment wrapText="1"/>
    </xf>
    <xf numFmtId="3" fontId="29" fillId="2" borderId="1" xfId="0" applyNumberFormat="1" applyFont="1" applyFill="1" applyBorder="1" applyAlignment="1">
      <alignment horizontal="center" vertical="center" wrapText="1"/>
    </xf>
    <xf numFmtId="0" fontId="27" fillId="2" borderId="1" xfId="0" applyFont="1" applyFill="1" applyBorder="1" applyAlignment="1">
      <alignment wrapText="1"/>
    </xf>
    <xf numFmtId="3" fontId="29" fillId="2" borderId="22" xfId="0" applyNumberFormat="1" applyFont="1" applyFill="1" applyBorder="1" applyAlignment="1">
      <alignment horizontal="center" vertical="center" wrapText="1"/>
    </xf>
    <xf numFmtId="0" fontId="27" fillId="2" borderId="1" xfId="0" applyFont="1" applyFill="1" applyBorder="1" applyAlignment="1">
      <alignment horizontal="center" wrapText="1"/>
    </xf>
    <xf numFmtId="0" fontId="27" fillId="2" borderId="4" xfId="0" applyFont="1" applyFill="1" applyBorder="1" applyAlignment="1">
      <alignment horizontal="center" wrapText="1"/>
    </xf>
    <xf numFmtId="3" fontId="12" fillId="2" borderId="1" xfId="0" applyNumberFormat="1" applyFont="1" applyFill="1" applyBorder="1" applyAlignment="1">
      <alignment horizontal="right" wrapText="1"/>
    </xf>
    <xf numFmtId="0" fontId="3" fillId="2" borderId="3" xfId="0" applyFont="1" applyFill="1" applyBorder="1" applyAlignment="1">
      <alignment horizontal="right" wrapText="1"/>
    </xf>
    <xf numFmtId="3" fontId="12" fillId="2" borderId="1" xfId="0" applyNumberFormat="1" applyFont="1" applyFill="1" applyBorder="1" applyAlignment="1">
      <alignment horizontal="center" vertical="center" wrapText="1"/>
    </xf>
    <xf numFmtId="0" fontId="0" fillId="2" borderId="1" xfId="0" applyFill="1" applyBorder="1" applyAlignment="1">
      <alignment horizontal="center" wrapText="1"/>
    </xf>
    <xf numFmtId="0" fontId="0" fillId="2" borderId="3" xfId="0" applyFill="1" applyBorder="1" applyAlignment="1">
      <alignment horizontal="center" wrapText="1"/>
    </xf>
    <xf numFmtId="3" fontId="14" fillId="2" borderId="0" xfId="0" applyNumberFormat="1" applyFont="1" applyFill="1" applyBorder="1" applyAlignment="1">
      <alignment horizontal="right" wrapText="1"/>
    </xf>
    <xf numFmtId="0" fontId="2" fillId="2" borderId="3" xfId="0" applyFont="1" applyFill="1" applyBorder="1" applyAlignment="1">
      <alignment horizontal="right" wrapText="1"/>
    </xf>
    <xf numFmtId="3" fontId="12" fillId="2" borderId="3" xfId="0" applyNumberFormat="1"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10" xfId="0" applyFont="1" applyFill="1" applyBorder="1" applyAlignment="1">
      <alignment horizontal="center" wrapText="1"/>
    </xf>
    <xf numFmtId="0" fontId="3" fillId="2" borderId="6" xfId="0" applyFont="1" applyFill="1" applyBorder="1" applyAlignment="1">
      <alignment horizontal="right" wrapText="1"/>
    </xf>
    <xf numFmtId="0" fontId="3" fillId="2" borderId="9" xfId="0" applyFont="1" applyFill="1" applyBorder="1" applyAlignment="1">
      <alignment horizontal="right" wrapText="1"/>
    </xf>
    <xf numFmtId="0" fontId="14" fillId="2" borderId="0" xfId="0" applyFont="1" applyFill="1" applyBorder="1" applyAlignment="1">
      <alignment horizontal="right" wrapText="1"/>
    </xf>
    <xf numFmtId="0" fontId="14" fillId="2" borderId="3" xfId="0" applyFont="1" applyFill="1" applyBorder="1" applyAlignment="1">
      <alignment horizontal="right" wrapText="1"/>
    </xf>
    <xf numFmtId="3" fontId="14" fillId="2" borderId="5" xfId="0" applyNumberFormat="1" applyFont="1" applyFill="1" applyBorder="1" applyAlignment="1">
      <alignment horizontal="right" wrapText="1"/>
    </xf>
    <xf numFmtId="0" fontId="0" fillId="2" borderId="10" xfId="0" applyFill="1" applyBorder="1" applyAlignment="1">
      <alignment horizontal="right" wrapText="1"/>
    </xf>
    <xf numFmtId="0" fontId="10" fillId="2" borderId="0" xfId="0" applyFont="1" applyFill="1" applyBorder="1" applyAlignment="1">
      <alignment horizontal="right" wrapText="1"/>
    </xf>
    <xf numFmtId="0" fontId="10" fillId="2" borderId="0" xfId="0" applyFont="1" applyFill="1" applyBorder="1" applyAlignment="1">
      <alignment horizontal="center" wrapText="1"/>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right" wrapText="1"/>
    </xf>
    <xf numFmtId="0" fontId="9" fillId="2" borderId="0" xfId="0" applyFont="1" applyFill="1" applyAlignment="1">
      <alignment wrapText="1"/>
    </xf>
    <xf numFmtId="3" fontId="3" fillId="2" borderId="1" xfId="0" applyNumberFormat="1" applyFont="1" applyFill="1" applyBorder="1" applyAlignment="1">
      <alignment horizontal="left" vertical="center" wrapText="1"/>
    </xf>
    <xf numFmtId="3" fontId="3" fillId="2" borderId="36" xfId="0" applyNumberFormat="1" applyFont="1" applyFill="1" applyBorder="1" applyAlignment="1">
      <alignment horizontal="left" vertical="center" wrapText="1"/>
    </xf>
    <xf numFmtId="3" fontId="3" fillId="2" borderId="2" xfId="0" applyNumberFormat="1" applyFont="1" applyFill="1" applyBorder="1" applyAlignment="1">
      <alignment horizontal="center" vertical="center" wrapText="1"/>
    </xf>
    <xf numFmtId="3" fontId="9" fillId="4" borderId="0" xfId="0" applyNumberFormat="1" applyFont="1" applyFill="1" applyBorder="1" applyAlignment="1">
      <alignment horizontal="left" vertical="top" wrapText="1"/>
    </xf>
    <xf numFmtId="0" fontId="0" fillId="2" borderId="3" xfId="0" applyFill="1" applyBorder="1" applyAlignment="1">
      <alignment vertical="center" wrapText="1"/>
    </xf>
    <xf numFmtId="3" fontId="3" fillId="2" borderId="2" xfId="0" applyNumberFormat="1" applyFont="1" applyFill="1" applyBorder="1" applyAlignment="1">
      <alignment horizontal="center" vertical="center"/>
    </xf>
    <xf numFmtId="3" fontId="3" fillId="2" borderId="1" xfId="0" applyNumberFormat="1" applyFont="1" applyFill="1" applyBorder="1" applyAlignment="1">
      <alignment horizontal="right" vertical="center" wrapText="1"/>
    </xf>
    <xf numFmtId="0" fontId="0" fillId="2" borderId="3" xfId="0" applyFill="1" applyBorder="1" applyAlignment="1">
      <alignment vertical="center"/>
    </xf>
    <xf numFmtId="3" fontId="9" fillId="4" borderId="0" xfId="0" applyNumberFormat="1" applyFont="1" applyFill="1" applyBorder="1" applyAlignment="1">
      <alignment horizontal="left" vertical="center" wrapText="1"/>
    </xf>
    <xf numFmtId="3" fontId="8" fillId="4" borderId="0" xfId="0" applyNumberFormat="1" applyFont="1" applyFill="1" applyBorder="1" applyAlignment="1">
      <alignment horizontal="left" vertical="center" wrapText="1"/>
    </xf>
    <xf numFmtId="3" fontId="3" fillId="2" borderId="3" xfId="0" applyNumberFormat="1" applyFont="1" applyFill="1" applyBorder="1" applyAlignment="1">
      <alignment horizontal="right" vertical="center" wrapText="1"/>
    </xf>
    <xf numFmtId="0" fontId="9" fillId="2" borderId="0" xfId="0" applyFont="1" applyFill="1" applyAlignment="1">
      <alignment horizontal="left" wrapText="1"/>
    </xf>
    <xf numFmtId="0" fontId="0" fillId="2" borderId="3" xfId="0" applyFill="1" applyBorder="1" applyAlignment="1">
      <alignment horizontal="left" vertical="center" wrapText="1"/>
    </xf>
    <xf numFmtId="3" fontId="9" fillId="2" borderId="0" xfId="0" applyNumberFormat="1" applyFont="1" applyFill="1" applyBorder="1" applyAlignment="1">
      <alignment horizontal="left" vertical="center" wrapText="1"/>
    </xf>
    <xf numFmtId="0" fontId="0" fillId="2" borderId="0" xfId="0" applyFill="1" applyAlignment="1">
      <alignment vertical="center" wrapText="1"/>
    </xf>
    <xf numFmtId="3" fontId="8" fillId="2" borderId="0" xfId="0" applyNumberFormat="1" applyFont="1" applyFill="1" applyBorder="1" applyAlignment="1">
      <alignment horizontal="left" vertical="center" wrapText="1"/>
    </xf>
    <xf numFmtId="0" fontId="0" fillId="2" borderId="0" xfId="0" applyFill="1" applyBorder="1" applyAlignment="1">
      <alignment vertical="center" wrapText="1"/>
    </xf>
    <xf numFmtId="3" fontId="16" fillId="2" borderId="0" xfId="0" applyNumberFormat="1" applyFont="1" applyFill="1" applyBorder="1" applyAlignment="1">
      <alignment horizontal="left" vertical="center" wrapText="1"/>
    </xf>
    <xf numFmtId="0" fontId="14" fillId="2" borderId="0" xfId="0" applyFont="1" applyFill="1" applyAlignment="1">
      <alignment wrapText="1"/>
    </xf>
    <xf numFmtId="0" fontId="9"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wrapText="1"/>
    </xf>
    <xf numFmtId="0" fontId="0" fillId="2" borderId="0" xfId="0" applyFill="1" applyAlignment="1"/>
    <xf numFmtId="0" fontId="3" fillId="2" borderId="48" xfId="0"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3" fillId="3" borderId="50" xfId="0" applyFont="1" applyFill="1" applyBorder="1" applyAlignment="1">
      <alignment horizontal="right" vertical="center" wrapText="1"/>
    </xf>
    <xf numFmtId="0" fontId="3" fillId="3" borderId="35" xfId="0" applyFont="1" applyFill="1" applyBorder="1" applyAlignment="1">
      <alignment horizontal="right" vertical="center" wrapText="1"/>
    </xf>
    <xf numFmtId="0" fontId="0" fillId="0" borderId="0" xfId="0" applyAlignment="1">
      <alignment horizontal="left" wrapText="1"/>
    </xf>
    <xf numFmtId="3" fontId="2" fillId="2" borderId="0" xfId="0" applyNumberFormat="1" applyFont="1" applyFill="1" applyBorder="1" applyAlignment="1">
      <alignment horizontal="left" vertical="center"/>
    </xf>
    <xf numFmtId="0" fontId="3" fillId="2" borderId="47" xfId="0" applyFont="1" applyFill="1" applyBorder="1" applyAlignment="1">
      <alignment horizontal="center" vertical="center" wrapText="1"/>
    </xf>
    <xf numFmtId="0" fontId="0" fillId="2" borderId="51" xfId="0" applyFill="1" applyBorder="1" applyAlignment="1">
      <alignment wrapText="1"/>
    </xf>
    <xf numFmtId="1" fontId="3" fillId="2" borderId="1" xfId="0" applyNumberFormat="1" applyFont="1" applyFill="1" applyBorder="1" applyAlignment="1">
      <alignment horizontal="right" vertical="center" wrapText="1"/>
    </xf>
    <xf numFmtId="1" fontId="3" fillId="2" borderId="3" xfId="0" applyNumberFormat="1" applyFont="1" applyFill="1" applyBorder="1" applyAlignment="1">
      <alignment horizontal="right" vertical="center" wrapText="1"/>
    </xf>
    <xf numFmtId="3" fontId="9" fillId="2" borderId="0" xfId="0" applyNumberFormat="1" applyFont="1" applyFill="1" applyAlignment="1">
      <alignment horizontal="left" vertical="center" wrapText="1"/>
    </xf>
    <xf numFmtId="0" fontId="0" fillId="2" borderId="0" xfId="0" applyFill="1" applyAlignment="1">
      <alignment wrapText="1"/>
    </xf>
    <xf numFmtId="3" fontId="3" fillId="2" borderId="0" xfId="0" applyNumberFormat="1" applyFont="1" applyFill="1" applyBorder="1" applyAlignment="1">
      <alignment horizontal="left" vertical="center" wrapText="1"/>
    </xf>
    <xf numFmtId="0" fontId="40" fillId="2" borderId="3" xfId="0"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40" fillId="2" borderId="2" xfId="0" applyNumberFormat="1" applyFont="1" applyFill="1" applyBorder="1" applyAlignment="1">
      <alignment vertical="center" wrapText="1"/>
    </xf>
    <xf numFmtId="0" fontId="40" fillId="2" borderId="3" xfId="0" applyFont="1" applyFill="1" applyBorder="1" applyAlignment="1">
      <alignment vertical="center" wrapText="1"/>
    </xf>
    <xf numFmtId="0" fontId="9" fillId="2" borderId="0" xfId="0" applyFont="1" applyFill="1" applyBorder="1" applyAlignment="1">
      <alignment horizontal="left" wrapText="1"/>
    </xf>
    <xf numFmtId="0" fontId="40" fillId="2" borderId="1" xfId="0" applyFont="1" applyFill="1" applyBorder="1" applyAlignment="1">
      <alignment horizontal="center"/>
    </xf>
    <xf numFmtId="3" fontId="3" fillId="2" borderId="3" xfId="0" applyNumberFormat="1" applyFont="1" applyFill="1" applyBorder="1" applyAlignment="1">
      <alignment horizontal="center" vertical="center" wrapText="1"/>
    </xf>
    <xf numFmtId="0" fontId="40" fillId="2" borderId="1" xfId="0" quotePrefix="1" applyFont="1" applyFill="1" applyBorder="1" applyAlignment="1">
      <alignment horizontal="center"/>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3" fontId="3" fillId="2" borderId="0" xfId="0" applyNumberFormat="1" applyFont="1" applyFill="1" applyAlignment="1">
      <alignment horizontal="left" vertical="center" wrapText="1"/>
    </xf>
    <xf numFmtId="0" fontId="3" fillId="4" borderId="29" xfId="6" applyFont="1" applyFill="1" applyBorder="1" applyAlignment="1">
      <alignment horizontal="center" vertical="center" wrapText="1"/>
    </xf>
    <xf numFmtId="0" fontId="3" fillId="4" borderId="30" xfId="6" applyFont="1" applyFill="1" applyBorder="1" applyAlignment="1">
      <alignment horizontal="center" vertical="center" wrapText="1"/>
    </xf>
    <xf numFmtId="0" fontId="3" fillId="4" borderId="0" xfId="6" applyFont="1" applyFill="1" applyBorder="1" applyAlignment="1">
      <alignment horizontal="center" vertical="center" wrapText="1"/>
    </xf>
    <xf numFmtId="0" fontId="3" fillId="4" borderId="23" xfId="6" applyFont="1" applyFill="1" applyBorder="1" applyAlignment="1">
      <alignment horizontal="center" vertical="center" wrapText="1"/>
    </xf>
    <xf numFmtId="0" fontId="2" fillId="4" borderId="24" xfId="6" applyFont="1" applyFill="1" applyBorder="1" applyAlignment="1">
      <alignment wrapText="1"/>
    </xf>
    <xf numFmtId="0" fontId="2" fillId="4" borderId="26" xfId="6" applyFont="1" applyFill="1" applyBorder="1" applyAlignment="1">
      <alignment wrapText="1"/>
    </xf>
    <xf numFmtId="0" fontId="2" fillId="4" borderId="31" xfId="6" applyFont="1" applyFill="1" applyBorder="1" applyAlignment="1">
      <alignment wrapText="1"/>
    </xf>
    <xf numFmtId="0" fontId="3" fillId="4" borderId="11" xfId="6" applyFont="1" applyFill="1" applyBorder="1" applyAlignment="1">
      <alignment horizontal="center" wrapText="1"/>
    </xf>
    <xf numFmtId="0" fontId="3" fillId="4" borderId="1" xfId="6" applyFont="1" applyFill="1" applyBorder="1" applyAlignment="1">
      <alignment horizontal="center" wrapText="1"/>
    </xf>
    <xf numFmtId="0" fontId="3" fillId="4" borderId="25" xfId="6" applyFont="1" applyFill="1" applyBorder="1" applyAlignment="1">
      <alignment horizontal="center" wrapText="1"/>
    </xf>
    <xf numFmtId="0" fontId="3" fillId="4" borderId="27" xfId="6" applyFont="1" applyFill="1" applyBorder="1" applyAlignment="1">
      <alignment horizontal="right" vertical="center" wrapText="1"/>
    </xf>
    <xf numFmtId="0" fontId="2" fillId="4" borderId="26" xfId="6" applyFill="1" applyBorder="1" applyAlignment="1">
      <alignment vertical="center"/>
    </xf>
    <xf numFmtId="0" fontId="2" fillId="4" borderId="31" xfId="6" applyFill="1" applyBorder="1" applyAlignment="1">
      <alignment vertical="center"/>
    </xf>
    <xf numFmtId="0" fontId="3" fillId="4" borderId="28" xfId="6" applyFont="1" applyFill="1" applyBorder="1" applyAlignment="1">
      <alignment horizontal="center" vertical="center" wrapText="1"/>
    </xf>
    <xf numFmtId="0" fontId="3" fillId="4" borderId="14" xfId="6" applyFont="1" applyFill="1" applyBorder="1" applyAlignment="1">
      <alignment horizontal="center" vertical="center" wrapText="1"/>
    </xf>
    <xf numFmtId="0" fontId="3" fillId="4" borderId="28" xfId="6" applyFont="1" applyFill="1" applyBorder="1" applyAlignment="1">
      <alignment horizontal="right" vertical="center" wrapText="1"/>
    </xf>
    <xf numFmtId="0" fontId="2" fillId="4" borderId="14" xfId="6" applyFill="1" applyBorder="1" applyAlignment="1">
      <alignment vertical="center"/>
    </xf>
    <xf numFmtId="0" fontId="2" fillId="4" borderId="19" xfId="6" applyFill="1" applyBorder="1" applyAlignment="1">
      <alignment vertical="center"/>
    </xf>
    <xf numFmtId="0" fontId="3" fillId="4" borderId="3" xfId="2" applyFont="1" applyFill="1" applyBorder="1" applyAlignment="1">
      <alignment horizontal="center" vertical="center" wrapText="1"/>
    </xf>
    <xf numFmtId="0" fontId="3" fillId="4" borderId="2" xfId="2" applyFont="1" applyFill="1" applyBorder="1" applyAlignment="1">
      <alignment horizontal="center" wrapText="1"/>
    </xf>
    <xf numFmtId="0" fontId="3" fillId="4" borderId="3" xfId="2" applyFont="1" applyFill="1" applyBorder="1" applyAlignment="1">
      <alignment horizontal="center" wrapText="1"/>
    </xf>
    <xf numFmtId="0" fontId="3" fillId="4" borderId="6" xfId="2" applyFont="1" applyFill="1" applyBorder="1" applyAlignment="1">
      <alignment horizontal="right" wrapText="1"/>
    </xf>
    <xf numFmtId="0" fontId="2" fillId="4" borderId="6" xfId="2" applyFill="1" applyBorder="1" applyAlignment="1">
      <alignment wrapText="1"/>
    </xf>
    <xf numFmtId="0" fontId="2" fillId="4" borderId="9" xfId="2" applyFill="1" applyBorder="1" applyAlignment="1">
      <alignment wrapText="1"/>
    </xf>
    <xf numFmtId="0" fontId="3" fillId="4" borderId="7"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0" xfId="2" applyFont="1" applyFill="1" applyBorder="1" applyAlignment="1">
      <alignment horizontal="right" wrapText="1"/>
    </xf>
    <xf numFmtId="0" fontId="2" fillId="4" borderId="0" xfId="2" applyFill="1" applyBorder="1" applyAlignment="1">
      <alignment wrapText="1"/>
    </xf>
    <xf numFmtId="0" fontId="2" fillId="4" borderId="3" xfId="2" applyFill="1" applyBorder="1" applyAlignment="1">
      <alignment wrapText="1"/>
    </xf>
    <xf numFmtId="0" fontId="3" fillId="4" borderId="1" xfId="2" applyFont="1" applyFill="1" applyBorder="1" applyAlignment="1">
      <alignment horizontal="center" vertical="center" wrapText="1"/>
    </xf>
    <xf numFmtId="0" fontId="9" fillId="2" borderId="0" xfId="2" applyFont="1" applyFill="1" applyAlignment="1">
      <alignment wrapText="1"/>
    </xf>
    <xf numFmtId="0" fontId="2" fillId="2" borderId="0" xfId="2" applyFill="1" applyAlignment="1">
      <alignment wrapText="1"/>
    </xf>
    <xf numFmtId="0" fontId="2" fillId="2" borderId="1" xfId="2" applyFont="1" applyFill="1" applyBorder="1" applyAlignment="1">
      <alignment wrapText="1"/>
    </xf>
    <xf numFmtId="0" fontId="2" fillId="2" borderId="0" xfId="2" applyFont="1" applyFill="1" applyBorder="1" applyAlignment="1">
      <alignment wrapText="1"/>
    </xf>
    <xf numFmtId="0" fontId="2" fillId="2" borderId="3" xfId="2" applyFont="1" applyFill="1" applyBorder="1" applyAlignment="1">
      <alignment wrapText="1"/>
    </xf>
    <xf numFmtId="0" fontId="3" fillId="2" borderId="3" xfId="2" applyFont="1" applyFill="1" applyBorder="1" applyAlignment="1">
      <alignment horizontal="center" vertical="center" wrapText="1" shrinkToFit="1"/>
    </xf>
    <xf numFmtId="0" fontId="3" fillId="2" borderId="0" xfId="2" applyFont="1" applyFill="1" applyBorder="1" applyAlignment="1">
      <alignment horizontal="right" vertical="center" wrapText="1"/>
    </xf>
    <xf numFmtId="0" fontId="3" fillId="2" borderId="3" xfId="2" applyFont="1" applyFill="1" applyBorder="1" applyAlignment="1">
      <alignment horizontal="right" vertical="center" wrapText="1"/>
    </xf>
    <xf numFmtId="0" fontId="3" fillId="2" borderId="0" xfId="2" applyFont="1" applyFill="1" applyBorder="1" applyAlignment="1">
      <alignment horizontal="center" vertical="center" wrapText="1"/>
    </xf>
    <xf numFmtId="0" fontId="2" fillId="2" borderId="11" xfId="2" applyFont="1" applyFill="1" applyBorder="1" applyAlignment="1">
      <alignment horizontal="left" wrapText="1"/>
    </xf>
    <xf numFmtId="0" fontId="2" fillId="2" borderId="14" xfId="2" applyFont="1" applyFill="1" applyBorder="1" applyAlignment="1">
      <alignment wrapText="1"/>
    </xf>
    <xf numFmtId="0" fontId="12" fillId="2" borderId="1" xfId="2" applyFont="1" applyFill="1" applyBorder="1" applyAlignment="1">
      <alignment horizontal="center" vertical="center" wrapText="1"/>
    </xf>
    <xf numFmtId="0" fontId="2" fillId="2" borderId="12" xfId="2" applyFont="1" applyFill="1" applyBorder="1" applyAlignment="1">
      <alignment wrapText="1"/>
    </xf>
    <xf numFmtId="0" fontId="2" fillId="2" borderId="15" xfId="2" applyFont="1" applyFill="1" applyBorder="1" applyAlignment="1">
      <alignment wrapText="1"/>
    </xf>
    <xf numFmtId="0" fontId="12" fillId="2" borderId="13" xfId="2" applyFont="1" applyFill="1" applyBorder="1" applyAlignment="1">
      <alignment horizontal="center" vertical="center" wrapText="1"/>
    </xf>
    <xf numFmtId="0" fontId="2" fillId="2" borderId="16" xfId="2" applyFont="1" applyFill="1" applyBorder="1" applyAlignment="1">
      <alignment wrapText="1"/>
    </xf>
    <xf numFmtId="0" fontId="12" fillId="2" borderId="2" xfId="2" applyFont="1" applyFill="1" applyBorder="1" applyAlignment="1">
      <alignment horizontal="center" wrapText="1"/>
    </xf>
    <xf numFmtId="0" fontId="12" fillId="2" borderId="13" xfId="2" applyFont="1" applyFill="1" applyBorder="1" applyAlignment="1">
      <alignment horizontal="center" wrapText="1"/>
    </xf>
    <xf numFmtId="0" fontId="12" fillId="2" borderId="11" xfId="2" applyFont="1" applyFill="1" applyBorder="1" applyAlignment="1">
      <alignment horizontal="right" vertical="center" wrapText="1"/>
    </xf>
    <xf numFmtId="0" fontId="2" fillId="2" borderId="14" xfId="2" applyFont="1" applyFill="1" applyBorder="1" applyAlignment="1">
      <alignment horizontal="right" wrapText="1"/>
    </xf>
    <xf numFmtId="0" fontId="2" fillId="2" borderId="19" xfId="2" applyFont="1" applyFill="1" applyBorder="1" applyAlignment="1">
      <alignment horizontal="right" wrapText="1"/>
    </xf>
    <xf numFmtId="0" fontId="2" fillId="2" borderId="2"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12" fillId="2" borderId="17" xfId="2" applyFont="1" applyFill="1" applyBorder="1" applyAlignment="1">
      <alignment horizontal="center" wrapText="1"/>
    </xf>
    <xf numFmtId="0" fontId="2" fillId="2" borderId="3"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2" fillId="2" borderId="16" xfId="2" applyFont="1" applyFill="1" applyBorder="1" applyAlignment="1">
      <alignment horizontal="center" vertical="center" wrapText="1"/>
    </xf>
    <xf numFmtId="0" fontId="0" fillId="2" borderId="2" xfId="0" applyFill="1" applyBorder="1" applyAlignment="1">
      <alignment wrapText="1"/>
    </xf>
    <xf numFmtId="0" fontId="3" fillId="2" borderId="2" xfId="0" applyNumberFormat="1" applyFont="1" applyFill="1" applyBorder="1" applyAlignment="1">
      <alignment horizontal="center" wrapText="1"/>
    </xf>
    <xf numFmtId="0" fontId="82" fillId="0" borderId="0" xfId="0" applyFont="1" applyAlignment="1">
      <alignment vertical="center" wrapText="1"/>
    </xf>
    <xf numFmtId="0" fontId="82" fillId="0" borderId="0" xfId="0" applyFont="1" applyAlignment="1">
      <alignment wrapText="1"/>
    </xf>
    <xf numFmtId="0" fontId="20" fillId="4" borderId="0" xfId="2" applyFont="1" applyFill="1" applyBorder="1" applyAlignment="1">
      <alignment horizontal="left" vertical="top" wrapText="1"/>
    </xf>
    <xf numFmtId="0" fontId="84" fillId="0" borderId="0" xfId="0" applyFont="1" applyAlignment="1">
      <alignment horizontal="left" vertical="top" wrapText="1"/>
    </xf>
    <xf numFmtId="3" fontId="10" fillId="4" borderId="0" xfId="2" applyNumberFormat="1" applyFont="1" applyFill="1" applyAlignment="1">
      <alignment horizontal="left" wrapText="1"/>
    </xf>
    <xf numFmtId="0" fontId="2" fillId="4" borderId="0" xfId="2" applyFont="1" applyFill="1" applyAlignment="1">
      <alignment horizontal="left" wrapText="1"/>
    </xf>
  </cellXfs>
  <cellStyles count="111">
    <cellStyle name="20% - Accent1 2" xfId="10"/>
    <cellStyle name="20% - Accent1 2 2" xfId="63"/>
    <cellStyle name="20% - Accent2 2" xfId="11"/>
    <cellStyle name="20% - Accent2 2 2" xfId="64"/>
    <cellStyle name="20% - Accent3 2" xfId="12"/>
    <cellStyle name="20% - Accent3 2 2" xfId="65"/>
    <cellStyle name="20% - Accent4 2" xfId="13"/>
    <cellStyle name="20% - Accent4 2 2" xfId="66"/>
    <cellStyle name="20% - Accent5 2" xfId="14"/>
    <cellStyle name="20% - Accent5 2 2" xfId="67"/>
    <cellStyle name="20% - Accent6 2" xfId="15"/>
    <cellStyle name="20% - Accent6 2 2" xfId="68"/>
    <cellStyle name="40% - Accent1 2" xfId="16"/>
    <cellStyle name="40% - Accent1 2 2" xfId="69"/>
    <cellStyle name="40% - Accent2 2" xfId="17"/>
    <cellStyle name="40% - Accent2 2 2" xfId="70"/>
    <cellStyle name="40% - Accent3 2" xfId="18"/>
    <cellStyle name="40% - Accent3 2 2" xfId="71"/>
    <cellStyle name="40% - Accent4 2" xfId="19"/>
    <cellStyle name="40% - Accent4 2 2" xfId="72"/>
    <cellStyle name="40% - Accent5 2" xfId="20"/>
    <cellStyle name="40% - Accent5 2 2" xfId="73"/>
    <cellStyle name="40% - Accent6 2" xfId="21"/>
    <cellStyle name="40% - Accent6 2 2" xfId="74"/>
    <cellStyle name="60% - Accent1 2" xfId="22"/>
    <cellStyle name="60% - Accent1 2 2" xfId="75"/>
    <cellStyle name="60% - Accent2 2" xfId="23"/>
    <cellStyle name="60% - Accent2 2 2" xfId="76"/>
    <cellStyle name="60% - Accent3 2" xfId="24"/>
    <cellStyle name="60% - Accent3 2 2" xfId="77"/>
    <cellStyle name="60% - Accent4 2" xfId="25"/>
    <cellStyle name="60% - Accent4 2 2" xfId="78"/>
    <cellStyle name="60% - Accent5 2" xfId="26"/>
    <cellStyle name="60% - Accent5 2 2" xfId="79"/>
    <cellStyle name="60% - Accent6 2" xfId="27"/>
    <cellStyle name="60% - Accent6 2 2" xfId="80"/>
    <cellStyle name="Accent1 2" xfId="28"/>
    <cellStyle name="Accent1 2 2" xfId="81"/>
    <cellStyle name="Accent2 2" xfId="29"/>
    <cellStyle name="Accent2 2 2" xfId="82"/>
    <cellStyle name="Accent3 2" xfId="30"/>
    <cellStyle name="Accent3 2 2" xfId="83"/>
    <cellStyle name="Accent4 2" xfId="31"/>
    <cellStyle name="Accent4 2 2" xfId="84"/>
    <cellStyle name="Accent5 2" xfId="32"/>
    <cellStyle name="Accent5 2 2" xfId="85"/>
    <cellStyle name="Accent6 2" xfId="33"/>
    <cellStyle name="Accent6 2 2" xfId="86"/>
    <cellStyle name="Bad 2" xfId="34"/>
    <cellStyle name="Bad 2 2" xfId="87"/>
    <cellStyle name="Calculation 2" xfId="35"/>
    <cellStyle name="Calculation 2 2" xfId="88"/>
    <cellStyle name="Check Cell 2" xfId="36"/>
    <cellStyle name="Check Cell 2 2" xfId="89"/>
    <cellStyle name="Comma 2" xfId="3"/>
    <cellStyle name="Comma 2 2" xfId="59"/>
    <cellStyle name="Comma 2 3" xfId="54"/>
    <cellStyle name="Comma 3" xfId="5"/>
    <cellStyle name="Comma 3 2" xfId="60"/>
    <cellStyle name="Comma 3 3" xfId="55"/>
    <cellStyle name="Comma 4" xfId="56"/>
    <cellStyle name="Comma 4 2" xfId="61"/>
    <cellStyle name="Comma 5" xfId="57"/>
    <cellStyle name="Comma 6" xfId="7"/>
    <cellStyle name="Comma 7" xfId="37"/>
    <cellStyle name="Currency 2" xfId="58"/>
    <cellStyle name="Currency 3" xfId="38"/>
    <cellStyle name="Explanatory Text 2" xfId="39"/>
    <cellStyle name="Explanatory Text 2 2" xfId="90"/>
    <cellStyle name="Good 2" xfId="40"/>
    <cellStyle name="Good 2 2" xfId="92"/>
    <cellStyle name="Good 2 3" xfId="91"/>
    <cellStyle name="Heading 1 2" xfId="41"/>
    <cellStyle name="Heading 1 2 2" xfId="93"/>
    <cellStyle name="Heading 2 2" xfId="42"/>
    <cellStyle name="Heading 2 2 2" xfId="94"/>
    <cellStyle name="Heading 3 2" xfId="43"/>
    <cellStyle name="Heading 3 2 2" xfId="95"/>
    <cellStyle name="Heading 4 2" xfId="44"/>
    <cellStyle name="Heading 4 2 2" xfId="96"/>
    <cellStyle name="Hyperlink" xfId="1" builtinId="8"/>
    <cellStyle name="Hyperlink 2" xfId="45"/>
    <cellStyle name="Hyperlink_Additional-court-tables-2014" xfId="9"/>
    <cellStyle name="Input 2" xfId="46"/>
    <cellStyle name="Input 2 2" xfId="97"/>
    <cellStyle name="Linked Cell 2" xfId="47"/>
    <cellStyle name="Linked Cell 2 2" xfId="98"/>
    <cellStyle name="Neutral 2" xfId="48"/>
    <cellStyle name="Neutral 2 2" xfId="99"/>
    <cellStyle name="Normal" xfId="0" builtinId="0"/>
    <cellStyle name="Normal 2" xfId="2"/>
    <cellStyle name="Normal 2 2" xfId="100"/>
    <cellStyle name="Normal 2 3" xfId="101"/>
    <cellStyle name="Normal 3" xfId="6"/>
    <cellStyle name="Normal 4" xfId="62"/>
    <cellStyle name="Note 2" xfId="49"/>
    <cellStyle name="Note 2 2" xfId="102"/>
    <cellStyle name="Output 2" xfId="50"/>
    <cellStyle name="Output 2 2" xfId="103"/>
    <cellStyle name="Percent" xfId="8" builtinId="5"/>
    <cellStyle name="Percent 2" xfId="4"/>
    <cellStyle name="Percent 2 2" xfId="105"/>
    <cellStyle name="Percent 2 3" xfId="106"/>
    <cellStyle name="Percent 3" xfId="107"/>
    <cellStyle name="Percent 4" xfId="104"/>
    <cellStyle name="Title 2" xfId="51"/>
    <cellStyle name="Title 2 2" xfId="108"/>
    <cellStyle name="Total 2" xfId="52"/>
    <cellStyle name="Total 2 2" xfId="109"/>
    <cellStyle name="Warning Text 2" xfId="53"/>
    <cellStyle name="Warning Text 2 2" xfId="110"/>
  </cellStyles>
  <dxfs count="10">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168</xdr:row>
      <xdr:rowOff>22860</xdr:rowOff>
    </xdr:from>
    <xdr:to>
      <xdr:col>7</xdr:col>
      <xdr:colOff>91440</xdr:colOff>
      <xdr:row>169</xdr:row>
      <xdr:rowOff>76200</xdr:rowOff>
    </xdr:to>
    <xdr:sp macro="" textlink="">
      <xdr:nvSpPr>
        <xdr:cNvPr id="2" name="Text Box 1">
          <a:extLst>
            <a:ext uri="{FF2B5EF4-FFF2-40B4-BE49-F238E27FC236}">
              <a16:creationId xmlns:a16="http://schemas.microsoft.com/office/drawing/2014/main" id="{A2BD0274-1A96-4312-A473-CC8BE85A3901}"/>
            </a:ext>
          </a:extLst>
        </xdr:cNvPr>
        <xdr:cNvSpPr txBox="1">
          <a:spLocks noChangeArrowheads="1"/>
        </xdr:cNvSpPr>
      </xdr:nvSpPr>
      <xdr:spPr bwMode="auto">
        <a:xfrm>
          <a:off x="7551420" y="32933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168</xdr:row>
      <xdr:rowOff>22860</xdr:rowOff>
    </xdr:from>
    <xdr:to>
      <xdr:col>7</xdr:col>
      <xdr:colOff>91440</xdr:colOff>
      <xdr:row>169</xdr:row>
      <xdr:rowOff>76200</xdr:rowOff>
    </xdr:to>
    <xdr:sp macro="" textlink="">
      <xdr:nvSpPr>
        <xdr:cNvPr id="3" name="Text Box 2">
          <a:extLst>
            <a:ext uri="{FF2B5EF4-FFF2-40B4-BE49-F238E27FC236}">
              <a16:creationId xmlns:a16="http://schemas.microsoft.com/office/drawing/2014/main" id="{1DCFA551-CA98-40AF-9B23-249AE9332769}"/>
            </a:ext>
          </a:extLst>
        </xdr:cNvPr>
        <xdr:cNvSpPr txBox="1">
          <a:spLocks noChangeArrowheads="1"/>
        </xdr:cNvSpPr>
      </xdr:nvSpPr>
      <xdr:spPr bwMode="auto">
        <a:xfrm>
          <a:off x="7551420" y="32933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4" name="Text Box 1">
          <a:extLst>
            <a:ext uri="{FF2B5EF4-FFF2-40B4-BE49-F238E27FC236}">
              <a16:creationId xmlns:a16="http://schemas.microsoft.com/office/drawing/2014/main" id="{512866D2-3280-48CD-AEA9-598E95C558EE}"/>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5" name="Text Box 2">
          <a:extLst>
            <a:ext uri="{FF2B5EF4-FFF2-40B4-BE49-F238E27FC236}">
              <a16:creationId xmlns:a16="http://schemas.microsoft.com/office/drawing/2014/main" id="{98DEA34E-559B-4658-9C4E-D366E99A2A3C}"/>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6" name="Text Box 3">
          <a:extLst>
            <a:ext uri="{FF2B5EF4-FFF2-40B4-BE49-F238E27FC236}">
              <a16:creationId xmlns:a16="http://schemas.microsoft.com/office/drawing/2014/main" id="{8E0C7210-57EA-448B-8EFC-3042A6BBF041}"/>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7" name="Text Box 4">
          <a:extLst>
            <a:ext uri="{FF2B5EF4-FFF2-40B4-BE49-F238E27FC236}">
              <a16:creationId xmlns:a16="http://schemas.microsoft.com/office/drawing/2014/main" id="{AA8ADB1E-646F-4CE4-A5B3-A6D487113852}"/>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130</xdr:row>
      <xdr:rowOff>22860</xdr:rowOff>
    </xdr:from>
    <xdr:to>
      <xdr:col>8</xdr:col>
      <xdr:colOff>91440</xdr:colOff>
      <xdr:row>131</xdr:row>
      <xdr:rowOff>68580</xdr:rowOff>
    </xdr:to>
    <xdr:sp macro="" textlink="">
      <xdr:nvSpPr>
        <xdr:cNvPr id="8" name="Text Box 5">
          <a:extLst>
            <a:ext uri="{FF2B5EF4-FFF2-40B4-BE49-F238E27FC236}">
              <a16:creationId xmlns:a16="http://schemas.microsoft.com/office/drawing/2014/main" id="{9AA5277C-C965-4585-BF80-F89E46E599C4}"/>
            </a:ext>
          </a:extLst>
        </xdr:cNvPr>
        <xdr:cNvSpPr txBox="1">
          <a:spLocks noChangeArrowheads="1"/>
        </xdr:cNvSpPr>
      </xdr:nvSpPr>
      <xdr:spPr bwMode="auto">
        <a:xfrm>
          <a:off x="8267700" y="254508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130</xdr:row>
      <xdr:rowOff>22860</xdr:rowOff>
    </xdr:from>
    <xdr:to>
      <xdr:col>8</xdr:col>
      <xdr:colOff>91440</xdr:colOff>
      <xdr:row>131</xdr:row>
      <xdr:rowOff>68580</xdr:rowOff>
    </xdr:to>
    <xdr:sp macro="" textlink="">
      <xdr:nvSpPr>
        <xdr:cNvPr id="9" name="Text Box 6">
          <a:extLst>
            <a:ext uri="{FF2B5EF4-FFF2-40B4-BE49-F238E27FC236}">
              <a16:creationId xmlns:a16="http://schemas.microsoft.com/office/drawing/2014/main" id="{3F06E2AA-5355-4784-8E5C-B7906533506F}"/>
            </a:ext>
          </a:extLst>
        </xdr:cNvPr>
        <xdr:cNvSpPr txBox="1">
          <a:spLocks noChangeArrowheads="1"/>
        </xdr:cNvSpPr>
      </xdr:nvSpPr>
      <xdr:spPr bwMode="auto">
        <a:xfrm>
          <a:off x="8267700" y="254508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144</xdr:row>
      <xdr:rowOff>22860</xdr:rowOff>
    </xdr:from>
    <xdr:to>
      <xdr:col>8</xdr:col>
      <xdr:colOff>91440</xdr:colOff>
      <xdr:row>145</xdr:row>
      <xdr:rowOff>68580</xdr:rowOff>
    </xdr:to>
    <xdr:sp macro="" textlink="">
      <xdr:nvSpPr>
        <xdr:cNvPr id="10" name="Text Box 7">
          <a:extLst>
            <a:ext uri="{FF2B5EF4-FFF2-40B4-BE49-F238E27FC236}">
              <a16:creationId xmlns:a16="http://schemas.microsoft.com/office/drawing/2014/main" id="{C20A42C3-4957-4C6D-A8F1-FA84008DD0AB}"/>
            </a:ext>
          </a:extLst>
        </xdr:cNvPr>
        <xdr:cNvSpPr txBox="1">
          <a:spLocks noChangeArrowheads="1"/>
        </xdr:cNvSpPr>
      </xdr:nvSpPr>
      <xdr:spPr bwMode="auto">
        <a:xfrm>
          <a:off x="8267700" y="28315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144</xdr:row>
      <xdr:rowOff>22860</xdr:rowOff>
    </xdr:from>
    <xdr:to>
      <xdr:col>8</xdr:col>
      <xdr:colOff>91440</xdr:colOff>
      <xdr:row>145</xdr:row>
      <xdr:rowOff>68580</xdr:rowOff>
    </xdr:to>
    <xdr:sp macro="" textlink="">
      <xdr:nvSpPr>
        <xdr:cNvPr id="11" name="Text Box 8">
          <a:extLst>
            <a:ext uri="{FF2B5EF4-FFF2-40B4-BE49-F238E27FC236}">
              <a16:creationId xmlns:a16="http://schemas.microsoft.com/office/drawing/2014/main" id="{7ED33083-0271-4B02-8FA5-4366CBE13777}"/>
            </a:ext>
          </a:extLst>
        </xdr:cNvPr>
        <xdr:cNvSpPr txBox="1">
          <a:spLocks noChangeArrowheads="1"/>
        </xdr:cNvSpPr>
      </xdr:nvSpPr>
      <xdr:spPr bwMode="auto">
        <a:xfrm>
          <a:off x="8267700" y="28315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116</xdr:row>
      <xdr:rowOff>22860</xdr:rowOff>
    </xdr:from>
    <xdr:to>
      <xdr:col>8</xdr:col>
      <xdr:colOff>91440</xdr:colOff>
      <xdr:row>117</xdr:row>
      <xdr:rowOff>76200</xdr:rowOff>
    </xdr:to>
    <xdr:sp macro="" textlink="">
      <xdr:nvSpPr>
        <xdr:cNvPr id="12" name="Text Box 1">
          <a:extLst>
            <a:ext uri="{FF2B5EF4-FFF2-40B4-BE49-F238E27FC236}">
              <a16:creationId xmlns:a16="http://schemas.microsoft.com/office/drawing/2014/main" id="{113B4C9C-5D8C-492A-AF64-19A2E55C3B15}"/>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116</xdr:row>
      <xdr:rowOff>22860</xdr:rowOff>
    </xdr:from>
    <xdr:to>
      <xdr:col>8</xdr:col>
      <xdr:colOff>91440</xdr:colOff>
      <xdr:row>117</xdr:row>
      <xdr:rowOff>76200</xdr:rowOff>
    </xdr:to>
    <xdr:sp macro="" textlink="">
      <xdr:nvSpPr>
        <xdr:cNvPr id="13" name="Text Box 2">
          <a:extLst>
            <a:ext uri="{FF2B5EF4-FFF2-40B4-BE49-F238E27FC236}">
              <a16:creationId xmlns:a16="http://schemas.microsoft.com/office/drawing/2014/main" id="{45B90E0B-DFAB-4DDB-93EB-385C2A357E5D}"/>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116</xdr:row>
      <xdr:rowOff>22860</xdr:rowOff>
    </xdr:from>
    <xdr:to>
      <xdr:col>8</xdr:col>
      <xdr:colOff>91440</xdr:colOff>
      <xdr:row>117</xdr:row>
      <xdr:rowOff>76200</xdr:rowOff>
    </xdr:to>
    <xdr:sp macro="" textlink="">
      <xdr:nvSpPr>
        <xdr:cNvPr id="14" name="Text Box 3">
          <a:extLst>
            <a:ext uri="{FF2B5EF4-FFF2-40B4-BE49-F238E27FC236}">
              <a16:creationId xmlns:a16="http://schemas.microsoft.com/office/drawing/2014/main" id="{378151FE-3D73-46BE-A90A-7990294BA28E}"/>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116</xdr:row>
      <xdr:rowOff>22860</xdr:rowOff>
    </xdr:from>
    <xdr:to>
      <xdr:col>8</xdr:col>
      <xdr:colOff>91440</xdr:colOff>
      <xdr:row>117</xdr:row>
      <xdr:rowOff>76200</xdr:rowOff>
    </xdr:to>
    <xdr:sp macro="" textlink="">
      <xdr:nvSpPr>
        <xdr:cNvPr id="15" name="Text Box 4">
          <a:extLst>
            <a:ext uri="{FF2B5EF4-FFF2-40B4-BE49-F238E27FC236}">
              <a16:creationId xmlns:a16="http://schemas.microsoft.com/office/drawing/2014/main" id="{90A3D1E7-C49B-401D-8D40-D0D3A58E788D}"/>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103</xdr:row>
      <xdr:rowOff>22860</xdr:rowOff>
    </xdr:from>
    <xdr:to>
      <xdr:col>8</xdr:col>
      <xdr:colOff>91440</xdr:colOff>
      <xdr:row>104</xdr:row>
      <xdr:rowOff>68580</xdr:rowOff>
    </xdr:to>
    <xdr:sp macro="" textlink="">
      <xdr:nvSpPr>
        <xdr:cNvPr id="16" name="Text Box 5">
          <a:extLst>
            <a:ext uri="{FF2B5EF4-FFF2-40B4-BE49-F238E27FC236}">
              <a16:creationId xmlns:a16="http://schemas.microsoft.com/office/drawing/2014/main" id="{4D8A6B61-85FE-40D6-A558-351D508BA0F4}"/>
            </a:ext>
          </a:extLst>
        </xdr:cNvPr>
        <xdr:cNvSpPr txBox="1">
          <a:spLocks noChangeArrowheads="1"/>
        </xdr:cNvSpPr>
      </xdr:nvSpPr>
      <xdr:spPr bwMode="auto">
        <a:xfrm>
          <a:off x="8267700" y="20314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103</xdr:row>
      <xdr:rowOff>22860</xdr:rowOff>
    </xdr:from>
    <xdr:to>
      <xdr:col>8</xdr:col>
      <xdr:colOff>91440</xdr:colOff>
      <xdr:row>104</xdr:row>
      <xdr:rowOff>68580</xdr:rowOff>
    </xdr:to>
    <xdr:sp macro="" textlink="">
      <xdr:nvSpPr>
        <xdr:cNvPr id="17" name="Text Box 6">
          <a:extLst>
            <a:ext uri="{FF2B5EF4-FFF2-40B4-BE49-F238E27FC236}">
              <a16:creationId xmlns:a16="http://schemas.microsoft.com/office/drawing/2014/main" id="{8B305856-C0D7-44AD-8D50-4F87B0EA0393}"/>
            </a:ext>
          </a:extLst>
        </xdr:cNvPr>
        <xdr:cNvSpPr txBox="1">
          <a:spLocks noChangeArrowheads="1"/>
        </xdr:cNvSpPr>
      </xdr:nvSpPr>
      <xdr:spPr bwMode="auto">
        <a:xfrm>
          <a:off x="8267700" y="20314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68580</xdr:rowOff>
    </xdr:to>
    <xdr:sp macro="" textlink="">
      <xdr:nvSpPr>
        <xdr:cNvPr id="18" name="Text Box 7">
          <a:extLst>
            <a:ext uri="{FF2B5EF4-FFF2-40B4-BE49-F238E27FC236}">
              <a16:creationId xmlns:a16="http://schemas.microsoft.com/office/drawing/2014/main" id="{D7A12AA1-5798-494C-9455-402669045EE0}"/>
            </a:ext>
          </a:extLst>
        </xdr:cNvPr>
        <xdr:cNvSpPr txBox="1">
          <a:spLocks noChangeArrowheads="1"/>
        </xdr:cNvSpPr>
      </xdr:nvSpPr>
      <xdr:spPr bwMode="auto">
        <a:xfrm>
          <a:off x="8267700" y="231800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68580</xdr:rowOff>
    </xdr:to>
    <xdr:sp macro="" textlink="">
      <xdr:nvSpPr>
        <xdr:cNvPr id="19" name="Text Box 8">
          <a:extLst>
            <a:ext uri="{FF2B5EF4-FFF2-40B4-BE49-F238E27FC236}">
              <a16:creationId xmlns:a16="http://schemas.microsoft.com/office/drawing/2014/main" id="{86021B96-6390-4F06-92B9-815AEB145B3A}"/>
            </a:ext>
          </a:extLst>
        </xdr:cNvPr>
        <xdr:cNvSpPr txBox="1">
          <a:spLocks noChangeArrowheads="1"/>
        </xdr:cNvSpPr>
      </xdr:nvSpPr>
      <xdr:spPr bwMode="auto">
        <a:xfrm>
          <a:off x="8267700" y="231800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90</xdr:row>
      <xdr:rowOff>22860</xdr:rowOff>
    </xdr:from>
    <xdr:to>
      <xdr:col>8</xdr:col>
      <xdr:colOff>91440</xdr:colOff>
      <xdr:row>91</xdr:row>
      <xdr:rowOff>76200</xdr:rowOff>
    </xdr:to>
    <xdr:sp macro="" textlink="">
      <xdr:nvSpPr>
        <xdr:cNvPr id="20" name="Text Box 1">
          <a:extLst>
            <a:ext uri="{FF2B5EF4-FFF2-40B4-BE49-F238E27FC236}">
              <a16:creationId xmlns:a16="http://schemas.microsoft.com/office/drawing/2014/main" id="{23AFF11A-EF6C-4CAC-BC89-7DC367BED273}"/>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90</xdr:row>
      <xdr:rowOff>22860</xdr:rowOff>
    </xdr:from>
    <xdr:to>
      <xdr:col>8</xdr:col>
      <xdr:colOff>91440</xdr:colOff>
      <xdr:row>91</xdr:row>
      <xdr:rowOff>76200</xdr:rowOff>
    </xdr:to>
    <xdr:sp macro="" textlink="">
      <xdr:nvSpPr>
        <xdr:cNvPr id="21" name="Text Box 2">
          <a:extLst>
            <a:ext uri="{FF2B5EF4-FFF2-40B4-BE49-F238E27FC236}">
              <a16:creationId xmlns:a16="http://schemas.microsoft.com/office/drawing/2014/main" id="{93BE118B-D2F9-43CB-810E-E5936D0A0F34}"/>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90</xdr:row>
      <xdr:rowOff>22860</xdr:rowOff>
    </xdr:from>
    <xdr:to>
      <xdr:col>8</xdr:col>
      <xdr:colOff>91440</xdr:colOff>
      <xdr:row>91</xdr:row>
      <xdr:rowOff>76200</xdr:rowOff>
    </xdr:to>
    <xdr:sp macro="" textlink="">
      <xdr:nvSpPr>
        <xdr:cNvPr id="22" name="Text Box 3">
          <a:extLst>
            <a:ext uri="{FF2B5EF4-FFF2-40B4-BE49-F238E27FC236}">
              <a16:creationId xmlns:a16="http://schemas.microsoft.com/office/drawing/2014/main" id="{51208CED-2B65-43CF-BD60-94BE07ACA481}"/>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90</xdr:row>
      <xdr:rowOff>22860</xdr:rowOff>
    </xdr:from>
    <xdr:to>
      <xdr:col>8</xdr:col>
      <xdr:colOff>91440</xdr:colOff>
      <xdr:row>91</xdr:row>
      <xdr:rowOff>76200</xdr:rowOff>
    </xdr:to>
    <xdr:sp macro="" textlink="">
      <xdr:nvSpPr>
        <xdr:cNvPr id="23" name="Text Box 4">
          <a:extLst>
            <a:ext uri="{FF2B5EF4-FFF2-40B4-BE49-F238E27FC236}">
              <a16:creationId xmlns:a16="http://schemas.microsoft.com/office/drawing/2014/main" id="{517409C8-CD54-47E0-9901-3C4A2FEC39E7}"/>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77</xdr:row>
      <xdr:rowOff>22860</xdr:rowOff>
    </xdr:from>
    <xdr:to>
      <xdr:col>8</xdr:col>
      <xdr:colOff>91440</xdr:colOff>
      <xdr:row>78</xdr:row>
      <xdr:rowOff>68580</xdr:rowOff>
    </xdr:to>
    <xdr:sp macro="" textlink="">
      <xdr:nvSpPr>
        <xdr:cNvPr id="24" name="Text Box 5">
          <a:extLst>
            <a:ext uri="{FF2B5EF4-FFF2-40B4-BE49-F238E27FC236}">
              <a16:creationId xmlns:a16="http://schemas.microsoft.com/office/drawing/2014/main" id="{0C2948AA-4FDF-4AA0-8757-66AEC018F1FA}"/>
            </a:ext>
          </a:extLst>
        </xdr:cNvPr>
        <xdr:cNvSpPr txBox="1">
          <a:spLocks noChangeArrowheads="1"/>
        </xdr:cNvSpPr>
      </xdr:nvSpPr>
      <xdr:spPr bwMode="auto">
        <a:xfrm>
          <a:off x="8267700" y="151942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77</xdr:row>
      <xdr:rowOff>22860</xdr:rowOff>
    </xdr:from>
    <xdr:to>
      <xdr:col>8</xdr:col>
      <xdr:colOff>91440</xdr:colOff>
      <xdr:row>78</xdr:row>
      <xdr:rowOff>68580</xdr:rowOff>
    </xdr:to>
    <xdr:sp macro="" textlink="">
      <xdr:nvSpPr>
        <xdr:cNvPr id="25" name="Text Box 6">
          <a:extLst>
            <a:ext uri="{FF2B5EF4-FFF2-40B4-BE49-F238E27FC236}">
              <a16:creationId xmlns:a16="http://schemas.microsoft.com/office/drawing/2014/main" id="{47D6AE69-6CE1-4473-BF2D-B06630BF901C}"/>
            </a:ext>
          </a:extLst>
        </xdr:cNvPr>
        <xdr:cNvSpPr txBox="1">
          <a:spLocks noChangeArrowheads="1"/>
        </xdr:cNvSpPr>
      </xdr:nvSpPr>
      <xdr:spPr bwMode="auto">
        <a:xfrm>
          <a:off x="8267700" y="151942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68580</xdr:rowOff>
    </xdr:to>
    <xdr:sp macro="" textlink="">
      <xdr:nvSpPr>
        <xdr:cNvPr id="26" name="Text Box 7">
          <a:extLst>
            <a:ext uri="{FF2B5EF4-FFF2-40B4-BE49-F238E27FC236}">
              <a16:creationId xmlns:a16="http://schemas.microsoft.com/office/drawing/2014/main" id="{C96FA570-E60C-43B2-BD19-D711ED6789AA}"/>
            </a:ext>
          </a:extLst>
        </xdr:cNvPr>
        <xdr:cNvSpPr txBox="1">
          <a:spLocks noChangeArrowheads="1"/>
        </xdr:cNvSpPr>
      </xdr:nvSpPr>
      <xdr:spPr bwMode="auto">
        <a:xfrm>
          <a:off x="8267700" y="180594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68580</xdr:rowOff>
    </xdr:to>
    <xdr:sp macro="" textlink="">
      <xdr:nvSpPr>
        <xdr:cNvPr id="27" name="Text Box 8">
          <a:extLst>
            <a:ext uri="{FF2B5EF4-FFF2-40B4-BE49-F238E27FC236}">
              <a16:creationId xmlns:a16="http://schemas.microsoft.com/office/drawing/2014/main" id="{9D28F50F-B3E0-44CF-B702-B3E7F73B9254}"/>
            </a:ext>
          </a:extLst>
        </xdr:cNvPr>
        <xdr:cNvSpPr txBox="1">
          <a:spLocks noChangeArrowheads="1"/>
        </xdr:cNvSpPr>
      </xdr:nvSpPr>
      <xdr:spPr bwMode="auto">
        <a:xfrm>
          <a:off x="8267700" y="180594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22860</xdr:rowOff>
    </xdr:from>
    <xdr:to>
      <xdr:col>8</xdr:col>
      <xdr:colOff>91440</xdr:colOff>
      <xdr:row>65</xdr:row>
      <xdr:rowOff>76200</xdr:rowOff>
    </xdr:to>
    <xdr:sp macro="" textlink="">
      <xdr:nvSpPr>
        <xdr:cNvPr id="28" name="Text Box 1">
          <a:extLst>
            <a:ext uri="{FF2B5EF4-FFF2-40B4-BE49-F238E27FC236}">
              <a16:creationId xmlns:a16="http://schemas.microsoft.com/office/drawing/2014/main" id="{5BD30132-3BCD-4682-942B-8DFE222BD906}"/>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22860</xdr:rowOff>
    </xdr:from>
    <xdr:to>
      <xdr:col>8</xdr:col>
      <xdr:colOff>91440</xdr:colOff>
      <xdr:row>65</xdr:row>
      <xdr:rowOff>76200</xdr:rowOff>
    </xdr:to>
    <xdr:sp macro="" textlink="">
      <xdr:nvSpPr>
        <xdr:cNvPr id="29" name="Text Box 2">
          <a:extLst>
            <a:ext uri="{FF2B5EF4-FFF2-40B4-BE49-F238E27FC236}">
              <a16:creationId xmlns:a16="http://schemas.microsoft.com/office/drawing/2014/main" id="{0F6DFA64-864E-48B1-90F5-2EA92AA3EC76}"/>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22860</xdr:rowOff>
    </xdr:from>
    <xdr:to>
      <xdr:col>8</xdr:col>
      <xdr:colOff>91440</xdr:colOff>
      <xdr:row>65</xdr:row>
      <xdr:rowOff>76200</xdr:rowOff>
    </xdr:to>
    <xdr:sp macro="" textlink="">
      <xdr:nvSpPr>
        <xdr:cNvPr id="30" name="Text Box 3">
          <a:extLst>
            <a:ext uri="{FF2B5EF4-FFF2-40B4-BE49-F238E27FC236}">
              <a16:creationId xmlns:a16="http://schemas.microsoft.com/office/drawing/2014/main" id="{C1A607D8-951B-4250-881F-309162757450}"/>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22860</xdr:rowOff>
    </xdr:from>
    <xdr:to>
      <xdr:col>8</xdr:col>
      <xdr:colOff>91440</xdr:colOff>
      <xdr:row>65</xdr:row>
      <xdr:rowOff>76200</xdr:rowOff>
    </xdr:to>
    <xdr:sp macro="" textlink="">
      <xdr:nvSpPr>
        <xdr:cNvPr id="31" name="Text Box 4">
          <a:extLst>
            <a:ext uri="{FF2B5EF4-FFF2-40B4-BE49-F238E27FC236}">
              <a16:creationId xmlns:a16="http://schemas.microsoft.com/office/drawing/2014/main" id="{E9A39227-475F-4EBF-8792-79F3E30C3C82}"/>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22860</xdr:rowOff>
    </xdr:from>
    <xdr:to>
      <xdr:col>8</xdr:col>
      <xdr:colOff>91440</xdr:colOff>
      <xdr:row>52</xdr:row>
      <xdr:rowOff>68580</xdr:rowOff>
    </xdr:to>
    <xdr:sp macro="" textlink="">
      <xdr:nvSpPr>
        <xdr:cNvPr id="32" name="Text Box 5">
          <a:extLst>
            <a:ext uri="{FF2B5EF4-FFF2-40B4-BE49-F238E27FC236}">
              <a16:creationId xmlns:a16="http://schemas.microsoft.com/office/drawing/2014/main" id="{40B3E83F-5467-42C1-8DFE-3CBAEA6C2FC1}"/>
            </a:ext>
          </a:extLst>
        </xdr:cNvPr>
        <xdr:cNvSpPr txBox="1">
          <a:spLocks noChangeArrowheads="1"/>
        </xdr:cNvSpPr>
      </xdr:nvSpPr>
      <xdr:spPr bwMode="auto">
        <a:xfrm>
          <a:off x="8267700" y="100736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51</xdr:row>
      <xdr:rowOff>22860</xdr:rowOff>
    </xdr:from>
    <xdr:to>
      <xdr:col>8</xdr:col>
      <xdr:colOff>91440</xdr:colOff>
      <xdr:row>52</xdr:row>
      <xdr:rowOff>68580</xdr:rowOff>
    </xdr:to>
    <xdr:sp macro="" textlink="">
      <xdr:nvSpPr>
        <xdr:cNvPr id="33" name="Text Box 6">
          <a:extLst>
            <a:ext uri="{FF2B5EF4-FFF2-40B4-BE49-F238E27FC236}">
              <a16:creationId xmlns:a16="http://schemas.microsoft.com/office/drawing/2014/main" id="{E1C31920-9424-45B1-9A35-ECF008E4602A}"/>
            </a:ext>
          </a:extLst>
        </xdr:cNvPr>
        <xdr:cNvSpPr txBox="1">
          <a:spLocks noChangeArrowheads="1"/>
        </xdr:cNvSpPr>
      </xdr:nvSpPr>
      <xdr:spPr bwMode="auto">
        <a:xfrm>
          <a:off x="8267700" y="100736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65</xdr:row>
      <xdr:rowOff>22860</xdr:rowOff>
    </xdr:from>
    <xdr:to>
      <xdr:col>8</xdr:col>
      <xdr:colOff>91440</xdr:colOff>
      <xdr:row>66</xdr:row>
      <xdr:rowOff>68580</xdr:rowOff>
    </xdr:to>
    <xdr:sp macro="" textlink="">
      <xdr:nvSpPr>
        <xdr:cNvPr id="34" name="Text Box 7">
          <a:extLst>
            <a:ext uri="{FF2B5EF4-FFF2-40B4-BE49-F238E27FC236}">
              <a16:creationId xmlns:a16="http://schemas.microsoft.com/office/drawing/2014/main" id="{94D6D21E-6A45-4964-BB98-220C1552D4A4}"/>
            </a:ext>
          </a:extLst>
        </xdr:cNvPr>
        <xdr:cNvSpPr txBox="1">
          <a:spLocks noChangeArrowheads="1"/>
        </xdr:cNvSpPr>
      </xdr:nvSpPr>
      <xdr:spPr bwMode="auto">
        <a:xfrm>
          <a:off x="8267700" y="129387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65</xdr:row>
      <xdr:rowOff>22860</xdr:rowOff>
    </xdr:from>
    <xdr:to>
      <xdr:col>8</xdr:col>
      <xdr:colOff>91440</xdr:colOff>
      <xdr:row>66</xdr:row>
      <xdr:rowOff>68580</xdr:rowOff>
    </xdr:to>
    <xdr:sp macro="" textlink="">
      <xdr:nvSpPr>
        <xdr:cNvPr id="35" name="Text Box 8">
          <a:extLst>
            <a:ext uri="{FF2B5EF4-FFF2-40B4-BE49-F238E27FC236}">
              <a16:creationId xmlns:a16="http://schemas.microsoft.com/office/drawing/2014/main" id="{E7BA46B2-723E-4D2B-9910-991E397D1D74}"/>
            </a:ext>
          </a:extLst>
        </xdr:cNvPr>
        <xdr:cNvSpPr txBox="1">
          <a:spLocks noChangeArrowheads="1"/>
        </xdr:cNvSpPr>
      </xdr:nvSpPr>
      <xdr:spPr bwMode="auto">
        <a:xfrm>
          <a:off x="8267700" y="129387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38</xdr:row>
      <xdr:rowOff>22860</xdr:rowOff>
    </xdr:from>
    <xdr:ext cx="91440" cy="388620"/>
    <xdr:sp macro="" textlink="">
      <xdr:nvSpPr>
        <xdr:cNvPr id="36" name="Text Box 1">
          <a:extLst>
            <a:ext uri="{FF2B5EF4-FFF2-40B4-BE49-F238E27FC236}">
              <a16:creationId xmlns:a16="http://schemas.microsoft.com/office/drawing/2014/main" id="{3BE1764C-2B2D-4D5A-9B0B-34E72F946B7D}"/>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37" name="Text Box 2">
          <a:extLst>
            <a:ext uri="{FF2B5EF4-FFF2-40B4-BE49-F238E27FC236}">
              <a16:creationId xmlns:a16="http://schemas.microsoft.com/office/drawing/2014/main" id="{CBE6B1ED-E2B9-41DA-8146-3BA772D33B05}"/>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38" name="Text Box 3">
          <a:extLst>
            <a:ext uri="{FF2B5EF4-FFF2-40B4-BE49-F238E27FC236}">
              <a16:creationId xmlns:a16="http://schemas.microsoft.com/office/drawing/2014/main" id="{6BA0EE5D-815B-4402-A46F-93BC480865CC}"/>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39" name="Text Box 4">
          <a:extLst>
            <a:ext uri="{FF2B5EF4-FFF2-40B4-BE49-F238E27FC236}">
              <a16:creationId xmlns:a16="http://schemas.microsoft.com/office/drawing/2014/main" id="{0443D76E-BA63-4492-873B-56288C5B868A}"/>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25</xdr:row>
      <xdr:rowOff>22860</xdr:rowOff>
    </xdr:from>
    <xdr:ext cx="91440" cy="220980"/>
    <xdr:sp macro="" textlink="">
      <xdr:nvSpPr>
        <xdr:cNvPr id="40" name="Text Box 5">
          <a:extLst>
            <a:ext uri="{FF2B5EF4-FFF2-40B4-BE49-F238E27FC236}">
              <a16:creationId xmlns:a16="http://schemas.microsoft.com/office/drawing/2014/main" id="{AC8A2504-CC64-4D1F-86BD-1F0C065B6A7F}"/>
            </a:ext>
          </a:extLst>
        </xdr:cNvPr>
        <xdr:cNvSpPr txBox="1">
          <a:spLocks noChangeArrowheads="1"/>
        </xdr:cNvSpPr>
      </xdr:nvSpPr>
      <xdr:spPr bwMode="auto">
        <a:xfrm>
          <a:off x="8267700" y="49453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638175</xdr:colOff>
      <xdr:row>25</xdr:row>
      <xdr:rowOff>41910</xdr:rowOff>
    </xdr:from>
    <xdr:ext cx="91440" cy="220980"/>
    <xdr:sp macro="" textlink="">
      <xdr:nvSpPr>
        <xdr:cNvPr id="41" name="Text Box 6">
          <a:extLst>
            <a:ext uri="{FF2B5EF4-FFF2-40B4-BE49-F238E27FC236}">
              <a16:creationId xmlns:a16="http://schemas.microsoft.com/office/drawing/2014/main" id="{EDF258B0-546E-4A4B-BD59-B42B334B4AEE}"/>
            </a:ext>
          </a:extLst>
        </xdr:cNvPr>
        <xdr:cNvSpPr txBox="1">
          <a:spLocks noChangeArrowheads="1"/>
        </xdr:cNvSpPr>
      </xdr:nvSpPr>
      <xdr:spPr bwMode="auto">
        <a:xfrm>
          <a:off x="8189595" y="496443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220980"/>
    <xdr:sp macro="" textlink="">
      <xdr:nvSpPr>
        <xdr:cNvPr id="42" name="Text Box 7">
          <a:extLst>
            <a:ext uri="{FF2B5EF4-FFF2-40B4-BE49-F238E27FC236}">
              <a16:creationId xmlns:a16="http://schemas.microsoft.com/office/drawing/2014/main" id="{C92F759B-1541-4BD6-81DB-474CDB46BB16}"/>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220980"/>
    <xdr:sp macro="" textlink="">
      <xdr:nvSpPr>
        <xdr:cNvPr id="43" name="Text Box 8">
          <a:extLst>
            <a:ext uri="{FF2B5EF4-FFF2-40B4-BE49-F238E27FC236}">
              <a16:creationId xmlns:a16="http://schemas.microsoft.com/office/drawing/2014/main" id="{AF2FF389-5333-4850-9B94-8F0CAE259E44}"/>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44" name="Text Box 1">
          <a:extLst>
            <a:ext uri="{FF2B5EF4-FFF2-40B4-BE49-F238E27FC236}">
              <a16:creationId xmlns:a16="http://schemas.microsoft.com/office/drawing/2014/main" id="{98556008-953D-4D9F-B272-4BFA04C95728}"/>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45" name="Text Box 2">
          <a:extLst>
            <a:ext uri="{FF2B5EF4-FFF2-40B4-BE49-F238E27FC236}">
              <a16:creationId xmlns:a16="http://schemas.microsoft.com/office/drawing/2014/main" id="{91569D68-6A4B-4BD4-A4B3-FDE9D0543AAA}"/>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46" name="Text Box 3">
          <a:extLst>
            <a:ext uri="{FF2B5EF4-FFF2-40B4-BE49-F238E27FC236}">
              <a16:creationId xmlns:a16="http://schemas.microsoft.com/office/drawing/2014/main" id="{56AE3035-EC17-4034-AB30-382FA64BFE83}"/>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xdr:row>
      <xdr:rowOff>22860</xdr:rowOff>
    </xdr:from>
    <xdr:ext cx="91440" cy="388620"/>
    <xdr:sp macro="" textlink="">
      <xdr:nvSpPr>
        <xdr:cNvPr id="47" name="Text Box 4">
          <a:extLst>
            <a:ext uri="{FF2B5EF4-FFF2-40B4-BE49-F238E27FC236}">
              <a16:creationId xmlns:a16="http://schemas.microsoft.com/office/drawing/2014/main" id="{6C311C68-D752-46DF-8631-75A2AC92964F}"/>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25</xdr:row>
      <xdr:rowOff>22860</xdr:rowOff>
    </xdr:from>
    <xdr:ext cx="91440" cy="220980"/>
    <xdr:sp macro="" textlink="">
      <xdr:nvSpPr>
        <xdr:cNvPr id="48" name="Text Box 5">
          <a:extLst>
            <a:ext uri="{FF2B5EF4-FFF2-40B4-BE49-F238E27FC236}">
              <a16:creationId xmlns:a16="http://schemas.microsoft.com/office/drawing/2014/main" id="{F9B5684D-006C-4703-8FC3-B9A9AD5902A1}"/>
            </a:ext>
          </a:extLst>
        </xdr:cNvPr>
        <xdr:cNvSpPr txBox="1">
          <a:spLocks noChangeArrowheads="1"/>
        </xdr:cNvSpPr>
      </xdr:nvSpPr>
      <xdr:spPr bwMode="auto">
        <a:xfrm>
          <a:off x="8267700" y="49453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638175</xdr:colOff>
      <xdr:row>25</xdr:row>
      <xdr:rowOff>41910</xdr:rowOff>
    </xdr:from>
    <xdr:ext cx="91440" cy="220980"/>
    <xdr:sp macro="" textlink="">
      <xdr:nvSpPr>
        <xdr:cNvPr id="49" name="Text Box 6">
          <a:extLst>
            <a:ext uri="{FF2B5EF4-FFF2-40B4-BE49-F238E27FC236}">
              <a16:creationId xmlns:a16="http://schemas.microsoft.com/office/drawing/2014/main" id="{ED8E8198-DB03-4F8C-9785-FAE2CEFEFF7F}"/>
            </a:ext>
          </a:extLst>
        </xdr:cNvPr>
        <xdr:cNvSpPr txBox="1">
          <a:spLocks noChangeArrowheads="1"/>
        </xdr:cNvSpPr>
      </xdr:nvSpPr>
      <xdr:spPr bwMode="auto">
        <a:xfrm>
          <a:off x="8189595" y="496443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220980"/>
    <xdr:sp macro="" textlink="">
      <xdr:nvSpPr>
        <xdr:cNvPr id="50" name="Text Box 7">
          <a:extLst>
            <a:ext uri="{FF2B5EF4-FFF2-40B4-BE49-F238E27FC236}">
              <a16:creationId xmlns:a16="http://schemas.microsoft.com/office/drawing/2014/main" id="{2BA2ABDF-B6B6-4B25-BF08-1A0814433462}"/>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220980"/>
    <xdr:sp macro="" textlink="">
      <xdr:nvSpPr>
        <xdr:cNvPr id="51" name="Text Box 8">
          <a:extLst>
            <a:ext uri="{FF2B5EF4-FFF2-40B4-BE49-F238E27FC236}">
              <a16:creationId xmlns:a16="http://schemas.microsoft.com/office/drawing/2014/main" id="{1A7AD8A1-B37B-49E1-AF22-44D12616CB5D}"/>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premecourt.uk/" TargetMode="External"/><Relationship Id="rId2" Type="http://schemas.openxmlformats.org/officeDocument/2006/relationships/hyperlink" Target="https://www.supremecourt.uk/" TargetMode="External"/><Relationship Id="rId1" Type="http://schemas.openxmlformats.org/officeDocument/2006/relationships/hyperlink" Target="https://www.supremecourt.uk/" TargetMode="External"/><Relationship Id="rId6" Type="http://schemas.openxmlformats.org/officeDocument/2006/relationships/printerSettings" Target="../printerSettings/printerSettings1.bin"/><Relationship Id="rId5" Type="http://schemas.openxmlformats.org/officeDocument/2006/relationships/hyperlink" Target="https://www.supremecourt.uk/" TargetMode="External"/><Relationship Id="rId4" Type="http://schemas.openxmlformats.org/officeDocument/2006/relationships/hyperlink" Target="https://www.supremecourt.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judiciary.uk/subject/judicial-diversit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s/civil-justice-statistics-quarterly-january-to-march-2016-and-the-royal-courts-of-justice-20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tabSelected="1" topLeftCell="A31" zoomScale="70" zoomScaleNormal="70" workbookViewId="0">
      <selection activeCell="B50" sqref="B50"/>
    </sheetView>
  </sheetViews>
  <sheetFormatPr defaultColWidth="9.109375" defaultRowHeight="14.4" x14ac:dyDescent="0.3"/>
  <cols>
    <col min="1" max="1" width="38.77734375" style="697" customWidth="1"/>
    <col min="2" max="2" width="113.33203125" style="6" customWidth="1"/>
    <col min="3" max="3" width="18.5546875" style="6" customWidth="1"/>
    <col min="4" max="4" width="55.88671875" style="6" customWidth="1"/>
    <col min="5" max="73" width="9.109375" style="6"/>
    <col min="74" max="16384" width="9.109375" style="409"/>
  </cols>
  <sheetData>
    <row r="1" spans="1:73" ht="17.399999999999999" x14ac:dyDescent="0.3">
      <c r="A1" s="918" t="s">
        <v>790</v>
      </c>
    </row>
    <row r="2" spans="1:73" x14ac:dyDescent="0.3">
      <c r="A2" s="600"/>
    </row>
    <row r="3" spans="1:73" s="272" customFormat="1" ht="24" customHeight="1" x14ac:dyDescent="0.3">
      <c r="A3" s="1069" t="s">
        <v>371</v>
      </c>
      <c r="B3" s="1070" t="s">
        <v>372</v>
      </c>
      <c r="C3" s="1070" t="s">
        <v>373</v>
      </c>
      <c r="D3" s="1070" t="s">
        <v>374</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spans="1:73" x14ac:dyDescent="0.3">
      <c r="A4" s="919" t="s">
        <v>375</v>
      </c>
    </row>
    <row r="5" spans="1:73" x14ac:dyDescent="0.3">
      <c r="A5" s="926" t="s">
        <v>376</v>
      </c>
      <c r="B5" s="6" t="s">
        <v>377</v>
      </c>
      <c r="C5" s="6" t="s">
        <v>694</v>
      </c>
      <c r="D5" s="6" t="s">
        <v>378</v>
      </c>
    </row>
    <row r="6" spans="1:73" ht="24" customHeight="1" x14ac:dyDescent="0.3">
      <c r="A6" s="919" t="s">
        <v>172</v>
      </c>
    </row>
    <row r="7" spans="1:73" s="605" customFormat="1" x14ac:dyDescent="0.3">
      <c r="A7" s="926" t="s">
        <v>387</v>
      </c>
      <c r="B7" s="6" t="s">
        <v>388</v>
      </c>
      <c r="C7" s="6" t="s">
        <v>695</v>
      </c>
      <c r="D7" s="6" t="s">
        <v>389</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s="605" customFormat="1" x14ac:dyDescent="0.3">
      <c r="A8" s="926" t="s">
        <v>390</v>
      </c>
      <c r="B8" s="6" t="s">
        <v>391</v>
      </c>
      <c r="C8" s="6" t="s">
        <v>695</v>
      </c>
      <c r="D8" s="6" t="s">
        <v>389</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s="605" customFormat="1" x14ac:dyDescent="0.3">
      <c r="A9" s="926" t="s">
        <v>392</v>
      </c>
      <c r="B9" s="6" t="s">
        <v>393</v>
      </c>
      <c r="C9" s="6" t="s">
        <v>696</v>
      </c>
      <c r="D9" s="6" t="s">
        <v>394</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s="410" customFormat="1" ht="13.8" x14ac:dyDescent="0.25">
      <c r="A10" s="926" t="s">
        <v>395</v>
      </c>
      <c r="B10" s="6" t="s">
        <v>737</v>
      </c>
      <c r="C10" s="939" t="s">
        <v>738</v>
      </c>
      <c r="D10" s="6" t="s">
        <v>394</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s="605" customFormat="1" x14ac:dyDescent="0.3">
      <c r="A11" s="926" t="s">
        <v>396</v>
      </c>
      <c r="B11" s="6" t="s">
        <v>53</v>
      </c>
      <c r="C11" s="6" t="s">
        <v>697</v>
      </c>
      <c r="D11" s="6" t="s">
        <v>394</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23.25" customHeight="1" x14ac:dyDescent="0.3">
      <c r="A12" s="919" t="s">
        <v>397</v>
      </c>
    </row>
    <row r="13" spans="1:73" s="605" customFormat="1" x14ac:dyDescent="0.3">
      <c r="A13" s="920" t="s">
        <v>398</v>
      </c>
      <c r="B13" s="6" t="s">
        <v>399</v>
      </c>
      <c r="C13" s="6" t="s">
        <v>696</v>
      </c>
      <c r="D13" s="6" t="s">
        <v>191</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s="605" customFormat="1" x14ac:dyDescent="0.3">
      <c r="A14" s="926" t="s">
        <v>400</v>
      </c>
      <c r="B14" s="6" t="s">
        <v>401</v>
      </c>
      <c r="C14" s="6" t="s">
        <v>696</v>
      </c>
      <c r="D14" s="6" t="s">
        <v>196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spans="1:73" s="605" customFormat="1" x14ac:dyDescent="0.3">
      <c r="A15" s="926" t="s">
        <v>402</v>
      </c>
      <c r="B15" s="6" t="s">
        <v>403</v>
      </c>
      <c r="C15" s="6" t="s">
        <v>698</v>
      </c>
      <c r="D15" s="6" t="s">
        <v>404</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spans="1:73" s="605" customFormat="1" x14ac:dyDescent="0.3">
      <c r="A16" s="926" t="s">
        <v>405</v>
      </c>
      <c r="B16" s="6" t="s">
        <v>406</v>
      </c>
      <c r="C16" s="6" t="s">
        <v>696</v>
      </c>
      <c r="D16" s="6" t="s">
        <v>407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3" s="605" customFormat="1" x14ac:dyDescent="0.3">
      <c r="A17" s="926" t="s">
        <v>408</v>
      </c>
      <c r="B17" s="6" t="s">
        <v>409</v>
      </c>
      <c r="C17" s="6" t="s">
        <v>696</v>
      </c>
      <c r="D17" s="6" t="s">
        <v>257</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row>
    <row r="18" spans="1:73" s="605" customFormat="1" x14ac:dyDescent="0.3">
      <c r="A18" s="926" t="s">
        <v>410</v>
      </c>
      <c r="B18" s="6" t="s">
        <v>411</v>
      </c>
      <c r="C18" s="6" t="s">
        <v>696</v>
      </c>
      <c r="D18" s="6" t="s">
        <v>257</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s="605" customFormat="1" ht="26.25" customHeight="1" x14ac:dyDescent="0.3">
      <c r="A19" s="926" t="s">
        <v>412</v>
      </c>
      <c r="B19" s="6" t="s">
        <v>413</v>
      </c>
      <c r="C19" s="6" t="s">
        <v>696</v>
      </c>
      <c r="D19" s="6" t="s">
        <v>196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row>
    <row r="20" spans="1:73" ht="23.25" customHeight="1" x14ac:dyDescent="0.3">
      <c r="A20" s="919" t="s">
        <v>414</v>
      </c>
    </row>
    <row r="21" spans="1:73" s="605" customFormat="1" x14ac:dyDescent="0.3">
      <c r="A21" s="926" t="s">
        <v>415</v>
      </c>
      <c r="B21" s="6" t="s">
        <v>416</v>
      </c>
      <c r="C21" s="6" t="s">
        <v>696</v>
      </c>
      <c r="D21" s="6" t="s">
        <v>173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spans="1:73" s="605" customFormat="1" x14ac:dyDescent="0.3">
      <c r="A22" s="926" t="s">
        <v>417</v>
      </c>
      <c r="B22" s="6" t="s">
        <v>418</v>
      </c>
      <c r="C22" s="6" t="s">
        <v>696</v>
      </c>
      <c r="D22" s="6" t="s">
        <v>407</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605" customFormat="1" x14ac:dyDescent="0.3">
      <c r="A23" s="926" t="s">
        <v>419</v>
      </c>
      <c r="B23" s="6" t="s">
        <v>420</v>
      </c>
      <c r="C23" s="6" t="s">
        <v>696</v>
      </c>
      <c r="D23" s="6" t="s">
        <v>407</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605" customFormat="1" x14ac:dyDescent="0.3">
      <c r="A24" s="926" t="s">
        <v>421</v>
      </c>
      <c r="B24" s="6" t="s">
        <v>422</v>
      </c>
      <c r="C24" s="6" t="s">
        <v>699</v>
      </c>
      <c r="D24" s="6" t="s">
        <v>283</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row>
    <row r="25" spans="1:73" s="605" customFormat="1" x14ac:dyDescent="0.3">
      <c r="A25" s="926" t="s">
        <v>423</v>
      </c>
      <c r="B25" s="6" t="s">
        <v>424</v>
      </c>
      <c r="C25" s="6" t="s">
        <v>700</v>
      </c>
      <c r="D25" s="6" t="s">
        <v>283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s="605" customFormat="1" x14ac:dyDescent="0.3">
      <c r="A26" s="926" t="s">
        <v>425</v>
      </c>
      <c r="B26" s="6" t="s">
        <v>426</v>
      </c>
      <c r="C26" s="6" t="s">
        <v>701</v>
      </c>
      <c r="D26" s="6" t="s">
        <v>283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ht="21.75" customHeight="1" x14ac:dyDescent="0.3">
      <c r="A27" s="921" t="s">
        <v>427</v>
      </c>
    </row>
    <row r="28" spans="1:73" s="605" customFormat="1" x14ac:dyDescent="0.3">
      <c r="A28" s="926" t="s">
        <v>428</v>
      </c>
      <c r="B28" s="6" t="s">
        <v>429</v>
      </c>
      <c r="C28" s="6" t="s">
        <v>696</v>
      </c>
      <c r="D28" s="6" t="s">
        <v>430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s="605" customFormat="1" x14ac:dyDescent="0.3">
      <c r="A29" s="926" t="s">
        <v>431</v>
      </c>
      <c r="B29" s="6" t="s">
        <v>302</v>
      </c>
      <c r="C29" s="6" t="s">
        <v>696</v>
      </c>
      <c r="D29" s="6" t="s">
        <v>430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s="605" customFormat="1" x14ac:dyDescent="0.3">
      <c r="A30" s="926" t="s">
        <v>432</v>
      </c>
      <c r="B30" s="6" t="s">
        <v>433</v>
      </c>
      <c r="C30" s="6" t="s">
        <v>696</v>
      </c>
      <c r="D30" s="6" t="s">
        <v>430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row>
    <row r="31" spans="1:73" ht="18.75" customHeight="1" x14ac:dyDescent="0.3">
      <c r="A31" s="921" t="s">
        <v>434</v>
      </c>
    </row>
    <row r="32" spans="1:73" s="605" customFormat="1" x14ac:dyDescent="0.3">
      <c r="A32" s="926" t="s">
        <v>435</v>
      </c>
      <c r="B32" s="6" t="s">
        <v>436</v>
      </c>
      <c r="C32" s="6" t="s">
        <v>702</v>
      </c>
      <c r="D32" s="6" t="s">
        <v>437</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ht="19.5" customHeight="1" x14ac:dyDescent="0.3">
      <c r="A33" s="921" t="s">
        <v>438</v>
      </c>
    </row>
    <row r="34" spans="1:73" s="605" customFormat="1" x14ac:dyDescent="0.3">
      <c r="A34" s="926" t="s">
        <v>439</v>
      </c>
      <c r="B34" s="6" t="s">
        <v>440</v>
      </c>
      <c r="C34" s="6" t="s">
        <v>696</v>
      </c>
      <c r="D34" s="6" t="s">
        <v>441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73" ht="20.25" customHeight="1" x14ac:dyDescent="0.3">
      <c r="A35" s="921" t="s">
        <v>442</v>
      </c>
    </row>
    <row r="36" spans="1:73" s="605" customFormat="1" x14ac:dyDescent="0.3">
      <c r="A36" s="926" t="s">
        <v>443</v>
      </c>
      <c r="B36" s="6" t="s">
        <v>444</v>
      </c>
      <c r="C36" s="6" t="s">
        <v>696</v>
      </c>
      <c r="D36" s="6" t="s">
        <v>442</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1:73" s="605" customFormat="1" ht="14.25" customHeight="1" x14ac:dyDescent="0.3">
      <c r="A37" s="926" t="s">
        <v>445</v>
      </c>
      <c r="B37" s="6" t="s">
        <v>446</v>
      </c>
      <c r="C37" s="6" t="s">
        <v>696</v>
      </c>
      <c r="D37" s="6" t="s">
        <v>442</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1:73" x14ac:dyDescent="0.3">
      <c r="A38" s="926"/>
    </row>
    <row r="39" spans="1:73" x14ac:dyDescent="0.3">
      <c r="A39" s="921" t="s">
        <v>447</v>
      </c>
    </row>
    <row r="40" spans="1:73" s="605" customFormat="1" x14ac:dyDescent="0.3">
      <c r="A40" s="926" t="s">
        <v>448</v>
      </c>
      <c r="B40" s="6" t="s">
        <v>449</v>
      </c>
      <c r="C40" s="6" t="s">
        <v>700</v>
      </c>
      <c r="D40" s="6" t="s">
        <v>450</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row>
    <row r="41" spans="1:73" x14ac:dyDescent="0.3">
      <c r="A41" s="922"/>
    </row>
    <row r="42" spans="1:73" x14ac:dyDescent="0.3">
      <c r="A42" s="921" t="s">
        <v>565</v>
      </c>
    </row>
    <row r="43" spans="1:73" s="605" customFormat="1" x14ac:dyDescent="0.3">
      <c r="A43" s="926" t="s">
        <v>452</v>
      </c>
      <c r="B43" s="6" t="s">
        <v>566</v>
      </c>
      <c r="C43" s="6" t="s">
        <v>703</v>
      </c>
      <c r="D43" s="6" t="s">
        <v>567</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row>
    <row r="44" spans="1:73" s="605" customFormat="1" x14ac:dyDescent="0.3">
      <c r="A44" s="926" t="s">
        <v>564</v>
      </c>
      <c r="B44" s="6" t="s">
        <v>108</v>
      </c>
      <c r="C44" s="6" t="s">
        <v>703</v>
      </c>
      <c r="D44" s="6" t="s">
        <v>567</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row>
    <row r="45" spans="1:73" x14ac:dyDescent="0.3">
      <c r="A45" s="926"/>
    </row>
    <row r="46" spans="1:73" ht="19.5" customHeight="1" x14ac:dyDescent="0.3">
      <c r="A46" s="921" t="s">
        <v>451</v>
      </c>
    </row>
    <row r="47" spans="1:73" s="605" customFormat="1" x14ac:dyDescent="0.3">
      <c r="A47" s="926" t="s">
        <v>563</v>
      </c>
      <c r="B47" s="6" t="s">
        <v>453</v>
      </c>
      <c r="C47" s="6" t="s">
        <v>704</v>
      </c>
      <c r="D47" s="6" t="s">
        <v>451</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row>
    <row r="49" spans="1:73" x14ac:dyDescent="0.3">
      <c r="A49" s="921" t="s">
        <v>454</v>
      </c>
    </row>
    <row r="50" spans="1:73" s="605" customFormat="1" ht="12.75" customHeight="1" x14ac:dyDescent="0.3">
      <c r="A50" s="926" t="s">
        <v>186</v>
      </c>
      <c r="B50" s="6" t="s">
        <v>808</v>
      </c>
      <c r="C50" s="6" t="s">
        <v>696</v>
      </c>
      <c r="D50" s="6" t="s">
        <v>455</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row>
    <row r="51" spans="1:73" s="605" customFormat="1" x14ac:dyDescent="0.3">
      <c r="A51" s="926" t="s">
        <v>192</v>
      </c>
      <c r="B51" s="6" t="s">
        <v>809</v>
      </c>
      <c r="C51" s="6" t="s">
        <v>696</v>
      </c>
      <c r="D51" s="6" t="s">
        <v>455</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row>
    <row r="52" spans="1:73" s="605" customFormat="1" x14ac:dyDescent="0.3">
      <c r="A52" s="926" t="s">
        <v>197</v>
      </c>
      <c r="B52" s="6" t="s">
        <v>810</v>
      </c>
      <c r="C52" s="6" t="s">
        <v>696</v>
      </c>
      <c r="D52" s="6" t="s">
        <v>455</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3" spans="1:73" ht="23.25" customHeight="1" x14ac:dyDescent="0.3">
      <c r="A53" s="921" t="s">
        <v>456</v>
      </c>
    </row>
    <row r="54" spans="1:73" s="605" customFormat="1" x14ac:dyDescent="0.3">
      <c r="A54" s="926" t="s">
        <v>249</v>
      </c>
      <c r="B54" s="6" t="s">
        <v>723</v>
      </c>
      <c r="C54" s="939" t="s">
        <v>40</v>
      </c>
      <c r="D54" s="6" t="s">
        <v>457</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s="605" customFormat="1" x14ac:dyDescent="0.3">
      <c r="A55" s="926" t="s">
        <v>255</v>
      </c>
      <c r="B55" s="6" t="s">
        <v>724</v>
      </c>
      <c r="C55" s="939" t="s">
        <v>40</v>
      </c>
      <c r="D55" s="6" t="s">
        <v>457</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row>
    <row r="57" spans="1:73" x14ac:dyDescent="0.3">
      <c r="A57" s="919" t="s">
        <v>458</v>
      </c>
    </row>
    <row r="58" spans="1:73" s="605" customFormat="1" x14ac:dyDescent="0.3">
      <c r="A58" s="926" t="s">
        <v>459</v>
      </c>
      <c r="B58" s="6" t="s">
        <v>460</v>
      </c>
      <c r="C58" s="6" t="s">
        <v>696</v>
      </c>
      <c r="D58" s="6" t="s">
        <v>461</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61" spans="1:73" x14ac:dyDescent="0.3">
      <c r="A61" s="600"/>
    </row>
    <row r="62" spans="1:73" x14ac:dyDescent="0.3">
      <c r="A62" s="924"/>
    </row>
    <row r="63" spans="1:73" x14ac:dyDescent="0.3">
      <c r="A63" s="924"/>
    </row>
    <row r="64" spans="1:73" x14ac:dyDescent="0.3">
      <c r="A64" s="925"/>
    </row>
    <row r="65" spans="1:73" x14ac:dyDescent="0.3">
      <c r="A65" s="1068" t="s">
        <v>739</v>
      </c>
      <c r="C65" s="1068" t="s">
        <v>740</v>
      </c>
    </row>
    <row r="66" spans="1:73" ht="24" customHeight="1" x14ac:dyDescent="0.3">
      <c r="A66" s="919" t="s">
        <v>379</v>
      </c>
    </row>
    <row r="67" spans="1:73" s="605" customFormat="1" x14ac:dyDescent="0.3">
      <c r="A67" s="376" t="s">
        <v>380</v>
      </c>
      <c r="B67" s="6" t="s">
        <v>784</v>
      </c>
      <c r="C67" s="6" t="s">
        <v>791</v>
      </c>
      <c r="D67" s="6"/>
      <c r="E67" s="6"/>
      <c r="F67" s="6"/>
      <c r="G67" s="1109" t="s">
        <v>656</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s="605" customFormat="1" x14ac:dyDescent="0.3">
      <c r="A68" s="376" t="s">
        <v>381</v>
      </c>
      <c r="B68" s="6" t="s">
        <v>785</v>
      </c>
      <c r="C68" s="6" t="s">
        <v>791</v>
      </c>
      <c r="D68" s="6"/>
      <c r="E68" s="6"/>
      <c r="F68" s="6"/>
      <c r="G68" s="1109" t="s">
        <v>656</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ht="24" customHeight="1" x14ac:dyDescent="0.3">
      <c r="A69" s="919" t="s">
        <v>382</v>
      </c>
    </row>
    <row r="70" spans="1:73" s="605" customFormat="1" x14ac:dyDescent="0.3">
      <c r="A70" s="376" t="s">
        <v>383</v>
      </c>
      <c r="B70" s="6" t="s">
        <v>786</v>
      </c>
      <c r="C70" s="6" t="s">
        <v>791</v>
      </c>
      <c r="D70" s="6"/>
      <c r="E70" s="6"/>
      <c r="F70" s="6"/>
      <c r="G70" s="1109" t="s">
        <v>656</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s="605" customFormat="1" x14ac:dyDescent="0.3">
      <c r="A71" s="376" t="s">
        <v>384</v>
      </c>
      <c r="B71" s="6" t="s">
        <v>787</v>
      </c>
      <c r="C71" s="6" t="s">
        <v>791</v>
      </c>
      <c r="D71" s="6"/>
      <c r="E71" s="6"/>
      <c r="F71" s="6"/>
      <c r="G71" s="1109" t="s">
        <v>656</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row>
    <row r="72" spans="1:73" ht="22.5" customHeight="1" x14ac:dyDescent="0.3">
      <c r="A72" s="919" t="s">
        <v>385</v>
      </c>
    </row>
    <row r="73" spans="1:73" s="605" customFormat="1" ht="16.5" customHeight="1" x14ac:dyDescent="0.3">
      <c r="A73" s="376" t="s">
        <v>386</v>
      </c>
      <c r="B73" s="6" t="s">
        <v>788</v>
      </c>
      <c r="C73" s="6" t="s">
        <v>791</v>
      </c>
      <c r="D73" s="6"/>
      <c r="E73" s="6"/>
      <c r="F73" s="6"/>
      <c r="G73" s="1109" t="s">
        <v>656</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row>
    <row r="74" spans="1:73" ht="22.5" customHeight="1" x14ac:dyDescent="0.3">
      <c r="A74" s="923" t="s">
        <v>462</v>
      </c>
    </row>
    <row r="75" spans="1:73" s="605" customFormat="1" x14ac:dyDescent="0.3">
      <c r="A75" s="271" t="s">
        <v>265</v>
      </c>
      <c r="B75" s="6" t="s">
        <v>789</v>
      </c>
      <c r="C75" s="6" t="s">
        <v>791</v>
      </c>
      <c r="D75" s="6"/>
      <c r="E75" s="6"/>
      <c r="F75" s="6"/>
      <c r="G75" s="1109" t="s">
        <v>656</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row>
  </sheetData>
  <hyperlinks>
    <hyperlink ref="A58" location="'6.1'!A1" display="Table  6.1"/>
    <hyperlink ref="A5" location="'3.1'!A1" display="Table 3.1"/>
    <hyperlink ref="A7" location="'3.7'!A1" display="Table 3.7"/>
    <hyperlink ref="A8" location="'3.8'!A1" display="Table 3.8"/>
    <hyperlink ref="A9" location="'3.9'!A1" display="Table 3.9"/>
    <hyperlink ref="A10" location="'3.10'!A1" display="Table 3.10"/>
    <hyperlink ref="A11" location="'3.11'!A1" display="Table 3.11"/>
    <hyperlink ref="A13" location="'3.12'!A1" display="Table 3.12"/>
    <hyperlink ref="A14" location="'3.13'!A1" display="Table 3.13"/>
    <hyperlink ref="A15" location="'3.14'!A1" display="Table 3.14"/>
    <hyperlink ref="A16" location="'3.15'!A1" display="Table 3.15"/>
    <hyperlink ref="A17" location="'3.16'!A1" display="Table 3.16"/>
    <hyperlink ref="A18" location="'3.17'!A1" display="Table 3.17"/>
    <hyperlink ref="A19" location="'3.18'!A1" display="Table 3.18"/>
    <hyperlink ref="A21" location="'3.19'!A1" display="Table 3.19"/>
    <hyperlink ref="A22" location="'3.20'!A1" display="Table 3.20"/>
    <hyperlink ref="A23" location="'3.21'!A1" display="Table 3.21"/>
    <hyperlink ref="A24" location="'3.22'!A1" display="Table 3.22"/>
    <hyperlink ref="A25" location="'3.23'!A1" display="Table 3.23"/>
    <hyperlink ref="A26" location="'3.24'!A1" display="Table 3.24"/>
    <hyperlink ref="A28" location="'3.25'!A1" display="Table 3.25"/>
    <hyperlink ref="A29" location="'3.26'!A1" display="Table 3.26"/>
    <hyperlink ref="A30" location="'3.27'!A1" display="Table 3.27"/>
    <hyperlink ref="A32" location="'3.28'!A1" display="Table 3.28"/>
    <hyperlink ref="A34" location="'3.29'!A1" display="Table 3.29"/>
    <hyperlink ref="A40" location="'4.1'!A1" display="Table 4.1"/>
    <hyperlink ref="A47" location="'4.4'!A1" display="Table 4.4"/>
    <hyperlink ref="A54" location="'5.4'!A1" display="Table 5.4"/>
    <hyperlink ref="A55" location="'5.5'!A1" display="Table 5.5"/>
    <hyperlink ref="A36:A37" location="'4.30'!A1" display="Table 4.30"/>
    <hyperlink ref="A36" location="'3.30'!A1" display="Table 3.30"/>
    <hyperlink ref="A37" location="'3.31'!A1" display="Table 3.31"/>
    <hyperlink ref="A50" location="'5.1'!A1" display="Table 5.1"/>
    <hyperlink ref="A51" location="'5.2'!A1" display="Table 5.2"/>
    <hyperlink ref="A52" location="'5.3'!A1" display="Table 5.3"/>
    <hyperlink ref="A43" location="'4.2'!A1" display="Table 4.2"/>
    <hyperlink ref="A44" location="'4.3'!A1" display="Table 4.2"/>
    <hyperlink ref="G67" r:id="rId1"/>
    <hyperlink ref="G68" r:id="rId2"/>
    <hyperlink ref="G70:G71" r:id="rId3" display="https://www.supremecourt.uk/"/>
    <hyperlink ref="G73" r:id="rId4"/>
    <hyperlink ref="G75"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workbookViewId="0"/>
  </sheetViews>
  <sheetFormatPr defaultRowHeight="13.2" x14ac:dyDescent="0.25"/>
  <cols>
    <col min="1" max="1" width="42" style="677" customWidth="1"/>
    <col min="2" max="256" width="8.88671875" style="677"/>
    <col min="257" max="257" width="42" style="677" customWidth="1"/>
    <col min="258" max="512" width="8.88671875" style="677"/>
    <col min="513" max="513" width="42" style="677" customWidth="1"/>
    <col min="514" max="768" width="8.88671875" style="677"/>
    <col min="769" max="769" width="42" style="677" customWidth="1"/>
    <col min="770" max="1024" width="8.88671875" style="677"/>
    <col min="1025" max="1025" width="42" style="677" customWidth="1"/>
    <col min="1026" max="1280" width="8.88671875" style="677"/>
    <col min="1281" max="1281" width="42" style="677" customWidth="1"/>
    <col min="1282" max="1536" width="8.88671875" style="677"/>
    <col min="1537" max="1537" width="42" style="677" customWidth="1"/>
    <col min="1538" max="1792" width="8.88671875" style="677"/>
    <col min="1793" max="1793" width="42" style="677" customWidth="1"/>
    <col min="1794" max="2048" width="8.88671875" style="677"/>
    <col min="2049" max="2049" width="42" style="677" customWidth="1"/>
    <col min="2050" max="2304" width="8.88671875" style="677"/>
    <col min="2305" max="2305" width="42" style="677" customWidth="1"/>
    <col min="2306" max="2560" width="8.88671875" style="677"/>
    <col min="2561" max="2561" width="42" style="677" customWidth="1"/>
    <col min="2562" max="2816" width="8.88671875" style="677"/>
    <col min="2817" max="2817" width="42" style="677" customWidth="1"/>
    <col min="2818" max="3072" width="8.88671875" style="677"/>
    <col min="3073" max="3073" width="42" style="677" customWidth="1"/>
    <col min="3074" max="3328" width="8.88671875" style="677"/>
    <col min="3329" max="3329" width="42" style="677" customWidth="1"/>
    <col min="3330" max="3584" width="8.88671875" style="677"/>
    <col min="3585" max="3585" width="42" style="677" customWidth="1"/>
    <col min="3586" max="3840" width="8.88671875" style="677"/>
    <col min="3841" max="3841" width="42" style="677" customWidth="1"/>
    <col min="3842" max="4096" width="8.88671875" style="677"/>
    <col min="4097" max="4097" width="42" style="677" customWidth="1"/>
    <col min="4098" max="4352" width="8.88671875" style="677"/>
    <col min="4353" max="4353" width="42" style="677" customWidth="1"/>
    <col min="4354" max="4608" width="8.88671875" style="677"/>
    <col min="4609" max="4609" width="42" style="677" customWidth="1"/>
    <col min="4610" max="4864" width="8.88671875" style="677"/>
    <col min="4865" max="4865" width="42" style="677" customWidth="1"/>
    <col min="4866" max="5120" width="8.88671875" style="677"/>
    <col min="5121" max="5121" width="42" style="677" customWidth="1"/>
    <col min="5122" max="5376" width="8.88671875" style="677"/>
    <col min="5377" max="5377" width="42" style="677" customWidth="1"/>
    <col min="5378" max="5632" width="8.88671875" style="677"/>
    <col min="5633" max="5633" width="42" style="677" customWidth="1"/>
    <col min="5634" max="5888" width="8.88671875" style="677"/>
    <col min="5889" max="5889" width="42" style="677" customWidth="1"/>
    <col min="5890" max="6144" width="8.88671875" style="677"/>
    <col min="6145" max="6145" width="42" style="677" customWidth="1"/>
    <col min="6146" max="6400" width="8.88671875" style="677"/>
    <col min="6401" max="6401" width="42" style="677" customWidth="1"/>
    <col min="6402" max="6656" width="8.88671875" style="677"/>
    <col min="6657" max="6657" width="42" style="677" customWidth="1"/>
    <col min="6658" max="6912" width="8.88671875" style="677"/>
    <col min="6913" max="6913" width="42" style="677" customWidth="1"/>
    <col min="6914" max="7168" width="8.88671875" style="677"/>
    <col min="7169" max="7169" width="42" style="677" customWidth="1"/>
    <col min="7170" max="7424" width="8.88671875" style="677"/>
    <col min="7425" max="7425" width="42" style="677" customWidth="1"/>
    <col min="7426" max="7680" width="8.88671875" style="677"/>
    <col min="7681" max="7681" width="42" style="677" customWidth="1"/>
    <col min="7682" max="7936" width="8.88671875" style="677"/>
    <col min="7937" max="7937" width="42" style="677" customWidth="1"/>
    <col min="7938" max="8192" width="8.88671875" style="677"/>
    <col min="8193" max="8193" width="42" style="677" customWidth="1"/>
    <col min="8194" max="8448" width="8.88671875" style="677"/>
    <col min="8449" max="8449" width="42" style="677" customWidth="1"/>
    <col min="8450" max="8704" width="8.88671875" style="677"/>
    <col min="8705" max="8705" width="42" style="677" customWidth="1"/>
    <col min="8706" max="8960" width="8.88671875" style="677"/>
    <col min="8961" max="8961" width="42" style="677" customWidth="1"/>
    <col min="8962" max="9216" width="8.88671875" style="677"/>
    <col min="9217" max="9217" width="42" style="677" customWidth="1"/>
    <col min="9218" max="9472" width="8.88671875" style="677"/>
    <col min="9473" max="9473" width="42" style="677" customWidth="1"/>
    <col min="9474" max="9728" width="8.88671875" style="677"/>
    <col min="9729" max="9729" width="42" style="677" customWidth="1"/>
    <col min="9730" max="9984" width="8.88671875" style="677"/>
    <col min="9985" max="9985" width="42" style="677" customWidth="1"/>
    <col min="9986" max="10240" width="8.88671875" style="677"/>
    <col min="10241" max="10241" width="42" style="677" customWidth="1"/>
    <col min="10242" max="10496" width="8.88671875" style="677"/>
    <col min="10497" max="10497" width="42" style="677" customWidth="1"/>
    <col min="10498" max="10752" width="8.88671875" style="677"/>
    <col min="10753" max="10753" width="42" style="677" customWidth="1"/>
    <col min="10754" max="11008" width="8.88671875" style="677"/>
    <col min="11009" max="11009" width="42" style="677" customWidth="1"/>
    <col min="11010" max="11264" width="8.88671875" style="677"/>
    <col min="11265" max="11265" width="42" style="677" customWidth="1"/>
    <col min="11266" max="11520" width="8.88671875" style="677"/>
    <col min="11521" max="11521" width="42" style="677" customWidth="1"/>
    <col min="11522" max="11776" width="8.88671875" style="677"/>
    <col min="11777" max="11777" width="42" style="677" customWidth="1"/>
    <col min="11778" max="12032" width="8.88671875" style="677"/>
    <col min="12033" max="12033" width="42" style="677" customWidth="1"/>
    <col min="12034" max="12288" width="8.88671875" style="677"/>
    <col min="12289" max="12289" width="42" style="677" customWidth="1"/>
    <col min="12290" max="12544" width="8.88671875" style="677"/>
    <col min="12545" max="12545" width="42" style="677" customWidth="1"/>
    <col min="12546" max="12800" width="8.88671875" style="677"/>
    <col min="12801" max="12801" width="42" style="677" customWidth="1"/>
    <col min="12802" max="13056" width="8.88671875" style="677"/>
    <col min="13057" max="13057" width="42" style="677" customWidth="1"/>
    <col min="13058" max="13312" width="8.88671875" style="677"/>
    <col min="13313" max="13313" width="42" style="677" customWidth="1"/>
    <col min="13314" max="13568" width="8.88671875" style="677"/>
    <col min="13569" max="13569" width="42" style="677" customWidth="1"/>
    <col min="13570" max="13824" width="8.88671875" style="677"/>
    <col min="13825" max="13825" width="42" style="677" customWidth="1"/>
    <col min="13826" max="14080" width="8.88671875" style="677"/>
    <col min="14081" max="14081" width="42" style="677" customWidth="1"/>
    <col min="14082" max="14336" width="8.88671875" style="677"/>
    <col min="14337" max="14337" width="42" style="677" customWidth="1"/>
    <col min="14338" max="14592" width="8.88671875" style="677"/>
    <col min="14593" max="14593" width="42" style="677" customWidth="1"/>
    <col min="14594" max="14848" width="8.88671875" style="677"/>
    <col min="14849" max="14849" width="42" style="677" customWidth="1"/>
    <col min="14850" max="15104" width="8.88671875" style="677"/>
    <col min="15105" max="15105" width="42" style="677" customWidth="1"/>
    <col min="15106" max="15360" width="8.88671875" style="677"/>
    <col min="15361" max="15361" width="42" style="677" customWidth="1"/>
    <col min="15362" max="15616" width="8.88671875" style="677"/>
    <col min="15617" max="15617" width="42" style="677" customWidth="1"/>
    <col min="15618" max="15872" width="8.88671875" style="677"/>
    <col min="15873" max="15873" width="42" style="677" customWidth="1"/>
    <col min="15874" max="16128" width="8.88671875" style="677"/>
    <col min="16129" max="16129" width="42" style="677" customWidth="1"/>
    <col min="16130" max="16384" width="8.88671875" style="677"/>
  </cols>
  <sheetData>
    <row r="1" spans="1:18" x14ac:dyDescent="0.25">
      <c r="A1" s="844" t="s">
        <v>630</v>
      </c>
      <c r="D1" s="844"/>
      <c r="E1" s="844"/>
      <c r="R1" s="667" t="s">
        <v>1</v>
      </c>
    </row>
    <row r="2" spans="1:18" ht="15.6" x14ac:dyDescent="0.25">
      <c r="A2" s="845" t="s">
        <v>670</v>
      </c>
      <c r="B2" s="845"/>
      <c r="C2" s="845"/>
      <c r="D2" s="845"/>
      <c r="E2" s="845"/>
      <c r="F2" s="256"/>
      <c r="M2" s="239"/>
    </row>
    <row r="3" spans="1:18" x14ac:dyDescent="0.25">
      <c r="A3" s="845"/>
      <c r="B3" s="845"/>
      <c r="C3" s="845"/>
      <c r="D3" s="845"/>
      <c r="E3" s="845"/>
      <c r="F3" s="256"/>
      <c r="M3" s="239"/>
    </row>
    <row r="4" spans="1:18" ht="15.6" x14ac:dyDescent="0.25">
      <c r="A4" s="846" t="s">
        <v>198</v>
      </c>
      <c r="B4" s="847">
        <v>2002</v>
      </c>
      <c r="C4" s="847">
        <v>2003</v>
      </c>
      <c r="D4" s="847">
        <v>2004</v>
      </c>
      <c r="E4" s="847">
        <v>2005</v>
      </c>
      <c r="F4" s="847">
        <v>2006</v>
      </c>
      <c r="G4" s="847">
        <v>2007</v>
      </c>
      <c r="H4" s="847">
        <v>2008</v>
      </c>
      <c r="I4" s="847">
        <v>2009</v>
      </c>
      <c r="J4" s="848" t="s">
        <v>631</v>
      </c>
      <c r="K4" s="847">
        <v>2011</v>
      </c>
      <c r="L4" s="847">
        <v>2012</v>
      </c>
      <c r="M4" s="847">
        <v>2013</v>
      </c>
      <c r="N4" s="847">
        <v>2014</v>
      </c>
      <c r="O4" s="847">
        <v>2015</v>
      </c>
      <c r="P4" s="849" t="s">
        <v>632</v>
      </c>
      <c r="Q4" s="940" t="s">
        <v>660</v>
      </c>
      <c r="R4" s="847">
        <v>2018</v>
      </c>
    </row>
    <row r="5" spans="1:18" x14ac:dyDescent="0.25">
      <c r="A5" s="850"/>
      <c r="B5" s="850"/>
      <c r="C5" s="850"/>
      <c r="D5" s="850"/>
      <c r="E5" s="850"/>
      <c r="K5" s="239"/>
      <c r="L5" s="239"/>
      <c r="M5" s="239"/>
      <c r="P5" s="851"/>
    </row>
    <row r="6" spans="1:18" ht="14.25" customHeight="1" x14ac:dyDescent="0.25">
      <c r="A6" s="852" t="s">
        <v>199</v>
      </c>
      <c r="B6" s="852"/>
      <c r="C6" s="852"/>
      <c r="D6" s="852"/>
      <c r="E6" s="852"/>
      <c r="K6" s="853"/>
      <c r="L6" s="853"/>
      <c r="M6" s="853"/>
      <c r="P6" s="851"/>
    </row>
    <row r="7" spans="1:18" ht="12.75" customHeight="1" x14ac:dyDescent="0.25">
      <c r="A7" s="850" t="s">
        <v>200</v>
      </c>
      <c r="B7" s="854">
        <v>153</v>
      </c>
      <c r="C7" s="854">
        <v>176</v>
      </c>
      <c r="D7" s="854">
        <v>31</v>
      </c>
      <c r="E7" s="854">
        <v>31</v>
      </c>
      <c r="F7" s="855">
        <v>10</v>
      </c>
      <c r="G7" s="855">
        <v>10</v>
      </c>
      <c r="H7" s="855">
        <v>127</v>
      </c>
      <c r="I7" s="855">
        <v>366</v>
      </c>
      <c r="J7" s="856">
        <v>107</v>
      </c>
      <c r="K7" s="678">
        <v>75</v>
      </c>
      <c r="L7" s="678">
        <v>86</v>
      </c>
      <c r="M7" s="678">
        <v>87</v>
      </c>
      <c r="N7" s="678">
        <v>51</v>
      </c>
      <c r="O7" s="677">
        <v>62</v>
      </c>
      <c r="P7" s="851">
        <v>10</v>
      </c>
      <c r="Q7" s="463">
        <v>23</v>
      </c>
      <c r="R7" s="677">
        <v>54</v>
      </c>
    </row>
    <row r="8" spans="1:18" ht="23.25" customHeight="1" x14ac:dyDescent="0.25">
      <c r="A8" s="850" t="s">
        <v>201</v>
      </c>
      <c r="B8" s="854">
        <v>432</v>
      </c>
      <c r="C8" s="854">
        <v>474</v>
      </c>
      <c r="D8" s="854">
        <v>197</v>
      </c>
      <c r="E8" s="854">
        <v>2</v>
      </c>
      <c r="F8" s="855">
        <v>2</v>
      </c>
      <c r="G8" s="855">
        <v>5</v>
      </c>
      <c r="H8" s="855">
        <v>28</v>
      </c>
      <c r="I8" s="855">
        <v>40</v>
      </c>
      <c r="J8" s="856">
        <v>73</v>
      </c>
      <c r="K8" s="678">
        <v>35</v>
      </c>
      <c r="L8" s="678">
        <v>63</v>
      </c>
      <c r="M8" s="678">
        <v>66</v>
      </c>
      <c r="N8" s="678">
        <v>19</v>
      </c>
      <c r="O8" s="677">
        <v>38</v>
      </c>
      <c r="P8" s="851">
        <v>23</v>
      </c>
      <c r="Q8" s="463">
        <v>24</v>
      </c>
      <c r="R8" s="677">
        <v>22</v>
      </c>
    </row>
    <row r="9" spans="1:18" ht="12.75" customHeight="1" x14ac:dyDescent="0.25">
      <c r="A9" s="850" t="s">
        <v>202</v>
      </c>
      <c r="B9" s="854">
        <v>47</v>
      </c>
      <c r="C9" s="854">
        <v>33</v>
      </c>
      <c r="D9" s="854">
        <v>26</v>
      </c>
      <c r="E9" s="854">
        <v>12</v>
      </c>
      <c r="F9" s="855" t="s">
        <v>40</v>
      </c>
      <c r="G9" s="855" t="s">
        <v>40</v>
      </c>
      <c r="H9" s="855">
        <v>7</v>
      </c>
      <c r="I9" s="855">
        <v>113</v>
      </c>
      <c r="J9" s="856">
        <v>33</v>
      </c>
      <c r="K9" s="678">
        <v>54</v>
      </c>
      <c r="L9" s="678">
        <v>56</v>
      </c>
      <c r="M9" s="678">
        <v>64</v>
      </c>
      <c r="N9" s="678">
        <v>21</v>
      </c>
      <c r="O9" s="677">
        <v>35</v>
      </c>
      <c r="P9" s="851">
        <v>10</v>
      </c>
      <c r="Q9" s="463">
        <v>15</v>
      </c>
      <c r="R9" s="677">
        <v>30</v>
      </c>
    </row>
    <row r="10" spans="1:18" ht="12.75" customHeight="1" x14ac:dyDescent="0.25">
      <c r="A10" s="850" t="s">
        <v>203</v>
      </c>
      <c r="B10" s="854">
        <v>29</v>
      </c>
      <c r="C10" s="854">
        <v>46</v>
      </c>
      <c r="D10" s="854">
        <v>5</v>
      </c>
      <c r="E10" s="854" t="s">
        <v>40</v>
      </c>
      <c r="F10" s="856">
        <v>1</v>
      </c>
      <c r="G10" s="855">
        <v>2</v>
      </c>
      <c r="H10" s="855">
        <v>10</v>
      </c>
      <c r="I10" s="855">
        <v>29</v>
      </c>
      <c r="J10" s="856">
        <v>1</v>
      </c>
      <c r="K10" s="678" t="s">
        <v>40</v>
      </c>
      <c r="L10" s="678" t="s">
        <v>40</v>
      </c>
      <c r="M10" s="678" t="s">
        <v>40</v>
      </c>
      <c r="N10" s="855" t="s">
        <v>14</v>
      </c>
      <c r="O10" s="855" t="s">
        <v>14</v>
      </c>
      <c r="P10" s="857" t="s">
        <v>14</v>
      </c>
      <c r="Q10" s="946" t="s">
        <v>14</v>
      </c>
      <c r="R10" s="677">
        <v>0</v>
      </c>
    </row>
    <row r="11" spans="1:18" ht="12.75" customHeight="1" x14ac:dyDescent="0.25">
      <c r="A11" s="850" t="s">
        <v>204</v>
      </c>
      <c r="B11" s="854">
        <v>57</v>
      </c>
      <c r="C11" s="854">
        <v>74</v>
      </c>
      <c r="D11" s="854" t="s">
        <v>40</v>
      </c>
      <c r="E11" s="854">
        <v>1</v>
      </c>
      <c r="F11" s="855">
        <v>1</v>
      </c>
      <c r="G11" s="855">
        <v>1</v>
      </c>
      <c r="H11" s="855">
        <v>3</v>
      </c>
      <c r="I11" s="855">
        <v>11</v>
      </c>
      <c r="J11" s="856">
        <v>25</v>
      </c>
      <c r="K11" s="678">
        <v>9</v>
      </c>
      <c r="L11" s="678">
        <v>5</v>
      </c>
      <c r="M11" s="678">
        <v>6</v>
      </c>
      <c r="N11" s="678">
        <v>2</v>
      </c>
      <c r="O11" s="677">
        <v>11</v>
      </c>
      <c r="P11" s="851">
        <v>20</v>
      </c>
      <c r="Q11" s="463">
        <v>19</v>
      </c>
      <c r="R11" s="677">
        <v>15</v>
      </c>
    </row>
    <row r="12" spans="1:18" ht="14.25" customHeight="1" x14ac:dyDescent="0.25">
      <c r="A12" s="850" t="s">
        <v>205</v>
      </c>
      <c r="B12" s="855" t="s">
        <v>14</v>
      </c>
      <c r="C12" s="855" t="s">
        <v>14</v>
      </c>
      <c r="D12" s="855" t="s">
        <v>14</v>
      </c>
      <c r="E12" s="855" t="s">
        <v>14</v>
      </c>
      <c r="F12" s="855" t="s">
        <v>14</v>
      </c>
      <c r="G12" s="855" t="s">
        <v>14</v>
      </c>
      <c r="H12" s="855" t="s">
        <v>14</v>
      </c>
      <c r="I12" s="855" t="s">
        <v>14</v>
      </c>
      <c r="J12" s="856">
        <v>39</v>
      </c>
      <c r="K12" s="678">
        <v>73</v>
      </c>
      <c r="L12" s="678">
        <v>102</v>
      </c>
      <c r="M12" s="678">
        <v>110</v>
      </c>
      <c r="N12" s="678">
        <v>51</v>
      </c>
      <c r="O12" s="677">
        <v>77</v>
      </c>
      <c r="P12" s="851">
        <v>65</v>
      </c>
      <c r="Q12" s="463">
        <v>62</v>
      </c>
      <c r="R12" s="677">
        <v>55</v>
      </c>
    </row>
    <row r="13" spans="1:18" ht="14.25" customHeight="1" x14ac:dyDescent="0.25">
      <c r="A13" s="850" t="s">
        <v>633</v>
      </c>
      <c r="B13" s="855" t="s">
        <v>14</v>
      </c>
      <c r="C13" s="855" t="s">
        <v>14</v>
      </c>
      <c r="D13" s="855" t="s">
        <v>14</v>
      </c>
      <c r="E13" s="855" t="s">
        <v>14</v>
      </c>
      <c r="F13" s="855" t="s">
        <v>14</v>
      </c>
      <c r="G13" s="855" t="s">
        <v>14</v>
      </c>
      <c r="H13" s="855" t="s">
        <v>14</v>
      </c>
      <c r="I13" s="855" t="s">
        <v>14</v>
      </c>
      <c r="J13" s="855" t="s">
        <v>14</v>
      </c>
      <c r="K13" s="855" t="s">
        <v>14</v>
      </c>
      <c r="L13" s="678">
        <v>39</v>
      </c>
      <c r="M13" s="678">
        <v>40</v>
      </c>
      <c r="N13" s="678">
        <v>50</v>
      </c>
      <c r="O13" s="677">
        <v>61</v>
      </c>
      <c r="P13" s="851">
        <v>28</v>
      </c>
      <c r="Q13" s="463">
        <v>91</v>
      </c>
      <c r="R13" s="677">
        <v>100</v>
      </c>
    </row>
    <row r="14" spans="1:18" ht="14.25" customHeight="1" x14ac:dyDescent="0.25">
      <c r="A14" s="850" t="s">
        <v>206</v>
      </c>
      <c r="B14" s="854">
        <v>309</v>
      </c>
      <c r="C14" s="854">
        <v>502</v>
      </c>
      <c r="D14" s="854">
        <v>1324</v>
      </c>
      <c r="E14" s="854">
        <v>788</v>
      </c>
      <c r="F14" s="855">
        <v>1114</v>
      </c>
      <c r="G14" s="855">
        <v>924</v>
      </c>
      <c r="H14" s="855">
        <v>413</v>
      </c>
      <c r="I14" s="855">
        <v>276</v>
      </c>
      <c r="J14" s="856">
        <v>269</v>
      </c>
      <c r="K14" s="678">
        <v>66</v>
      </c>
      <c r="L14" s="678">
        <v>190</v>
      </c>
      <c r="M14" s="678">
        <v>200</v>
      </c>
      <c r="N14" s="678">
        <v>169</v>
      </c>
      <c r="O14" s="677">
        <v>54</v>
      </c>
      <c r="P14" s="851">
        <v>56</v>
      </c>
      <c r="Q14" s="463"/>
      <c r="R14" s="677">
        <v>17</v>
      </c>
    </row>
    <row r="15" spans="1:18" ht="12.75" customHeight="1" x14ac:dyDescent="0.25">
      <c r="A15" s="850" t="s">
        <v>634</v>
      </c>
      <c r="B15" s="855" t="s">
        <v>14</v>
      </c>
      <c r="C15" s="855" t="s">
        <v>14</v>
      </c>
      <c r="D15" s="855" t="s">
        <v>14</v>
      </c>
      <c r="E15" s="855" t="s">
        <v>14</v>
      </c>
      <c r="F15" s="855" t="s">
        <v>14</v>
      </c>
      <c r="G15" s="855" t="s">
        <v>14</v>
      </c>
      <c r="H15" s="855" t="s">
        <v>14</v>
      </c>
      <c r="I15" s="855" t="s">
        <v>14</v>
      </c>
      <c r="J15" s="855" t="s">
        <v>14</v>
      </c>
      <c r="K15" s="855" t="s">
        <v>14</v>
      </c>
      <c r="L15" s="855" t="s">
        <v>14</v>
      </c>
      <c r="M15" s="855" t="s">
        <v>14</v>
      </c>
      <c r="N15" s="677">
        <v>117</v>
      </c>
      <c r="O15" s="677">
        <v>122</v>
      </c>
      <c r="P15" s="851">
        <v>119</v>
      </c>
      <c r="Q15" s="463">
        <v>70</v>
      </c>
      <c r="R15" s="677">
        <v>56</v>
      </c>
    </row>
    <row r="16" spans="1:18" ht="12.75" customHeight="1" x14ac:dyDescent="0.25">
      <c r="A16" s="850"/>
      <c r="B16" s="854"/>
      <c r="C16" s="854"/>
      <c r="D16" s="854"/>
      <c r="E16" s="854"/>
      <c r="F16" s="855"/>
      <c r="G16" s="856"/>
      <c r="H16" s="856"/>
      <c r="I16" s="856"/>
      <c r="J16" s="856"/>
      <c r="K16" s="678"/>
      <c r="L16" s="678"/>
      <c r="M16" s="678"/>
      <c r="P16" s="851"/>
      <c r="Q16" s="463"/>
    </row>
    <row r="17" spans="1:18" ht="12.75" customHeight="1" x14ac:dyDescent="0.25">
      <c r="A17" s="852" t="s">
        <v>207</v>
      </c>
      <c r="B17" s="858"/>
      <c r="C17" s="858"/>
      <c r="D17" s="858"/>
      <c r="E17" s="858"/>
      <c r="F17" s="855"/>
      <c r="G17" s="856"/>
      <c r="H17" s="856"/>
      <c r="I17" s="856"/>
      <c r="J17" s="856"/>
      <c r="K17" s="678"/>
      <c r="L17" s="678"/>
      <c r="M17" s="678"/>
      <c r="N17" s="242"/>
      <c r="P17" s="851"/>
      <c r="Q17" s="463"/>
    </row>
    <row r="18" spans="1:18" ht="12.75" customHeight="1" x14ac:dyDescent="0.25">
      <c r="A18" s="850" t="s">
        <v>208</v>
      </c>
      <c r="B18" s="854">
        <v>103</v>
      </c>
      <c r="C18" s="854">
        <v>167</v>
      </c>
      <c r="D18" s="854">
        <v>54</v>
      </c>
      <c r="E18" s="854">
        <v>41</v>
      </c>
      <c r="F18" s="855">
        <v>28</v>
      </c>
      <c r="G18" s="855">
        <v>82</v>
      </c>
      <c r="H18" s="855">
        <v>54</v>
      </c>
      <c r="I18" s="855">
        <v>106</v>
      </c>
      <c r="J18" s="856">
        <v>45</v>
      </c>
      <c r="K18" s="678">
        <v>66</v>
      </c>
      <c r="L18" s="678">
        <v>28</v>
      </c>
      <c r="M18" s="678">
        <v>29</v>
      </c>
      <c r="N18" s="242">
        <v>23</v>
      </c>
      <c r="O18" s="677">
        <v>30</v>
      </c>
      <c r="P18" s="851">
        <v>35</v>
      </c>
      <c r="Q18" s="463">
        <v>28</v>
      </c>
      <c r="R18" s="677">
        <v>20</v>
      </c>
    </row>
    <row r="19" spans="1:18" ht="12.75" customHeight="1" x14ac:dyDescent="0.25">
      <c r="A19" s="850" t="s">
        <v>209</v>
      </c>
      <c r="B19" s="854">
        <v>97</v>
      </c>
      <c r="C19" s="854">
        <v>86</v>
      </c>
      <c r="D19" s="854">
        <v>5</v>
      </c>
      <c r="E19" s="854">
        <v>1</v>
      </c>
      <c r="F19" s="855" t="s">
        <v>40</v>
      </c>
      <c r="G19" s="855">
        <v>3</v>
      </c>
      <c r="H19" s="855">
        <v>1</v>
      </c>
      <c r="I19" s="855">
        <v>33</v>
      </c>
      <c r="J19" s="856" t="s">
        <v>40</v>
      </c>
      <c r="K19" s="678" t="s">
        <v>40</v>
      </c>
      <c r="L19" s="678" t="s">
        <v>40</v>
      </c>
      <c r="M19" s="678" t="s">
        <v>40</v>
      </c>
      <c r="N19" s="678" t="s">
        <v>14</v>
      </c>
      <c r="O19" s="678" t="s">
        <v>14</v>
      </c>
      <c r="P19" s="859" t="s">
        <v>14</v>
      </c>
      <c r="Q19" s="947" t="s">
        <v>14</v>
      </c>
      <c r="R19" s="947" t="s">
        <v>14</v>
      </c>
    </row>
    <row r="20" spans="1:18" ht="14.25" customHeight="1" x14ac:dyDescent="0.25">
      <c r="A20" s="850" t="s">
        <v>210</v>
      </c>
      <c r="B20" s="855" t="s">
        <v>14</v>
      </c>
      <c r="C20" s="855" t="s">
        <v>14</v>
      </c>
      <c r="D20" s="855" t="s">
        <v>14</v>
      </c>
      <c r="E20" s="855" t="s">
        <v>14</v>
      </c>
      <c r="F20" s="855" t="s">
        <v>14</v>
      </c>
      <c r="G20" s="855" t="s">
        <v>14</v>
      </c>
      <c r="H20" s="855" t="s">
        <v>14</v>
      </c>
      <c r="I20" s="855" t="s">
        <v>14</v>
      </c>
      <c r="J20" s="856">
        <v>11</v>
      </c>
      <c r="K20" s="678">
        <v>4</v>
      </c>
      <c r="L20" s="678">
        <v>70</v>
      </c>
      <c r="M20" s="678" t="s">
        <v>40</v>
      </c>
      <c r="N20" s="242">
        <v>16</v>
      </c>
      <c r="O20" s="677">
        <v>23</v>
      </c>
      <c r="P20" s="851">
        <v>15</v>
      </c>
      <c r="Q20" s="463">
        <v>65</v>
      </c>
      <c r="R20" s="677">
        <v>37</v>
      </c>
    </row>
    <row r="21" spans="1:18" ht="12.75" customHeight="1" x14ac:dyDescent="0.25">
      <c r="A21" s="850" t="s">
        <v>211</v>
      </c>
      <c r="B21" s="854">
        <v>137</v>
      </c>
      <c r="C21" s="854">
        <v>120</v>
      </c>
      <c r="D21" s="854">
        <v>59</v>
      </c>
      <c r="E21" s="854">
        <v>28</v>
      </c>
      <c r="F21" s="855">
        <v>14</v>
      </c>
      <c r="G21" s="855">
        <v>1</v>
      </c>
      <c r="H21" s="855">
        <v>42</v>
      </c>
      <c r="I21" s="855">
        <v>270</v>
      </c>
      <c r="J21" s="856">
        <v>44</v>
      </c>
      <c r="K21" s="678">
        <v>65</v>
      </c>
      <c r="L21" s="678">
        <v>41</v>
      </c>
      <c r="M21" s="678">
        <v>39</v>
      </c>
      <c r="N21" s="242">
        <v>26</v>
      </c>
      <c r="O21" s="677">
        <v>31</v>
      </c>
      <c r="P21" s="851">
        <v>29</v>
      </c>
      <c r="Q21" s="463">
        <v>34</v>
      </c>
      <c r="R21" s="677">
        <v>21</v>
      </c>
    </row>
    <row r="22" spans="1:18" ht="14.25" customHeight="1" x14ac:dyDescent="0.25">
      <c r="A22" s="850" t="s">
        <v>212</v>
      </c>
      <c r="B22" s="854">
        <v>227</v>
      </c>
      <c r="C22" s="854">
        <v>256</v>
      </c>
      <c r="D22" s="854">
        <v>620</v>
      </c>
      <c r="E22" s="854">
        <v>716</v>
      </c>
      <c r="F22" s="855">
        <v>301</v>
      </c>
      <c r="G22" s="855">
        <v>246</v>
      </c>
      <c r="H22" s="855">
        <v>348</v>
      </c>
      <c r="I22" s="855">
        <v>214</v>
      </c>
      <c r="J22" s="856">
        <v>63</v>
      </c>
      <c r="K22" s="678">
        <v>34</v>
      </c>
      <c r="L22" s="678">
        <v>5</v>
      </c>
      <c r="M22" s="678">
        <v>57</v>
      </c>
      <c r="N22" s="678" t="s">
        <v>14</v>
      </c>
      <c r="O22" s="678" t="s">
        <v>14</v>
      </c>
      <c r="P22" s="859" t="s">
        <v>14</v>
      </c>
      <c r="Q22" s="947" t="s">
        <v>14</v>
      </c>
      <c r="R22" s="947" t="s">
        <v>14</v>
      </c>
    </row>
    <row r="23" spans="1:18" ht="14.25" customHeight="1" x14ac:dyDescent="0.25">
      <c r="A23" s="850" t="s">
        <v>635</v>
      </c>
      <c r="B23" s="855" t="s">
        <v>14</v>
      </c>
      <c r="C23" s="855" t="s">
        <v>14</v>
      </c>
      <c r="D23" s="855" t="s">
        <v>14</v>
      </c>
      <c r="E23" s="855" t="s">
        <v>14</v>
      </c>
      <c r="F23" s="855" t="s">
        <v>14</v>
      </c>
      <c r="G23" s="855" t="s">
        <v>14</v>
      </c>
      <c r="H23" s="855" t="s">
        <v>14</v>
      </c>
      <c r="I23" s="855" t="s">
        <v>14</v>
      </c>
      <c r="J23" s="855" t="s">
        <v>14</v>
      </c>
      <c r="K23" s="855" t="s">
        <v>14</v>
      </c>
      <c r="L23" s="855" t="s">
        <v>14</v>
      </c>
      <c r="M23" s="855" t="s">
        <v>14</v>
      </c>
      <c r="N23" s="242">
        <v>75</v>
      </c>
      <c r="O23" s="677">
        <v>59</v>
      </c>
      <c r="P23" s="851">
        <v>27</v>
      </c>
      <c r="Q23" s="463">
        <v>11</v>
      </c>
      <c r="R23" s="677">
        <v>5</v>
      </c>
    </row>
    <row r="24" spans="1:18" ht="14.25" customHeight="1" x14ac:dyDescent="0.25">
      <c r="A24" s="850" t="s">
        <v>636</v>
      </c>
      <c r="B24" s="855" t="s">
        <v>14</v>
      </c>
      <c r="C24" s="855" t="s">
        <v>14</v>
      </c>
      <c r="D24" s="855" t="s">
        <v>14</v>
      </c>
      <c r="E24" s="855" t="s">
        <v>14</v>
      </c>
      <c r="F24" s="855" t="s">
        <v>14</v>
      </c>
      <c r="G24" s="855" t="s">
        <v>14</v>
      </c>
      <c r="H24" s="855" t="s">
        <v>14</v>
      </c>
      <c r="I24" s="855" t="s">
        <v>14</v>
      </c>
      <c r="J24" s="855" t="s">
        <v>14</v>
      </c>
      <c r="K24" s="855" t="s">
        <v>14</v>
      </c>
      <c r="L24" s="855" t="s">
        <v>14</v>
      </c>
      <c r="M24" s="855" t="s">
        <v>14</v>
      </c>
      <c r="N24" s="242">
        <v>147</v>
      </c>
      <c r="O24" s="677">
        <v>89</v>
      </c>
      <c r="P24" s="851">
        <v>33</v>
      </c>
      <c r="Q24" s="947" t="s">
        <v>14</v>
      </c>
      <c r="R24" s="947" t="s">
        <v>14</v>
      </c>
    </row>
    <row r="25" spans="1:18" ht="12.75" customHeight="1" x14ac:dyDescent="0.25">
      <c r="A25" s="850"/>
      <c r="B25" s="854"/>
      <c r="C25" s="854"/>
      <c r="D25" s="854"/>
      <c r="E25" s="854"/>
      <c r="F25" s="855"/>
      <c r="G25" s="856"/>
      <c r="H25" s="856"/>
      <c r="I25" s="856"/>
      <c r="J25" s="856"/>
      <c r="K25" s="678"/>
      <c r="L25" s="678"/>
      <c r="M25" s="678"/>
      <c r="P25" s="851"/>
      <c r="Q25" s="463"/>
    </row>
    <row r="26" spans="1:18" ht="12.75" customHeight="1" x14ac:dyDescent="0.25">
      <c r="A26" s="852" t="s">
        <v>213</v>
      </c>
      <c r="B26" s="858"/>
      <c r="C26" s="858"/>
      <c r="D26" s="858"/>
      <c r="E26" s="858"/>
      <c r="F26" s="855"/>
      <c r="G26" s="856"/>
      <c r="H26" s="856"/>
      <c r="I26" s="856"/>
      <c r="J26" s="856"/>
      <c r="K26" s="678"/>
      <c r="L26" s="678"/>
      <c r="M26" s="678"/>
      <c r="N26" s="242"/>
      <c r="P26" s="851"/>
      <c r="Q26" s="463"/>
    </row>
    <row r="27" spans="1:18" ht="12.75" customHeight="1" x14ac:dyDescent="0.25">
      <c r="A27" s="850" t="s">
        <v>214</v>
      </c>
      <c r="B27" s="854">
        <v>93</v>
      </c>
      <c r="C27" s="854">
        <v>81</v>
      </c>
      <c r="D27" s="854">
        <v>5</v>
      </c>
      <c r="E27" s="854">
        <v>11</v>
      </c>
      <c r="F27" s="855">
        <v>3</v>
      </c>
      <c r="G27" s="855">
        <v>21</v>
      </c>
      <c r="H27" s="855">
        <v>23</v>
      </c>
      <c r="I27" s="855">
        <v>95</v>
      </c>
      <c r="J27" s="856">
        <v>45</v>
      </c>
      <c r="K27" s="678">
        <v>106</v>
      </c>
      <c r="L27" s="678">
        <v>167</v>
      </c>
      <c r="M27" s="678">
        <v>166</v>
      </c>
      <c r="N27" s="242">
        <v>43</v>
      </c>
      <c r="O27" s="677">
        <v>40</v>
      </c>
      <c r="P27" s="851">
        <v>50</v>
      </c>
      <c r="Q27" s="463">
        <v>1</v>
      </c>
      <c r="R27" s="677">
        <v>49</v>
      </c>
    </row>
    <row r="28" spans="1:18" ht="12.75" customHeight="1" x14ac:dyDescent="0.25">
      <c r="A28" s="850" t="s">
        <v>215</v>
      </c>
      <c r="B28" s="854">
        <v>181</v>
      </c>
      <c r="C28" s="854">
        <v>212</v>
      </c>
      <c r="D28" s="854">
        <v>66</v>
      </c>
      <c r="E28" s="854">
        <v>105</v>
      </c>
      <c r="F28" s="855">
        <v>50</v>
      </c>
      <c r="G28" s="855">
        <v>118</v>
      </c>
      <c r="H28" s="855">
        <v>142</v>
      </c>
      <c r="I28" s="855">
        <v>171</v>
      </c>
      <c r="J28" s="856">
        <v>146</v>
      </c>
      <c r="K28" s="678">
        <v>88</v>
      </c>
      <c r="L28" s="678">
        <v>114</v>
      </c>
      <c r="M28" s="678">
        <v>107</v>
      </c>
      <c r="N28" s="242">
        <v>85</v>
      </c>
      <c r="O28" s="677">
        <v>83</v>
      </c>
      <c r="P28" s="851">
        <v>47</v>
      </c>
      <c r="Q28" s="463">
        <v>72</v>
      </c>
      <c r="R28" s="677">
        <v>71</v>
      </c>
    </row>
    <row r="29" spans="1:18" ht="14.25" customHeight="1" x14ac:dyDescent="0.25">
      <c r="A29" s="850" t="s">
        <v>216</v>
      </c>
      <c r="B29" s="854">
        <v>187</v>
      </c>
      <c r="C29" s="854">
        <v>238</v>
      </c>
      <c r="D29" s="854">
        <v>153</v>
      </c>
      <c r="E29" s="854">
        <v>54</v>
      </c>
      <c r="F29" s="855">
        <v>57</v>
      </c>
      <c r="G29" s="855">
        <v>111</v>
      </c>
      <c r="H29" s="855">
        <v>111</v>
      </c>
      <c r="I29" s="855">
        <v>130</v>
      </c>
      <c r="J29" s="856">
        <v>65</v>
      </c>
      <c r="K29" s="678">
        <v>183</v>
      </c>
      <c r="L29" s="678">
        <v>183</v>
      </c>
      <c r="M29" s="678">
        <v>356</v>
      </c>
      <c r="N29" s="242">
        <v>392</v>
      </c>
      <c r="O29" s="677">
        <v>321</v>
      </c>
      <c r="P29" s="851">
        <v>367</v>
      </c>
      <c r="Q29" s="463">
        <v>72</v>
      </c>
      <c r="R29" s="677">
        <v>39</v>
      </c>
    </row>
    <row r="30" spans="1:18" ht="14.25" customHeight="1" x14ac:dyDescent="0.25">
      <c r="A30" s="850" t="s">
        <v>217</v>
      </c>
      <c r="B30" s="854">
        <v>207</v>
      </c>
      <c r="C30" s="854">
        <v>306</v>
      </c>
      <c r="D30" s="854">
        <v>195</v>
      </c>
      <c r="E30" s="854">
        <v>148</v>
      </c>
      <c r="F30" s="855">
        <v>120</v>
      </c>
      <c r="G30" s="855">
        <v>172</v>
      </c>
      <c r="H30" s="855">
        <v>286</v>
      </c>
      <c r="I30" s="855">
        <v>374</v>
      </c>
      <c r="J30" s="856">
        <v>306</v>
      </c>
      <c r="K30" s="678">
        <v>290</v>
      </c>
      <c r="L30" s="678">
        <v>315</v>
      </c>
      <c r="M30" s="678">
        <v>320</v>
      </c>
      <c r="N30" s="242">
        <v>248</v>
      </c>
      <c r="O30" s="677">
        <v>241</v>
      </c>
      <c r="P30" s="851">
        <v>235</v>
      </c>
      <c r="Q30" s="463">
        <v>193</v>
      </c>
      <c r="R30" s="677">
        <v>147</v>
      </c>
    </row>
    <row r="31" spans="1:18" ht="14.25" customHeight="1" x14ac:dyDescent="0.25">
      <c r="A31" s="850" t="s">
        <v>222</v>
      </c>
      <c r="B31" s="855" t="s">
        <v>14</v>
      </c>
      <c r="C31" s="855" t="s">
        <v>14</v>
      </c>
      <c r="D31" s="855" t="s">
        <v>14</v>
      </c>
      <c r="E31" s="855" t="s">
        <v>14</v>
      </c>
      <c r="F31" s="855" t="s">
        <v>14</v>
      </c>
      <c r="G31" s="855" t="s">
        <v>14</v>
      </c>
      <c r="H31" s="855" t="s">
        <v>14</v>
      </c>
      <c r="I31" s="855" t="s">
        <v>14</v>
      </c>
      <c r="J31" s="855" t="s">
        <v>14</v>
      </c>
      <c r="K31" s="855" t="s">
        <v>14</v>
      </c>
      <c r="L31" s="678">
        <v>26</v>
      </c>
      <c r="M31" s="678">
        <v>24</v>
      </c>
      <c r="N31" s="242">
        <v>42</v>
      </c>
      <c r="O31" s="677">
        <v>29</v>
      </c>
      <c r="P31" s="851">
        <v>13</v>
      </c>
      <c r="Q31" s="463">
        <v>3</v>
      </c>
      <c r="R31" s="677">
        <v>4</v>
      </c>
    </row>
    <row r="32" spans="1:18" x14ac:dyDescent="0.25">
      <c r="A32" s="850"/>
      <c r="B32" s="854"/>
      <c r="C32" s="854"/>
      <c r="D32" s="854"/>
      <c r="E32" s="854"/>
      <c r="F32" s="855"/>
      <c r="G32" s="856"/>
      <c r="H32" s="856"/>
      <c r="I32" s="856"/>
      <c r="J32" s="856"/>
      <c r="K32" s="678"/>
      <c r="L32" s="678"/>
      <c r="M32" s="678"/>
      <c r="N32" s="242"/>
      <c r="P32" s="851"/>
      <c r="Q32" s="463"/>
    </row>
    <row r="33" spans="1:18" ht="14.25" customHeight="1" x14ac:dyDescent="0.25">
      <c r="A33" s="852" t="s">
        <v>218</v>
      </c>
      <c r="B33" s="858"/>
      <c r="C33" s="858"/>
      <c r="D33" s="858"/>
      <c r="E33" s="858"/>
      <c r="F33" s="855"/>
      <c r="G33" s="856"/>
      <c r="H33" s="856"/>
      <c r="I33" s="856"/>
      <c r="J33" s="856"/>
      <c r="K33" s="678"/>
      <c r="L33" s="678"/>
      <c r="M33" s="678"/>
      <c r="N33" s="242"/>
      <c r="P33" s="851"/>
      <c r="Q33" s="463"/>
    </row>
    <row r="34" spans="1:18" ht="12.75" customHeight="1" x14ac:dyDescent="0.25">
      <c r="A34" s="850" t="s">
        <v>219</v>
      </c>
      <c r="B34" s="855" t="s">
        <v>14</v>
      </c>
      <c r="C34" s="855" t="s">
        <v>14</v>
      </c>
      <c r="D34" s="855" t="s">
        <v>14</v>
      </c>
      <c r="E34" s="855" t="s">
        <v>14</v>
      </c>
      <c r="F34" s="855" t="s">
        <v>14</v>
      </c>
      <c r="G34" s="856" t="s">
        <v>14</v>
      </c>
      <c r="H34" s="856" t="s">
        <v>14</v>
      </c>
      <c r="I34" s="856" t="s">
        <v>14</v>
      </c>
      <c r="J34" s="856">
        <v>49</v>
      </c>
      <c r="K34" s="678">
        <v>66</v>
      </c>
      <c r="L34" s="678">
        <v>49</v>
      </c>
      <c r="M34" s="678">
        <v>53</v>
      </c>
      <c r="N34" s="242">
        <v>53</v>
      </c>
      <c r="O34" s="677">
        <v>81</v>
      </c>
      <c r="P34" s="851">
        <v>33</v>
      </c>
      <c r="Q34" s="463">
        <v>37</v>
      </c>
      <c r="R34" s="677">
        <v>15</v>
      </c>
    </row>
    <row r="35" spans="1:18" ht="12.75" customHeight="1" x14ac:dyDescent="0.25">
      <c r="A35" s="850" t="s">
        <v>220</v>
      </c>
      <c r="B35" s="855" t="s">
        <v>14</v>
      </c>
      <c r="C35" s="855" t="s">
        <v>14</v>
      </c>
      <c r="D35" s="855" t="s">
        <v>14</v>
      </c>
      <c r="E35" s="855" t="s">
        <v>14</v>
      </c>
      <c r="F35" s="855" t="s">
        <v>14</v>
      </c>
      <c r="G35" s="856" t="s">
        <v>14</v>
      </c>
      <c r="H35" s="856" t="s">
        <v>14</v>
      </c>
      <c r="I35" s="856" t="s">
        <v>14</v>
      </c>
      <c r="J35" s="856">
        <v>456</v>
      </c>
      <c r="K35" s="678">
        <v>667</v>
      </c>
      <c r="L35" s="678">
        <v>773</v>
      </c>
      <c r="M35" s="678">
        <v>809</v>
      </c>
      <c r="N35" s="242">
        <v>573</v>
      </c>
      <c r="O35" s="677">
        <v>601</v>
      </c>
      <c r="P35" s="851">
        <v>243</v>
      </c>
      <c r="Q35" s="463">
        <v>210</v>
      </c>
      <c r="R35" s="677">
        <v>161</v>
      </c>
    </row>
    <row r="36" spans="1:18" ht="12.75" customHeight="1" x14ac:dyDescent="0.25">
      <c r="A36" s="850" t="s">
        <v>221</v>
      </c>
      <c r="B36" s="855" t="s">
        <v>14</v>
      </c>
      <c r="C36" s="855" t="s">
        <v>14</v>
      </c>
      <c r="D36" s="855" t="s">
        <v>14</v>
      </c>
      <c r="E36" s="855" t="s">
        <v>14</v>
      </c>
      <c r="F36" s="855" t="s">
        <v>14</v>
      </c>
      <c r="G36" s="856" t="s">
        <v>14</v>
      </c>
      <c r="H36" s="856" t="s">
        <v>14</v>
      </c>
      <c r="I36" s="856" t="s">
        <v>14</v>
      </c>
      <c r="J36" s="856">
        <v>129</v>
      </c>
      <c r="K36" s="678">
        <v>203</v>
      </c>
      <c r="L36" s="678">
        <v>139</v>
      </c>
      <c r="M36" s="678">
        <v>145</v>
      </c>
      <c r="N36" s="242">
        <v>97</v>
      </c>
      <c r="O36" s="677">
        <v>115</v>
      </c>
      <c r="P36" s="851">
        <v>31</v>
      </c>
      <c r="Q36" s="463">
        <v>29</v>
      </c>
      <c r="R36" s="677">
        <v>63</v>
      </c>
    </row>
    <row r="37" spans="1:18" ht="12.75" customHeight="1" x14ac:dyDescent="0.25">
      <c r="A37" s="850" t="s">
        <v>222</v>
      </c>
      <c r="B37" s="855" t="s">
        <v>14</v>
      </c>
      <c r="C37" s="855" t="s">
        <v>14</v>
      </c>
      <c r="D37" s="855" t="s">
        <v>14</v>
      </c>
      <c r="E37" s="855" t="s">
        <v>14</v>
      </c>
      <c r="F37" s="855" t="s">
        <v>14</v>
      </c>
      <c r="G37" s="856" t="s">
        <v>14</v>
      </c>
      <c r="H37" s="856" t="s">
        <v>14</v>
      </c>
      <c r="I37" s="856" t="s">
        <v>14</v>
      </c>
      <c r="J37" s="856">
        <v>49</v>
      </c>
      <c r="K37" s="678">
        <v>46</v>
      </c>
      <c r="L37" s="678">
        <v>46</v>
      </c>
      <c r="M37" s="678">
        <v>239</v>
      </c>
      <c r="N37" s="242">
        <v>189</v>
      </c>
      <c r="O37" s="677">
        <v>104</v>
      </c>
      <c r="P37" s="851">
        <v>26</v>
      </c>
      <c r="Q37" s="947" t="s">
        <v>14</v>
      </c>
      <c r="R37" s="947" t="s">
        <v>14</v>
      </c>
    </row>
    <row r="38" spans="1:18" ht="12.75" customHeight="1" x14ac:dyDescent="0.25">
      <c r="A38" s="850"/>
      <c r="B38" s="854"/>
      <c r="C38" s="854"/>
      <c r="D38" s="854"/>
      <c r="E38" s="854"/>
      <c r="F38" s="855"/>
      <c r="G38" s="856"/>
      <c r="H38" s="856"/>
      <c r="I38" s="856"/>
      <c r="J38" s="856"/>
      <c r="K38" s="678"/>
      <c r="L38" s="678"/>
      <c r="M38" s="678"/>
      <c r="N38" s="242"/>
      <c r="P38" s="851"/>
      <c r="Q38" s="463"/>
    </row>
    <row r="39" spans="1:18" ht="12.75" customHeight="1" x14ac:dyDescent="0.25">
      <c r="A39" s="852" t="s">
        <v>223</v>
      </c>
      <c r="B39" s="858"/>
      <c r="C39" s="858"/>
      <c r="D39" s="858"/>
      <c r="E39" s="858"/>
      <c r="F39" s="855"/>
      <c r="G39" s="856"/>
      <c r="H39" s="856"/>
      <c r="I39" s="856"/>
      <c r="J39" s="856"/>
      <c r="K39" s="678"/>
      <c r="L39" s="678"/>
      <c r="M39" s="678"/>
      <c r="N39" s="242"/>
      <c r="P39" s="851"/>
      <c r="Q39" s="463"/>
    </row>
    <row r="40" spans="1:18" ht="12.75" customHeight="1" x14ac:dyDescent="0.25">
      <c r="A40" s="850" t="s">
        <v>637</v>
      </c>
      <c r="B40" s="854">
        <v>75</v>
      </c>
      <c r="C40" s="854">
        <v>43</v>
      </c>
      <c r="D40" s="854">
        <v>12</v>
      </c>
      <c r="E40" s="854">
        <v>52</v>
      </c>
      <c r="F40" s="855">
        <v>30</v>
      </c>
      <c r="G40" s="855">
        <v>31</v>
      </c>
      <c r="H40" s="855">
        <v>80</v>
      </c>
      <c r="I40" s="855">
        <v>210</v>
      </c>
      <c r="J40" s="856">
        <v>144</v>
      </c>
      <c r="K40" s="678">
        <v>125</v>
      </c>
      <c r="L40" s="678">
        <v>48</v>
      </c>
      <c r="M40" s="678">
        <v>56</v>
      </c>
      <c r="N40" s="242">
        <v>98</v>
      </c>
      <c r="O40" s="677">
        <v>130</v>
      </c>
      <c r="P40" s="851">
        <v>25</v>
      </c>
      <c r="Q40" s="463">
        <v>59</v>
      </c>
      <c r="R40" s="677">
        <v>61</v>
      </c>
    </row>
    <row r="41" spans="1:18" ht="12.75" customHeight="1" x14ac:dyDescent="0.25">
      <c r="A41" s="850" t="s">
        <v>224</v>
      </c>
      <c r="B41" s="854">
        <v>37</v>
      </c>
      <c r="C41" s="854">
        <v>24</v>
      </c>
      <c r="D41" s="854">
        <v>1</v>
      </c>
      <c r="E41" s="854">
        <v>1</v>
      </c>
      <c r="F41" s="855">
        <v>2</v>
      </c>
      <c r="G41" s="855" t="s">
        <v>40</v>
      </c>
      <c r="H41" s="855" t="s">
        <v>40</v>
      </c>
      <c r="I41" s="855">
        <v>28</v>
      </c>
      <c r="J41" s="856" t="s">
        <v>40</v>
      </c>
      <c r="K41" s="678" t="s">
        <v>40</v>
      </c>
      <c r="L41" s="678" t="s">
        <v>40</v>
      </c>
      <c r="M41" s="678" t="s">
        <v>40</v>
      </c>
      <c r="N41" s="678" t="s">
        <v>14</v>
      </c>
      <c r="O41" s="678" t="s">
        <v>14</v>
      </c>
      <c r="P41" s="859" t="s">
        <v>14</v>
      </c>
      <c r="Q41" s="947" t="s">
        <v>14</v>
      </c>
      <c r="R41" s="947" t="s">
        <v>14</v>
      </c>
    </row>
    <row r="42" spans="1:18" ht="12.75" customHeight="1" x14ac:dyDescent="0.25">
      <c r="A42" s="850" t="s">
        <v>225</v>
      </c>
      <c r="B42" s="854">
        <v>47</v>
      </c>
      <c r="C42" s="854">
        <v>57</v>
      </c>
      <c r="D42" s="854" t="s">
        <v>40</v>
      </c>
      <c r="E42" s="854" t="s">
        <v>40</v>
      </c>
      <c r="F42" s="855" t="s">
        <v>40</v>
      </c>
      <c r="G42" s="855" t="s">
        <v>40</v>
      </c>
      <c r="H42" s="855">
        <v>1</v>
      </c>
      <c r="I42" s="855">
        <v>17</v>
      </c>
      <c r="J42" s="856">
        <v>8</v>
      </c>
      <c r="K42" s="678" t="s">
        <v>40</v>
      </c>
      <c r="L42" s="678" t="s">
        <v>40</v>
      </c>
      <c r="M42" s="678" t="s">
        <v>40</v>
      </c>
      <c r="N42" s="678" t="s">
        <v>14</v>
      </c>
      <c r="O42" s="678" t="s">
        <v>14</v>
      </c>
      <c r="P42" s="859" t="s">
        <v>14</v>
      </c>
      <c r="Q42" s="947" t="s">
        <v>14</v>
      </c>
      <c r="R42" s="947" t="s">
        <v>14</v>
      </c>
    </row>
    <row r="43" spans="1:18" ht="12.75" customHeight="1" x14ac:dyDescent="0.25">
      <c r="A43" s="850" t="s">
        <v>226</v>
      </c>
      <c r="B43" s="854">
        <v>115</v>
      </c>
      <c r="C43" s="854">
        <v>102</v>
      </c>
      <c r="D43" s="854">
        <v>8</v>
      </c>
      <c r="E43" s="854">
        <v>13</v>
      </c>
      <c r="F43" s="855">
        <v>10</v>
      </c>
      <c r="G43" s="855">
        <v>31</v>
      </c>
      <c r="H43" s="855">
        <v>66</v>
      </c>
      <c r="I43" s="855">
        <v>84</v>
      </c>
      <c r="J43" s="856">
        <v>78</v>
      </c>
      <c r="K43" s="678">
        <v>59</v>
      </c>
      <c r="L43" s="678">
        <v>41</v>
      </c>
      <c r="M43" s="678">
        <v>43</v>
      </c>
      <c r="N43" s="242">
        <v>73</v>
      </c>
      <c r="O43" s="677">
        <v>65</v>
      </c>
      <c r="P43" s="851">
        <v>16</v>
      </c>
      <c r="Q43" s="463">
        <v>23</v>
      </c>
      <c r="R43" s="677">
        <v>22</v>
      </c>
    </row>
    <row r="44" spans="1:18" ht="12.75" customHeight="1" x14ac:dyDescent="0.25">
      <c r="A44" s="850"/>
      <c r="B44" s="854"/>
      <c r="C44" s="854"/>
      <c r="D44" s="854"/>
      <c r="E44" s="854"/>
      <c r="F44" s="855"/>
      <c r="G44" s="856"/>
      <c r="H44" s="856"/>
      <c r="I44" s="856"/>
      <c r="J44" s="856"/>
      <c r="K44" s="678"/>
      <c r="L44" s="678"/>
      <c r="M44" s="678"/>
      <c r="N44" s="242"/>
      <c r="P44" s="851"/>
      <c r="Q44" s="463"/>
    </row>
    <row r="45" spans="1:18" ht="12.75" customHeight="1" x14ac:dyDescent="0.25">
      <c r="A45" s="852" t="s">
        <v>227</v>
      </c>
      <c r="B45" s="858"/>
      <c r="C45" s="858"/>
      <c r="D45" s="858"/>
      <c r="E45" s="858"/>
      <c r="F45" s="855"/>
      <c r="G45" s="856"/>
      <c r="H45" s="856"/>
      <c r="I45" s="856"/>
      <c r="J45" s="856"/>
      <c r="K45" s="678"/>
      <c r="L45" s="678"/>
      <c r="M45" s="678"/>
      <c r="N45" s="242"/>
      <c r="P45" s="851"/>
      <c r="Q45" s="463"/>
    </row>
    <row r="46" spans="1:18" ht="12.75" customHeight="1" x14ac:dyDescent="0.25">
      <c r="A46" s="850" t="s">
        <v>228</v>
      </c>
      <c r="B46" s="854">
        <v>117</v>
      </c>
      <c r="C46" s="854">
        <v>117</v>
      </c>
      <c r="D46" s="854">
        <v>80</v>
      </c>
      <c r="E46" s="854">
        <v>115</v>
      </c>
      <c r="F46" s="855">
        <v>73</v>
      </c>
      <c r="G46" s="855">
        <v>185</v>
      </c>
      <c r="H46" s="855">
        <v>106</v>
      </c>
      <c r="I46" s="855">
        <v>152</v>
      </c>
      <c r="J46" s="856">
        <v>120</v>
      </c>
      <c r="K46" s="678">
        <v>135</v>
      </c>
      <c r="L46" s="678">
        <v>98</v>
      </c>
      <c r="M46" s="678">
        <v>97</v>
      </c>
      <c r="N46" s="242">
        <v>178</v>
      </c>
      <c r="O46" s="677">
        <v>164</v>
      </c>
      <c r="P46" s="851">
        <v>77</v>
      </c>
      <c r="Q46" s="463">
        <v>80</v>
      </c>
      <c r="R46" s="677">
        <v>85</v>
      </c>
    </row>
    <row r="47" spans="1:18" ht="12.75" customHeight="1" x14ac:dyDescent="0.25">
      <c r="A47" s="850" t="s">
        <v>229</v>
      </c>
      <c r="B47" s="854">
        <v>81</v>
      </c>
      <c r="C47" s="854">
        <v>96</v>
      </c>
      <c r="D47" s="854">
        <v>20</v>
      </c>
      <c r="E47" s="854">
        <v>27</v>
      </c>
      <c r="F47" s="855">
        <v>10</v>
      </c>
      <c r="G47" s="855">
        <v>3</v>
      </c>
      <c r="H47" s="855">
        <v>13</v>
      </c>
      <c r="I47" s="855">
        <v>44</v>
      </c>
      <c r="J47" s="856">
        <v>111</v>
      </c>
      <c r="K47" s="678">
        <v>86</v>
      </c>
      <c r="L47" s="678">
        <v>98</v>
      </c>
      <c r="M47" s="678">
        <v>102</v>
      </c>
      <c r="N47" s="242">
        <v>114</v>
      </c>
      <c r="O47" s="677">
        <v>141</v>
      </c>
      <c r="P47" s="851">
        <v>201</v>
      </c>
      <c r="Q47" s="463">
        <v>160</v>
      </c>
      <c r="R47" s="677">
        <v>121</v>
      </c>
    </row>
    <row r="48" spans="1:18" ht="12.75" customHeight="1" x14ac:dyDescent="0.25">
      <c r="A48" s="850" t="s">
        <v>230</v>
      </c>
      <c r="B48" s="854">
        <v>63</v>
      </c>
      <c r="C48" s="854">
        <v>74</v>
      </c>
      <c r="D48" s="854">
        <v>4</v>
      </c>
      <c r="E48" s="854">
        <v>8</v>
      </c>
      <c r="F48" s="855">
        <v>2</v>
      </c>
      <c r="G48" s="855" t="s">
        <v>40</v>
      </c>
      <c r="H48" s="855">
        <v>19</v>
      </c>
      <c r="I48" s="855">
        <v>34</v>
      </c>
      <c r="J48" s="856">
        <v>43</v>
      </c>
      <c r="K48" s="678">
        <v>50</v>
      </c>
      <c r="L48" s="678">
        <v>43</v>
      </c>
      <c r="M48" s="678">
        <v>43</v>
      </c>
      <c r="N48" s="242">
        <v>29</v>
      </c>
      <c r="O48" s="677">
        <v>46</v>
      </c>
      <c r="P48" s="851">
        <v>17</v>
      </c>
      <c r="Q48" s="463">
        <v>32</v>
      </c>
      <c r="R48" s="677">
        <v>60</v>
      </c>
    </row>
    <row r="49" spans="1:18" ht="12.75" customHeight="1" x14ac:dyDescent="0.25">
      <c r="A49" s="850" t="s">
        <v>231</v>
      </c>
      <c r="B49" s="854">
        <v>73</v>
      </c>
      <c r="C49" s="854">
        <v>82</v>
      </c>
      <c r="D49" s="854">
        <v>8</v>
      </c>
      <c r="E49" s="854">
        <v>15</v>
      </c>
      <c r="F49" s="855">
        <v>10</v>
      </c>
      <c r="G49" s="855">
        <v>43</v>
      </c>
      <c r="H49" s="855">
        <v>80</v>
      </c>
      <c r="I49" s="855">
        <v>110</v>
      </c>
      <c r="J49" s="856">
        <v>81</v>
      </c>
      <c r="K49" s="678">
        <v>82</v>
      </c>
      <c r="L49" s="678">
        <v>80</v>
      </c>
      <c r="M49" s="678">
        <v>88</v>
      </c>
      <c r="N49" s="242">
        <v>104</v>
      </c>
      <c r="O49" s="677">
        <v>116</v>
      </c>
      <c r="P49" s="851">
        <v>158</v>
      </c>
      <c r="Q49" s="463">
        <v>145</v>
      </c>
      <c r="R49" s="677">
        <v>128</v>
      </c>
    </row>
    <row r="50" spans="1:18" ht="12.75" customHeight="1" x14ac:dyDescent="0.25">
      <c r="A50" s="850" t="s">
        <v>232</v>
      </c>
      <c r="B50" s="854">
        <v>51</v>
      </c>
      <c r="C50" s="854">
        <v>32</v>
      </c>
      <c r="D50" s="854" t="s">
        <v>40</v>
      </c>
      <c r="E50" s="854" t="s">
        <v>40</v>
      </c>
      <c r="F50" s="855" t="s">
        <v>40</v>
      </c>
      <c r="G50" s="855">
        <v>8</v>
      </c>
      <c r="H50" s="855">
        <v>5</v>
      </c>
      <c r="I50" s="855">
        <v>1</v>
      </c>
      <c r="J50" s="856">
        <v>2</v>
      </c>
      <c r="K50" s="678" t="s">
        <v>40</v>
      </c>
      <c r="L50" s="678" t="s">
        <v>40</v>
      </c>
      <c r="M50" s="678" t="s">
        <v>40</v>
      </c>
      <c r="N50" s="678" t="s">
        <v>14</v>
      </c>
      <c r="O50" s="678" t="s">
        <v>14</v>
      </c>
      <c r="P50" s="859" t="s">
        <v>14</v>
      </c>
      <c r="Q50" s="947" t="s">
        <v>14</v>
      </c>
      <c r="R50" s="947" t="s">
        <v>14</v>
      </c>
    </row>
    <row r="51" spans="1:18" ht="12.75" customHeight="1" x14ac:dyDescent="0.25">
      <c r="A51" s="850" t="s">
        <v>233</v>
      </c>
      <c r="B51" s="854">
        <v>35</v>
      </c>
      <c r="C51" s="854">
        <v>42</v>
      </c>
      <c r="D51" s="854">
        <v>2</v>
      </c>
      <c r="E51" s="854" t="s">
        <v>40</v>
      </c>
      <c r="F51" s="855">
        <v>1</v>
      </c>
      <c r="G51" s="855" t="s">
        <v>40</v>
      </c>
      <c r="H51" s="855">
        <v>3</v>
      </c>
      <c r="I51" s="855">
        <v>10</v>
      </c>
      <c r="J51" s="856">
        <v>4</v>
      </c>
      <c r="K51" s="678">
        <v>2</v>
      </c>
      <c r="L51" s="678">
        <v>2</v>
      </c>
      <c r="M51" s="678">
        <v>2</v>
      </c>
      <c r="N51" s="242">
        <v>1</v>
      </c>
      <c r="O51" s="677">
        <v>1</v>
      </c>
      <c r="P51" s="851">
        <v>2</v>
      </c>
      <c r="Q51" s="463">
        <v>4</v>
      </c>
      <c r="R51" s="677">
        <v>7</v>
      </c>
    </row>
    <row r="52" spans="1:18" ht="12.75" customHeight="1" x14ac:dyDescent="0.25">
      <c r="A52" s="850" t="s">
        <v>234</v>
      </c>
      <c r="B52" s="855" t="s">
        <v>14</v>
      </c>
      <c r="C52" s="855" t="s">
        <v>14</v>
      </c>
      <c r="D52" s="855" t="s">
        <v>14</v>
      </c>
      <c r="E52" s="855" t="s">
        <v>14</v>
      </c>
      <c r="F52" s="855" t="s">
        <v>14</v>
      </c>
      <c r="G52" s="855" t="s">
        <v>14</v>
      </c>
      <c r="H52" s="855" t="s">
        <v>14</v>
      </c>
      <c r="I52" s="855" t="s">
        <v>14</v>
      </c>
      <c r="J52" s="856">
        <v>47</v>
      </c>
      <c r="K52" s="678">
        <v>102</v>
      </c>
      <c r="L52" s="678">
        <v>107</v>
      </c>
      <c r="M52" s="678">
        <v>368</v>
      </c>
      <c r="N52" s="242">
        <v>42</v>
      </c>
      <c r="O52" s="677">
        <v>69</v>
      </c>
      <c r="P52" s="851">
        <v>100</v>
      </c>
      <c r="Q52" s="463">
        <v>81</v>
      </c>
      <c r="R52" s="677">
        <v>54</v>
      </c>
    </row>
    <row r="53" spans="1:18" ht="12.75" customHeight="1" x14ac:dyDescent="0.25">
      <c r="A53" s="850" t="s">
        <v>235</v>
      </c>
      <c r="B53" s="855" t="s">
        <v>14</v>
      </c>
      <c r="C53" s="855" t="s">
        <v>14</v>
      </c>
      <c r="D53" s="855" t="s">
        <v>14</v>
      </c>
      <c r="E53" s="855" t="s">
        <v>14</v>
      </c>
      <c r="F53" s="855" t="s">
        <v>14</v>
      </c>
      <c r="G53" s="855" t="s">
        <v>14</v>
      </c>
      <c r="H53" s="855" t="s">
        <v>14</v>
      </c>
      <c r="I53" s="855" t="s">
        <v>14</v>
      </c>
      <c r="J53" s="856">
        <v>8</v>
      </c>
      <c r="K53" s="678">
        <v>6</v>
      </c>
      <c r="L53" s="678">
        <v>8</v>
      </c>
      <c r="M53" s="678">
        <v>9</v>
      </c>
      <c r="N53" s="242">
        <v>25</v>
      </c>
      <c r="O53" s="677">
        <v>27</v>
      </c>
      <c r="P53" s="851">
        <v>15</v>
      </c>
      <c r="Q53" s="463">
        <v>22</v>
      </c>
      <c r="R53" s="677">
        <v>27</v>
      </c>
    </row>
    <row r="54" spans="1:18" ht="12.75" customHeight="1" x14ac:dyDescent="0.25">
      <c r="A54" s="850" t="s">
        <v>236</v>
      </c>
      <c r="B54" s="855" t="s">
        <v>14</v>
      </c>
      <c r="C54" s="855" t="s">
        <v>14</v>
      </c>
      <c r="D54" s="855" t="s">
        <v>14</v>
      </c>
      <c r="E54" s="855" t="s">
        <v>14</v>
      </c>
      <c r="F54" s="855" t="s">
        <v>14</v>
      </c>
      <c r="G54" s="855" t="s">
        <v>14</v>
      </c>
      <c r="H54" s="855" t="s">
        <v>14</v>
      </c>
      <c r="I54" s="855" t="s">
        <v>14</v>
      </c>
      <c r="J54" s="856">
        <v>33</v>
      </c>
      <c r="K54" s="678">
        <v>41</v>
      </c>
      <c r="L54" s="678" t="s">
        <v>40</v>
      </c>
      <c r="M54" s="678" t="s">
        <v>40</v>
      </c>
      <c r="N54" s="678" t="s">
        <v>40</v>
      </c>
      <c r="O54" s="678" t="s">
        <v>40</v>
      </c>
      <c r="P54" s="859">
        <v>4</v>
      </c>
      <c r="Q54" s="947">
        <v>0</v>
      </c>
      <c r="R54" s="677">
        <v>138</v>
      </c>
    </row>
    <row r="55" spans="1:18" ht="12.75" customHeight="1" x14ac:dyDescent="0.25">
      <c r="A55" s="850" t="s">
        <v>638</v>
      </c>
      <c r="B55" s="855" t="s">
        <v>14</v>
      </c>
      <c r="C55" s="855" t="s">
        <v>14</v>
      </c>
      <c r="D55" s="855" t="s">
        <v>14</v>
      </c>
      <c r="E55" s="855" t="s">
        <v>14</v>
      </c>
      <c r="F55" s="855" t="s">
        <v>14</v>
      </c>
      <c r="G55" s="855" t="s">
        <v>14</v>
      </c>
      <c r="H55" s="855" t="s">
        <v>14</v>
      </c>
      <c r="I55" s="855" t="s">
        <v>14</v>
      </c>
      <c r="J55" s="855" t="s">
        <v>14</v>
      </c>
      <c r="K55" s="855" t="s">
        <v>14</v>
      </c>
      <c r="L55" s="678">
        <v>27</v>
      </c>
      <c r="M55" s="678">
        <v>24</v>
      </c>
      <c r="N55" s="242">
        <v>8</v>
      </c>
      <c r="O55" s="677">
        <v>9</v>
      </c>
      <c r="P55" s="851">
        <v>2</v>
      </c>
      <c r="Q55" s="463">
        <v>3</v>
      </c>
      <c r="R55" s="677">
        <v>4</v>
      </c>
    </row>
    <row r="56" spans="1:18" ht="12.75" customHeight="1" x14ac:dyDescent="0.25">
      <c r="A56" s="850" t="s">
        <v>237</v>
      </c>
      <c r="B56" s="854">
        <v>183</v>
      </c>
      <c r="C56" s="854">
        <v>240</v>
      </c>
      <c r="D56" s="854">
        <v>175</v>
      </c>
      <c r="E56" s="854">
        <v>318</v>
      </c>
      <c r="F56" s="855">
        <v>214</v>
      </c>
      <c r="G56" s="855">
        <v>237</v>
      </c>
      <c r="H56" s="855">
        <v>365</v>
      </c>
      <c r="I56" s="855">
        <v>216</v>
      </c>
      <c r="J56" s="856">
        <v>107</v>
      </c>
      <c r="K56" s="678">
        <v>129</v>
      </c>
      <c r="L56" s="678">
        <v>27</v>
      </c>
      <c r="M56" s="678">
        <v>128</v>
      </c>
      <c r="N56" s="242">
        <v>122</v>
      </c>
      <c r="O56" s="677">
        <v>89</v>
      </c>
      <c r="P56" s="851">
        <v>85</v>
      </c>
      <c r="Q56" s="463">
        <v>82</v>
      </c>
      <c r="R56" s="677">
        <v>72</v>
      </c>
    </row>
    <row r="57" spans="1:18" ht="12.75" customHeight="1" x14ac:dyDescent="0.25">
      <c r="A57" s="850"/>
      <c r="B57" s="854"/>
      <c r="C57" s="854"/>
      <c r="D57" s="854"/>
      <c r="E57" s="854"/>
      <c r="F57" s="855"/>
      <c r="G57" s="856"/>
      <c r="H57" s="856"/>
      <c r="I57" s="856"/>
      <c r="J57" s="856"/>
      <c r="K57" s="678"/>
      <c r="L57" s="678"/>
      <c r="M57" s="678"/>
      <c r="N57" s="242"/>
      <c r="P57" s="851"/>
      <c r="Q57" s="463"/>
    </row>
    <row r="58" spans="1:18" ht="12.75" customHeight="1" x14ac:dyDescent="0.25">
      <c r="A58" s="852" t="s">
        <v>238</v>
      </c>
      <c r="B58" s="858"/>
      <c r="C58" s="858"/>
      <c r="D58" s="858"/>
      <c r="E58" s="858"/>
      <c r="F58" s="855"/>
      <c r="G58" s="856"/>
      <c r="H58" s="856"/>
      <c r="I58" s="856"/>
      <c r="J58" s="856"/>
      <c r="K58" s="678"/>
      <c r="L58" s="678"/>
      <c r="M58" s="678"/>
      <c r="N58" s="242"/>
      <c r="P58" s="851"/>
      <c r="Q58" s="463"/>
    </row>
    <row r="59" spans="1:18" ht="12.75" customHeight="1" x14ac:dyDescent="0.25">
      <c r="A59" s="850" t="s">
        <v>239</v>
      </c>
      <c r="B59" s="855" t="s">
        <v>14</v>
      </c>
      <c r="C59" s="855" t="s">
        <v>14</v>
      </c>
      <c r="D59" s="855" t="s">
        <v>14</v>
      </c>
      <c r="E59" s="855" t="s">
        <v>14</v>
      </c>
      <c r="F59" s="855" t="s">
        <v>14</v>
      </c>
      <c r="G59" s="856" t="s">
        <v>14</v>
      </c>
      <c r="H59" s="856" t="s">
        <v>14</v>
      </c>
      <c r="I59" s="856" t="s">
        <v>14</v>
      </c>
      <c r="J59" s="856">
        <v>136</v>
      </c>
      <c r="K59" s="678" t="s">
        <v>40</v>
      </c>
      <c r="L59" s="678" t="s">
        <v>40</v>
      </c>
      <c r="M59" s="678" t="s">
        <v>40</v>
      </c>
      <c r="N59" s="242">
        <v>1492</v>
      </c>
      <c r="O59" s="860">
        <v>1666</v>
      </c>
      <c r="P59" s="861">
        <v>1226</v>
      </c>
      <c r="Q59" s="860">
        <v>1629</v>
      </c>
      <c r="R59" s="677">
        <v>1773</v>
      </c>
    </row>
    <row r="60" spans="1:18" ht="12.75" customHeight="1" x14ac:dyDescent="0.25">
      <c r="A60" s="850" t="s">
        <v>240</v>
      </c>
      <c r="B60" s="855" t="s">
        <v>14</v>
      </c>
      <c r="C60" s="855" t="s">
        <v>14</v>
      </c>
      <c r="D60" s="855" t="s">
        <v>14</v>
      </c>
      <c r="E60" s="855" t="s">
        <v>14</v>
      </c>
      <c r="F60" s="855" t="s">
        <v>14</v>
      </c>
      <c r="G60" s="856" t="s">
        <v>14</v>
      </c>
      <c r="H60" s="856" t="s">
        <v>14</v>
      </c>
      <c r="I60" s="856" t="s">
        <v>14</v>
      </c>
      <c r="J60" s="856">
        <v>172</v>
      </c>
      <c r="K60" s="678">
        <v>213</v>
      </c>
      <c r="L60" s="678">
        <v>169</v>
      </c>
      <c r="M60" s="678">
        <v>66</v>
      </c>
      <c r="N60" s="678" t="s">
        <v>14</v>
      </c>
      <c r="O60" s="678" t="s">
        <v>14</v>
      </c>
      <c r="P60" s="859" t="s">
        <v>14</v>
      </c>
      <c r="Q60" s="947"/>
    </row>
    <row r="61" spans="1:18" ht="12.75" customHeight="1" x14ac:dyDescent="0.25">
      <c r="A61" s="850" t="s">
        <v>241</v>
      </c>
      <c r="B61" s="855" t="s">
        <v>14</v>
      </c>
      <c r="C61" s="855" t="s">
        <v>14</v>
      </c>
      <c r="D61" s="855" t="s">
        <v>14</v>
      </c>
      <c r="E61" s="855" t="s">
        <v>14</v>
      </c>
      <c r="F61" s="855" t="s">
        <v>14</v>
      </c>
      <c r="G61" s="856" t="s">
        <v>14</v>
      </c>
      <c r="H61" s="856" t="s">
        <v>14</v>
      </c>
      <c r="I61" s="856" t="s">
        <v>14</v>
      </c>
      <c r="J61" s="856">
        <v>125</v>
      </c>
      <c r="K61" s="678">
        <v>74</v>
      </c>
      <c r="L61" s="678">
        <v>207</v>
      </c>
      <c r="M61" s="678">
        <v>204</v>
      </c>
      <c r="N61" s="678" t="s">
        <v>14</v>
      </c>
      <c r="O61" s="678" t="s">
        <v>14</v>
      </c>
      <c r="P61" s="859" t="s">
        <v>14</v>
      </c>
      <c r="Q61" s="947" t="s">
        <v>14</v>
      </c>
      <c r="R61" s="947" t="s">
        <v>14</v>
      </c>
    </row>
    <row r="62" spans="1:18" ht="12.75" customHeight="1" x14ac:dyDescent="0.25">
      <c r="A62" s="850" t="s">
        <v>242</v>
      </c>
      <c r="B62" s="854">
        <v>355</v>
      </c>
      <c r="C62" s="854">
        <v>360</v>
      </c>
      <c r="D62" s="854">
        <v>995</v>
      </c>
      <c r="E62" s="854">
        <v>1701</v>
      </c>
      <c r="F62" s="855">
        <v>1102</v>
      </c>
      <c r="G62" s="855">
        <v>343</v>
      </c>
      <c r="H62" s="855">
        <v>876</v>
      </c>
      <c r="I62" s="855">
        <v>157</v>
      </c>
      <c r="J62" s="856">
        <v>71</v>
      </c>
      <c r="K62" s="678" t="s">
        <v>40</v>
      </c>
      <c r="L62" s="678" t="s">
        <v>40</v>
      </c>
      <c r="M62" s="678" t="s">
        <v>40</v>
      </c>
      <c r="N62" s="678" t="s">
        <v>14</v>
      </c>
      <c r="O62" s="678" t="s">
        <v>14</v>
      </c>
      <c r="P62" s="859" t="s">
        <v>14</v>
      </c>
      <c r="Q62" s="947" t="s">
        <v>14</v>
      </c>
      <c r="R62" s="947" t="s">
        <v>14</v>
      </c>
    </row>
    <row r="63" spans="1:18" ht="12.75" customHeight="1" x14ac:dyDescent="0.25">
      <c r="A63" s="850" t="s">
        <v>243</v>
      </c>
      <c r="B63" s="854">
        <v>37</v>
      </c>
      <c r="C63" s="854">
        <v>54</v>
      </c>
      <c r="D63" s="854">
        <v>4</v>
      </c>
      <c r="E63" s="854">
        <v>16</v>
      </c>
      <c r="F63" s="855" t="s">
        <v>40</v>
      </c>
      <c r="G63" s="855">
        <v>12</v>
      </c>
      <c r="H63" s="855">
        <v>71</v>
      </c>
      <c r="I63" s="855">
        <v>276</v>
      </c>
      <c r="J63" s="856" t="s">
        <v>40</v>
      </c>
      <c r="K63" s="678" t="s">
        <v>40</v>
      </c>
      <c r="L63" s="678" t="s">
        <v>40</v>
      </c>
      <c r="M63" s="678" t="s">
        <v>40</v>
      </c>
      <c r="N63" s="678" t="s">
        <v>14</v>
      </c>
      <c r="O63" s="678" t="s">
        <v>14</v>
      </c>
      <c r="P63" s="859" t="s">
        <v>14</v>
      </c>
      <c r="Q63" s="947" t="s">
        <v>14</v>
      </c>
      <c r="R63" s="947" t="s">
        <v>14</v>
      </c>
    </row>
    <row r="64" spans="1:18" ht="12.75" customHeight="1" x14ac:dyDescent="0.25">
      <c r="A64" s="850" t="s">
        <v>244</v>
      </c>
      <c r="B64" s="854">
        <v>37</v>
      </c>
      <c r="C64" s="854">
        <v>49</v>
      </c>
      <c r="D64" s="854" t="s">
        <v>40</v>
      </c>
      <c r="E64" s="854">
        <v>15</v>
      </c>
      <c r="F64" s="855">
        <v>10</v>
      </c>
      <c r="G64" s="855">
        <v>9</v>
      </c>
      <c r="H64" s="855">
        <v>47</v>
      </c>
      <c r="I64" s="855" t="s">
        <v>40</v>
      </c>
      <c r="J64" s="856" t="s">
        <v>40</v>
      </c>
      <c r="K64" s="678" t="s">
        <v>40</v>
      </c>
      <c r="L64" s="678" t="s">
        <v>40</v>
      </c>
      <c r="M64" s="678" t="s">
        <v>40</v>
      </c>
      <c r="N64" s="678" t="s">
        <v>14</v>
      </c>
      <c r="O64" s="678" t="s">
        <v>14</v>
      </c>
      <c r="P64" s="859" t="s">
        <v>14</v>
      </c>
      <c r="Q64" s="947" t="s">
        <v>14</v>
      </c>
      <c r="R64" s="947" t="s">
        <v>14</v>
      </c>
    </row>
    <row r="65" spans="1:18" ht="12.75" customHeight="1" x14ac:dyDescent="0.25">
      <c r="A65" s="850" t="s">
        <v>245</v>
      </c>
      <c r="B65" s="855" t="s">
        <v>14</v>
      </c>
      <c r="C65" s="855" t="s">
        <v>14</v>
      </c>
      <c r="D65" s="855" t="s">
        <v>14</v>
      </c>
      <c r="E65" s="855" t="s">
        <v>14</v>
      </c>
      <c r="F65" s="855" t="s">
        <v>14</v>
      </c>
      <c r="G65" s="855" t="s">
        <v>14</v>
      </c>
      <c r="H65" s="855" t="s">
        <v>14</v>
      </c>
      <c r="I65" s="855" t="s">
        <v>14</v>
      </c>
      <c r="J65" s="856">
        <v>1</v>
      </c>
      <c r="K65" s="678" t="s">
        <v>40</v>
      </c>
      <c r="L65" s="678">
        <v>12</v>
      </c>
      <c r="M65" s="678">
        <v>12</v>
      </c>
      <c r="N65" s="678" t="s">
        <v>40</v>
      </c>
      <c r="O65" s="677">
        <v>1</v>
      </c>
      <c r="P65" s="851">
        <v>1</v>
      </c>
      <c r="Q65" s="463">
        <v>2</v>
      </c>
      <c r="R65" s="678" t="s">
        <v>40</v>
      </c>
    </row>
    <row r="66" spans="1:18" ht="12.75" customHeight="1" x14ac:dyDescent="0.25">
      <c r="A66" s="850" t="s">
        <v>246</v>
      </c>
      <c r="B66" s="855" t="s">
        <v>14</v>
      </c>
      <c r="C66" s="855" t="s">
        <v>14</v>
      </c>
      <c r="D66" s="855" t="s">
        <v>14</v>
      </c>
      <c r="E66" s="855" t="s">
        <v>14</v>
      </c>
      <c r="F66" s="855" t="s">
        <v>14</v>
      </c>
      <c r="G66" s="855" t="s">
        <v>14</v>
      </c>
      <c r="H66" s="855" t="s">
        <v>14</v>
      </c>
      <c r="I66" s="855" t="s">
        <v>14</v>
      </c>
      <c r="J66" s="856">
        <v>1292</v>
      </c>
      <c r="K66" s="678">
        <v>1187</v>
      </c>
      <c r="L66" s="678">
        <v>1210</v>
      </c>
      <c r="M66" s="678">
        <v>1351</v>
      </c>
      <c r="N66" s="678" t="s">
        <v>40</v>
      </c>
      <c r="O66" s="678" t="s">
        <v>40</v>
      </c>
      <c r="P66" s="859">
        <v>8</v>
      </c>
      <c r="Q66" s="678" t="s">
        <v>40</v>
      </c>
      <c r="R66" s="678" t="s">
        <v>40</v>
      </c>
    </row>
    <row r="67" spans="1:18" ht="12.75" customHeight="1" x14ac:dyDescent="0.25">
      <c r="A67" s="850" t="s">
        <v>247</v>
      </c>
      <c r="B67" s="855" t="s">
        <v>14</v>
      </c>
      <c r="C67" s="855" t="s">
        <v>14</v>
      </c>
      <c r="D67" s="855" t="s">
        <v>14</v>
      </c>
      <c r="E67" s="855" t="s">
        <v>14</v>
      </c>
      <c r="F67" s="855" t="s">
        <v>14</v>
      </c>
      <c r="G67" s="855" t="s">
        <v>14</v>
      </c>
      <c r="H67" s="855" t="s">
        <v>14</v>
      </c>
      <c r="I67" s="855" t="s">
        <v>14</v>
      </c>
      <c r="J67" s="856">
        <v>9</v>
      </c>
      <c r="K67" s="678">
        <v>14</v>
      </c>
      <c r="L67" s="678">
        <v>19</v>
      </c>
      <c r="M67" s="678">
        <v>19</v>
      </c>
      <c r="N67" s="242">
        <v>5</v>
      </c>
      <c r="O67" s="677">
        <v>4</v>
      </c>
      <c r="P67" s="851">
        <v>10</v>
      </c>
      <c r="Q67" s="463">
        <v>8</v>
      </c>
      <c r="R67" s="677">
        <v>24</v>
      </c>
    </row>
    <row r="68" spans="1:18" ht="12.75" customHeight="1" x14ac:dyDescent="0.25">
      <c r="A68" s="850" t="s">
        <v>248</v>
      </c>
      <c r="B68" s="854">
        <v>359</v>
      </c>
      <c r="C68" s="854">
        <v>390</v>
      </c>
      <c r="D68" s="854" t="s">
        <v>40</v>
      </c>
      <c r="E68" s="854" t="s">
        <v>40</v>
      </c>
      <c r="F68" s="855">
        <v>1362</v>
      </c>
      <c r="G68" s="855">
        <v>936</v>
      </c>
      <c r="H68" s="855">
        <v>452</v>
      </c>
      <c r="I68" s="855">
        <v>1320</v>
      </c>
      <c r="J68" s="856">
        <v>263</v>
      </c>
      <c r="K68" s="678">
        <v>133</v>
      </c>
      <c r="L68" s="678">
        <v>306</v>
      </c>
      <c r="M68" s="678">
        <v>17</v>
      </c>
      <c r="N68" s="678" t="s">
        <v>14</v>
      </c>
      <c r="O68" s="678" t="s">
        <v>14</v>
      </c>
      <c r="P68" s="859" t="s">
        <v>14</v>
      </c>
      <c r="Q68" s="947" t="s">
        <v>14</v>
      </c>
      <c r="R68" s="677">
        <v>68</v>
      </c>
    </row>
    <row r="69" spans="1:18" ht="12.75" customHeight="1" x14ac:dyDescent="0.25">
      <c r="A69" s="850" t="s">
        <v>636</v>
      </c>
      <c r="B69" s="854" t="s">
        <v>14</v>
      </c>
      <c r="C69" s="854" t="s">
        <v>14</v>
      </c>
      <c r="D69" s="854" t="s">
        <v>14</v>
      </c>
      <c r="E69" s="854" t="s">
        <v>14</v>
      </c>
      <c r="F69" s="854" t="s">
        <v>14</v>
      </c>
      <c r="G69" s="854" t="s">
        <v>14</v>
      </c>
      <c r="H69" s="854" t="s">
        <v>14</v>
      </c>
      <c r="I69" s="854" t="s">
        <v>14</v>
      </c>
      <c r="J69" s="854" t="s">
        <v>14</v>
      </c>
      <c r="K69" s="854" t="s">
        <v>14</v>
      </c>
      <c r="L69" s="854" t="s">
        <v>14</v>
      </c>
      <c r="M69" s="854" t="s">
        <v>14</v>
      </c>
      <c r="N69" s="242">
        <v>63</v>
      </c>
      <c r="O69" s="677">
        <v>7</v>
      </c>
      <c r="P69" s="851">
        <v>26</v>
      </c>
      <c r="Q69" s="463">
        <v>385</v>
      </c>
      <c r="R69" s="677">
        <v>370</v>
      </c>
    </row>
    <row r="70" spans="1:18" ht="12.75" customHeight="1" x14ac:dyDescent="0.25">
      <c r="A70" s="862" t="s">
        <v>8</v>
      </c>
      <c r="B70" s="863">
        <v>3924</v>
      </c>
      <c r="C70" s="863">
        <v>4533</v>
      </c>
      <c r="D70" s="863">
        <v>4049</v>
      </c>
      <c r="E70" s="863">
        <v>4219</v>
      </c>
      <c r="F70" s="863">
        <v>4527</v>
      </c>
      <c r="G70" s="863">
        <v>3534</v>
      </c>
      <c r="H70" s="863">
        <v>3779</v>
      </c>
      <c r="I70" s="863">
        <v>4887</v>
      </c>
      <c r="J70" s="863">
        <v>4810</v>
      </c>
      <c r="K70" s="863">
        <v>4568</v>
      </c>
      <c r="L70" s="863">
        <v>4999</v>
      </c>
      <c r="M70" s="863">
        <v>5546</v>
      </c>
      <c r="N70" s="864">
        <v>4843</v>
      </c>
      <c r="O70" s="864">
        <v>4842</v>
      </c>
      <c r="P70" s="865">
        <v>3488</v>
      </c>
      <c r="Q70" s="948">
        <v>3774</v>
      </c>
      <c r="R70" s="948">
        <v>3995</v>
      </c>
    </row>
    <row r="71" spans="1:18" ht="18.75" customHeight="1" x14ac:dyDescent="0.25">
      <c r="A71" s="866" t="s">
        <v>795</v>
      </c>
      <c r="B71" s="867"/>
      <c r="C71" s="867"/>
      <c r="D71" s="867"/>
      <c r="E71" s="867"/>
      <c r="F71" s="867"/>
      <c r="G71" s="867"/>
      <c r="H71" s="867"/>
      <c r="I71" s="867"/>
      <c r="J71" s="867"/>
      <c r="K71" s="867"/>
      <c r="L71" s="867"/>
      <c r="M71" s="867"/>
      <c r="N71" s="867"/>
    </row>
    <row r="72" spans="1:18" ht="12.75" customHeight="1" x14ac:dyDescent="0.25">
      <c r="A72" s="868"/>
      <c r="B72" s="867"/>
      <c r="C72" s="867"/>
      <c r="D72" s="867"/>
      <c r="E72" s="867"/>
      <c r="F72" s="867"/>
      <c r="G72" s="867"/>
      <c r="H72" s="867"/>
      <c r="I72" s="867"/>
      <c r="J72" s="867"/>
      <c r="K72" s="867"/>
      <c r="L72" s="867"/>
      <c r="M72" s="867"/>
      <c r="N72" s="867"/>
    </row>
    <row r="73" spans="1:18" ht="12.75" customHeight="1" x14ac:dyDescent="0.25">
      <c r="A73" s="869" t="s">
        <v>16</v>
      </c>
      <c r="B73" s="869"/>
      <c r="C73" s="869"/>
      <c r="D73" s="869"/>
      <c r="E73" s="869"/>
    </row>
    <row r="74" spans="1:18" x14ac:dyDescent="0.25">
      <c r="A74" s="1202" t="s">
        <v>639</v>
      </c>
      <c r="B74" s="1202"/>
      <c r="C74" s="1202"/>
      <c r="D74" s="1202"/>
      <c r="E74" s="1202"/>
      <c r="F74" s="1203"/>
      <c r="G74" s="1203"/>
      <c r="H74" s="1203"/>
      <c r="I74" s="1203"/>
      <c r="J74" s="1203"/>
      <c r="K74" s="1204"/>
      <c r="L74" s="1204"/>
      <c r="M74" s="1204"/>
    </row>
    <row r="75" spans="1:18" ht="12.75" customHeight="1" x14ac:dyDescent="0.25">
      <c r="A75" s="1202" t="s">
        <v>640</v>
      </c>
      <c r="B75" s="1202"/>
      <c r="C75" s="1202"/>
      <c r="D75" s="1202"/>
      <c r="E75" s="1202"/>
      <c r="F75" s="1204"/>
      <c r="G75" s="1204"/>
      <c r="H75" s="1204"/>
      <c r="I75" s="1204"/>
      <c r="J75" s="1204"/>
      <c r="K75" s="1204"/>
      <c r="L75" s="1204"/>
      <c r="M75" s="1204"/>
    </row>
    <row r="76" spans="1:18" ht="21.75" customHeight="1" x14ac:dyDescent="0.25">
      <c r="A76" s="1205" t="s">
        <v>641</v>
      </c>
      <c r="B76" s="1205"/>
      <c r="C76" s="1205"/>
      <c r="D76" s="1205"/>
      <c r="E76" s="1205"/>
      <c r="F76" s="1205"/>
      <c r="G76" s="1205"/>
      <c r="H76" s="1205"/>
      <c r="I76" s="1205"/>
      <c r="J76" s="1205"/>
      <c r="K76" s="1205"/>
      <c r="L76" s="1205"/>
      <c r="M76" s="1205"/>
      <c r="N76" s="1205"/>
    </row>
    <row r="77" spans="1:18" ht="12.75" customHeight="1" x14ac:dyDescent="0.25">
      <c r="A77" s="1187" t="s">
        <v>642</v>
      </c>
      <c r="B77" s="1187"/>
      <c r="C77" s="1187"/>
      <c r="D77" s="1187"/>
      <c r="E77" s="1187"/>
      <c r="F77" s="1204"/>
      <c r="G77" s="1204"/>
      <c r="H77" s="1204"/>
      <c r="I77" s="1204"/>
      <c r="J77" s="1204"/>
      <c r="K77" s="1204"/>
      <c r="L77" s="1204"/>
      <c r="M77" s="1204"/>
    </row>
    <row r="78" spans="1:18" ht="12.75" customHeight="1" x14ac:dyDescent="0.25">
      <c r="A78" s="1187" t="s">
        <v>643</v>
      </c>
      <c r="B78" s="1187"/>
      <c r="C78" s="1187"/>
      <c r="D78" s="1187"/>
      <c r="E78" s="1187"/>
      <c r="F78" s="1187"/>
      <c r="G78" s="1187"/>
      <c r="H78" s="960"/>
      <c r="I78" s="960"/>
      <c r="J78" s="960"/>
      <c r="K78" s="960"/>
      <c r="L78" s="960"/>
      <c r="M78" s="960"/>
    </row>
    <row r="79" spans="1:18" ht="12.75" customHeight="1" x14ac:dyDescent="0.25">
      <c r="A79" s="870" t="s">
        <v>644</v>
      </c>
      <c r="B79" s="956"/>
      <c r="C79" s="956"/>
      <c r="D79" s="956"/>
      <c r="E79" s="956"/>
      <c r="F79" s="956"/>
      <c r="G79" s="956"/>
      <c r="H79" s="960"/>
      <c r="I79" s="960"/>
      <c r="J79" s="960"/>
      <c r="K79" s="960"/>
      <c r="L79" s="960"/>
      <c r="M79" s="960"/>
    </row>
    <row r="80" spans="1:18" ht="12.75" customHeight="1" x14ac:dyDescent="0.25">
      <c r="A80" s="1187"/>
      <c r="B80" s="1188"/>
      <c r="C80" s="1188"/>
      <c r="D80" s="1188"/>
      <c r="E80" s="1188"/>
      <c r="F80" s="1188"/>
      <c r="G80" s="1188"/>
      <c r="H80" s="1188"/>
      <c r="I80" s="1188"/>
      <c r="J80" s="960"/>
      <c r="K80" s="960"/>
      <c r="L80" s="960"/>
      <c r="M80" s="960"/>
    </row>
    <row r="81" spans="1:12" ht="12.75" customHeight="1" x14ac:dyDescent="0.25">
      <c r="A81" s="985" t="s">
        <v>725</v>
      </c>
      <c r="B81" s="239"/>
      <c r="C81" s="239"/>
      <c r="D81" s="239"/>
      <c r="E81" s="239"/>
      <c r="F81" s="239"/>
      <c r="G81" s="239"/>
      <c r="H81" s="239"/>
      <c r="I81" s="239"/>
      <c r="J81" s="239"/>
      <c r="K81" s="239"/>
      <c r="L81" s="239"/>
    </row>
    <row r="82" spans="1:12" ht="12.75" customHeight="1" x14ac:dyDescent="0.25">
      <c r="A82" s="679" t="s">
        <v>20</v>
      </c>
      <c r="B82" s="958"/>
      <c r="C82" s="958"/>
      <c r="D82" s="958"/>
      <c r="E82" s="958"/>
      <c r="F82" s="959"/>
      <c r="G82" s="959"/>
      <c r="H82" s="959"/>
      <c r="I82" s="959"/>
      <c r="J82" s="959"/>
      <c r="K82" s="959"/>
      <c r="L82" s="959"/>
    </row>
    <row r="83" spans="1:12" ht="12.75" customHeight="1" x14ac:dyDescent="0.25">
      <c r="A83" s="239"/>
      <c r="B83" s="239"/>
      <c r="C83" s="239"/>
      <c r="D83" s="239"/>
      <c r="E83" s="239"/>
      <c r="F83" s="239"/>
      <c r="G83" s="239"/>
      <c r="H83" s="239"/>
      <c r="I83" s="239"/>
      <c r="J83" s="239"/>
      <c r="K83" s="239"/>
      <c r="L83" s="239"/>
    </row>
    <row r="84" spans="1:12" ht="12.75" customHeight="1" x14ac:dyDescent="0.25">
      <c r="A84" s="239"/>
      <c r="B84" s="239"/>
      <c r="C84" s="239"/>
      <c r="D84" s="239"/>
      <c r="E84" s="239"/>
      <c r="F84" s="239"/>
      <c r="G84" s="239"/>
      <c r="H84" s="239"/>
      <c r="I84" s="239"/>
      <c r="J84" s="239"/>
      <c r="K84" s="239"/>
      <c r="L84" s="239"/>
    </row>
    <row r="85" spans="1:12" ht="12.75" customHeight="1" x14ac:dyDescent="0.25">
      <c r="A85" s="239"/>
      <c r="B85" s="239"/>
      <c r="C85" s="239"/>
      <c r="D85" s="239"/>
      <c r="E85" s="239"/>
      <c r="F85" s="239"/>
      <c r="G85" s="239"/>
      <c r="H85" s="239"/>
      <c r="I85" s="239"/>
      <c r="J85" s="239"/>
      <c r="K85" s="239"/>
      <c r="L85" s="239"/>
    </row>
    <row r="86" spans="1:12" ht="12.75" customHeight="1" x14ac:dyDescent="0.25">
      <c r="A86" s="239"/>
      <c r="B86" s="239"/>
      <c r="C86" s="239"/>
      <c r="D86" s="239"/>
      <c r="E86" s="239"/>
      <c r="F86" s="239"/>
      <c r="G86" s="239"/>
      <c r="H86" s="239"/>
      <c r="I86" s="239"/>
      <c r="J86" s="239"/>
      <c r="K86" s="239"/>
      <c r="L86" s="239"/>
    </row>
    <row r="87" spans="1:12" ht="12.75" customHeight="1" x14ac:dyDescent="0.25">
      <c r="A87" s="239"/>
      <c r="B87" s="239"/>
      <c r="C87" s="239"/>
      <c r="D87" s="239"/>
      <c r="E87" s="239"/>
      <c r="F87" s="239"/>
      <c r="G87" s="239"/>
      <c r="H87" s="239"/>
      <c r="I87" s="239"/>
      <c r="J87" s="239"/>
      <c r="K87" s="239"/>
      <c r="L87" s="239"/>
    </row>
    <row r="88" spans="1:12" ht="12.75" customHeight="1" x14ac:dyDescent="0.25">
      <c r="A88" s="239"/>
      <c r="B88" s="239"/>
      <c r="C88" s="239"/>
      <c r="D88" s="239"/>
      <c r="E88" s="239"/>
      <c r="F88" s="239"/>
      <c r="G88" s="239"/>
      <c r="H88" s="239"/>
      <c r="I88" s="239"/>
      <c r="J88" s="239"/>
      <c r="K88" s="239"/>
      <c r="L88" s="239"/>
    </row>
    <row r="89" spans="1:12" ht="12.75" customHeight="1" x14ac:dyDescent="0.25">
      <c r="A89" s="239"/>
      <c r="B89" s="239"/>
      <c r="C89" s="239"/>
      <c r="D89" s="239"/>
      <c r="E89" s="239"/>
      <c r="F89" s="239"/>
      <c r="G89" s="239"/>
      <c r="H89" s="239"/>
      <c r="I89" s="239"/>
      <c r="J89" s="239"/>
      <c r="K89" s="239"/>
      <c r="L89" s="239"/>
    </row>
    <row r="90" spans="1:12" ht="12.75" customHeight="1" x14ac:dyDescent="0.25">
      <c r="A90" s="239"/>
      <c r="B90" s="239"/>
      <c r="C90" s="239"/>
      <c r="D90" s="239"/>
      <c r="E90" s="239"/>
      <c r="F90" s="239"/>
      <c r="G90" s="239"/>
      <c r="H90" s="239"/>
      <c r="I90" s="239"/>
      <c r="J90" s="239"/>
      <c r="K90" s="239"/>
      <c r="L90" s="239"/>
    </row>
    <row r="91" spans="1:12" ht="12.75" customHeight="1" x14ac:dyDescent="0.25">
      <c r="A91" s="239"/>
      <c r="B91" s="239"/>
      <c r="C91" s="239"/>
      <c r="D91" s="239"/>
      <c r="E91" s="239"/>
      <c r="F91" s="239"/>
      <c r="G91" s="239"/>
      <c r="H91" s="239"/>
      <c r="I91" s="239"/>
      <c r="J91" s="239"/>
      <c r="K91" s="239"/>
      <c r="L91" s="239"/>
    </row>
    <row r="92" spans="1:12" ht="12.75" customHeight="1" x14ac:dyDescent="0.25">
      <c r="A92" s="239"/>
      <c r="B92" s="239"/>
      <c r="C92" s="239"/>
      <c r="D92" s="239"/>
      <c r="E92" s="239"/>
      <c r="F92" s="239"/>
      <c r="G92" s="239"/>
      <c r="H92" s="239"/>
      <c r="I92" s="239"/>
      <c r="J92" s="239"/>
      <c r="K92" s="239"/>
      <c r="L92" s="239"/>
    </row>
    <row r="93" spans="1:12" ht="12.75" customHeight="1" x14ac:dyDescent="0.25">
      <c r="A93" s="239"/>
      <c r="B93" s="239"/>
      <c r="C93" s="239"/>
      <c r="D93" s="239"/>
      <c r="E93" s="239"/>
      <c r="F93" s="239"/>
      <c r="G93" s="239"/>
      <c r="H93" s="239"/>
      <c r="I93" s="239"/>
      <c r="J93" s="239"/>
      <c r="K93" s="239"/>
      <c r="L93" s="239"/>
    </row>
    <row r="94" spans="1:12" ht="12.75" customHeight="1" x14ac:dyDescent="0.25">
      <c r="A94" s="239"/>
      <c r="B94" s="239"/>
      <c r="C94" s="239"/>
      <c r="D94" s="239"/>
      <c r="E94" s="239"/>
      <c r="F94" s="239"/>
      <c r="G94" s="239"/>
      <c r="H94" s="239"/>
      <c r="I94" s="239"/>
      <c r="J94" s="239"/>
      <c r="K94" s="239"/>
      <c r="L94" s="239"/>
    </row>
    <row r="95" spans="1:12" ht="12.75" customHeight="1" x14ac:dyDescent="0.25">
      <c r="A95" s="239"/>
      <c r="B95" s="239"/>
      <c r="C95" s="239"/>
      <c r="D95" s="239"/>
      <c r="E95" s="239"/>
      <c r="F95" s="239"/>
      <c r="G95" s="239"/>
      <c r="H95" s="239"/>
      <c r="I95" s="239"/>
      <c r="J95" s="239"/>
      <c r="K95" s="239"/>
      <c r="L95" s="239"/>
    </row>
    <row r="96" spans="1:12" ht="12.75" customHeight="1" x14ac:dyDescent="0.25">
      <c r="A96" s="239"/>
      <c r="B96" s="239"/>
      <c r="C96" s="239"/>
      <c r="D96" s="239"/>
      <c r="E96" s="239"/>
      <c r="F96" s="239"/>
      <c r="G96" s="239"/>
      <c r="H96" s="239"/>
      <c r="I96" s="239"/>
      <c r="J96" s="239"/>
      <c r="K96" s="239"/>
      <c r="L96" s="239"/>
    </row>
    <row r="97" spans="1:12" ht="12.75" customHeight="1" x14ac:dyDescent="0.25">
      <c r="A97" s="239"/>
      <c r="B97" s="239"/>
      <c r="C97" s="239"/>
      <c r="D97" s="239"/>
      <c r="E97" s="239"/>
      <c r="F97" s="239"/>
      <c r="G97" s="239"/>
      <c r="H97" s="239"/>
      <c r="I97" s="239"/>
      <c r="J97" s="239"/>
      <c r="K97" s="239"/>
      <c r="L97" s="239"/>
    </row>
    <row r="98" spans="1:12" ht="12.75" customHeight="1" x14ac:dyDescent="0.25"/>
    <row r="99" spans="1:12" ht="12.75" customHeight="1" x14ac:dyDescent="0.25"/>
    <row r="100" spans="1:12" ht="12.75" customHeight="1" x14ac:dyDescent="0.25"/>
    <row r="101" spans="1:12" ht="12.75" customHeight="1" x14ac:dyDescent="0.25"/>
    <row r="102" spans="1:12" ht="12.75" customHeight="1" x14ac:dyDescent="0.25"/>
    <row r="103" spans="1:12" ht="12.75" customHeight="1" x14ac:dyDescent="0.25"/>
    <row r="104" spans="1:12" ht="12.75" customHeight="1" x14ac:dyDescent="0.25"/>
    <row r="105" spans="1:12" ht="12.75" customHeight="1" x14ac:dyDescent="0.25"/>
    <row r="106" spans="1:12" ht="12.75" customHeight="1" x14ac:dyDescent="0.25"/>
    <row r="107" spans="1:12" ht="12.75" customHeight="1" x14ac:dyDescent="0.25"/>
    <row r="108" spans="1:12" ht="12.75" customHeight="1" x14ac:dyDescent="0.25"/>
    <row r="109" spans="1:12" ht="12.75" customHeight="1" x14ac:dyDescent="0.25"/>
    <row r="110" spans="1:12" ht="12.75" customHeight="1" x14ac:dyDescent="0.25"/>
    <row r="111" spans="1:12" ht="12.75" customHeight="1" x14ac:dyDescent="0.25"/>
    <row r="112" spans="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mergeCells count="6">
    <mergeCell ref="A80:I80"/>
    <mergeCell ref="A74:M74"/>
    <mergeCell ref="A75:M75"/>
    <mergeCell ref="A76:N76"/>
    <mergeCell ref="A77:M77"/>
    <mergeCell ref="A78:G78"/>
  </mergeCells>
  <hyperlinks>
    <hyperlink ref="R1"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heetViews>
  <sheetFormatPr defaultColWidth="9.109375" defaultRowHeight="13.2" x14ac:dyDescent="0.25"/>
  <cols>
    <col min="1" max="1" width="18.6640625" style="623" customWidth="1"/>
    <col min="2" max="2" width="11" style="623" customWidth="1"/>
    <col min="3" max="3" width="11.5546875" style="623" customWidth="1"/>
    <col min="4" max="4" width="11.6640625" style="623" customWidth="1"/>
    <col min="5" max="6" width="11" style="623" customWidth="1"/>
    <col min="7" max="7" width="14.44140625" style="623" customWidth="1"/>
    <col min="8" max="11" width="12.6640625" style="623" customWidth="1"/>
    <col min="12" max="12" width="12.109375" style="623" customWidth="1"/>
    <col min="13" max="16" width="11" style="623" customWidth="1"/>
    <col min="17" max="16384" width="9.109375" style="623"/>
  </cols>
  <sheetData>
    <row r="1" spans="1:18" ht="15.6" x14ac:dyDescent="0.25">
      <c r="A1" s="469" t="s">
        <v>645</v>
      </c>
      <c r="B1" s="700"/>
      <c r="C1" s="700"/>
      <c r="D1" s="700"/>
      <c r="E1" s="700"/>
      <c r="F1" s="878"/>
      <c r="G1" s="878"/>
      <c r="H1" s="878"/>
      <c r="I1" s="878"/>
      <c r="J1" s="878"/>
      <c r="K1" s="878"/>
      <c r="L1" s="878"/>
      <c r="N1" s="878" t="s">
        <v>1</v>
      </c>
    </row>
    <row r="2" spans="1:18" x14ac:dyDescent="0.25">
      <c r="A2" s="871" t="s">
        <v>671</v>
      </c>
      <c r="B2" s="700"/>
      <c r="C2" s="700"/>
      <c r="D2" s="700"/>
      <c r="E2" s="700"/>
      <c r="F2" s="724"/>
      <c r="G2" s="724"/>
      <c r="H2" s="724"/>
      <c r="I2" s="724"/>
      <c r="J2" s="724"/>
      <c r="K2" s="724"/>
      <c r="L2" s="724"/>
    </row>
    <row r="3" spans="1:18" x14ac:dyDescent="0.25">
      <c r="A3" s="1207" t="s">
        <v>406</v>
      </c>
      <c r="B3" s="1210" t="s">
        <v>250</v>
      </c>
      <c r="C3" s="1211"/>
      <c r="D3" s="1211"/>
      <c r="E3" s="1211"/>
      <c r="F3" s="1213" t="s">
        <v>251</v>
      </c>
      <c r="G3" s="1211"/>
      <c r="H3" s="1211"/>
      <c r="I3" s="1211"/>
      <c r="J3" s="1211"/>
      <c r="K3" s="1211"/>
      <c r="L3" s="1211"/>
      <c r="M3" s="1211"/>
      <c r="N3" s="1211"/>
      <c r="O3" s="883"/>
    </row>
    <row r="4" spans="1:18" x14ac:dyDescent="0.25">
      <c r="A4" s="1208"/>
      <c r="B4" s="1212"/>
      <c r="C4" s="1212"/>
      <c r="D4" s="1212"/>
      <c r="E4" s="1212"/>
      <c r="F4" s="1214" t="s">
        <v>252</v>
      </c>
      <c r="G4" s="1215"/>
      <c r="H4" s="1215"/>
      <c r="I4" s="1216"/>
      <c r="J4" s="1215" t="s">
        <v>646</v>
      </c>
      <c r="K4" s="1215"/>
      <c r="L4" s="1215"/>
      <c r="M4" s="1215"/>
      <c r="N4" s="1217" t="s">
        <v>8</v>
      </c>
    </row>
    <row r="5" spans="1:18" s="620" customFormat="1" ht="28.8" x14ac:dyDescent="0.25">
      <c r="A5" s="1209"/>
      <c r="B5" s="963" t="s">
        <v>253</v>
      </c>
      <c r="C5" s="963" t="s">
        <v>254</v>
      </c>
      <c r="D5" s="965" t="s">
        <v>647</v>
      </c>
      <c r="E5" s="964" t="s">
        <v>8</v>
      </c>
      <c r="F5" s="884" t="s">
        <v>253</v>
      </c>
      <c r="G5" s="963" t="s">
        <v>254</v>
      </c>
      <c r="H5" s="965" t="s">
        <v>647</v>
      </c>
      <c r="I5" s="964" t="s">
        <v>8</v>
      </c>
      <c r="J5" s="963" t="s">
        <v>253</v>
      </c>
      <c r="K5" s="963" t="s">
        <v>254</v>
      </c>
      <c r="L5" s="965" t="s">
        <v>647</v>
      </c>
      <c r="M5" s="964" t="s">
        <v>8</v>
      </c>
      <c r="N5" s="1218"/>
    </row>
    <row r="6" spans="1:18" x14ac:dyDescent="0.25">
      <c r="A6" s="885">
        <v>2003</v>
      </c>
      <c r="B6" s="765">
        <v>855</v>
      </c>
      <c r="C6" s="765">
        <v>377</v>
      </c>
      <c r="D6" s="765">
        <v>1321</v>
      </c>
      <c r="E6" s="695">
        <v>2553</v>
      </c>
      <c r="F6" s="886">
        <v>307</v>
      </c>
      <c r="G6" s="765">
        <v>198</v>
      </c>
      <c r="H6" s="765">
        <v>572</v>
      </c>
      <c r="I6" s="695">
        <v>1077</v>
      </c>
      <c r="J6" s="765">
        <v>518</v>
      </c>
      <c r="K6" s="765">
        <v>100</v>
      </c>
      <c r="L6" s="765">
        <v>610</v>
      </c>
      <c r="M6" s="695">
        <v>1228</v>
      </c>
      <c r="N6" s="872">
        <v>2305</v>
      </c>
      <c r="O6" s="341"/>
      <c r="P6" s="341"/>
      <c r="Q6" s="341"/>
      <c r="R6" s="341" t="s">
        <v>15</v>
      </c>
    </row>
    <row r="7" spans="1:18" x14ac:dyDescent="0.25">
      <c r="A7" s="885">
        <v>2004</v>
      </c>
      <c r="B7" s="765">
        <v>858</v>
      </c>
      <c r="C7" s="765">
        <v>344</v>
      </c>
      <c r="D7" s="765">
        <v>3239</v>
      </c>
      <c r="E7" s="695">
        <v>4441</v>
      </c>
      <c r="F7" s="886">
        <v>371</v>
      </c>
      <c r="G7" s="765">
        <v>248</v>
      </c>
      <c r="H7" s="765">
        <v>2299</v>
      </c>
      <c r="I7" s="695">
        <v>2918</v>
      </c>
      <c r="J7" s="765">
        <v>568</v>
      </c>
      <c r="K7" s="765">
        <v>81</v>
      </c>
      <c r="L7" s="765">
        <v>331</v>
      </c>
      <c r="M7" s="695">
        <v>980</v>
      </c>
      <c r="N7" s="872">
        <v>3898</v>
      </c>
      <c r="O7" s="341"/>
      <c r="P7" s="341"/>
      <c r="Q7" s="341"/>
      <c r="R7" s="341" t="s">
        <v>15</v>
      </c>
    </row>
    <row r="8" spans="1:18" x14ac:dyDescent="0.25">
      <c r="A8" s="885">
        <v>2005</v>
      </c>
      <c r="B8" s="765">
        <v>728</v>
      </c>
      <c r="C8" s="765">
        <v>235</v>
      </c>
      <c r="D8" s="765">
        <v>3032</v>
      </c>
      <c r="E8" s="695">
        <v>3995</v>
      </c>
      <c r="F8" s="886">
        <v>290</v>
      </c>
      <c r="G8" s="765">
        <v>116</v>
      </c>
      <c r="H8" s="765">
        <v>2454</v>
      </c>
      <c r="I8" s="695">
        <v>2860</v>
      </c>
      <c r="J8" s="765">
        <v>428</v>
      </c>
      <c r="K8" s="765">
        <v>127</v>
      </c>
      <c r="L8" s="765">
        <v>580</v>
      </c>
      <c r="M8" s="695">
        <v>1135</v>
      </c>
      <c r="N8" s="872">
        <v>3995</v>
      </c>
      <c r="O8" s="341"/>
      <c r="P8" s="341"/>
      <c r="Q8" s="341"/>
      <c r="R8" s="341" t="s">
        <v>15</v>
      </c>
    </row>
    <row r="9" spans="1:18" x14ac:dyDescent="0.25">
      <c r="A9" s="885">
        <v>2006</v>
      </c>
      <c r="B9" s="765">
        <v>783</v>
      </c>
      <c r="C9" s="765">
        <v>1554</v>
      </c>
      <c r="D9" s="765">
        <v>2005</v>
      </c>
      <c r="E9" s="695">
        <v>4342</v>
      </c>
      <c r="F9" s="886">
        <v>244</v>
      </c>
      <c r="G9" s="765">
        <v>1549</v>
      </c>
      <c r="H9" s="765">
        <v>1991</v>
      </c>
      <c r="I9" s="695">
        <v>3784</v>
      </c>
      <c r="J9" s="765">
        <v>435</v>
      </c>
      <c r="K9" s="765">
        <v>41</v>
      </c>
      <c r="L9" s="765">
        <v>113</v>
      </c>
      <c r="M9" s="695">
        <v>589</v>
      </c>
      <c r="N9" s="872">
        <v>4373</v>
      </c>
      <c r="O9" s="341"/>
      <c r="P9" s="341"/>
      <c r="Q9" s="341"/>
      <c r="R9" s="341" t="s">
        <v>15</v>
      </c>
    </row>
    <row r="10" spans="1:18" x14ac:dyDescent="0.25">
      <c r="A10" s="885">
        <v>2007</v>
      </c>
      <c r="B10" s="765">
        <v>694</v>
      </c>
      <c r="C10" s="765">
        <v>862</v>
      </c>
      <c r="D10" s="765">
        <v>2300</v>
      </c>
      <c r="E10" s="695">
        <v>3856</v>
      </c>
      <c r="F10" s="886">
        <v>196</v>
      </c>
      <c r="G10" s="765">
        <v>1130</v>
      </c>
      <c r="H10" s="765">
        <v>2670</v>
      </c>
      <c r="I10" s="695">
        <v>3996</v>
      </c>
      <c r="J10" s="765">
        <v>311</v>
      </c>
      <c r="K10" s="765">
        <v>96</v>
      </c>
      <c r="L10" s="765">
        <v>157</v>
      </c>
      <c r="M10" s="695">
        <v>564</v>
      </c>
      <c r="N10" s="872">
        <v>4560</v>
      </c>
      <c r="O10" s="341"/>
      <c r="P10" s="341"/>
      <c r="Q10" s="341"/>
      <c r="R10" s="341" t="s">
        <v>15</v>
      </c>
    </row>
    <row r="11" spans="1:18" x14ac:dyDescent="0.25">
      <c r="A11" s="885">
        <v>2008</v>
      </c>
      <c r="B11" s="765">
        <v>598</v>
      </c>
      <c r="C11" s="765">
        <v>817</v>
      </c>
      <c r="D11" s="765">
        <v>2503</v>
      </c>
      <c r="E11" s="695">
        <v>3918</v>
      </c>
      <c r="F11" s="886">
        <v>237</v>
      </c>
      <c r="G11" s="765">
        <v>915</v>
      </c>
      <c r="H11" s="765">
        <v>2482</v>
      </c>
      <c r="I11" s="695">
        <v>3634</v>
      </c>
      <c r="J11" s="765">
        <v>361</v>
      </c>
      <c r="K11" s="765">
        <v>113</v>
      </c>
      <c r="L11" s="765">
        <v>246</v>
      </c>
      <c r="M11" s="695">
        <v>720</v>
      </c>
      <c r="N11" s="872">
        <v>4354</v>
      </c>
      <c r="O11" s="341"/>
      <c r="P11" s="341"/>
      <c r="Q11" s="341"/>
      <c r="R11" s="341"/>
    </row>
    <row r="12" spans="1:18" x14ac:dyDescent="0.25">
      <c r="A12" s="885">
        <v>2009</v>
      </c>
      <c r="B12" s="765">
        <v>784</v>
      </c>
      <c r="C12" s="765">
        <v>971</v>
      </c>
      <c r="D12" s="765">
        <v>2745</v>
      </c>
      <c r="E12" s="695">
        <v>4500</v>
      </c>
      <c r="F12" s="886">
        <v>189</v>
      </c>
      <c r="G12" s="765">
        <v>911</v>
      </c>
      <c r="H12" s="765">
        <v>2084</v>
      </c>
      <c r="I12" s="695">
        <v>3184</v>
      </c>
      <c r="J12" s="765">
        <v>552</v>
      </c>
      <c r="K12" s="765">
        <v>110</v>
      </c>
      <c r="L12" s="765">
        <v>507</v>
      </c>
      <c r="M12" s="695">
        <v>1169</v>
      </c>
      <c r="N12" s="872">
        <v>4353</v>
      </c>
      <c r="O12" s="341"/>
      <c r="P12" s="341"/>
      <c r="Q12" s="341"/>
      <c r="R12" s="341"/>
    </row>
    <row r="13" spans="1:18" x14ac:dyDescent="0.25">
      <c r="A13" s="885">
        <v>2010</v>
      </c>
      <c r="B13" s="765">
        <v>896</v>
      </c>
      <c r="C13" s="765">
        <v>1000</v>
      </c>
      <c r="D13" s="765">
        <v>2212</v>
      </c>
      <c r="E13" s="695">
        <v>4108</v>
      </c>
      <c r="F13" s="886">
        <v>223</v>
      </c>
      <c r="G13" s="765">
        <v>878</v>
      </c>
      <c r="H13" s="765">
        <v>1860</v>
      </c>
      <c r="I13" s="695">
        <v>2961</v>
      </c>
      <c r="J13" s="765">
        <v>547</v>
      </c>
      <c r="K13" s="765">
        <v>77</v>
      </c>
      <c r="L13" s="765">
        <v>336</v>
      </c>
      <c r="M13" s="695">
        <v>960</v>
      </c>
      <c r="N13" s="872">
        <v>3921</v>
      </c>
      <c r="O13" s="341"/>
      <c r="P13" s="341"/>
      <c r="Q13" s="341"/>
      <c r="R13" s="341"/>
    </row>
    <row r="14" spans="1:18" x14ac:dyDescent="0.25">
      <c r="A14" s="885">
        <v>2011</v>
      </c>
      <c r="B14" s="765">
        <v>734</v>
      </c>
      <c r="C14" s="765">
        <v>870</v>
      </c>
      <c r="D14" s="765">
        <v>2312</v>
      </c>
      <c r="E14" s="695">
        <v>3916</v>
      </c>
      <c r="F14" s="886">
        <v>183</v>
      </c>
      <c r="G14" s="765">
        <v>786</v>
      </c>
      <c r="H14" s="765">
        <v>2065</v>
      </c>
      <c r="I14" s="695">
        <v>3034</v>
      </c>
      <c r="J14" s="765">
        <v>581</v>
      </c>
      <c r="K14" s="765">
        <v>111</v>
      </c>
      <c r="L14" s="765">
        <v>308</v>
      </c>
      <c r="M14" s="695">
        <v>1000</v>
      </c>
      <c r="N14" s="872">
        <v>4034</v>
      </c>
      <c r="O14" s="341"/>
      <c r="P14" s="341"/>
      <c r="Q14" s="341"/>
      <c r="R14" s="341"/>
    </row>
    <row r="15" spans="1:18" x14ac:dyDescent="0.25">
      <c r="A15" s="885">
        <v>2012</v>
      </c>
      <c r="B15" s="765">
        <v>766</v>
      </c>
      <c r="C15" s="765">
        <v>958</v>
      </c>
      <c r="D15" s="765">
        <v>1948</v>
      </c>
      <c r="E15" s="695">
        <v>3672</v>
      </c>
      <c r="F15" s="886">
        <v>269</v>
      </c>
      <c r="G15" s="765">
        <v>715</v>
      </c>
      <c r="H15" s="765">
        <v>1902</v>
      </c>
      <c r="I15" s="695">
        <v>2886</v>
      </c>
      <c r="J15" s="765">
        <v>334</v>
      </c>
      <c r="K15" s="765">
        <v>167</v>
      </c>
      <c r="L15" s="765">
        <v>147</v>
      </c>
      <c r="M15" s="695">
        <v>648</v>
      </c>
      <c r="N15" s="872">
        <v>3534</v>
      </c>
      <c r="O15" s="341"/>
      <c r="P15" s="341"/>
      <c r="Q15" s="341"/>
      <c r="R15" s="341"/>
    </row>
    <row r="16" spans="1:18" x14ac:dyDescent="0.25">
      <c r="A16" s="887">
        <v>2013</v>
      </c>
      <c r="B16" s="888">
        <v>623</v>
      </c>
      <c r="C16" s="888">
        <v>1023</v>
      </c>
      <c r="D16" s="888">
        <v>2338</v>
      </c>
      <c r="E16" s="873">
        <v>3984</v>
      </c>
      <c r="F16" s="889">
        <v>323</v>
      </c>
      <c r="G16" s="767">
        <v>727</v>
      </c>
      <c r="H16" s="767">
        <v>1869</v>
      </c>
      <c r="I16" s="874">
        <v>2919</v>
      </c>
      <c r="J16" s="767">
        <v>507</v>
      </c>
      <c r="K16" s="767">
        <v>141</v>
      </c>
      <c r="L16" s="767">
        <v>167</v>
      </c>
      <c r="M16" s="874">
        <v>815</v>
      </c>
      <c r="N16" s="875">
        <v>3734</v>
      </c>
      <c r="O16" s="341"/>
      <c r="P16" s="341"/>
      <c r="Q16" s="341"/>
      <c r="R16" s="341"/>
    </row>
    <row r="17" spans="1:18" x14ac:dyDescent="0.25">
      <c r="A17" s="876">
        <v>2014</v>
      </c>
      <c r="B17" s="765">
        <v>477</v>
      </c>
      <c r="C17" s="765">
        <v>317</v>
      </c>
      <c r="D17" s="765">
        <v>697</v>
      </c>
      <c r="E17" s="695">
        <v>1491</v>
      </c>
      <c r="F17" s="886">
        <v>144</v>
      </c>
      <c r="G17" s="765">
        <v>199</v>
      </c>
      <c r="H17" s="765">
        <v>415</v>
      </c>
      <c r="I17" s="695">
        <v>758</v>
      </c>
      <c r="J17" s="765">
        <v>294</v>
      </c>
      <c r="K17" s="765">
        <v>58</v>
      </c>
      <c r="L17" s="765">
        <v>108</v>
      </c>
      <c r="M17" s="695">
        <v>460</v>
      </c>
      <c r="N17" s="877">
        <v>1218</v>
      </c>
      <c r="O17" s="341"/>
      <c r="P17" s="341"/>
      <c r="Q17" s="341"/>
      <c r="R17" s="341"/>
    </row>
    <row r="18" spans="1:18" x14ac:dyDescent="0.25">
      <c r="A18" s="876">
        <v>2015</v>
      </c>
      <c r="B18" s="765">
        <v>434</v>
      </c>
      <c r="C18" s="765">
        <v>403</v>
      </c>
      <c r="D18" s="765">
        <v>1088</v>
      </c>
      <c r="E18" s="695">
        <v>1925</v>
      </c>
      <c r="F18" s="886">
        <v>182</v>
      </c>
      <c r="G18" s="765">
        <v>254</v>
      </c>
      <c r="H18" s="765">
        <v>461</v>
      </c>
      <c r="I18" s="695">
        <v>897</v>
      </c>
      <c r="J18" s="765">
        <v>345</v>
      </c>
      <c r="K18" s="765">
        <v>158</v>
      </c>
      <c r="L18" s="765">
        <v>240</v>
      </c>
      <c r="M18" s="695">
        <v>743</v>
      </c>
      <c r="N18" s="877">
        <v>1640</v>
      </c>
      <c r="O18" s="341"/>
      <c r="P18" s="341"/>
      <c r="Q18" s="341"/>
      <c r="R18" s="341"/>
    </row>
    <row r="19" spans="1:18" x14ac:dyDescent="0.25">
      <c r="A19" s="891">
        <v>2016</v>
      </c>
      <c r="B19" s="892">
        <v>380</v>
      </c>
      <c r="C19" s="892">
        <v>1040</v>
      </c>
      <c r="D19" s="892">
        <v>2719</v>
      </c>
      <c r="E19" s="695">
        <v>4139</v>
      </c>
      <c r="F19" s="892">
        <v>217</v>
      </c>
      <c r="G19" s="892">
        <v>760</v>
      </c>
      <c r="H19" s="892">
        <v>2195</v>
      </c>
      <c r="I19" s="695">
        <v>3172</v>
      </c>
      <c r="J19" s="892">
        <v>301</v>
      </c>
      <c r="K19" s="892">
        <v>234</v>
      </c>
      <c r="L19" s="892">
        <v>461</v>
      </c>
      <c r="M19" s="695">
        <v>996</v>
      </c>
      <c r="N19" s="877">
        <v>4168</v>
      </c>
      <c r="O19" s="341"/>
      <c r="P19" s="341"/>
      <c r="Q19" s="341"/>
      <c r="R19" s="341"/>
    </row>
    <row r="20" spans="1:18" x14ac:dyDescent="0.25">
      <c r="A20" s="891">
        <v>2017</v>
      </c>
      <c r="B20" s="892">
        <v>294</v>
      </c>
      <c r="C20" s="892">
        <v>251</v>
      </c>
      <c r="D20" s="892">
        <v>632</v>
      </c>
      <c r="E20" s="695">
        <v>1177</v>
      </c>
      <c r="F20" s="892">
        <v>147</v>
      </c>
      <c r="G20" s="892">
        <v>406</v>
      </c>
      <c r="H20" s="892">
        <v>911</v>
      </c>
      <c r="I20" s="695">
        <v>1464</v>
      </c>
      <c r="J20" s="892">
        <v>386</v>
      </c>
      <c r="K20" s="892">
        <v>233</v>
      </c>
      <c r="L20" s="892">
        <v>240</v>
      </c>
      <c r="M20" s="695">
        <v>859</v>
      </c>
      <c r="N20" s="877">
        <v>2323</v>
      </c>
      <c r="O20" s="341"/>
      <c r="P20" s="341"/>
      <c r="Q20" s="341"/>
      <c r="R20" s="341"/>
    </row>
    <row r="21" spans="1:18" x14ac:dyDescent="0.25">
      <c r="A21" s="894">
        <v>2018</v>
      </c>
      <c r="B21" s="895">
        <v>258</v>
      </c>
      <c r="C21" s="895">
        <v>319</v>
      </c>
      <c r="D21" s="895">
        <v>1525</v>
      </c>
      <c r="E21" s="995">
        <v>2102</v>
      </c>
      <c r="F21" s="895">
        <v>183</v>
      </c>
      <c r="G21" s="895">
        <v>286</v>
      </c>
      <c r="H21" s="895">
        <v>1135</v>
      </c>
      <c r="I21" s="995">
        <v>1604</v>
      </c>
      <c r="J21" s="895">
        <v>151</v>
      </c>
      <c r="K21" s="895">
        <v>100</v>
      </c>
      <c r="L21" s="895">
        <v>461</v>
      </c>
      <c r="M21" s="995">
        <v>712</v>
      </c>
      <c r="N21" s="896">
        <f>SUM(E21,I21,M21)</f>
        <v>4418</v>
      </c>
      <c r="O21" s="341"/>
      <c r="P21" s="341"/>
      <c r="Q21" s="341"/>
      <c r="R21" s="341"/>
    </row>
    <row r="22" spans="1:18" x14ac:dyDescent="0.25">
      <c r="A22" s="507" t="s">
        <v>794</v>
      </c>
      <c r="B22" s="765"/>
      <c r="C22" s="765"/>
      <c r="D22" s="765"/>
      <c r="E22" s="872"/>
      <c r="F22" s="765"/>
      <c r="G22" s="765"/>
      <c r="H22" s="765"/>
      <c r="I22" s="872"/>
      <c r="J22" s="765"/>
      <c r="K22" s="765"/>
      <c r="L22" s="765"/>
      <c r="M22" s="872"/>
      <c r="N22" s="996"/>
      <c r="O22" s="341"/>
      <c r="P22" s="341"/>
      <c r="Q22" s="341"/>
      <c r="R22" s="341"/>
    </row>
    <row r="23" spans="1:18" x14ac:dyDescent="0.25">
      <c r="A23" s="1206"/>
      <c r="B23" s="1206"/>
      <c r="C23" s="765"/>
      <c r="D23" s="765"/>
      <c r="E23" s="872"/>
      <c r="F23" s="765"/>
      <c r="G23" s="765"/>
      <c r="H23" s="765"/>
      <c r="I23" s="872"/>
      <c r="J23" s="765"/>
      <c r="K23" s="765"/>
      <c r="L23" s="765"/>
      <c r="M23" s="872"/>
      <c r="N23" s="880"/>
    </row>
    <row r="24" spans="1:18" s="880" customFormat="1" ht="10.199999999999999" x14ac:dyDescent="0.2">
      <c r="A24" s="507" t="s">
        <v>16</v>
      </c>
      <c r="B24" s="879"/>
      <c r="C24" s="879"/>
      <c r="D24" s="879"/>
      <c r="E24" s="879"/>
      <c r="F24" s="881"/>
      <c r="G24" s="881"/>
      <c r="H24" s="881"/>
      <c r="I24" s="881"/>
      <c r="J24" s="881"/>
      <c r="K24" s="881"/>
      <c r="L24" s="881"/>
    </row>
    <row r="25" spans="1:18" s="880" customFormat="1" ht="10.199999999999999" x14ac:dyDescent="0.2">
      <c r="A25" s="273" t="s">
        <v>648</v>
      </c>
      <c r="B25" s="879"/>
      <c r="C25" s="879"/>
      <c r="D25" s="879"/>
      <c r="E25" s="879"/>
      <c r="F25" s="881"/>
      <c r="G25" s="881"/>
      <c r="H25" s="881"/>
      <c r="I25" s="881"/>
      <c r="J25" s="881"/>
      <c r="K25" s="881"/>
      <c r="L25" s="881"/>
    </row>
    <row r="26" spans="1:18" s="880" customFormat="1" ht="10.199999999999999" x14ac:dyDescent="0.2">
      <c r="A26" s="305" t="s">
        <v>649</v>
      </c>
      <c r="N26" s="882"/>
      <c r="O26" s="882"/>
      <c r="P26" s="882"/>
    </row>
    <row r="27" spans="1:18" s="880" customFormat="1" ht="10.199999999999999" x14ac:dyDescent="0.2">
      <c r="A27" s="305" t="s">
        <v>650</v>
      </c>
      <c r="B27" s="882"/>
      <c r="C27" s="882"/>
      <c r="D27" s="882"/>
      <c r="E27" s="882"/>
      <c r="F27" s="882"/>
      <c r="G27" s="882"/>
      <c r="H27" s="882"/>
      <c r="I27" s="882"/>
      <c r="J27" s="882"/>
      <c r="K27" s="882"/>
      <c r="L27" s="882"/>
      <c r="M27" s="882"/>
      <c r="N27" s="882"/>
      <c r="O27" s="882"/>
      <c r="P27" s="882"/>
    </row>
    <row r="28" spans="1:18" s="880" customFormat="1" x14ac:dyDescent="0.25">
      <c r="A28" s="305" t="s">
        <v>651</v>
      </c>
      <c r="B28" s="882"/>
      <c r="C28" s="882"/>
      <c r="D28" s="882"/>
      <c r="E28" s="882"/>
      <c r="F28" s="882"/>
      <c r="G28" s="882"/>
      <c r="H28" s="882"/>
      <c r="I28" s="882"/>
      <c r="J28" s="882"/>
      <c r="K28" s="882"/>
      <c r="L28" s="882"/>
      <c r="M28" s="882"/>
      <c r="N28" s="620"/>
      <c r="O28" s="882"/>
      <c r="P28" s="882"/>
    </row>
    <row r="29" spans="1:18" x14ac:dyDescent="0.25">
      <c r="A29" s="890"/>
      <c r="B29" s="620"/>
      <c r="C29" s="620"/>
      <c r="D29" s="620"/>
      <c r="E29" s="620"/>
      <c r="F29" s="620"/>
      <c r="G29" s="620"/>
      <c r="H29" s="620"/>
      <c r="I29" s="620"/>
      <c r="J29" s="620"/>
      <c r="K29" s="620"/>
      <c r="L29" s="620"/>
      <c r="M29" s="620"/>
    </row>
  </sheetData>
  <mergeCells count="7">
    <mergeCell ref="A23:B23"/>
    <mergeCell ref="A3:A5"/>
    <mergeCell ref="B3:E4"/>
    <mergeCell ref="F3:N3"/>
    <mergeCell ref="F4:I4"/>
    <mergeCell ref="J4:M4"/>
    <mergeCell ref="N4:N5"/>
  </mergeCells>
  <hyperlinks>
    <hyperlink ref="N1"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B30"/>
  <sheetViews>
    <sheetView workbookViewId="0"/>
  </sheetViews>
  <sheetFormatPr defaultColWidth="9.109375" defaultRowHeight="14.4" x14ac:dyDescent="0.3"/>
  <cols>
    <col min="1" max="1" width="13" style="277" customWidth="1"/>
    <col min="2" max="2" width="15.5546875" style="277" customWidth="1"/>
    <col min="3" max="3" width="21" style="277" customWidth="1"/>
    <col min="4" max="4" width="13.88671875" style="277" customWidth="1"/>
    <col min="5" max="5" width="10" style="277" customWidth="1"/>
    <col min="6" max="16384" width="9.109375" style="277"/>
  </cols>
  <sheetData>
    <row r="1" spans="1:11" x14ac:dyDescent="0.3">
      <c r="A1" s="469" t="s">
        <v>487</v>
      </c>
      <c r="E1" s="688" t="s">
        <v>1</v>
      </c>
    </row>
    <row r="2" spans="1:11" ht="15.6" x14ac:dyDescent="0.3">
      <c r="A2" s="313" t="s">
        <v>672</v>
      </c>
      <c r="B2" s="974"/>
      <c r="E2" s="341"/>
    </row>
    <row r="3" spans="1:11" x14ac:dyDescent="0.3">
      <c r="A3" s="724"/>
      <c r="I3" s="489"/>
    </row>
    <row r="4" spans="1:11" x14ac:dyDescent="0.3">
      <c r="A4" s="1221" t="s">
        <v>256</v>
      </c>
      <c r="B4" s="1128" t="s">
        <v>488</v>
      </c>
      <c r="C4" s="1121"/>
      <c r="D4" s="1223" t="s">
        <v>489</v>
      </c>
      <c r="E4" s="1223" t="s">
        <v>8</v>
      </c>
      <c r="F4" s="312"/>
    </row>
    <row r="5" spans="1:11" s="979" customFormat="1" ht="42.6" x14ac:dyDescent="0.3">
      <c r="A5" s="1222"/>
      <c r="B5" s="470" t="s">
        <v>490</v>
      </c>
      <c r="C5" s="418" t="s">
        <v>491</v>
      </c>
      <c r="D5" s="1224"/>
      <c r="E5" s="1224"/>
    </row>
    <row r="6" spans="1:11" x14ac:dyDescent="0.3">
      <c r="A6" s="694"/>
      <c r="B6" s="280"/>
      <c r="C6" s="280"/>
      <c r="D6" s="280"/>
      <c r="E6" s="897"/>
    </row>
    <row r="7" spans="1:11" x14ac:dyDescent="0.3">
      <c r="A7" s="764">
        <v>2003</v>
      </c>
      <c r="B7" s="765">
        <v>9679</v>
      </c>
      <c r="C7" s="765">
        <v>1171</v>
      </c>
      <c r="D7" s="268" t="s">
        <v>14</v>
      </c>
      <c r="E7" s="695">
        <v>10850</v>
      </c>
      <c r="F7" s="341"/>
    </row>
    <row r="8" spans="1:11" x14ac:dyDescent="0.3">
      <c r="A8" s="764">
        <v>2004</v>
      </c>
      <c r="B8" s="765">
        <v>9567</v>
      </c>
      <c r="C8" s="765">
        <v>1966</v>
      </c>
      <c r="D8" s="268" t="s">
        <v>14</v>
      </c>
      <c r="E8" s="695">
        <v>11533</v>
      </c>
      <c r="F8" s="341"/>
    </row>
    <row r="9" spans="1:11" x14ac:dyDescent="0.3">
      <c r="A9" s="764">
        <v>2005</v>
      </c>
      <c r="B9" s="765">
        <v>10339</v>
      </c>
      <c r="C9" s="765">
        <v>2810</v>
      </c>
      <c r="D9" s="268" t="s">
        <v>14</v>
      </c>
      <c r="E9" s="695">
        <v>13149</v>
      </c>
      <c r="F9" s="341"/>
    </row>
    <row r="10" spans="1:11" x14ac:dyDescent="0.3">
      <c r="A10" s="764">
        <v>2006</v>
      </c>
      <c r="B10" s="765">
        <v>9846</v>
      </c>
      <c r="C10" s="765">
        <v>3713</v>
      </c>
      <c r="D10" s="765">
        <v>6550</v>
      </c>
      <c r="E10" s="695">
        <v>20109</v>
      </c>
      <c r="F10" s="341"/>
      <c r="H10" s="898"/>
    </row>
    <row r="11" spans="1:11" x14ac:dyDescent="0.3">
      <c r="A11" s="764">
        <v>2007</v>
      </c>
      <c r="B11" s="765">
        <v>8730</v>
      </c>
      <c r="C11" s="765">
        <v>3749</v>
      </c>
      <c r="D11" s="765">
        <v>8261</v>
      </c>
      <c r="E11" s="695">
        <v>20740</v>
      </c>
      <c r="F11" s="341"/>
      <c r="H11" s="775"/>
    </row>
    <row r="12" spans="1:11" x14ac:dyDescent="0.3">
      <c r="A12" s="764">
        <v>2008</v>
      </c>
      <c r="B12" s="765">
        <v>8610</v>
      </c>
      <c r="C12" s="765">
        <v>3534</v>
      </c>
      <c r="D12" s="765">
        <v>5551</v>
      </c>
      <c r="E12" s="695">
        <v>17695</v>
      </c>
      <c r="F12" s="341"/>
      <c r="H12" s="775"/>
    </row>
    <row r="13" spans="1:11" x14ac:dyDescent="0.3">
      <c r="A13" s="764">
        <v>2009</v>
      </c>
      <c r="B13" s="765">
        <v>7210</v>
      </c>
      <c r="C13" s="765">
        <v>3560</v>
      </c>
      <c r="D13" s="765">
        <v>7402</v>
      </c>
      <c r="E13" s="695">
        <v>18172</v>
      </c>
      <c r="F13" s="341"/>
      <c r="H13" s="775"/>
    </row>
    <row r="14" spans="1:11" x14ac:dyDescent="0.3">
      <c r="A14" s="764">
        <v>2010</v>
      </c>
      <c r="B14" s="765">
        <v>5597</v>
      </c>
      <c r="C14" s="765">
        <v>2792</v>
      </c>
      <c r="D14" s="765">
        <v>2674</v>
      </c>
      <c r="E14" s="695">
        <v>11063</v>
      </c>
      <c r="F14" s="341"/>
      <c r="H14" s="775"/>
    </row>
    <row r="15" spans="1:11" x14ac:dyDescent="0.3">
      <c r="A15" s="764">
        <v>2011</v>
      </c>
      <c r="B15" s="765">
        <v>6227</v>
      </c>
      <c r="C15" s="765">
        <v>2042</v>
      </c>
      <c r="D15" s="765">
        <v>3852</v>
      </c>
      <c r="E15" s="695">
        <v>12121</v>
      </c>
      <c r="F15" s="341"/>
      <c r="H15" s="899"/>
    </row>
    <row r="16" spans="1:11" x14ac:dyDescent="0.3">
      <c r="A16" s="764">
        <v>2012</v>
      </c>
      <c r="B16" s="765">
        <v>4755</v>
      </c>
      <c r="C16" s="765">
        <v>1572</v>
      </c>
      <c r="D16" s="765">
        <v>1129</v>
      </c>
      <c r="E16" s="695">
        <v>7456</v>
      </c>
      <c r="F16" s="341"/>
      <c r="K16" s="398"/>
    </row>
    <row r="17" spans="1:28" x14ac:dyDescent="0.3">
      <c r="A17" s="764">
        <v>2013</v>
      </c>
      <c r="B17" s="765">
        <v>4362</v>
      </c>
      <c r="C17" s="765">
        <v>1225</v>
      </c>
      <c r="D17" s="765">
        <v>2923</v>
      </c>
      <c r="E17" s="695">
        <v>8510</v>
      </c>
      <c r="F17" s="341"/>
    </row>
    <row r="18" spans="1:28" x14ac:dyDescent="0.3">
      <c r="A18" s="764">
        <v>2014</v>
      </c>
      <c r="B18" s="765">
        <v>4176</v>
      </c>
      <c r="C18" s="765">
        <v>1349</v>
      </c>
      <c r="D18" s="765">
        <v>1489</v>
      </c>
      <c r="E18" s="696">
        <v>7014</v>
      </c>
      <c r="F18" s="341"/>
    </row>
    <row r="19" spans="1:28" x14ac:dyDescent="0.3">
      <c r="A19" s="764">
        <v>2015</v>
      </c>
      <c r="B19" s="765">
        <v>4400</v>
      </c>
      <c r="C19" s="765">
        <v>1032</v>
      </c>
      <c r="D19" s="765">
        <v>1245</v>
      </c>
      <c r="E19" s="696">
        <v>6677</v>
      </c>
      <c r="F19" s="341"/>
    </row>
    <row r="20" spans="1:28" x14ac:dyDescent="0.3">
      <c r="A20" s="764">
        <v>2016</v>
      </c>
      <c r="B20" s="765">
        <v>2686</v>
      </c>
      <c r="C20" s="765">
        <v>542</v>
      </c>
      <c r="D20" s="765">
        <v>700</v>
      </c>
      <c r="E20" s="696">
        <v>4314</v>
      </c>
    </row>
    <row r="21" spans="1:28" x14ac:dyDescent="0.3">
      <c r="A21" s="764">
        <v>2017</v>
      </c>
      <c r="B21" s="765">
        <v>2319</v>
      </c>
      <c r="C21" s="645" t="s">
        <v>14</v>
      </c>
      <c r="D21" s="765">
        <v>266</v>
      </c>
      <c r="E21" s="696">
        <v>2585</v>
      </c>
    </row>
    <row r="22" spans="1:28" x14ac:dyDescent="0.3">
      <c r="A22" s="769">
        <v>2018</v>
      </c>
      <c r="B22" s="895">
        <v>1633</v>
      </c>
      <c r="C22" s="893">
        <v>11</v>
      </c>
      <c r="D22" s="895">
        <v>181</v>
      </c>
      <c r="E22" s="997">
        <v>1825</v>
      </c>
    </row>
    <row r="23" spans="1:28" x14ac:dyDescent="0.3">
      <c r="A23" s="507" t="s">
        <v>652</v>
      </c>
    </row>
    <row r="24" spans="1:28" x14ac:dyDescent="0.3">
      <c r="A24" s="970"/>
      <c r="H24" s="312"/>
    </row>
    <row r="25" spans="1:28" x14ac:dyDescent="0.3">
      <c r="A25" s="507" t="s">
        <v>16</v>
      </c>
      <c r="F25" s="398"/>
      <c r="G25" s="398"/>
      <c r="H25" s="398"/>
      <c r="I25" s="398"/>
      <c r="J25" s="398"/>
      <c r="L25" s="398"/>
      <c r="M25" s="398"/>
      <c r="N25" s="398"/>
      <c r="O25" s="398"/>
      <c r="P25" s="398"/>
      <c r="Q25" s="398"/>
      <c r="R25" s="398"/>
      <c r="S25" s="398"/>
      <c r="T25" s="398"/>
      <c r="U25" s="398"/>
      <c r="V25" s="398"/>
      <c r="W25" s="398"/>
      <c r="X25" s="398"/>
      <c r="Y25" s="398"/>
      <c r="Z25" s="398"/>
      <c r="AA25" s="398"/>
      <c r="AB25" s="398"/>
    </row>
    <row r="26" spans="1:28" x14ac:dyDescent="0.3">
      <c r="A26" s="1219" t="s">
        <v>653</v>
      </c>
      <c r="B26" s="1225"/>
      <c r="C26" s="1225"/>
      <c r="D26" s="1225"/>
      <c r="E26" s="1225"/>
      <c r="F26" s="973"/>
      <c r="G26" s="979"/>
      <c r="H26" s="979"/>
      <c r="I26" s="979"/>
    </row>
    <row r="27" spans="1:28" ht="24" customHeight="1" x14ac:dyDescent="0.3">
      <c r="A27" s="1219" t="s">
        <v>654</v>
      </c>
      <c r="B27" s="1220"/>
      <c r="C27" s="1220"/>
      <c r="D27" s="1220"/>
      <c r="E27" s="1220"/>
      <c r="F27" s="973"/>
      <c r="G27" s="979"/>
      <c r="H27" s="979"/>
      <c r="I27" s="979"/>
    </row>
    <row r="28" spans="1:28" x14ac:dyDescent="0.3">
      <c r="A28" s="398" t="s">
        <v>662</v>
      </c>
      <c r="B28" s="979"/>
      <c r="C28" s="979"/>
      <c r="D28" s="979"/>
      <c r="E28" s="979"/>
    </row>
    <row r="29" spans="1:28" x14ac:dyDescent="0.3">
      <c r="A29" s="308" t="s">
        <v>19</v>
      </c>
    </row>
    <row r="30" spans="1:28" x14ac:dyDescent="0.3">
      <c r="A30" s="310" t="s">
        <v>20</v>
      </c>
    </row>
  </sheetData>
  <mergeCells count="6">
    <mergeCell ref="A27:E27"/>
    <mergeCell ref="A4:A5"/>
    <mergeCell ref="B4:C4"/>
    <mergeCell ref="D4:D5"/>
    <mergeCell ref="E4:E5"/>
    <mergeCell ref="A26:E26"/>
  </mergeCells>
  <conditionalFormatting sqref="H10">
    <cfRule type="duplicateValues" dxfId="0" priority="1"/>
  </conditionalFormatting>
  <hyperlinks>
    <hyperlink ref="E1"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B35"/>
  <sheetViews>
    <sheetView workbookViewId="0"/>
  </sheetViews>
  <sheetFormatPr defaultColWidth="9.109375" defaultRowHeight="13.2" x14ac:dyDescent="0.25"/>
  <cols>
    <col min="1" max="1" width="25.6640625" style="900" customWidth="1"/>
    <col min="2" max="2" width="11" style="900" customWidth="1"/>
    <col min="3" max="3" width="13.109375" style="900" customWidth="1"/>
    <col min="4" max="4" width="14.109375" style="900" customWidth="1"/>
    <col min="5" max="5" width="14.33203125" style="900" customWidth="1"/>
    <col min="6" max="6" width="12.6640625" style="900" customWidth="1"/>
    <col min="7" max="7" width="8.33203125" style="900" customWidth="1"/>
    <col min="8" max="8" width="9.88671875" style="900" bestFit="1" customWidth="1"/>
    <col min="9" max="9" width="12.33203125" style="900" customWidth="1"/>
    <col min="10" max="10" width="14.109375" style="900" customWidth="1"/>
    <col min="11" max="11" width="11.33203125" style="900" bestFit="1" customWidth="1"/>
    <col min="12" max="12" width="10.88671875" style="900" bestFit="1" customWidth="1"/>
    <col min="13" max="13" width="9.6640625" style="900" bestFit="1" customWidth="1"/>
    <col min="14" max="16384" width="9.109375" style="900"/>
  </cols>
  <sheetData>
    <row r="1" spans="1:15" x14ac:dyDescent="0.25">
      <c r="A1" s="478" t="s">
        <v>497</v>
      </c>
      <c r="B1" s="479"/>
      <c r="C1" s="479"/>
      <c r="D1" s="479"/>
      <c r="E1" s="479"/>
      <c r="F1" s="479"/>
      <c r="G1" s="479"/>
      <c r="H1" s="479"/>
      <c r="I1" s="479"/>
      <c r="M1" s="688" t="s">
        <v>1</v>
      </c>
    </row>
    <row r="2" spans="1:15" ht="15.6" x14ac:dyDescent="0.3">
      <c r="A2" s="278" t="s">
        <v>673</v>
      </c>
      <c r="B2" s="480"/>
      <c r="C2" s="480"/>
      <c r="D2" s="481"/>
      <c r="H2" s="312"/>
    </row>
    <row r="3" spans="1:15" ht="14.4" x14ac:dyDescent="0.3">
      <c r="A3" s="481"/>
      <c r="B3" s="901"/>
      <c r="C3" s="481"/>
      <c r="D3" s="481"/>
      <c r="E3" s="337"/>
      <c r="F3" s="280"/>
      <c r="G3" s="280"/>
      <c r="H3" s="338"/>
      <c r="I3" s="337"/>
      <c r="J3" s="337"/>
      <c r="K3" s="337"/>
      <c r="L3" s="337"/>
      <c r="M3" s="337"/>
    </row>
    <row r="4" spans="1:15" x14ac:dyDescent="0.25">
      <c r="A4" s="1226" t="s">
        <v>663</v>
      </c>
      <c r="B4" s="1228" t="s">
        <v>256</v>
      </c>
      <c r="C4" s="1229"/>
      <c r="D4" s="1229"/>
      <c r="E4" s="1229"/>
      <c r="F4" s="1229"/>
      <c r="G4" s="1230" t="s">
        <v>259</v>
      </c>
      <c r="H4" s="1231"/>
      <c r="I4" s="1231"/>
      <c r="J4" s="1232"/>
      <c r="K4" s="1233" t="s">
        <v>262</v>
      </c>
      <c r="L4" s="1235" t="s">
        <v>674</v>
      </c>
      <c r="M4" s="1236"/>
    </row>
    <row r="5" spans="1:15" x14ac:dyDescent="0.25">
      <c r="A5" s="1227"/>
      <c r="B5" s="1217" t="s">
        <v>8</v>
      </c>
      <c r="C5" s="1238" t="s">
        <v>657</v>
      </c>
      <c r="D5" s="1240" t="s">
        <v>258</v>
      </c>
      <c r="E5" s="1241"/>
      <c r="F5" s="1242"/>
      <c r="G5" s="1243" t="s">
        <v>8</v>
      </c>
      <c r="H5" s="1245" t="s">
        <v>260</v>
      </c>
      <c r="I5" s="1245" t="s">
        <v>496</v>
      </c>
      <c r="J5" s="1247" t="s">
        <v>261</v>
      </c>
      <c r="K5" s="1217"/>
      <c r="L5" s="1237"/>
      <c r="M5" s="1237"/>
    </row>
    <row r="6" spans="1:15" s="973" customFormat="1" ht="26.4" x14ac:dyDescent="0.25">
      <c r="A6" s="1222"/>
      <c r="B6" s="1234"/>
      <c r="C6" s="1239"/>
      <c r="D6" s="966" t="s">
        <v>493</v>
      </c>
      <c r="E6" s="966" t="s">
        <v>494</v>
      </c>
      <c r="F6" s="966" t="s">
        <v>495</v>
      </c>
      <c r="G6" s="1244"/>
      <c r="H6" s="1246"/>
      <c r="I6" s="1224"/>
      <c r="J6" s="1248"/>
      <c r="K6" s="1234"/>
      <c r="L6" s="966" t="s">
        <v>263</v>
      </c>
      <c r="M6" s="966" t="s">
        <v>675</v>
      </c>
    </row>
    <row r="7" spans="1:15" x14ac:dyDescent="0.25">
      <c r="A7" s="902">
        <v>2003</v>
      </c>
      <c r="B7" s="903">
        <v>20815</v>
      </c>
      <c r="C7" s="904">
        <v>9829</v>
      </c>
      <c r="D7" s="904">
        <v>9740</v>
      </c>
      <c r="E7" s="904">
        <v>1246</v>
      </c>
      <c r="F7" s="905" t="s">
        <v>14</v>
      </c>
      <c r="G7" s="906">
        <v>21411</v>
      </c>
      <c r="H7" s="904">
        <v>4607</v>
      </c>
      <c r="I7" s="904">
        <v>5380</v>
      </c>
      <c r="J7" s="907">
        <v>11424</v>
      </c>
      <c r="K7" s="905" t="s">
        <v>14</v>
      </c>
      <c r="L7" s="904">
        <v>15501</v>
      </c>
      <c r="M7" s="904">
        <v>1422</v>
      </c>
      <c r="N7" s="341"/>
      <c r="O7" s="341"/>
    </row>
    <row r="8" spans="1:15" x14ac:dyDescent="0.25">
      <c r="A8" s="473">
        <v>2004</v>
      </c>
      <c r="B8" s="266">
        <v>17408</v>
      </c>
      <c r="C8" s="265">
        <v>8550</v>
      </c>
      <c r="D8" s="265">
        <v>7521</v>
      </c>
      <c r="E8" s="265">
        <v>1337</v>
      </c>
      <c r="F8" s="268" t="s">
        <v>14</v>
      </c>
      <c r="G8" s="908">
        <v>19968</v>
      </c>
      <c r="H8" s="265">
        <v>3847</v>
      </c>
      <c r="I8" s="265">
        <v>4781</v>
      </c>
      <c r="J8" s="909">
        <v>11340</v>
      </c>
      <c r="K8" s="268" t="s">
        <v>14</v>
      </c>
      <c r="L8" s="265">
        <v>15164</v>
      </c>
      <c r="M8" s="265">
        <v>1133</v>
      </c>
      <c r="N8" s="341"/>
      <c r="O8" s="341"/>
    </row>
    <row r="9" spans="1:15" x14ac:dyDescent="0.25">
      <c r="A9" s="473">
        <v>2005</v>
      </c>
      <c r="B9" s="266">
        <v>11571</v>
      </c>
      <c r="C9" s="265">
        <v>4749</v>
      </c>
      <c r="D9" s="265">
        <v>6822</v>
      </c>
      <c r="E9" s="268" t="s">
        <v>14</v>
      </c>
      <c r="F9" s="268" t="s">
        <v>14</v>
      </c>
      <c r="G9" s="908">
        <v>14482</v>
      </c>
      <c r="H9" s="265">
        <v>1924</v>
      </c>
      <c r="I9" s="265">
        <v>2387</v>
      </c>
      <c r="J9" s="909">
        <v>10171</v>
      </c>
      <c r="K9" s="268" t="s">
        <v>14</v>
      </c>
      <c r="L9" s="265">
        <v>12395</v>
      </c>
      <c r="M9" s="265">
        <v>435</v>
      </c>
      <c r="N9" s="341"/>
      <c r="O9" s="341"/>
    </row>
    <row r="10" spans="1:15" x14ac:dyDescent="0.25">
      <c r="A10" s="473">
        <v>2006</v>
      </c>
      <c r="B10" s="266">
        <v>14873</v>
      </c>
      <c r="C10" s="265">
        <v>5152</v>
      </c>
      <c r="D10" s="265">
        <v>4544</v>
      </c>
      <c r="E10" s="265">
        <v>4708</v>
      </c>
      <c r="F10" s="265">
        <v>469</v>
      </c>
      <c r="G10" s="908">
        <v>16478</v>
      </c>
      <c r="H10" s="265">
        <v>2371</v>
      </c>
      <c r="I10" s="265">
        <v>2555</v>
      </c>
      <c r="J10" s="909">
        <v>11552</v>
      </c>
      <c r="K10" s="265">
        <v>1858</v>
      </c>
      <c r="L10" s="265">
        <v>13455</v>
      </c>
      <c r="M10" s="265">
        <v>558</v>
      </c>
      <c r="N10" s="341"/>
      <c r="O10" s="341"/>
    </row>
    <row r="11" spans="1:15" x14ac:dyDescent="0.25">
      <c r="A11" s="473">
        <v>2007</v>
      </c>
      <c r="B11" s="266">
        <v>14341</v>
      </c>
      <c r="C11" s="265">
        <v>5313</v>
      </c>
      <c r="D11" s="265">
        <v>3786</v>
      </c>
      <c r="E11" s="265">
        <v>4732</v>
      </c>
      <c r="F11" s="265">
        <v>510</v>
      </c>
      <c r="G11" s="908">
        <v>14560</v>
      </c>
      <c r="H11" s="265">
        <v>2136</v>
      </c>
      <c r="I11" s="265">
        <v>2270</v>
      </c>
      <c r="J11" s="909">
        <v>10154</v>
      </c>
      <c r="K11" s="265">
        <v>1437</v>
      </c>
      <c r="L11" s="265">
        <v>12724</v>
      </c>
      <c r="M11" s="265">
        <v>513</v>
      </c>
      <c r="N11" s="341"/>
      <c r="O11" s="341"/>
    </row>
    <row r="12" spans="1:15" x14ac:dyDescent="0.25">
      <c r="A12" s="473">
        <v>2008</v>
      </c>
      <c r="B12" s="266">
        <v>17401</v>
      </c>
      <c r="C12" s="265">
        <v>6484</v>
      </c>
      <c r="D12" s="265">
        <v>5102</v>
      </c>
      <c r="E12" s="265">
        <v>5033</v>
      </c>
      <c r="F12" s="265">
        <v>782</v>
      </c>
      <c r="G12" s="908">
        <v>19673</v>
      </c>
      <c r="H12" s="265">
        <v>2982</v>
      </c>
      <c r="I12" s="265">
        <v>3165</v>
      </c>
      <c r="J12" s="909">
        <v>13526</v>
      </c>
      <c r="K12" s="265">
        <v>2681</v>
      </c>
      <c r="L12" s="265">
        <v>16466</v>
      </c>
      <c r="M12" s="265">
        <v>555</v>
      </c>
      <c r="N12" s="341"/>
      <c r="O12" s="341"/>
    </row>
    <row r="13" spans="1:15" x14ac:dyDescent="0.25">
      <c r="A13" s="473">
        <v>2009</v>
      </c>
      <c r="B13" s="266">
        <v>19489</v>
      </c>
      <c r="C13" s="265">
        <v>6604</v>
      </c>
      <c r="D13" s="265">
        <v>5767</v>
      </c>
      <c r="E13" s="265">
        <v>6912</v>
      </c>
      <c r="F13" s="265">
        <v>206</v>
      </c>
      <c r="G13" s="908">
        <v>22094</v>
      </c>
      <c r="H13" s="265">
        <v>3425</v>
      </c>
      <c r="I13" s="265">
        <v>3279</v>
      </c>
      <c r="J13" s="909">
        <v>15390</v>
      </c>
      <c r="K13" s="265">
        <v>2794</v>
      </c>
      <c r="L13" s="265">
        <v>18165</v>
      </c>
      <c r="M13" s="265">
        <v>607</v>
      </c>
      <c r="N13" s="341"/>
      <c r="O13" s="341"/>
    </row>
    <row r="14" spans="1:15" x14ac:dyDescent="0.25">
      <c r="A14" s="473">
        <v>2010</v>
      </c>
      <c r="B14" s="266">
        <v>16027</v>
      </c>
      <c r="C14" s="265">
        <v>5783</v>
      </c>
      <c r="D14" s="265">
        <v>4220</v>
      </c>
      <c r="E14" s="265">
        <v>5886</v>
      </c>
      <c r="F14" s="265">
        <v>138</v>
      </c>
      <c r="G14" s="908">
        <v>20082</v>
      </c>
      <c r="H14" s="265">
        <v>2914</v>
      </c>
      <c r="I14" s="265">
        <v>2831</v>
      </c>
      <c r="J14" s="909">
        <v>14337</v>
      </c>
      <c r="K14" s="265">
        <v>2056</v>
      </c>
      <c r="L14" s="265">
        <v>16947</v>
      </c>
      <c r="M14" s="265">
        <v>411</v>
      </c>
      <c r="N14" s="341"/>
      <c r="O14" s="341"/>
    </row>
    <row r="15" spans="1:15" x14ac:dyDescent="0.25">
      <c r="A15" s="473">
        <v>2011</v>
      </c>
      <c r="B15" s="266">
        <v>16821</v>
      </c>
      <c r="C15" s="265">
        <v>7166</v>
      </c>
      <c r="D15" s="265">
        <v>3949</v>
      </c>
      <c r="E15" s="265">
        <v>5621</v>
      </c>
      <c r="F15" s="265">
        <v>85</v>
      </c>
      <c r="G15" s="908">
        <v>19857</v>
      </c>
      <c r="H15" s="265">
        <v>3454</v>
      </c>
      <c r="I15" s="265">
        <v>3309</v>
      </c>
      <c r="J15" s="909">
        <v>13094</v>
      </c>
      <c r="K15" s="265">
        <v>2071</v>
      </c>
      <c r="L15" s="265">
        <v>17279</v>
      </c>
      <c r="M15" s="265">
        <v>454</v>
      </c>
      <c r="N15" s="341"/>
      <c r="O15" s="341"/>
    </row>
    <row r="16" spans="1:15" x14ac:dyDescent="0.25">
      <c r="A16" s="473">
        <v>2012</v>
      </c>
      <c r="B16" s="266">
        <v>15245</v>
      </c>
      <c r="C16" s="265">
        <v>5808</v>
      </c>
      <c r="D16" s="265">
        <v>3277</v>
      </c>
      <c r="E16" s="265">
        <v>6060</v>
      </c>
      <c r="F16" s="265">
        <v>100</v>
      </c>
      <c r="G16" s="908">
        <v>19887</v>
      </c>
      <c r="H16" s="265">
        <v>3278</v>
      </c>
      <c r="I16" s="265">
        <v>2951</v>
      </c>
      <c r="J16" s="909">
        <v>13658</v>
      </c>
      <c r="K16" s="265">
        <v>2409</v>
      </c>
      <c r="L16" s="265">
        <v>16303</v>
      </c>
      <c r="M16" s="265">
        <v>560</v>
      </c>
      <c r="N16" s="341"/>
      <c r="O16" s="341"/>
    </row>
    <row r="17" spans="1:366" x14ac:dyDescent="0.25">
      <c r="A17" s="473">
        <v>2013</v>
      </c>
      <c r="B17" s="266">
        <v>14430</v>
      </c>
      <c r="C17" s="265">
        <v>5258</v>
      </c>
      <c r="D17" s="265">
        <v>3734</v>
      </c>
      <c r="E17" s="265">
        <v>5334</v>
      </c>
      <c r="F17" s="265">
        <v>104</v>
      </c>
      <c r="G17" s="908">
        <v>17598</v>
      </c>
      <c r="H17" s="265">
        <v>2692</v>
      </c>
      <c r="I17" s="265">
        <v>2432</v>
      </c>
      <c r="J17" s="909">
        <v>12474</v>
      </c>
      <c r="K17" s="265">
        <v>1930</v>
      </c>
      <c r="L17" s="265">
        <v>13730</v>
      </c>
      <c r="M17" s="265">
        <v>710</v>
      </c>
      <c r="N17" s="341"/>
      <c r="O17" s="341"/>
    </row>
    <row r="18" spans="1:366" x14ac:dyDescent="0.25">
      <c r="A18" s="473">
        <v>2014</v>
      </c>
      <c r="B18" s="910">
        <v>11716</v>
      </c>
      <c r="C18" s="331">
        <v>5524</v>
      </c>
      <c r="D18" s="331">
        <v>1489</v>
      </c>
      <c r="E18" s="331">
        <v>4620</v>
      </c>
      <c r="F18" s="331">
        <v>83</v>
      </c>
      <c r="G18" s="911">
        <v>18051</v>
      </c>
      <c r="H18" s="331">
        <v>2942</v>
      </c>
      <c r="I18" s="331">
        <v>2613</v>
      </c>
      <c r="J18" s="474">
        <v>12496</v>
      </c>
      <c r="K18" s="331">
        <v>1922</v>
      </c>
      <c r="L18" s="331">
        <v>11737</v>
      </c>
      <c r="M18" s="331">
        <v>588</v>
      </c>
      <c r="N18" s="341"/>
      <c r="O18" s="341"/>
    </row>
    <row r="19" spans="1:366" x14ac:dyDescent="0.25">
      <c r="A19" s="473">
        <v>2015</v>
      </c>
      <c r="B19" s="910">
        <v>13666</v>
      </c>
      <c r="C19" s="331">
        <v>4554</v>
      </c>
      <c r="D19" s="331">
        <v>3948</v>
      </c>
      <c r="E19" s="331">
        <v>5070</v>
      </c>
      <c r="F19" s="331">
        <v>94</v>
      </c>
      <c r="G19" s="911">
        <v>17119</v>
      </c>
      <c r="H19" s="331">
        <v>2112</v>
      </c>
      <c r="I19" s="331">
        <v>2386</v>
      </c>
      <c r="J19" s="474">
        <v>12621</v>
      </c>
      <c r="K19" s="331">
        <v>1795</v>
      </c>
      <c r="L19" s="331">
        <v>12610</v>
      </c>
      <c r="M19" s="331">
        <v>933</v>
      </c>
      <c r="N19" s="341"/>
      <c r="O19" s="341"/>
    </row>
    <row r="20" spans="1:366" s="463" customFormat="1" x14ac:dyDescent="0.25">
      <c r="A20" s="482">
        <v>2016</v>
      </c>
      <c r="B20" s="916">
        <v>9199</v>
      </c>
      <c r="C20" s="477">
        <v>4805</v>
      </c>
      <c r="D20" s="477">
        <v>2749</v>
      </c>
      <c r="E20" s="477">
        <v>1616</v>
      </c>
      <c r="F20" s="331">
        <v>29</v>
      </c>
      <c r="G20" s="911">
        <v>18323</v>
      </c>
      <c r="H20" s="477">
        <v>3056</v>
      </c>
      <c r="I20" s="477">
        <v>2099</v>
      </c>
      <c r="J20" s="474">
        <v>13168</v>
      </c>
      <c r="K20" s="331">
        <v>618</v>
      </c>
      <c r="L20" s="477">
        <v>12823</v>
      </c>
      <c r="M20" s="477">
        <v>2903</v>
      </c>
    </row>
    <row r="21" spans="1:366" s="463" customFormat="1" x14ac:dyDescent="0.25">
      <c r="A21" s="482">
        <v>2017</v>
      </c>
      <c r="B21" s="916">
        <v>14314</v>
      </c>
      <c r="C21" s="477">
        <v>10722</v>
      </c>
      <c r="D21" s="477">
        <v>3592</v>
      </c>
      <c r="E21" s="947" t="s">
        <v>14</v>
      </c>
      <c r="F21" s="998" t="s">
        <v>14</v>
      </c>
      <c r="G21" s="911">
        <v>11104</v>
      </c>
      <c r="H21" s="477">
        <v>2401</v>
      </c>
      <c r="I21" s="477">
        <v>3277</v>
      </c>
      <c r="J21" s="474">
        <v>5426</v>
      </c>
      <c r="K21" s="331">
        <v>847</v>
      </c>
      <c r="L21" s="477">
        <v>12346</v>
      </c>
      <c r="M21" s="947" t="s">
        <v>14</v>
      </c>
    </row>
    <row r="22" spans="1:366" s="463" customFormat="1" x14ac:dyDescent="0.25">
      <c r="A22" s="467">
        <v>2018</v>
      </c>
      <c r="B22" s="912">
        <v>13777</v>
      </c>
      <c r="C22" s="475">
        <v>7884</v>
      </c>
      <c r="D22" s="475">
        <v>2586</v>
      </c>
      <c r="E22" s="917">
        <v>3282</v>
      </c>
      <c r="F22" s="917">
        <v>25</v>
      </c>
      <c r="G22" s="999">
        <v>13205</v>
      </c>
      <c r="H22" s="917">
        <v>1983</v>
      </c>
      <c r="I22" s="917">
        <v>900</v>
      </c>
      <c r="J22" s="1000">
        <v>10322</v>
      </c>
      <c r="K22" s="475">
        <v>679</v>
      </c>
      <c r="L22" s="917">
        <v>13372</v>
      </c>
      <c r="M22" s="917" t="s">
        <v>14</v>
      </c>
    </row>
    <row r="23" spans="1:366" ht="14.4" x14ac:dyDescent="0.3">
      <c r="A23" s="913" t="s">
        <v>655</v>
      </c>
      <c r="B23" s="481"/>
      <c r="C23" s="481"/>
      <c r="D23" s="481"/>
      <c r="E23" s="481"/>
      <c r="H23" s="312"/>
      <c r="I23" s="312"/>
      <c r="J23" s="312"/>
    </row>
    <row r="24" spans="1:366" x14ac:dyDescent="0.25">
      <c r="A24" s="972"/>
      <c r="B24" s="479"/>
      <c r="C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c r="CK24" s="479"/>
      <c r="CL24" s="479"/>
      <c r="CM24" s="479"/>
      <c r="CN24" s="479"/>
      <c r="CO24" s="479"/>
      <c r="CP24" s="479"/>
      <c r="CQ24" s="479"/>
      <c r="CR24" s="479"/>
      <c r="CS24" s="479"/>
      <c r="CT24" s="479"/>
      <c r="CU24" s="479"/>
      <c r="CV24" s="479"/>
      <c r="CW24" s="479"/>
      <c r="CX24" s="479"/>
      <c r="CY24" s="479"/>
      <c r="CZ24" s="479"/>
      <c r="DA24" s="479"/>
      <c r="DB24" s="479"/>
      <c r="DC24" s="479"/>
      <c r="DD24" s="479"/>
      <c r="DE24" s="479"/>
      <c r="DF24" s="479"/>
      <c r="DG24" s="479"/>
      <c r="DH24" s="479"/>
      <c r="DI24" s="479"/>
      <c r="DJ24" s="479"/>
      <c r="DK24" s="479"/>
      <c r="DL24" s="479"/>
      <c r="DM24" s="479"/>
      <c r="DN24" s="479"/>
      <c r="DO24" s="479"/>
      <c r="DP24" s="479"/>
      <c r="DQ24" s="479"/>
      <c r="DR24" s="479"/>
      <c r="DS24" s="479"/>
      <c r="DT24" s="479"/>
      <c r="DU24" s="479"/>
      <c r="DV24" s="479"/>
      <c r="DW24" s="479"/>
      <c r="DX24" s="479"/>
      <c r="DY24" s="479"/>
      <c r="DZ24" s="479"/>
      <c r="EA24" s="479"/>
      <c r="EB24" s="479"/>
      <c r="EC24" s="479"/>
      <c r="ED24" s="479"/>
      <c r="EE24" s="479"/>
      <c r="EF24" s="479"/>
      <c r="EG24" s="479"/>
      <c r="EH24" s="479"/>
      <c r="EI24" s="479"/>
      <c r="EJ24" s="479"/>
      <c r="EK24" s="479"/>
      <c r="EL24" s="479"/>
      <c r="EM24" s="479"/>
      <c r="EN24" s="479"/>
      <c r="EO24" s="479"/>
      <c r="EP24" s="479"/>
    </row>
    <row r="25" spans="1:366" s="277" customFormat="1" ht="14.4" x14ac:dyDescent="0.3">
      <c r="A25" s="913" t="s">
        <v>16</v>
      </c>
      <c r="B25" s="900"/>
      <c r="C25" s="900"/>
      <c r="D25" s="900"/>
      <c r="E25" s="900"/>
      <c r="F25" s="900"/>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4"/>
      <c r="AM25" s="914"/>
      <c r="AN25" s="914"/>
      <c r="AO25" s="914"/>
      <c r="AP25" s="914"/>
      <c r="AQ25" s="914"/>
      <c r="AR25" s="914"/>
      <c r="AS25" s="914"/>
      <c r="AT25" s="914"/>
      <c r="AU25" s="914"/>
      <c r="AV25" s="914"/>
      <c r="AW25" s="914"/>
      <c r="AX25" s="914"/>
      <c r="AY25" s="914"/>
      <c r="AZ25" s="914"/>
      <c r="BA25" s="914"/>
      <c r="BB25" s="914"/>
      <c r="BC25" s="914"/>
      <c r="BD25" s="914"/>
      <c r="BE25" s="914"/>
      <c r="BF25" s="914"/>
      <c r="BG25" s="914"/>
      <c r="BH25" s="914"/>
      <c r="BI25" s="914"/>
      <c r="BJ25" s="914"/>
      <c r="BK25" s="914"/>
      <c r="BL25" s="914"/>
      <c r="BM25" s="914"/>
      <c r="BN25" s="914"/>
      <c r="BO25" s="914"/>
      <c r="BP25" s="914"/>
      <c r="BQ25" s="914"/>
      <c r="BR25" s="914"/>
      <c r="BS25" s="914"/>
      <c r="BT25" s="914"/>
      <c r="BU25" s="914"/>
      <c r="BV25" s="914"/>
      <c r="BW25" s="914"/>
      <c r="BX25" s="914"/>
      <c r="BY25" s="914"/>
      <c r="BZ25" s="914"/>
      <c r="CA25" s="914"/>
      <c r="CB25" s="914"/>
      <c r="CC25" s="914"/>
      <c r="CD25" s="914"/>
      <c r="CE25" s="914"/>
      <c r="CF25" s="914"/>
      <c r="CG25" s="914"/>
      <c r="CH25" s="914"/>
      <c r="CI25" s="914"/>
      <c r="CJ25" s="914"/>
      <c r="CK25" s="914"/>
      <c r="CL25" s="914"/>
      <c r="CM25" s="914"/>
      <c r="CN25" s="914"/>
      <c r="CO25" s="914"/>
      <c r="CP25" s="914"/>
      <c r="CQ25" s="914"/>
      <c r="CR25" s="914"/>
      <c r="CS25" s="914"/>
      <c r="CT25" s="914"/>
      <c r="CU25" s="914"/>
      <c r="CV25" s="914"/>
      <c r="CW25" s="914"/>
      <c r="CX25" s="914"/>
      <c r="CY25" s="914"/>
      <c r="CZ25" s="914"/>
      <c r="DA25" s="914"/>
      <c r="DB25" s="914"/>
      <c r="DC25" s="914"/>
      <c r="DD25" s="914"/>
      <c r="DE25" s="914"/>
      <c r="DF25" s="914"/>
      <c r="DG25" s="914"/>
      <c r="DH25" s="914"/>
      <c r="DI25" s="914"/>
      <c r="DJ25" s="914"/>
      <c r="DK25" s="914"/>
      <c r="DL25" s="914"/>
      <c r="DM25" s="914"/>
      <c r="DN25" s="914"/>
      <c r="DO25" s="914"/>
      <c r="DP25" s="914"/>
      <c r="DQ25" s="914"/>
      <c r="DR25" s="914"/>
      <c r="DS25" s="914"/>
      <c r="DT25" s="914"/>
      <c r="DU25" s="914"/>
      <c r="DV25" s="914"/>
      <c r="DW25" s="914"/>
      <c r="DX25" s="914"/>
      <c r="DY25" s="914"/>
      <c r="DZ25" s="914"/>
      <c r="EA25" s="914"/>
      <c r="EB25" s="914"/>
      <c r="EC25" s="914"/>
      <c r="ED25" s="914"/>
      <c r="EE25" s="914"/>
      <c r="EF25" s="914"/>
      <c r="EG25" s="914"/>
      <c r="EH25" s="914"/>
      <c r="EI25" s="914"/>
      <c r="EJ25" s="914"/>
      <c r="EK25" s="914"/>
      <c r="EL25" s="914"/>
      <c r="EM25" s="914"/>
      <c r="EN25" s="914"/>
      <c r="EO25" s="914"/>
      <c r="EP25" s="914"/>
      <c r="EQ25" s="914"/>
      <c r="ER25" s="914"/>
      <c r="ES25" s="914"/>
      <c r="ET25" s="914"/>
      <c r="EU25" s="914"/>
      <c r="EV25" s="914"/>
      <c r="EW25" s="914"/>
      <c r="EX25" s="914"/>
      <c r="EY25" s="914"/>
      <c r="EZ25" s="914"/>
      <c r="FA25" s="914"/>
      <c r="FB25" s="914"/>
      <c r="FC25" s="914"/>
      <c r="FD25" s="914"/>
      <c r="FE25" s="914"/>
      <c r="FF25" s="914"/>
      <c r="FG25" s="914"/>
      <c r="FH25" s="914"/>
      <c r="FI25" s="914"/>
      <c r="FJ25" s="914"/>
      <c r="FK25" s="914"/>
      <c r="FL25" s="914"/>
      <c r="FM25" s="914"/>
      <c r="FN25" s="914"/>
      <c r="FO25" s="914"/>
      <c r="FP25" s="914"/>
      <c r="FQ25" s="914"/>
      <c r="FR25" s="914"/>
      <c r="FS25" s="914"/>
      <c r="FT25" s="914"/>
      <c r="FU25" s="914"/>
      <c r="FV25" s="914"/>
      <c r="FW25" s="914"/>
      <c r="FX25" s="914"/>
      <c r="FY25" s="914"/>
      <c r="FZ25" s="914"/>
      <c r="GA25" s="914"/>
      <c r="GB25" s="914"/>
      <c r="GC25" s="914"/>
      <c r="GD25" s="914"/>
      <c r="GE25" s="914"/>
      <c r="GF25" s="914"/>
      <c r="GG25" s="914"/>
      <c r="GH25" s="914"/>
      <c r="GI25" s="914"/>
      <c r="GJ25" s="914"/>
      <c r="GK25" s="914"/>
      <c r="GL25" s="914"/>
      <c r="GM25" s="914"/>
      <c r="GN25" s="914"/>
      <c r="GO25" s="914"/>
      <c r="GP25" s="914"/>
      <c r="GQ25" s="914"/>
      <c r="GR25" s="914"/>
      <c r="GS25" s="914"/>
      <c r="GT25" s="914"/>
      <c r="GU25" s="914"/>
      <c r="GV25" s="914"/>
      <c r="GW25" s="914"/>
      <c r="GX25" s="914"/>
      <c r="GY25" s="914"/>
      <c r="GZ25" s="914"/>
      <c r="HA25" s="914"/>
      <c r="HB25" s="914"/>
      <c r="HC25" s="914"/>
      <c r="HD25" s="914"/>
      <c r="HE25" s="914"/>
      <c r="HF25" s="914"/>
      <c r="HG25" s="914"/>
      <c r="HH25" s="914"/>
      <c r="HI25" s="914"/>
      <c r="HJ25" s="914"/>
      <c r="HK25" s="914"/>
      <c r="HL25" s="914"/>
      <c r="HM25" s="914"/>
      <c r="HN25" s="914"/>
      <c r="HO25" s="914"/>
      <c r="HP25" s="914"/>
      <c r="HQ25" s="914"/>
      <c r="HR25" s="914"/>
      <c r="HS25" s="914"/>
      <c r="HT25" s="914"/>
      <c r="HU25" s="914"/>
      <c r="HV25" s="914"/>
      <c r="HW25" s="914"/>
      <c r="HX25" s="914"/>
      <c r="HY25" s="914"/>
      <c r="HZ25" s="914"/>
      <c r="IA25" s="914"/>
      <c r="IB25" s="914"/>
      <c r="IC25" s="914"/>
      <c r="ID25" s="914"/>
      <c r="IE25" s="914"/>
      <c r="IF25" s="914"/>
      <c r="IG25" s="914"/>
      <c r="IH25" s="914"/>
      <c r="II25" s="914"/>
      <c r="IJ25" s="914"/>
      <c r="IK25" s="914"/>
      <c r="IL25" s="914"/>
      <c r="IM25" s="914"/>
      <c r="IN25" s="914"/>
      <c r="IO25" s="914"/>
      <c r="IP25" s="914"/>
      <c r="IQ25" s="914"/>
      <c r="IR25" s="914"/>
      <c r="IS25" s="914"/>
      <c r="IT25" s="914"/>
      <c r="IU25" s="914"/>
      <c r="IV25" s="914"/>
      <c r="IW25" s="914"/>
      <c r="IX25" s="914"/>
      <c r="IY25" s="914"/>
      <c r="IZ25" s="914"/>
      <c r="JA25" s="914"/>
      <c r="JB25" s="914"/>
      <c r="JC25" s="914"/>
      <c r="JD25" s="914"/>
      <c r="JE25" s="914"/>
      <c r="JF25" s="914"/>
      <c r="JG25" s="914"/>
      <c r="JH25" s="914"/>
      <c r="JI25" s="914"/>
      <c r="JJ25" s="914"/>
      <c r="JK25" s="914"/>
      <c r="JL25" s="914"/>
      <c r="JM25" s="914"/>
      <c r="JN25" s="914"/>
      <c r="JO25" s="914"/>
      <c r="JP25" s="914"/>
      <c r="JQ25" s="914"/>
      <c r="JR25" s="914"/>
      <c r="JS25" s="914"/>
      <c r="JT25" s="914"/>
      <c r="JU25" s="914"/>
      <c r="JV25" s="914"/>
      <c r="JW25" s="914"/>
      <c r="JX25" s="914"/>
      <c r="JY25" s="914"/>
      <c r="JZ25" s="914"/>
      <c r="KA25" s="914"/>
      <c r="KB25" s="914"/>
      <c r="KC25" s="914"/>
      <c r="KD25" s="914"/>
      <c r="KE25" s="914"/>
      <c r="KF25" s="914"/>
      <c r="KG25" s="914"/>
      <c r="KH25" s="914"/>
      <c r="KI25" s="914"/>
      <c r="KJ25" s="914"/>
      <c r="KK25" s="914"/>
      <c r="KL25" s="914"/>
      <c r="KM25" s="914"/>
      <c r="KN25" s="914"/>
      <c r="KO25" s="914"/>
      <c r="KP25" s="914"/>
      <c r="KQ25" s="914"/>
      <c r="KR25" s="914"/>
      <c r="KS25" s="914"/>
      <c r="KT25" s="914"/>
      <c r="KU25" s="914"/>
      <c r="KV25" s="914"/>
      <c r="KW25" s="914"/>
      <c r="KX25" s="914"/>
      <c r="KY25" s="914"/>
      <c r="KZ25" s="914"/>
      <c r="LA25" s="914"/>
      <c r="LB25" s="914"/>
      <c r="LC25" s="914"/>
      <c r="LD25" s="914"/>
      <c r="LE25" s="914"/>
      <c r="LF25" s="914"/>
      <c r="LG25" s="914"/>
      <c r="LH25" s="914"/>
      <c r="LI25" s="914"/>
      <c r="LJ25" s="914"/>
      <c r="LK25" s="914"/>
      <c r="LL25" s="914"/>
      <c r="LM25" s="914"/>
      <c r="LN25" s="914"/>
      <c r="LO25" s="914"/>
      <c r="LP25" s="914"/>
      <c r="LQ25" s="914"/>
      <c r="LR25" s="914"/>
      <c r="LS25" s="914"/>
      <c r="LT25" s="914"/>
      <c r="LU25" s="914"/>
      <c r="LV25" s="914"/>
      <c r="LW25" s="914"/>
      <c r="LX25" s="914"/>
      <c r="LY25" s="914"/>
      <c r="LZ25" s="914"/>
      <c r="MA25" s="914"/>
      <c r="MB25" s="914"/>
      <c r="MC25" s="914"/>
      <c r="MD25" s="914"/>
      <c r="ME25" s="914"/>
      <c r="MF25" s="914"/>
      <c r="MG25" s="914"/>
      <c r="MH25" s="914"/>
      <c r="MI25" s="914"/>
      <c r="MJ25" s="914"/>
      <c r="MK25" s="914"/>
      <c r="ML25" s="914"/>
      <c r="MM25" s="914"/>
      <c r="MN25" s="914"/>
      <c r="MO25" s="914"/>
      <c r="MP25" s="914"/>
      <c r="MQ25" s="914"/>
      <c r="MR25" s="914"/>
      <c r="MS25" s="914"/>
      <c r="MT25" s="914"/>
      <c r="MU25" s="914"/>
      <c r="MV25" s="914"/>
      <c r="MW25" s="914"/>
      <c r="MX25" s="914"/>
      <c r="MY25" s="914"/>
      <c r="MZ25" s="914"/>
      <c r="NA25" s="914"/>
      <c r="NB25" s="914"/>
    </row>
    <row r="26" spans="1:366" x14ac:dyDescent="0.25">
      <c r="A26" s="915" t="s">
        <v>298</v>
      </c>
    </row>
    <row r="27" spans="1:366" x14ac:dyDescent="0.25">
      <c r="A27" s="398" t="s">
        <v>661</v>
      </c>
    </row>
    <row r="28" spans="1:366" x14ac:dyDescent="0.25">
      <c r="A28" s="398" t="s">
        <v>664</v>
      </c>
      <c r="E28" s="398"/>
    </row>
    <row r="29" spans="1:366" x14ac:dyDescent="0.25">
      <c r="A29" s="398" t="s">
        <v>676</v>
      </c>
      <c r="E29" s="398"/>
    </row>
    <row r="30" spans="1:366" x14ac:dyDescent="0.25">
      <c r="A30" s="398" t="s">
        <v>677</v>
      </c>
      <c r="E30" s="398"/>
    </row>
    <row r="31" spans="1:366" x14ac:dyDescent="0.25">
      <c r="A31" s="398"/>
      <c r="E31" s="398"/>
    </row>
    <row r="32" spans="1:366" x14ac:dyDescent="0.25">
      <c r="A32" s="308" t="s">
        <v>19</v>
      </c>
    </row>
    <row r="33" spans="1:22" ht="14.4" x14ac:dyDescent="0.3">
      <c r="A33" s="310" t="s">
        <v>20</v>
      </c>
      <c r="B33" s="901"/>
      <c r="C33" s="479"/>
      <c r="D33" s="479"/>
      <c r="F33" s="277"/>
    </row>
    <row r="35" spans="1:22" ht="14.4" x14ac:dyDescent="0.3">
      <c r="E35" s="775"/>
      <c r="F35" s="775"/>
      <c r="G35" s="775"/>
      <c r="H35" s="775"/>
      <c r="I35" s="775"/>
      <c r="J35" s="775"/>
      <c r="K35" s="775"/>
      <c r="L35" s="775"/>
      <c r="M35" s="775"/>
      <c r="N35" s="775"/>
      <c r="O35" s="775"/>
      <c r="P35" s="775"/>
      <c r="Q35" s="775"/>
      <c r="R35" s="775"/>
      <c r="S35" s="775"/>
      <c r="T35" s="775"/>
      <c r="U35" s="775"/>
      <c r="V35" s="775"/>
    </row>
  </sheetData>
  <mergeCells count="12">
    <mergeCell ref="A4:A6"/>
    <mergeCell ref="B4:F4"/>
    <mergeCell ref="G4:J4"/>
    <mergeCell ref="K4:K6"/>
    <mergeCell ref="L4:M5"/>
    <mergeCell ref="B5:B6"/>
    <mergeCell ref="C5:C6"/>
    <mergeCell ref="D5:F5"/>
    <mergeCell ref="G5:G6"/>
    <mergeCell ref="H5:H6"/>
    <mergeCell ref="I5:I6"/>
    <mergeCell ref="J5:J6"/>
  </mergeCells>
  <hyperlinks>
    <hyperlink ref="M1"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1"/>
  <sheetViews>
    <sheetView zoomScaleNormal="100" workbookViewId="0"/>
  </sheetViews>
  <sheetFormatPr defaultColWidth="9.109375" defaultRowHeight="14.4" x14ac:dyDescent="0.3"/>
  <cols>
    <col min="1" max="1" width="26.33203125" style="277" customWidth="1"/>
    <col min="2" max="7" width="17" style="277" customWidth="1"/>
    <col min="8" max="256" width="9.109375" style="277"/>
    <col min="257" max="257" width="31.5546875" style="277" customWidth="1"/>
    <col min="258" max="263" width="17" style="277" customWidth="1"/>
    <col min="264" max="512" width="9.109375" style="277"/>
    <col min="513" max="513" width="31.5546875" style="277" customWidth="1"/>
    <col min="514" max="519" width="17" style="277" customWidth="1"/>
    <col min="520" max="768" width="9.109375" style="277"/>
    <col min="769" max="769" width="31.5546875" style="277" customWidth="1"/>
    <col min="770" max="775" width="17" style="277" customWidth="1"/>
    <col min="776" max="1024" width="9.109375" style="277"/>
    <col min="1025" max="1025" width="31.5546875" style="277" customWidth="1"/>
    <col min="1026" max="1031" width="17" style="277" customWidth="1"/>
    <col min="1032" max="1280" width="9.109375" style="277"/>
    <col min="1281" max="1281" width="31.5546875" style="277" customWidth="1"/>
    <col min="1282" max="1287" width="17" style="277" customWidth="1"/>
    <col min="1288" max="1536" width="9.109375" style="277"/>
    <col min="1537" max="1537" width="31.5546875" style="277" customWidth="1"/>
    <col min="1538" max="1543" width="17" style="277" customWidth="1"/>
    <col min="1544" max="1792" width="9.109375" style="277"/>
    <col min="1793" max="1793" width="31.5546875" style="277" customWidth="1"/>
    <col min="1794" max="1799" width="17" style="277" customWidth="1"/>
    <col min="1800" max="2048" width="9.109375" style="277"/>
    <col min="2049" max="2049" width="31.5546875" style="277" customWidth="1"/>
    <col min="2050" max="2055" width="17" style="277" customWidth="1"/>
    <col min="2056" max="2304" width="9.109375" style="277"/>
    <col min="2305" max="2305" width="31.5546875" style="277" customWidth="1"/>
    <col min="2306" max="2311" width="17" style="277" customWidth="1"/>
    <col min="2312" max="2560" width="9.109375" style="277"/>
    <col min="2561" max="2561" width="31.5546875" style="277" customWidth="1"/>
    <col min="2562" max="2567" width="17" style="277" customWidth="1"/>
    <col min="2568" max="2816" width="9.109375" style="277"/>
    <col min="2817" max="2817" width="31.5546875" style="277" customWidth="1"/>
    <col min="2818" max="2823" width="17" style="277" customWidth="1"/>
    <col min="2824" max="3072" width="9.109375" style="277"/>
    <col min="3073" max="3073" width="31.5546875" style="277" customWidth="1"/>
    <col min="3074" max="3079" width="17" style="277" customWidth="1"/>
    <col min="3080" max="3328" width="9.109375" style="277"/>
    <col min="3329" max="3329" width="31.5546875" style="277" customWidth="1"/>
    <col min="3330" max="3335" width="17" style="277" customWidth="1"/>
    <col min="3336" max="3584" width="9.109375" style="277"/>
    <col min="3585" max="3585" width="31.5546875" style="277" customWidth="1"/>
    <col min="3586" max="3591" width="17" style="277" customWidth="1"/>
    <col min="3592" max="3840" width="9.109375" style="277"/>
    <col min="3841" max="3841" width="31.5546875" style="277" customWidth="1"/>
    <col min="3842" max="3847" width="17" style="277" customWidth="1"/>
    <col min="3848" max="4096" width="9.109375" style="277"/>
    <col min="4097" max="4097" width="31.5546875" style="277" customWidth="1"/>
    <col min="4098" max="4103" width="17" style="277" customWidth="1"/>
    <col min="4104" max="4352" width="9.109375" style="277"/>
    <col min="4353" max="4353" width="31.5546875" style="277" customWidth="1"/>
    <col min="4354" max="4359" width="17" style="277" customWidth="1"/>
    <col min="4360" max="4608" width="9.109375" style="277"/>
    <col min="4609" max="4609" width="31.5546875" style="277" customWidth="1"/>
    <col min="4610" max="4615" width="17" style="277" customWidth="1"/>
    <col min="4616" max="4864" width="9.109375" style="277"/>
    <col min="4865" max="4865" width="31.5546875" style="277" customWidth="1"/>
    <col min="4866" max="4871" width="17" style="277" customWidth="1"/>
    <col min="4872" max="5120" width="9.109375" style="277"/>
    <col min="5121" max="5121" width="31.5546875" style="277" customWidth="1"/>
    <col min="5122" max="5127" width="17" style="277" customWidth="1"/>
    <col min="5128" max="5376" width="9.109375" style="277"/>
    <col min="5377" max="5377" width="31.5546875" style="277" customWidth="1"/>
    <col min="5378" max="5383" width="17" style="277" customWidth="1"/>
    <col min="5384" max="5632" width="9.109375" style="277"/>
    <col min="5633" max="5633" width="31.5546875" style="277" customWidth="1"/>
    <col min="5634" max="5639" width="17" style="277" customWidth="1"/>
    <col min="5640" max="5888" width="9.109375" style="277"/>
    <col min="5889" max="5889" width="31.5546875" style="277" customWidth="1"/>
    <col min="5890" max="5895" width="17" style="277" customWidth="1"/>
    <col min="5896" max="6144" width="9.109375" style="277"/>
    <col min="6145" max="6145" width="31.5546875" style="277" customWidth="1"/>
    <col min="6146" max="6151" width="17" style="277" customWidth="1"/>
    <col min="6152" max="6400" width="9.109375" style="277"/>
    <col min="6401" max="6401" width="31.5546875" style="277" customWidth="1"/>
    <col min="6402" max="6407" width="17" style="277" customWidth="1"/>
    <col min="6408" max="6656" width="9.109375" style="277"/>
    <col min="6657" max="6657" width="31.5546875" style="277" customWidth="1"/>
    <col min="6658" max="6663" width="17" style="277" customWidth="1"/>
    <col min="6664" max="6912" width="9.109375" style="277"/>
    <col min="6913" max="6913" width="31.5546875" style="277" customWidth="1"/>
    <col min="6914" max="6919" width="17" style="277" customWidth="1"/>
    <col min="6920" max="7168" width="9.109375" style="277"/>
    <col min="7169" max="7169" width="31.5546875" style="277" customWidth="1"/>
    <col min="7170" max="7175" width="17" style="277" customWidth="1"/>
    <col min="7176" max="7424" width="9.109375" style="277"/>
    <col min="7425" max="7425" width="31.5546875" style="277" customWidth="1"/>
    <col min="7426" max="7431" width="17" style="277" customWidth="1"/>
    <col min="7432" max="7680" width="9.109375" style="277"/>
    <col min="7681" max="7681" width="31.5546875" style="277" customWidth="1"/>
    <col min="7682" max="7687" width="17" style="277" customWidth="1"/>
    <col min="7688" max="7936" width="9.109375" style="277"/>
    <col min="7937" max="7937" width="31.5546875" style="277" customWidth="1"/>
    <col min="7938" max="7943" width="17" style="277" customWidth="1"/>
    <col min="7944" max="8192" width="9.109375" style="277"/>
    <col min="8193" max="8193" width="31.5546875" style="277" customWidth="1"/>
    <col min="8194" max="8199" width="17" style="277" customWidth="1"/>
    <col min="8200" max="8448" width="9.109375" style="277"/>
    <col min="8449" max="8449" width="31.5546875" style="277" customWidth="1"/>
    <col min="8450" max="8455" width="17" style="277" customWidth="1"/>
    <col min="8456" max="8704" width="9.109375" style="277"/>
    <col min="8705" max="8705" width="31.5546875" style="277" customWidth="1"/>
    <col min="8706" max="8711" width="17" style="277" customWidth="1"/>
    <col min="8712" max="8960" width="9.109375" style="277"/>
    <col min="8961" max="8961" width="31.5546875" style="277" customWidth="1"/>
    <col min="8962" max="8967" width="17" style="277" customWidth="1"/>
    <col min="8968" max="9216" width="9.109375" style="277"/>
    <col min="9217" max="9217" width="31.5546875" style="277" customWidth="1"/>
    <col min="9218" max="9223" width="17" style="277" customWidth="1"/>
    <col min="9224" max="9472" width="9.109375" style="277"/>
    <col min="9473" max="9473" width="31.5546875" style="277" customWidth="1"/>
    <col min="9474" max="9479" width="17" style="277" customWidth="1"/>
    <col min="9480" max="9728" width="9.109375" style="277"/>
    <col min="9729" max="9729" width="31.5546875" style="277" customWidth="1"/>
    <col min="9730" max="9735" width="17" style="277" customWidth="1"/>
    <col min="9736" max="9984" width="9.109375" style="277"/>
    <col min="9985" max="9985" width="31.5546875" style="277" customWidth="1"/>
    <col min="9986" max="9991" width="17" style="277" customWidth="1"/>
    <col min="9992" max="10240" width="9.109375" style="277"/>
    <col min="10241" max="10241" width="31.5546875" style="277" customWidth="1"/>
    <col min="10242" max="10247" width="17" style="277" customWidth="1"/>
    <col min="10248" max="10496" width="9.109375" style="277"/>
    <col min="10497" max="10497" width="31.5546875" style="277" customWidth="1"/>
    <col min="10498" max="10503" width="17" style="277" customWidth="1"/>
    <col min="10504" max="10752" width="9.109375" style="277"/>
    <col min="10753" max="10753" width="31.5546875" style="277" customWidth="1"/>
    <col min="10754" max="10759" width="17" style="277" customWidth="1"/>
    <col min="10760" max="11008" width="9.109375" style="277"/>
    <col min="11009" max="11009" width="31.5546875" style="277" customWidth="1"/>
    <col min="11010" max="11015" width="17" style="277" customWidth="1"/>
    <col min="11016" max="11264" width="9.109375" style="277"/>
    <col min="11265" max="11265" width="31.5546875" style="277" customWidth="1"/>
    <col min="11266" max="11271" width="17" style="277" customWidth="1"/>
    <col min="11272" max="11520" width="9.109375" style="277"/>
    <col min="11521" max="11521" width="31.5546875" style="277" customWidth="1"/>
    <col min="11522" max="11527" width="17" style="277" customWidth="1"/>
    <col min="11528" max="11776" width="9.109375" style="277"/>
    <col min="11777" max="11777" width="31.5546875" style="277" customWidth="1"/>
    <col min="11778" max="11783" width="17" style="277" customWidth="1"/>
    <col min="11784" max="12032" width="9.109375" style="277"/>
    <col min="12033" max="12033" width="31.5546875" style="277" customWidth="1"/>
    <col min="12034" max="12039" width="17" style="277" customWidth="1"/>
    <col min="12040" max="12288" width="9.109375" style="277"/>
    <col min="12289" max="12289" width="31.5546875" style="277" customWidth="1"/>
    <col min="12290" max="12295" width="17" style="277" customWidth="1"/>
    <col min="12296" max="12544" width="9.109375" style="277"/>
    <col min="12545" max="12545" width="31.5546875" style="277" customWidth="1"/>
    <col min="12546" max="12551" width="17" style="277" customWidth="1"/>
    <col min="12552" max="12800" width="9.109375" style="277"/>
    <col min="12801" max="12801" width="31.5546875" style="277" customWidth="1"/>
    <col min="12802" max="12807" width="17" style="277" customWidth="1"/>
    <col min="12808" max="13056" width="9.109375" style="277"/>
    <col min="13057" max="13057" width="31.5546875" style="277" customWidth="1"/>
    <col min="13058" max="13063" width="17" style="277" customWidth="1"/>
    <col min="13064" max="13312" width="9.109375" style="277"/>
    <col min="13313" max="13313" width="31.5546875" style="277" customWidth="1"/>
    <col min="13314" max="13319" width="17" style="277" customWidth="1"/>
    <col min="13320" max="13568" width="9.109375" style="277"/>
    <col min="13569" max="13569" width="31.5546875" style="277" customWidth="1"/>
    <col min="13570" max="13575" width="17" style="277" customWidth="1"/>
    <col min="13576" max="13824" width="9.109375" style="277"/>
    <col min="13825" max="13825" width="31.5546875" style="277" customWidth="1"/>
    <col min="13826" max="13831" width="17" style="277" customWidth="1"/>
    <col min="13832" max="14080" width="9.109375" style="277"/>
    <col min="14081" max="14081" width="31.5546875" style="277" customWidth="1"/>
    <col min="14082" max="14087" width="17" style="277" customWidth="1"/>
    <col min="14088" max="14336" width="9.109375" style="277"/>
    <col min="14337" max="14337" width="31.5546875" style="277" customWidth="1"/>
    <col min="14338" max="14343" width="17" style="277" customWidth="1"/>
    <col min="14344" max="14592" width="9.109375" style="277"/>
    <col min="14593" max="14593" width="31.5546875" style="277" customWidth="1"/>
    <col min="14594" max="14599" width="17" style="277" customWidth="1"/>
    <col min="14600" max="14848" width="9.109375" style="277"/>
    <col min="14849" max="14849" width="31.5546875" style="277" customWidth="1"/>
    <col min="14850" max="14855" width="17" style="277" customWidth="1"/>
    <col min="14856" max="15104" width="9.109375" style="277"/>
    <col min="15105" max="15105" width="31.5546875" style="277" customWidth="1"/>
    <col min="15106" max="15111" width="17" style="277" customWidth="1"/>
    <col min="15112" max="15360" width="9.109375" style="277"/>
    <col min="15361" max="15361" width="31.5546875" style="277" customWidth="1"/>
    <col min="15362" max="15367" width="17" style="277" customWidth="1"/>
    <col min="15368" max="15616" width="9.109375" style="277"/>
    <col min="15617" max="15617" width="31.5546875" style="277" customWidth="1"/>
    <col min="15618" max="15623" width="17" style="277" customWidth="1"/>
    <col min="15624" max="15872" width="9.109375" style="277"/>
    <col min="15873" max="15873" width="31.5546875" style="277" customWidth="1"/>
    <col min="15874" max="15879" width="17" style="277" customWidth="1"/>
    <col min="15880" max="16128" width="9.109375" style="277"/>
    <col min="16129" max="16129" width="31.5546875" style="277" customWidth="1"/>
    <col min="16130" max="16135" width="17" style="277" customWidth="1"/>
    <col min="16136" max="16384" width="9.109375" style="277"/>
  </cols>
  <sheetData>
    <row r="1" spans="1:8" x14ac:dyDescent="0.3">
      <c r="A1" s="411" t="s">
        <v>503</v>
      </c>
      <c r="B1" s="488"/>
      <c r="C1" s="488"/>
      <c r="D1" s="488"/>
      <c r="E1" s="488"/>
      <c r="F1" s="5"/>
      <c r="G1" s="414" t="s">
        <v>1</v>
      </c>
    </row>
    <row r="2" spans="1:8" ht="14.25" customHeight="1" x14ac:dyDescent="0.3">
      <c r="A2" s="415" t="s">
        <v>678</v>
      </c>
      <c r="B2" s="415"/>
      <c r="C2" s="415"/>
      <c r="D2" s="415"/>
      <c r="E2" s="415"/>
      <c r="F2" s="415"/>
    </row>
    <row r="3" spans="1:8" x14ac:dyDescent="0.3">
      <c r="A3" s="412"/>
      <c r="B3" s="412"/>
      <c r="C3" s="412"/>
      <c r="D3" s="412"/>
      <c r="E3" s="412"/>
      <c r="F3" s="412"/>
    </row>
    <row r="4" spans="1:8" ht="22.5" customHeight="1" x14ac:dyDescent="0.3">
      <c r="A4" s="1123" t="s">
        <v>504</v>
      </c>
      <c r="B4" s="1121" t="s">
        <v>38</v>
      </c>
      <c r="C4" s="1121"/>
      <c r="D4" s="1121" t="s">
        <v>505</v>
      </c>
      <c r="E4" s="1121"/>
      <c r="F4" s="1121" t="s">
        <v>506</v>
      </c>
      <c r="G4" s="1121"/>
      <c r="H4" s="489"/>
    </row>
    <row r="5" spans="1:8" s="979" customFormat="1" ht="45.75" customHeight="1" x14ac:dyDescent="0.3">
      <c r="A5" s="1124"/>
      <c r="B5" s="490" t="s">
        <v>507</v>
      </c>
      <c r="C5" s="490" t="s">
        <v>508</v>
      </c>
      <c r="D5" s="490" t="s">
        <v>507</v>
      </c>
      <c r="E5" s="490" t="s">
        <v>508</v>
      </c>
      <c r="F5" s="490" t="s">
        <v>507</v>
      </c>
      <c r="G5" s="490" t="s">
        <v>508</v>
      </c>
      <c r="H5" s="962"/>
    </row>
    <row r="6" spans="1:8" x14ac:dyDescent="0.3">
      <c r="A6" s="491"/>
      <c r="B6" s="407"/>
      <c r="C6" s="489"/>
      <c r="D6" s="476"/>
      <c r="E6" s="476"/>
      <c r="F6" s="476"/>
      <c r="G6" s="476"/>
      <c r="H6" s="476"/>
    </row>
    <row r="7" spans="1:8" x14ac:dyDescent="0.3">
      <c r="A7" s="11">
        <v>2003</v>
      </c>
      <c r="B7" s="12">
        <v>120</v>
      </c>
      <c r="C7" s="12">
        <v>102</v>
      </c>
      <c r="D7" s="21" t="s">
        <v>14</v>
      </c>
      <c r="E7" s="21" t="s">
        <v>14</v>
      </c>
      <c r="F7" s="21" t="s">
        <v>14</v>
      </c>
      <c r="G7" s="21" t="s">
        <v>14</v>
      </c>
      <c r="H7" s="476"/>
    </row>
    <row r="8" spans="1:8" x14ac:dyDescent="0.3">
      <c r="A8" s="11">
        <v>2004</v>
      </c>
      <c r="B8" s="12">
        <v>152</v>
      </c>
      <c r="C8" s="12">
        <v>100</v>
      </c>
      <c r="D8" s="21" t="s">
        <v>14</v>
      </c>
      <c r="E8" s="21" t="s">
        <v>14</v>
      </c>
      <c r="F8" s="21" t="s">
        <v>14</v>
      </c>
      <c r="G8" s="21" t="s">
        <v>14</v>
      </c>
      <c r="H8" s="476"/>
    </row>
    <row r="9" spans="1:8" x14ac:dyDescent="0.3">
      <c r="A9" s="11">
        <v>2005</v>
      </c>
      <c r="B9" s="12">
        <v>137</v>
      </c>
      <c r="C9" s="12">
        <v>64</v>
      </c>
      <c r="D9" s="21" t="s">
        <v>14</v>
      </c>
      <c r="E9" s="21" t="s">
        <v>14</v>
      </c>
      <c r="F9" s="21" t="s">
        <v>14</v>
      </c>
      <c r="G9" s="21" t="s">
        <v>14</v>
      </c>
      <c r="H9" s="476"/>
    </row>
    <row r="10" spans="1:8" x14ac:dyDescent="0.3">
      <c r="A10" s="11">
        <v>2006</v>
      </c>
      <c r="B10" s="12">
        <v>148</v>
      </c>
      <c r="C10" s="12">
        <v>121</v>
      </c>
      <c r="D10" s="21" t="s">
        <v>14</v>
      </c>
      <c r="E10" s="21" t="s">
        <v>14</v>
      </c>
      <c r="F10" s="21" t="s">
        <v>14</v>
      </c>
      <c r="G10" s="21" t="s">
        <v>14</v>
      </c>
      <c r="H10" s="476"/>
    </row>
    <row r="11" spans="1:8" x14ac:dyDescent="0.3">
      <c r="A11" s="11">
        <v>2007</v>
      </c>
      <c r="B11" s="12">
        <v>29</v>
      </c>
      <c r="C11" s="12">
        <v>24</v>
      </c>
      <c r="D11" s="12">
        <v>172</v>
      </c>
      <c r="E11" s="12">
        <v>104</v>
      </c>
      <c r="F11" s="12">
        <v>14</v>
      </c>
      <c r="G11" s="12">
        <v>6</v>
      </c>
      <c r="H11" s="476"/>
    </row>
    <row r="12" spans="1:8" x14ac:dyDescent="0.3">
      <c r="A12" s="11">
        <v>2008</v>
      </c>
      <c r="B12" s="12">
        <v>57</v>
      </c>
      <c r="C12" s="12">
        <v>53</v>
      </c>
      <c r="D12" s="12">
        <v>122</v>
      </c>
      <c r="E12" s="12">
        <v>104</v>
      </c>
      <c r="F12" s="12">
        <v>19</v>
      </c>
      <c r="G12" s="12">
        <v>16</v>
      </c>
      <c r="H12" s="476"/>
    </row>
    <row r="13" spans="1:8" x14ac:dyDescent="0.3">
      <c r="A13" s="11">
        <v>2009</v>
      </c>
      <c r="B13" s="12">
        <v>44</v>
      </c>
      <c r="C13" s="12">
        <v>39</v>
      </c>
      <c r="D13" s="12">
        <v>57</v>
      </c>
      <c r="E13" s="12">
        <v>34</v>
      </c>
      <c r="F13" s="12">
        <v>33</v>
      </c>
      <c r="G13" s="12">
        <v>26</v>
      </c>
      <c r="H13" s="476"/>
    </row>
    <row r="14" spans="1:8" x14ac:dyDescent="0.3">
      <c r="A14" s="11">
        <v>2010</v>
      </c>
      <c r="B14" s="12">
        <v>44</v>
      </c>
      <c r="C14" s="12">
        <v>33</v>
      </c>
      <c r="D14" s="12">
        <v>36</v>
      </c>
      <c r="E14" s="12">
        <v>23</v>
      </c>
      <c r="F14" s="12">
        <v>21</v>
      </c>
      <c r="G14" s="12">
        <v>14</v>
      </c>
      <c r="H14" s="476"/>
    </row>
    <row r="15" spans="1:8" x14ac:dyDescent="0.3">
      <c r="A15" s="11">
        <v>2011</v>
      </c>
      <c r="B15" s="12">
        <v>41</v>
      </c>
      <c r="C15" s="12">
        <v>23</v>
      </c>
      <c r="D15" s="12">
        <v>18</v>
      </c>
      <c r="E15" s="12">
        <v>9</v>
      </c>
      <c r="F15" s="12">
        <v>32</v>
      </c>
      <c r="G15" s="12">
        <v>20</v>
      </c>
    </row>
    <row r="16" spans="1:8" x14ac:dyDescent="0.3">
      <c r="A16" s="11">
        <v>2012</v>
      </c>
      <c r="B16" s="12">
        <v>16</v>
      </c>
      <c r="C16" s="12">
        <v>11</v>
      </c>
      <c r="D16" s="12">
        <v>28</v>
      </c>
      <c r="E16" s="12">
        <v>11</v>
      </c>
      <c r="F16" s="12">
        <v>11</v>
      </c>
      <c r="G16" s="12">
        <v>7</v>
      </c>
    </row>
    <row r="17" spans="1:12" x14ac:dyDescent="0.3">
      <c r="A17" s="11">
        <v>2013</v>
      </c>
      <c r="B17" s="12">
        <v>14</v>
      </c>
      <c r="C17" s="12">
        <v>9</v>
      </c>
      <c r="D17" s="12">
        <v>42</v>
      </c>
      <c r="E17" s="12">
        <v>27</v>
      </c>
      <c r="F17" s="12">
        <v>16</v>
      </c>
      <c r="G17" s="12">
        <v>9</v>
      </c>
    </row>
    <row r="18" spans="1:12" x14ac:dyDescent="0.3">
      <c r="A18" s="11">
        <v>2014</v>
      </c>
      <c r="B18" s="12">
        <v>17</v>
      </c>
      <c r="C18" s="12">
        <v>10</v>
      </c>
      <c r="D18" s="12">
        <v>25</v>
      </c>
      <c r="E18" s="12">
        <v>17</v>
      </c>
      <c r="F18" s="12">
        <v>27</v>
      </c>
      <c r="G18" s="12">
        <v>19</v>
      </c>
    </row>
    <row r="19" spans="1:12" x14ac:dyDescent="0.3">
      <c r="A19" s="11">
        <v>2015</v>
      </c>
      <c r="B19" s="12">
        <v>20</v>
      </c>
      <c r="C19" s="12">
        <v>8</v>
      </c>
      <c r="D19" s="12">
        <v>14</v>
      </c>
      <c r="E19" s="12">
        <v>5</v>
      </c>
      <c r="F19" s="12">
        <v>21</v>
      </c>
      <c r="G19" s="12">
        <v>9</v>
      </c>
    </row>
    <row r="20" spans="1:12" x14ac:dyDescent="0.3">
      <c r="A20" s="11">
        <v>2016</v>
      </c>
      <c r="B20" s="12">
        <v>23</v>
      </c>
      <c r="C20" s="12">
        <v>12</v>
      </c>
      <c r="D20" s="12">
        <v>19</v>
      </c>
      <c r="E20" s="12">
        <v>15</v>
      </c>
      <c r="F20" s="12">
        <v>18</v>
      </c>
      <c r="G20" s="12">
        <v>10</v>
      </c>
    </row>
    <row r="21" spans="1:12" x14ac:dyDescent="0.3">
      <c r="A21" s="11">
        <v>2017</v>
      </c>
      <c r="B21" s="12">
        <v>25</v>
      </c>
      <c r="C21" s="12">
        <v>18</v>
      </c>
      <c r="D21" s="12">
        <v>18</v>
      </c>
      <c r="E21" s="12">
        <v>14</v>
      </c>
      <c r="F21" s="12">
        <v>22</v>
      </c>
      <c r="G21" s="12">
        <v>13</v>
      </c>
      <c r="K21" s="312"/>
    </row>
    <row r="22" spans="1:12" x14ac:dyDescent="0.3">
      <c r="A22" s="986">
        <v>2018</v>
      </c>
      <c r="B22" s="451">
        <v>49</v>
      </c>
      <c r="C22" s="451">
        <v>16</v>
      </c>
      <c r="D22" s="451">
        <v>22</v>
      </c>
      <c r="E22" s="451">
        <v>20</v>
      </c>
      <c r="F22" s="451">
        <v>34</v>
      </c>
      <c r="G22" s="451">
        <v>34</v>
      </c>
      <c r="K22" s="312"/>
      <c r="L22" s="312"/>
    </row>
    <row r="23" spans="1:12" x14ac:dyDescent="0.3">
      <c r="A23" s="491"/>
      <c r="B23" s="492"/>
      <c r="C23" s="492"/>
      <c r="D23" s="492"/>
      <c r="E23" s="492"/>
      <c r="F23" s="12"/>
      <c r="G23" s="141"/>
    </row>
    <row r="24" spans="1:12" x14ac:dyDescent="0.3">
      <c r="A24" s="1251" t="s">
        <v>504</v>
      </c>
      <c r="B24" s="1121">
        <v>2018</v>
      </c>
      <c r="C24" s="1121"/>
      <c r="D24" s="1121"/>
      <c r="E24" s="1121"/>
      <c r="F24" s="1121"/>
      <c r="G24" s="141"/>
    </row>
    <row r="25" spans="1:12" x14ac:dyDescent="0.3">
      <c r="A25" s="1252"/>
      <c r="B25" s="1254" t="s">
        <v>507</v>
      </c>
      <c r="C25" s="1121" t="s">
        <v>31</v>
      </c>
      <c r="D25" s="1121"/>
      <c r="E25" s="1121"/>
      <c r="F25" s="1254" t="s">
        <v>508</v>
      </c>
      <c r="G25" s="141"/>
    </row>
    <row r="26" spans="1:12" ht="27" x14ac:dyDescent="0.3">
      <c r="A26" s="1253"/>
      <c r="B26" s="1234"/>
      <c r="C26" s="965" t="s">
        <v>509</v>
      </c>
      <c r="D26" s="965" t="s">
        <v>510</v>
      </c>
      <c r="E26" s="965" t="s">
        <v>511</v>
      </c>
      <c r="F26" s="1234"/>
      <c r="G26" s="141"/>
    </row>
    <row r="27" spans="1:12" x14ac:dyDescent="0.3">
      <c r="A27" s="609"/>
      <c r="B27" s="610"/>
      <c r="C27" s="610"/>
      <c r="D27" s="610"/>
      <c r="E27" s="610"/>
      <c r="F27" s="611"/>
      <c r="G27" s="141"/>
    </row>
    <row r="28" spans="1:12" x14ac:dyDescent="0.3">
      <c r="A28" s="493" t="s">
        <v>38</v>
      </c>
      <c r="B28" s="612"/>
      <c r="C28" s="612"/>
      <c r="D28" s="612"/>
      <c r="E28" s="612"/>
      <c r="F28" s="611"/>
      <c r="G28" s="141"/>
    </row>
    <row r="29" spans="1:12" x14ac:dyDescent="0.3">
      <c r="A29" s="613" t="s">
        <v>512</v>
      </c>
      <c r="B29" s="495">
        <v>24</v>
      </c>
      <c r="C29" s="614">
        <v>4</v>
      </c>
      <c r="D29" s="614">
        <v>9</v>
      </c>
      <c r="E29" s="614">
        <v>3</v>
      </c>
      <c r="F29" s="1001">
        <v>16</v>
      </c>
      <c r="G29" s="141"/>
    </row>
    <row r="30" spans="1:12" x14ac:dyDescent="0.3">
      <c r="A30" s="613" t="s">
        <v>513</v>
      </c>
      <c r="B30" s="497">
        <v>25</v>
      </c>
      <c r="C30" s="614">
        <v>7</v>
      </c>
      <c r="D30" s="614">
        <v>8</v>
      </c>
      <c r="E30" s="614">
        <v>9</v>
      </c>
      <c r="F30" s="1001">
        <v>24</v>
      </c>
      <c r="G30" s="141"/>
    </row>
    <row r="31" spans="1:12" x14ac:dyDescent="0.3">
      <c r="A31" s="440" t="s">
        <v>514</v>
      </c>
      <c r="B31" s="499">
        <f>SUM(B29:B30)</f>
        <v>49</v>
      </c>
      <c r="C31" s="499">
        <f t="shared" ref="C31:E31" si="0">SUM(C29:C30)</f>
        <v>11</v>
      </c>
      <c r="D31" s="499">
        <f t="shared" si="0"/>
        <v>17</v>
      </c>
      <c r="E31" s="499">
        <f t="shared" si="0"/>
        <v>12</v>
      </c>
      <c r="F31" s="1001">
        <v>40</v>
      </c>
      <c r="G31" s="141"/>
    </row>
    <row r="32" spans="1:12" x14ac:dyDescent="0.3">
      <c r="A32" s="609"/>
      <c r="B32" s="499"/>
      <c r="C32" s="615"/>
      <c r="D32" s="615"/>
      <c r="E32" s="615"/>
      <c r="F32" s="1001"/>
      <c r="G32" s="141"/>
    </row>
    <row r="33" spans="1:7" ht="16.2" x14ac:dyDescent="0.3">
      <c r="A33" s="421" t="s">
        <v>515</v>
      </c>
      <c r="B33" s="514">
        <v>22</v>
      </c>
      <c r="C33" s="515">
        <v>4</v>
      </c>
      <c r="D33" s="515">
        <v>12</v>
      </c>
      <c r="E33" s="515">
        <v>4</v>
      </c>
      <c r="F33" s="1001">
        <v>20</v>
      </c>
      <c r="G33" s="141"/>
    </row>
    <row r="34" spans="1:7" ht="27" x14ac:dyDescent="0.3">
      <c r="A34" s="432" t="s">
        <v>506</v>
      </c>
      <c r="B34" s="952">
        <v>34</v>
      </c>
      <c r="C34" s="516">
        <v>9</v>
      </c>
      <c r="D34" s="516">
        <v>16</v>
      </c>
      <c r="E34" s="516">
        <v>9</v>
      </c>
      <c r="F34" s="1001">
        <v>34</v>
      </c>
      <c r="G34" s="141"/>
    </row>
    <row r="35" spans="1:7" x14ac:dyDescent="0.3">
      <c r="A35" s="491"/>
      <c r="B35" s="492"/>
      <c r="C35" s="492"/>
      <c r="D35" s="492"/>
      <c r="E35" s="492"/>
      <c r="F35" s="12"/>
      <c r="G35" s="141"/>
    </row>
    <row r="36" spans="1:7" x14ac:dyDescent="0.3">
      <c r="A36" s="491"/>
      <c r="B36" s="492"/>
      <c r="C36" s="492"/>
      <c r="D36" s="492"/>
      <c r="E36" s="492"/>
      <c r="F36" s="12"/>
      <c r="G36" s="141"/>
    </row>
    <row r="37" spans="1:7" x14ac:dyDescent="0.3">
      <c r="A37" s="1251" t="s">
        <v>504</v>
      </c>
      <c r="B37" s="1121">
        <v>2017</v>
      </c>
      <c r="C37" s="1121"/>
      <c r="D37" s="1121"/>
      <c r="E37" s="1121"/>
      <c r="F37" s="1121"/>
      <c r="G37" s="141"/>
    </row>
    <row r="38" spans="1:7" ht="13.2" customHeight="1" x14ac:dyDescent="0.3">
      <c r="A38" s="1252"/>
      <c r="B38" s="1254" t="s">
        <v>507</v>
      </c>
      <c r="C38" s="1121" t="s">
        <v>31</v>
      </c>
      <c r="D38" s="1121"/>
      <c r="E38" s="1121"/>
      <c r="F38" s="1254" t="s">
        <v>508</v>
      </c>
      <c r="G38" s="141"/>
    </row>
    <row r="39" spans="1:7" ht="27" x14ac:dyDescent="0.3">
      <c r="A39" s="1253"/>
      <c r="B39" s="1234"/>
      <c r="C39" s="965" t="s">
        <v>509</v>
      </c>
      <c r="D39" s="965" t="s">
        <v>510</v>
      </c>
      <c r="E39" s="965" t="s">
        <v>511</v>
      </c>
      <c r="F39" s="1234"/>
      <c r="G39" s="141"/>
    </row>
    <row r="40" spans="1:7" x14ac:dyDescent="0.3">
      <c r="A40" s="609"/>
      <c r="B40" s="610"/>
      <c r="C40" s="610"/>
      <c r="D40" s="610"/>
      <c r="E40" s="610"/>
      <c r="F40" s="611"/>
      <c r="G40" s="141"/>
    </row>
    <row r="41" spans="1:7" x14ac:dyDescent="0.3">
      <c r="A41" s="493" t="s">
        <v>38</v>
      </c>
      <c r="B41" s="612"/>
      <c r="C41" s="612"/>
      <c r="D41" s="612"/>
      <c r="E41" s="612"/>
      <c r="F41" s="611"/>
      <c r="G41" s="141"/>
    </row>
    <row r="42" spans="1:7" x14ac:dyDescent="0.3">
      <c r="A42" s="613" t="s">
        <v>512</v>
      </c>
      <c r="B42" s="495">
        <v>11</v>
      </c>
      <c r="C42" s="614">
        <v>2</v>
      </c>
      <c r="D42" s="614">
        <v>4</v>
      </c>
      <c r="E42" s="614">
        <v>2</v>
      </c>
      <c r="F42" s="611">
        <v>8</v>
      </c>
      <c r="G42" s="141"/>
    </row>
    <row r="43" spans="1:7" x14ac:dyDescent="0.3">
      <c r="A43" s="613" t="s">
        <v>513</v>
      </c>
      <c r="B43" s="497">
        <v>14</v>
      </c>
      <c r="C43" s="614">
        <v>4</v>
      </c>
      <c r="D43" s="614">
        <v>7</v>
      </c>
      <c r="E43" s="614" t="s">
        <v>40</v>
      </c>
      <c r="F43" s="611">
        <v>11</v>
      </c>
      <c r="G43" s="141"/>
    </row>
    <row r="44" spans="1:7" x14ac:dyDescent="0.3">
      <c r="A44" s="440" t="s">
        <v>514</v>
      </c>
      <c r="B44" s="499">
        <v>25</v>
      </c>
      <c r="C44" s="499">
        <v>6</v>
      </c>
      <c r="D44" s="499">
        <v>11</v>
      </c>
      <c r="E44" s="499">
        <v>2</v>
      </c>
      <c r="F44" s="611">
        <v>18</v>
      </c>
      <c r="G44" s="141"/>
    </row>
    <row r="45" spans="1:7" x14ac:dyDescent="0.3">
      <c r="A45" s="609"/>
      <c r="B45" s="499"/>
      <c r="C45" s="615"/>
      <c r="D45" s="615"/>
      <c r="E45" s="615"/>
      <c r="F45" s="611"/>
      <c r="G45" s="141"/>
    </row>
    <row r="46" spans="1:7" ht="16.2" x14ac:dyDescent="0.3">
      <c r="A46" s="421" t="s">
        <v>515</v>
      </c>
      <c r="B46" s="514">
        <v>18</v>
      </c>
      <c r="C46" s="515">
        <v>3</v>
      </c>
      <c r="D46" s="515">
        <v>8</v>
      </c>
      <c r="E46" s="515">
        <v>3</v>
      </c>
      <c r="F46" s="611">
        <v>14</v>
      </c>
      <c r="G46" s="141"/>
    </row>
    <row r="47" spans="1:7" ht="27" x14ac:dyDescent="0.3">
      <c r="A47" s="432" t="s">
        <v>506</v>
      </c>
      <c r="B47" s="952">
        <v>22</v>
      </c>
      <c r="C47" s="516">
        <v>4</v>
      </c>
      <c r="D47" s="516">
        <v>7</v>
      </c>
      <c r="E47" s="516">
        <v>2</v>
      </c>
      <c r="F47" s="611">
        <v>13</v>
      </c>
      <c r="G47" s="141"/>
    </row>
    <row r="48" spans="1:7" x14ac:dyDescent="0.3">
      <c r="A48" s="421"/>
      <c r="B48" s="495"/>
      <c r="C48" s="497"/>
      <c r="D48" s="497"/>
      <c r="E48" s="497"/>
      <c r="F48" s="495"/>
      <c r="G48" s="141"/>
    </row>
    <row r="49" spans="1:7" x14ac:dyDescent="0.3">
      <c r="A49" s="616"/>
      <c r="B49" s="617"/>
      <c r="C49" s="617"/>
      <c r="D49" s="617"/>
      <c r="E49" s="617"/>
      <c r="F49" s="617"/>
      <c r="G49" s="141"/>
    </row>
    <row r="50" spans="1:7" x14ac:dyDescent="0.3">
      <c r="A50" s="1251" t="s">
        <v>504</v>
      </c>
      <c r="B50" s="1121">
        <v>2016</v>
      </c>
      <c r="C50" s="1121"/>
      <c r="D50" s="1121"/>
      <c r="E50" s="1121"/>
      <c r="F50" s="1121"/>
      <c r="G50" s="141"/>
    </row>
    <row r="51" spans="1:7" x14ac:dyDescent="0.3">
      <c r="A51" s="1252"/>
      <c r="B51" s="1254" t="s">
        <v>507</v>
      </c>
      <c r="C51" s="1121" t="s">
        <v>31</v>
      </c>
      <c r="D51" s="1121"/>
      <c r="E51" s="1121"/>
      <c r="F51" s="1254" t="s">
        <v>508</v>
      </c>
      <c r="G51" s="141"/>
    </row>
    <row r="52" spans="1:7" ht="27" x14ac:dyDescent="0.3">
      <c r="A52" s="1253"/>
      <c r="B52" s="1234"/>
      <c r="C52" s="965" t="s">
        <v>509</v>
      </c>
      <c r="D52" s="965" t="s">
        <v>510</v>
      </c>
      <c r="E52" s="965" t="s">
        <v>511</v>
      </c>
      <c r="F52" s="1234"/>
      <c r="G52" s="141"/>
    </row>
    <row r="53" spans="1:7" x14ac:dyDescent="0.3">
      <c r="A53" s="609"/>
      <c r="B53" s="610"/>
      <c r="C53" s="610"/>
      <c r="D53" s="610"/>
      <c r="E53" s="610"/>
      <c r="F53" s="611"/>
      <c r="G53" s="141"/>
    </row>
    <row r="54" spans="1:7" x14ac:dyDescent="0.3">
      <c r="A54" s="494" t="s">
        <v>38</v>
      </c>
      <c r="B54" s="612"/>
      <c r="C54" s="612"/>
      <c r="D54" s="612"/>
      <c r="E54" s="612"/>
      <c r="F54" s="500"/>
      <c r="G54" s="141"/>
    </row>
    <row r="55" spans="1:7" x14ac:dyDescent="0.3">
      <c r="A55" s="618" t="s">
        <v>512</v>
      </c>
      <c r="B55" s="495">
        <v>7</v>
      </c>
      <c r="C55" s="614">
        <v>1</v>
      </c>
      <c r="D55" s="614">
        <v>2</v>
      </c>
      <c r="E55" s="614" t="s">
        <v>40</v>
      </c>
      <c r="F55" s="496">
        <v>3</v>
      </c>
      <c r="G55" s="141"/>
    </row>
    <row r="56" spans="1:7" x14ac:dyDescent="0.3">
      <c r="A56" s="618" t="s">
        <v>513</v>
      </c>
      <c r="B56" s="497">
        <v>16</v>
      </c>
      <c r="C56" s="614">
        <v>3</v>
      </c>
      <c r="D56" s="614">
        <v>6</v>
      </c>
      <c r="E56" s="614" t="s">
        <v>40</v>
      </c>
      <c r="F56" s="496">
        <v>9</v>
      </c>
      <c r="G56" s="141"/>
    </row>
    <row r="57" spans="1:7" x14ac:dyDescent="0.3">
      <c r="A57" s="498" t="s">
        <v>514</v>
      </c>
      <c r="B57" s="499">
        <v>23</v>
      </c>
      <c r="C57" s="499">
        <v>4</v>
      </c>
      <c r="D57" s="499">
        <v>8</v>
      </c>
      <c r="E57" s="929" t="s">
        <v>40</v>
      </c>
      <c r="F57" s="500">
        <v>12</v>
      </c>
      <c r="G57" s="141"/>
    </row>
    <row r="58" spans="1:7" x14ac:dyDescent="0.3">
      <c r="A58" s="615"/>
      <c r="B58" s="499"/>
      <c r="C58" s="615"/>
      <c r="D58" s="615"/>
      <c r="E58" s="615"/>
      <c r="F58" s="500"/>
      <c r="G58" s="141"/>
    </row>
    <row r="59" spans="1:7" ht="16.2" x14ac:dyDescent="0.3">
      <c r="A59" s="501" t="s">
        <v>515</v>
      </c>
      <c r="B59" s="495">
        <v>19</v>
      </c>
      <c r="C59" s="497">
        <v>4</v>
      </c>
      <c r="D59" s="497">
        <v>7</v>
      </c>
      <c r="E59" s="497">
        <v>4</v>
      </c>
      <c r="F59" s="496">
        <v>15</v>
      </c>
      <c r="G59" s="141"/>
    </row>
    <row r="60" spans="1:7" ht="27" x14ac:dyDescent="0.3">
      <c r="A60" s="501" t="s">
        <v>506</v>
      </c>
      <c r="B60" s="495">
        <v>18</v>
      </c>
      <c r="C60" s="497">
        <v>4</v>
      </c>
      <c r="D60" s="497">
        <v>5</v>
      </c>
      <c r="E60" s="497">
        <v>1</v>
      </c>
      <c r="F60" s="496">
        <v>10</v>
      </c>
      <c r="G60" s="141"/>
    </row>
    <row r="61" spans="1:7" x14ac:dyDescent="0.3">
      <c r="A61" s="617"/>
      <c r="B61" s="617"/>
      <c r="C61" s="617"/>
      <c r="D61" s="617"/>
      <c r="E61" s="617"/>
      <c r="F61" s="617"/>
      <c r="G61" s="141"/>
    </row>
    <row r="62" spans="1:7" x14ac:dyDescent="0.3">
      <c r="A62" s="613"/>
      <c r="B62" s="619"/>
      <c r="C62" s="619"/>
      <c r="D62" s="619"/>
      <c r="E62" s="619"/>
      <c r="F62" s="12"/>
      <c r="G62" s="141"/>
    </row>
    <row r="63" spans="1:7" x14ac:dyDescent="0.3">
      <c r="A63" s="974"/>
      <c r="B63" s="620"/>
      <c r="C63" s="620"/>
      <c r="D63" s="620"/>
      <c r="E63" s="620"/>
      <c r="F63" s="620"/>
      <c r="G63" s="141"/>
    </row>
    <row r="64" spans="1:7" x14ac:dyDescent="0.3">
      <c r="A64" s="1251" t="s">
        <v>504</v>
      </c>
      <c r="B64" s="1121">
        <v>2015</v>
      </c>
      <c r="C64" s="1121"/>
      <c r="D64" s="1121"/>
      <c r="E64" s="1121"/>
      <c r="F64" s="1121"/>
      <c r="G64" s="141"/>
    </row>
    <row r="65" spans="1:7" x14ac:dyDescent="0.3">
      <c r="A65" s="1252"/>
      <c r="B65" s="1254" t="s">
        <v>507</v>
      </c>
      <c r="C65" s="1121" t="s">
        <v>31</v>
      </c>
      <c r="D65" s="1121"/>
      <c r="E65" s="1121"/>
      <c r="F65" s="1254" t="s">
        <v>508</v>
      </c>
      <c r="G65" s="141"/>
    </row>
    <row r="66" spans="1:7" ht="12.75" customHeight="1" x14ac:dyDescent="0.3">
      <c r="A66" s="1253"/>
      <c r="B66" s="1234"/>
      <c r="C66" s="965" t="s">
        <v>509</v>
      </c>
      <c r="D66" s="965" t="s">
        <v>510</v>
      </c>
      <c r="E66" s="965" t="s">
        <v>511</v>
      </c>
      <c r="F66" s="1234"/>
      <c r="G66" s="141"/>
    </row>
    <row r="67" spans="1:7" ht="29.25" customHeight="1" x14ac:dyDescent="0.3">
      <c r="A67" s="609"/>
      <c r="B67" s="610"/>
      <c r="C67" s="610"/>
      <c r="D67" s="610"/>
      <c r="E67" s="610"/>
      <c r="F67" s="611"/>
      <c r="G67" s="141"/>
    </row>
    <row r="68" spans="1:7" x14ac:dyDescent="0.3">
      <c r="A68" s="493" t="s">
        <v>38</v>
      </c>
      <c r="B68" s="610" t="s">
        <v>170</v>
      </c>
      <c r="C68" s="610"/>
      <c r="D68" s="610"/>
      <c r="E68" s="610"/>
      <c r="F68" s="611"/>
      <c r="G68" s="141"/>
    </row>
    <row r="69" spans="1:7" x14ac:dyDescent="0.3">
      <c r="A69" s="613" t="s">
        <v>512</v>
      </c>
      <c r="B69" s="502">
        <v>6</v>
      </c>
      <c r="C69" s="621">
        <v>1</v>
      </c>
      <c r="D69" s="614" t="s">
        <v>40</v>
      </c>
      <c r="E69" s="614" t="s">
        <v>40</v>
      </c>
      <c r="F69" s="503">
        <v>1</v>
      </c>
      <c r="G69" s="141"/>
    </row>
    <row r="70" spans="1:7" x14ac:dyDescent="0.3">
      <c r="A70" s="613" t="s">
        <v>513</v>
      </c>
      <c r="B70" s="504">
        <v>14</v>
      </c>
      <c r="C70" s="621">
        <v>4</v>
      </c>
      <c r="D70" s="621">
        <v>3</v>
      </c>
      <c r="E70" s="614" t="s">
        <v>40</v>
      </c>
      <c r="F70" s="503">
        <v>7</v>
      </c>
      <c r="G70" s="141"/>
    </row>
    <row r="71" spans="1:7" x14ac:dyDescent="0.3">
      <c r="A71" s="440" t="s">
        <v>514</v>
      </c>
      <c r="B71" s="327">
        <v>20</v>
      </c>
      <c r="C71" s="327">
        <v>5</v>
      </c>
      <c r="D71" s="327">
        <v>3</v>
      </c>
      <c r="E71" s="929" t="s">
        <v>40</v>
      </c>
      <c r="F71" s="505">
        <v>8</v>
      </c>
      <c r="G71" s="141"/>
    </row>
    <row r="72" spans="1:7" x14ac:dyDescent="0.3">
      <c r="A72" s="609"/>
      <c r="B72" s="327"/>
      <c r="C72" s="609"/>
      <c r="D72" s="609"/>
      <c r="E72" s="609"/>
      <c r="F72" s="505"/>
      <c r="G72" s="141"/>
    </row>
    <row r="73" spans="1:7" ht="16.2" x14ac:dyDescent="0.3">
      <c r="A73" s="421" t="s">
        <v>515</v>
      </c>
      <c r="B73" s="502">
        <v>14</v>
      </c>
      <c r="C73" s="614" t="s">
        <v>40</v>
      </c>
      <c r="D73" s="504">
        <v>5</v>
      </c>
      <c r="E73" s="614" t="s">
        <v>40</v>
      </c>
      <c r="F73" s="503">
        <v>5</v>
      </c>
      <c r="G73" s="141"/>
    </row>
    <row r="74" spans="1:7" ht="27" x14ac:dyDescent="0.3">
      <c r="A74" s="421" t="s">
        <v>506</v>
      </c>
      <c r="B74" s="502">
        <v>21</v>
      </c>
      <c r="C74" s="504">
        <v>3</v>
      </c>
      <c r="D74" s="504">
        <v>5</v>
      </c>
      <c r="E74" s="504">
        <v>1</v>
      </c>
      <c r="F74" s="503">
        <v>9</v>
      </c>
      <c r="G74" s="141"/>
    </row>
    <row r="75" spans="1:7" x14ac:dyDescent="0.3">
      <c r="A75" s="616"/>
      <c r="B75" s="616"/>
      <c r="C75" s="616"/>
      <c r="D75" s="616"/>
      <c r="E75" s="616"/>
      <c r="F75" s="622"/>
      <c r="G75" s="141"/>
    </row>
    <row r="76" spans="1:7" x14ac:dyDescent="0.3">
      <c r="A76" s="974"/>
      <c r="B76" s="620"/>
      <c r="C76" s="620"/>
      <c r="D76" s="620"/>
      <c r="E76" s="620"/>
      <c r="F76" s="620"/>
      <c r="G76" s="141"/>
    </row>
    <row r="77" spans="1:7" x14ac:dyDescent="0.3">
      <c r="A77" s="1251" t="s">
        <v>504</v>
      </c>
      <c r="B77" s="1121">
        <v>2014</v>
      </c>
      <c r="C77" s="1121"/>
      <c r="D77" s="1121"/>
      <c r="E77" s="1121"/>
      <c r="F77" s="1121"/>
      <c r="G77" s="141"/>
    </row>
    <row r="78" spans="1:7" x14ac:dyDescent="0.3">
      <c r="A78" s="1252"/>
      <c r="B78" s="1254" t="s">
        <v>507</v>
      </c>
      <c r="C78" s="1121" t="s">
        <v>31</v>
      </c>
      <c r="D78" s="1121"/>
      <c r="E78" s="1121"/>
      <c r="F78" s="1254" t="s">
        <v>508</v>
      </c>
      <c r="G78" s="141"/>
    </row>
    <row r="79" spans="1:7" ht="12.75" customHeight="1" x14ac:dyDescent="0.3">
      <c r="A79" s="1253"/>
      <c r="B79" s="1234"/>
      <c r="C79" s="965" t="s">
        <v>509</v>
      </c>
      <c r="D79" s="965" t="s">
        <v>510</v>
      </c>
      <c r="E79" s="965" t="s">
        <v>511</v>
      </c>
      <c r="F79" s="1234"/>
      <c r="G79" s="141"/>
    </row>
    <row r="80" spans="1:7" ht="29.25" customHeight="1" x14ac:dyDescent="0.3">
      <c r="A80" s="609"/>
      <c r="B80" s="610"/>
      <c r="C80" s="610"/>
      <c r="D80" s="610"/>
      <c r="E80" s="610"/>
      <c r="F80" s="611"/>
      <c r="G80" s="141"/>
    </row>
    <row r="81" spans="1:7" x14ac:dyDescent="0.3">
      <c r="A81" s="493" t="s">
        <v>38</v>
      </c>
      <c r="B81" s="610" t="s">
        <v>170</v>
      </c>
      <c r="C81" s="610"/>
      <c r="D81" s="610"/>
      <c r="E81" s="610"/>
      <c r="F81" s="611"/>
      <c r="G81" s="141"/>
    </row>
    <row r="82" spans="1:7" x14ac:dyDescent="0.3">
      <c r="A82" s="613" t="s">
        <v>512</v>
      </c>
      <c r="B82" s="502">
        <v>4</v>
      </c>
      <c r="C82" s="614" t="s">
        <v>40</v>
      </c>
      <c r="D82" s="614" t="s">
        <v>40</v>
      </c>
      <c r="E82" s="621">
        <v>4</v>
      </c>
      <c r="F82" s="503">
        <v>4</v>
      </c>
      <c r="G82" s="141"/>
    </row>
    <row r="83" spans="1:7" x14ac:dyDescent="0.3">
      <c r="A83" s="613" t="s">
        <v>513</v>
      </c>
      <c r="B83" s="504">
        <v>13</v>
      </c>
      <c r="C83" s="621">
        <v>2</v>
      </c>
      <c r="D83" s="614" t="s">
        <v>40</v>
      </c>
      <c r="E83" s="621">
        <v>4</v>
      </c>
      <c r="F83" s="503">
        <v>6</v>
      </c>
      <c r="G83" s="141"/>
    </row>
    <row r="84" spans="1:7" x14ac:dyDescent="0.3">
      <c r="A84" s="440" t="s">
        <v>514</v>
      </c>
      <c r="B84" s="327">
        <v>17</v>
      </c>
      <c r="C84" s="327">
        <v>2</v>
      </c>
      <c r="D84" s="327">
        <v>0</v>
      </c>
      <c r="E84" s="327">
        <v>8</v>
      </c>
      <c r="F84" s="505">
        <v>10</v>
      </c>
      <c r="G84" s="141"/>
    </row>
    <row r="85" spans="1:7" x14ac:dyDescent="0.3">
      <c r="A85" s="609"/>
      <c r="B85" s="327"/>
      <c r="C85" s="609"/>
      <c r="D85" s="609"/>
      <c r="E85" s="609"/>
      <c r="F85" s="505"/>
      <c r="G85" s="141"/>
    </row>
    <row r="86" spans="1:7" ht="16.2" x14ac:dyDescent="0.3">
      <c r="A86" s="421" t="s">
        <v>515</v>
      </c>
      <c r="B86" s="502">
        <v>25</v>
      </c>
      <c r="C86" s="504">
        <v>2</v>
      </c>
      <c r="D86" s="504">
        <v>6</v>
      </c>
      <c r="E86" s="504">
        <v>9</v>
      </c>
      <c r="F86" s="503">
        <v>17</v>
      </c>
      <c r="G86" s="141"/>
    </row>
    <row r="87" spans="1:7" ht="27" x14ac:dyDescent="0.3">
      <c r="A87" s="421" t="s">
        <v>506</v>
      </c>
      <c r="B87" s="502">
        <v>27</v>
      </c>
      <c r="C87" s="504">
        <v>6</v>
      </c>
      <c r="D87" s="504">
        <v>1</v>
      </c>
      <c r="E87" s="504">
        <v>12</v>
      </c>
      <c r="F87" s="503">
        <v>19</v>
      </c>
      <c r="G87" s="141"/>
    </row>
    <row r="88" spans="1:7" x14ac:dyDescent="0.3">
      <c r="A88" s="616"/>
      <c r="B88" s="616"/>
      <c r="C88" s="616"/>
      <c r="D88" s="616"/>
      <c r="E88" s="616"/>
      <c r="F88" s="622"/>
      <c r="G88" s="141"/>
    </row>
    <row r="89" spans="1:7" x14ac:dyDescent="0.3">
      <c r="A89" s="609"/>
      <c r="B89" s="616"/>
      <c r="C89" s="616"/>
      <c r="D89" s="616"/>
      <c r="E89" s="616"/>
      <c r="F89" s="616"/>
      <c r="G89" s="141"/>
    </row>
    <row r="90" spans="1:7" x14ac:dyDescent="0.3">
      <c r="A90" s="1251" t="s">
        <v>504</v>
      </c>
      <c r="B90" s="1121">
        <v>2013</v>
      </c>
      <c r="C90" s="1121"/>
      <c r="D90" s="1121"/>
      <c r="E90" s="1121"/>
      <c r="F90" s="1121"/>
      <c r="G90" s="141"/>
    </row>
    <row r="91" spans="1:7" x14ac:dyDescent="0.3">
      <c r="A91" s="1252"/>
      <c r="B91" s="1254" t="s">
        <v>507</v>
      </c>
      <c r="C91" s="1121" t="s">
        <v>31</v>
      </c>
      <c r="D91" s="1121"/>
      <c r="E91" s="1121"/>
      <c r="F91" s="1254" t="s">
        <v>508</v>
      </c>
      <c r="G91" s="141"/>
    </row>
    <row r="92" spans="1:7" ht="13.2" customHeight="1" x14ac:dyDescent="0.3">
      <c r="A92" s="1253"/>
      <c r="B92" s="1234"/>
      <c r="C92" s="965" t="s">
        <v>509</v>
      </c>
      <c r="D92" s="965" t="s">
        <v>510</v>
      </c>
      <c r="E92" s="965" t="s">
        <v>511</v>
      </c>
      <c r="F92" s="1234"/>
      <c r="G92" s="141"/>
    </row>
    <row r="93" spans="1:7" x14ac:dyDescent="0.3">
      <c r="A93" s="609"/>
      <c r="B93" s="610"/>
      <c r="C93" s="610"/>
      <c r="D93" s="610"/>
      <c r="E93" s="610"/>
      <c r="F93" s="611"/>
      <c r="G93" s="141"/>
    </row>
    <row r="94" spans="1:7" x14ac:dyDescent="0.3">
      <c r="A94" s="493" t="s">
        <v>38</v>
      </c>
      <c r="B94" s="610" t="s">
        <v>170</v>
      </c>
      <c r="C94" s="610"/>
      <c r="D94" s="610"/>
      <c r="E94" s="610"/>
      <c r="F94" s="611"/>
      <c r="G94" s="141"/>
    </row>
    <row r="95" spans="1:7" x14ac:dyDescent="0.3">
      <c r="A95" s="613" t="s">
        <v>512</v>
      </c>
      <c r="B95" s="502">
        <v>3</v>
      </c>
      <c r="C95" s="621">
        <v>1</v>
      </c>
      <c r="D95" s="614" t="s">
        <v>40</v>
      </c>
      <c r="E95" s="621">
        <v>1</v>
      </c>
      <c r="F95" s="503">
        <v>2</v>
      </c>
      <c r="G95" s="141"/>
    </row>
    <row r="96" spans="1:7" x14ac:dyDescent="0.3">
      <c r="A96" s="613" t="s">
        <v>513</v>
      </c>
      <c r="B96" s="504">
        <v>11</v>
      </c>
      <c r="C96" s="621">
        <v>2</v>
      </c>
      <c r="D96" s="621">
        <v>2</v>
      </c>
      <c r="E96" s="621">
        <v>3</v>
      </c>
      <c r="F96" s="503">
        <v>7</v>
      </c>
      <c r="G96" s="141"/>
    </row>
    <row r="97" spans="1:7" x14ac:dyDescent="0.3">
      <c r="A97" s="440" t="s">
        <v>514</v>
      </c>
      <c r="B97" s="327">
        <v>14</v>
      </c>
      <c r="C97" s="327">
        <v>3</v>
      </c>
      <c r="D97" s="327">
        <v>2</v>
      </c>
      <c r="E97" s="327">
        <v>4</v>
      </c>
      <c r="F97" s="505">
        <v>9</v>
      </c>
      <c r="G97" s="141"/>
    </row>
    <row r="98" spans="1:7" x14ac:dyDescent="0.3">
      <c r="A98" s="609"/>
      <c r="B98" s="397" t="str">
        <f>IF(B97=SUM(B95:B96),"","TOTAL DOESN'T EQUAL SUM OF PARTS")</f>
        <v/>
      </c>
      <c r="C98" s="397" t="str">
        <f>IF(C97=SUM(C95:C96),"","TOTAL DOESN'T EQUAL SUM OF PARTS")</f>
        <v/>
      </c>
      <c r="D98" s="397" t="str">
        <f>IF(D97=SUM(D95:D96),"","TOTAL DOESN'T EQUAL SUM OF PARTS")</f>
        <v/>
      </c>
      <c r="E98" s="397" t="str">
        <f>IF(E97=SUM(E95:E96),"","TOTAL DOESN'T EQUAL SUM OF PARTS")</f>
        <v/>
      </c>
      <c r="F98" s="506" t="str">
        <f>IF(F97=SUM(F95:F96),"","TOTAL DOESN'T EQUAL SUM OF PARTS")</f>
        <v/>
      </c>
      <c r="G98" s="141"/>
    </row>
    <row r="99" spans="1:7" ht="16.2" x14ac:dyDescent="0.3">
      <c r="A99" s="421" t="s">
        <v>515</v>
      </c>
      <c r="B99" s="502">
        <v>42</v>
      </c>
      <c r="C99" s="504">
        <v>2</v>
      </c>
      <c r="D99" s="504">
        <v>13</v>
      </c>
      <c r="E99" s="504">
        <v>12</v>
      </c>
      <c r="F99" s="503">
        <v>27</v>
      </c>
      <c r="G99" s="141"/>
    </row>
    <row r="100" spans="1:7" ht="27" x14ac:dyDescent="0.3">
      <c r="A100" s="421" t="s">
        <v>506</v>
      </c>
      <c r="B100" s="502">
        <v>16</v>
      </c>
      <c r="C100" s="504">
        <v>3</v>
      </c>
      <c r="D100" s="504">
        <v>3</v>
      </c>
      <c r="E100" s="504">
        <v>3</v>
      </c>
      <c r="F100" s="503">
        <v>9</v>
      </c>
      <c r="G100" s="141"/>
    </row>
    <row r="101" spans="1:7" x14ac:dyDescent="0.3">
      <c r="A101" s="616"/>
      <c r="B101" s="616"/>
      <c r="C101" s="616"/>
      <c r="D101" s="616"/>
      <c r="E101" s="616"/>
      <c r="F101" s="622"/>
      <c r="G101" s="141"/>
    </row>
    <row r="102" spans="1:7" x14ac:dyDescent="0.3">
      <c r="A102" s="340"/>
      <c r="B102" s="623"/>
      <c r="C102" s="623"/>
      <c r="D102" s="623"/>
      <c r="E102" s="623"/>
      <c r="F102" s="623"/>
      <c r="G102" s="141"/>
    </row>
    <row r="103" spans="1:7" x14ac:dyDescent="0.3">
      <c r="A103" s="1251" t="s">
        <v>504</v>
      </c>
      <c r="B103" s="1121">
        <v>2012</v>
      </c>
      <c r="C103" s="1121"/>
      <c r="D103" s="1121"/>
      <c r="E103" s="1121"/>
      <c r="F103" s="1121"/>
      <c r="G103" s="141"/>
    </row>
    <row r="104" spans="1:7" x14ac:dyDescent="0.3">
      <c r="A104" s="1252"/>
      <c r="B104" s="1254" t="s">
        <v>507</v>
      </c>
      <c r="C104" s="1121" t="s">
        <v>31</v>
      </c>
      <c r="D104" s="1121"/>
      <c r="E104" s="1121"/>
      <c r="F104" s="1254" t="s">
        <v>508</v>
      </c>
      <c r="G104" s="141"/>
    </row>
    <row r="105" spans="1:7" ht="13.2" customHeight="1" x14ac:dyDescent="0.3">
      <c r="A105" s="1253"/>
      <c r="B105" s="1234"/>
      <c r="C105" s="965" t="s">
        <v>509</v>
      </c>
      <c r="D105" s="965" t="s">
        <v>510</v>
      </c>
      <c r="E105" s="965" t="s">
        <v>511</v>
      </c>
      <c r="F105" s="1234"/>
      <c r="G105" s="141"/>
    </row>
    <row r="106" spans="1:7" x14ac:dyDescent="0.3">
      <c r="A106" s="609"/>
      <c r="B106" s="610"/>
      <c r="C106" s="610"/>
      <c r="D106" s="610"/>
      <c r="E106" s="610"/>
      <c r="F106" s="611"/>
      <c r="G106" s="141"/>
    </row>
    <row r="107" spans="1:7" x14ac:dyDescent="0.3">
      <c r="A107" s="493" t="s">
        <v>38</v>
      </c>
      <c r="B107" s="610" t="s">
        <v>170</v>
      </c>
      <c r="C107" s="610"/>
      <c r="D107" s="610"/>
      <c r="E107" s="610"/>
      <c r="F107" s="611"/>
      <c r="G107" s="141"/>
    </row>
    <row r="108" spans="1:7" x14ac:dyDescent="0.3">
      <c r="A108" s="613" t="s">
        <v>512</v>
      </c>
      <c r="B108" s="962">
        <v>10</v>
      </c>
      <c r="C108" s="624">
        <v>4</v>
      </c>
      <c r="D108" s="624">
        <v>1</v>
      </c>
      <c r="E108" s="624">
        <v>1</v>
      </c>
      <c r="F108" s="508">
        <v>6</v>
      </c>
      <c r="G108" s="141"/>
    </row>
    <row r="109" spans="1:7" x14ac:dyDescent="0.3">
      <c r="A109" s="613" t="s">
        <v>513</v>
      </c>
      <c r="B109" s="962">
        <v>6</v>
      </c>
      <c r="C109" s="624">
        <v>2</v>
      </c>
      <c r="D109" s="624">
        <v>1</v>
      </c>
      <c r="E109" s="624">
        <v>2</v>
      </c>
      <c r="F109" s="508">
        <v>5</v>
      </c>
      <c r="G109" s="141"/>
    </row>
    <row r="110" spans="1:7" x14ac:dyDescent="0.3">
      <c r="A110" s="440" t="s">
        <v>514</v>
      </c>
      <c r="B110" s="327">
        <v>16</v>
      </c>
      <c r="C110" s="297">
        <v>6</v>
      </c>
      <c r="D110" s="297">
        <v>2</v>
      </c>
      <c r="E110" s="297">
        <v>3</v>
      </c>
      <c r="F110" s="505">
        <v>11</v>
      </c>
      <c r="G110" s="141"/>
    </row>
    <row r="111" spans="1:7" x14ac:dyDescent="0.3">
      <c r="A111" s="609"/>
      <c r="B111" s="397" t="str">
        <f>IF(B110=SUM(B108:B109),"","TOTAL DOESN'T EQUAL SUM OF PARTS")</f>
        <v/>
      </c>
      <c r="C111" s="397" t="str">
        <f>IF(C110=SUM(C108:C109),"","TOTAL DOESN'T EQUAL SUM OF PARTS")</f>
        <v/>
      </c>
      <c r="D111" s="397" t="str">
        <f>IF(D110=SUM(D108:D109),"","TOTAL DOESN'T EQUAL SUM OF PARTS")</f>
        <v/>
      </c>
      <c r="E111" s="397" t="str">
        <f>IF(E110=SUM(E108:E109),"","TOTAL DOESN'T EQUAL SUM OF PARTS")</f>
        <v/>
      </c>
      <c r="F111" s="506" t="str">
        <f>IF(F110=SUM(F108:F109),"","TOTAL DOESN'T EQUAL SUM OF PARTS")</f>
        <v/>
      </c>
      <c r="G111" s="141"/>
    </row>
    <row r="112" spans="1:7" ht="16.2" x14ac:dyDescent="0.3">
      <c r="A112" s="421" t="s">
        <v>515</v>
      </c>
      <c r="B112" s="962">
        <v>28</v>
      </c>
      <c r="C112" s="509">
        <v>5</v>
      </c>
      <c r="D112" s="509">
        <v>4</v>
      </c>
      <c r="E112" s="509">
        <v>2</v>
      </c>
      <c r="F112" s="508">
        <v>11</v>
      </c>
      <c r="G112" s="141"/>
    </row>
    <row r="113" spans="1:7" ht="27" x14ac:dyDescent="0.3">
      <c r="A113" s="421" t="s">
        <v>506</v>
      </c>
      <c r="B113" s="962">
        <v>11</v>
      </c>
      <c r="C113" s="509">
        <v>3</v>
      </c>
      <c r="D113" s="509">
        <v>3</v>
      </c>
      <c r="E113" s="509">
        <v>1</v>
      </c>
      <c r="F113" s="508">
        <v>7</v>
      </c>
      <c r="G113" s="141"/>
    </row>
    <row r="114" spans="1:7" x14ac:dyDescent="0.3">
      <c r="A114" s="616"/>
      <c r="B114" s="616"/>
      <c r="C114" s="616"/>
      <c r="D114" s="616"/>
      <c r="E114" s="616"/>
      <c r="F114" s="622"/>
      <c r="G114" s="141"/>
    </row>
    <row r="115" spans="1:7" x14ac:dyDescent="0.3">
      <c r="A115" s="340"/>
      <c r="B115" s="623"/>
      <c r="C115" s="623"/>
      <c r="D115" s="623"/>
      <c r="E115" s="623"/>
      <c r="F115" s="623"/>
      <c r="G115" s="141"/>
    </row>
    <row r="116" spans="1:7" x14ac:dyDescent="0.3">
      <c r="A116" s="1251" t="s">
        <v>504</v>
      </c>
      <c r="B116" s="1121">
        <v>2011</v>
      </c>
      <c r="C116" s="1121"/>
      <c r="D116" s="1121"/>
      <c r="E116" s="1121"/>
      <c r="F116" s="1121"/>
      <c r="G116" s="141"/>
    </row>
    <row r="117" spans="1:7" x14ac:dyDescent="0.3">
      <c r="A117" s="1252"/>
      <c r="B117" s="1254" t="s">
        <v>507</v>
      </c>
      <c r="C117" s="1121" t="s">
        <v>31</v>
      </c>
      <c r="D117" s="1121"/>
      <c r="E117" s="1121"/>
      <c r="F117" s="1254" t="s">
        <v>508</v>
      </c>
      <c r="G117" s="141"/>
    </row>
    <row r="118" spans="1:7" ht="13.2" customHeight="1" x14ac:dyDescent="0.3">
      <c r="A118" s="1253"/>
      <c r="B118" s="1234"/>
      <c r="C118" s="965" t="s">
        <v>509</v>
      </c>
      <c r="D118" s="965" t="s">
        <v>510</v>
      </c>
      <c r="E118" s="965" t="s">
        <v>511</v>
      </c>
      <c r="F118" s="1234"/>
      <c r="G118" s="141"/>
    </row>
    <row r="119" spans="1:7" x14ac:dyDescent="0.3">
      <c r="A119" s="609"/>
      <c r="B119" s="610"/>
      <c r="C119" s="610"/>
      <c r="D119" s="610"/>
      <c r="E119" s="610"/>
      <c r="F119" s="611"/>
      <c r="G119" s="141"/>
    </row>
    <row r="120" spans="1:7" x14ac:dyDescent="0.3">
      <c r="A120" s="493" t="s">
        <v>38</v>
      </c>
      <c r="B120" s="610" t="s">
        <v>170</v>
      </c>
      <c r="C120" s="610"/>
      <c r="D120" s="610"/>
      <c r="E120" s="610"/>
      <c r="F120" s="611"/>
      <c r="G120" s="141"/>
    </row>
    <row r="121" spans="1:7" x14ac:dyDescent="0.3">
      <c r="A121" s="613" t="s">
        <v>512</v>
      </c>
      <c r="B121" s="962">
        <v>22</v>
      </c>
      <c r="C121" s="624">
        <v>7</v>
      </c>
      <c r="D121" s="624">
        <v>4</v>
      </c>
      <c r="E121" s="624">
        <v>2</v>
      </c>
      <c r="F121" s="508">
        <v>13</v>
      </c>
      <c r="G121" s="141"/>
    </row>
    <row r="122" spans="1:7" x14ac:dyDescent="0.3">
      <c r="A122" s="613" t="s">
        <v>513</v>
      </c>
      <c r="B122" s="962">
        <v>19</v>
      </c>
      <c r="C122" s="624">
        <v>5</v>
      </c>
      <c r="D122" s="624">
        <v>5</v>
      </c>
      <c r="E122" s="614" t="s">
        <v>40</v>
      </c>
      <c r="F122" s="508">
        <v>10</v>
      </c>
      <c r="G122" s="141"/>
    </row>
    <row r="123" spans="1:7" x14ac:dyDescent="0.3">
      <c r="A123" s="440" t="s">
        <v>514</v>
      </c>
      <c r="B123" s="327">
        <v>41</v>
      </c>
      <c r="C123" s="297">
        <v>12</v>
      </c>
      <c r="D123" s="297">
        <v>9</v>
      </c>
      <c r="E123" s="297">
        <v>2</v>
      </c>
      <c r="F123" s="505">
        <v>23</v>
      </c>
      <c r="G123" s="141"/>
    </row>
    <row r="124" spans="1:7" x14ac:dyDescent="0.3">
      <c r="A124" s="609"/>
      <c r="B124" s="397" t="str">
        <f>IF(B123=SUM(B121:B122),"","TOTAL DOESN'T EQUAL SUM OF PARTS")</f>
        <v/>
      </c>
      <c r="C124" s="397" t="str">
        <f>IF(C123=SUM(C121:C122),"","TOTAL DOESN'T EQUAL SUM OF PARTS")</f>
        <v/>
      </c>
      <c r="D124" s="397" t="str">
        <f>IF(D123=SUM(D121:D122),"","TOTAL DOESN'T EQUAL SUM OF PARTS")</f>
        <v/>
      </c>
      <c r="E124" s="397" t="str">
        <f>IF(E123=SUM(E121:E122),"","TOTAL DOESN'T EQUAL SUM OF PARTS")</f>
        <v/>
      </c>
      <c r="F124" s="506" t="str">
        <f>IF(F123=SUM(F121:F122),"","TOTAL DOESN'T EQUAL SUM OF PARTS")</f>
        <v/>
      </c>
      <c r="G124" s="141"/>
    </row>
    <row r="125" spans="1:7" ht="16.2" x14ac:dyDescent="0.3">
      <c r="A125" s="421" t="s">
        <v>515</v>
      </c>
      <c r="B125" s="962">
        <v>18</v>
      </c>
      <c r="C125" s="509">
        <v>1</v>
      </c>
      <c r="D125" s="509">
        <v>8</v>
      </c>
      <c r="E125" s="614" t="s">
        <v>40</v>
      </c>
      <c r="F125" s="508">
        <v>9</v>
      </c>
      <c r="G125" s="141"/>
    </row>
    <row r="126" spans="1:7" ht="27" x14ac:dyDescent="0.3">
      <c r="A126" s="421" t="s">
        <v>506</v>
      </c>
      <c r="B126" s="962">
        <v>32</v>
      </c>
      <c r="C126" s="509">
        <v>6</v>
      </c>
      <c r="D126" s="509">
        <v>11</v>
      </c>
      <c r="E126" s="509">
        <v>3</v>
      </c>
      <c r="F126" s="508">
        <v>20</v>
      </c>
      <c r="G126" s="141"/>
    </row>
    <row r="127" spans="1:7" x14ac:dyDescent="0.3">
      <c r="A127" s="616"/>
      <c r="B127" s="616"/>
      <c r="C127" s="616"/>
      <c r="D127" s="616"/>
      <c r="E127" s="616"/>
      <c r="F127" s="622"/>
      <c r="G127" s="141"/>
    </row>
    <row r="128" spans="1:7" x14ac:dyDescent="0.3">
      <c r="A128" s="340"/>
      <c r="B128" s="623"/>
      <c r="C128" s="623"/>
      <c r="D128" s="623"/>
      <c r="E128" s="623"/>
      <c r="F128" s="623"/>
      <c r="G128" s="141"/>
    </row>
    <row r="129" spans="1:7" x14ac:dyDescent="0.3">
      <c r="A129" s="1251" t="s">
        <v>504</v>
      </c>
      <c r="B129" s="1121">
        <v>2010</v>
      </c>
      <c r="C129" s="1121"/>
      <c r="D129" s="1121"/>
      <c r="E129" s="1121"/>
      <c r="F129" s="1121"/>
      <c r="G129" s="141"/>
    </row>
    <row r="130" spans="1:7" x14ac:dyDescent="0.3">
      <c r="A130" s="1252"/>
      <c r="B130" s="1254" t="s">
        <v>507</v>
      </c>
      <c r="C130" s="1121" t="s">
        <v>31</v>
      </c>
      <c r="D130" s="1121"/>
      <c r="E130" s="1121"/>
      <c r="F130" s="1254" t="s">
        <v>508</v>
      </c>
      <c r="G130" s="141"/>
    </row>
    <row r="131" spans="1:7" ht="13.2" customHeight="1" x14ac:dyDescent="0.3">
      <c r="A131" s="1253"/>
      <c r="B131" s="1234"/>
      <c r="C131" s="965" t="s">
        <v>509</v>
      </c>
      <c r="D131" s="965" t="s">
        <v>510</v>
      </c>
      <c r="E131" s="965" t="s">
        <v>511</v>
      </c>
      <c r="F131" s="1234"/>
      <c r="G131" s="141"/>
    </row>
    <row r="132" spans="1:7" x14ac:dyDescent="0.3">
      <c r="A132" s="609"/>
      <c r="B132" s="610"/>
      <c r="C132" s="610"/>
      <c r="D132" s="610"/>
      <c r="E132" s="610"/>
      <c r="F132" s="611"/>
      <c r="G132" s="141"/>
    </row>
    <row r="133" spans="1:7" x14ac:dyDescent="0.3">
      <c r="A133" s="493" t="s">
        <v>38</v>
      </c>
      <c r="B133" s="610" t="s">
        <v>170</v>
      </c>
      <c r="C133" s="610"/>
      <c r="D133" s="610"/>
      <c r="E133" s="610"/>
      <c r="F133" s="611"/>
      <c r="G133" s="141"/>
    </row>
    <row r="134" spans="1:7" x14ac:dyDescent="0.3">
      <c r="A134" s="613" t="s">
        <v>512</v>
      </c>
      <c r="B134" s="962">
        <v>27</v>
      </c>
      <c r="C134" s="624">
        <v>9</v>
      </c>
      <c r="D134" s="624">
        <v>6</v>
      </c>
      <c r="E134" s="624">
        <v>3</v>
      </c>
      <c r="F134" s="508">
        <v>18</v>
      </c>
      <c r="G134" s="141"/>
    </row>
    <row r="135" spans="1:7" x14ac:dyDescent="0.3">
      <c r="A135" s="613" t="s">
        <v>513</v>
      </c>
      <c r="B135" s="962">
        <v>17</v>
      </c>
      <c r="C135" s="624">
        <v>4</v>
      </c>
      <c r="D135" s="624">
        <v>6</v>
      </c>
      <c r="E135" s="624">
        <v>5</v>
      </c>
      <c r="F135" s="508">
        <v>15</v>
      </c>
      <c r="G135" s="141"/>
    </row>
    <row r="136" spans="1:7" x14ac:dyDescent="0.3">
      <c r="A136" s="440" t="s">
        <v>514</v>
      </c>
      <c r="B136" s="327">
        <v>44</v>
      </c>
      <c r="C136" s="297">
        <v>13</v>
      </c>
      <c r="D136" s="297">
        <v>12</v>
      </c>
      <c r="E136" s="297">
        <v>8</v>
      </c>
      <c r="F136" s="505">
        <v>33</v>
      </c>
      <c r="G136" s="141"/>
    </row>
    <row r="137" spans="1:7" x14ac:dyDescent="0.3">
      <c r="A137" s="609"/>
      <c r="B137" s="397" t="str">
        <f>IF(B136=SUM(B134:B135),"","TOTAL DOESN'T EQUAL SUM OF PARTS")</f>
        <v/>
      </c>
      <c r="C137" s="397" t="str">
        <f>IF(C136=SUM(C134:C135),"","TOTAL DOESN'T EQUAL SUM OF PARTS")</f>
        <v/>
      </c>
      <c r="D137" s="397" t="str">
        <f>IF(D136=SUM(D134:D135),"","TOTAL DOESN'T EQUAL SUM OF PARTS")</f>
        <v/>
      </c>
      <c r="E137" s="397" t="str">
        <f>IF(E136=SUM(E134:E135),"","TOTAL DOESN'T EQUAL SUM OF PARTS")</f>
        <v/>
      </c>
      <c r="F137" s="506" t="str">
        <f>IF(F136=SUM(F134:F135),"","TOTAL DOESN'T EQUAL SUM OF PARTS")</f>
        <v/>
      </c>
      <c r="G137" s="141"/>
    </row>
    <row r="138" spans="1:7" ht="16.2" x14ac:dyDescent="0.3">
      <c r="A138" s="421" t="s">
        <v>515</v>
      </c>
      <c r="B138" s="962">
        <v>36</v>
      </c>
      <c r="C138" s="509">
        <v>3</v>
      </c>
      <c r="D138" s="509">
        <v>8</v>
      </c>
      <c r="E138" s="509">
        <v>12</v>
      </c>
      <c r="F138" s="508">
        <v>23</v>
      </c>
      <c r="G138" s="141"/>
    </row>
    <row r="139" spans="1:7" ht="27" x14ac:dyDescent="0.3">
      <c r="A139" s="421" t="s">
        <v>506</v>
      </c>
      <c r="B139" s="962">
        <v>21</v>
      </c>
      <c r="C139" s="509">
        <v>3</v>
      </c>
      <c r="D139" s="509">
        <v>7</v>
      </c>
      <c r="E139" s="509">
        <v>4</v>
      </c>
      <c r="F139" s="508">
        <v>14</v>
      </c>
      <c r="G139" s="141"/>
    </row>
    <row r="140" spans="1:7" x14ac:dyDescent="0.3">
      <c r="A140" s="625"/>
      <c r="B140" s="616"/>
      <c r="C140" s="616"/>
      <c r="D140" s="616"/>
      <c r="E140" s="616"/>
      <c r="F140" s="622"/>
      <c r="G140" s="141"/>
    </row>
    <row r="141" spans="1:7" x14ac:dyDescent="0.3">
      <c r="A141" s="340"/>
      <c r="B141" s="623"/>
      <c r="C141" s="623"/>
      <c r="D141" s="623"/>
      <c r="E141" s="623"/>
      <c r="F141" s="623"/>
      <c r="G141" s="141"/>
    </row>
    <row r="142" spans="1:7" x14ac:dyDescent="0.3">
      <c r="A142" s="1251" t="s">
        <v>504</v>
      </c>
      <c r="B142" s="1121">
        <v>2009</v>
      </c>
      <c r="C142" s="1121"/>
      <c r="D142" s="1121"/>
      <c r="E142" s="1121"/>
      <c r="F142" s="1121"/>
      <c r="G142" s="141"/>
    </row>
    <row r="143" spans="1:7" x14ac:dyDescent="0.3">
      <c r="A143" s="1252"/>
      <c r="B143" s="1254" t="s">
        <v>507</v>
      </c>
      <c r="C143" s="1121" t="s">
        <v>31</v>
      </c>
      <c r="D143" s="1121"/>
      <c r="E143" s="1121"/>
      <c r="F143" s="1254" t="s">
        <v>508</v>
      </c>
      <c r="G143" s="141"/>
    </row>
    <row r="144" spans="1:7" ht="13.2" customHeight="1" x14ac:dyDescent="0.3">
      <c r="A144" s="1253"/>
      <c r="B144" s="1234"/>
      <c r="C144" s="965" t="s">
        <v>509</v>
      </c>
      <c r="D144" s="965" t="s">
        <v>510</v>
      </c>
      <c r="E144" s="965" t="s">
        <v>511</v>
      </c>
      <c r="F144" s="1234"/>
      <c r="G144" s="141"/>
    </row>
    <row r="145" spans="1:7" x14ac:dyDescent="0.3">
      <c r="A145" s="609"/>
      <c r="B145" s="610"/>
      <c r="C145" s="610"/>
      <c r="D145" s="610"/>
      <c r="E145" s="610"/>
      <c r="F145" s="611"/>
      <c r="G145" s="141"/>
    </row>
    <row r="146" spans="1:7" x14ac:dyDescent="0.3">
      <c r="A146" s="493" t="s">
        <v>38</v>
      </c>
      <c r="B146" s="610" t="s">
        <v>170</v>
      </c>
      <c r="C146" s="610"/>
      <c r="D146" s="610"/>
      <c r="E146" s="610"/>
      <c r="F146" s="611"/>
      <c r="G146" s="141"/>
    </row>
    <row r="147" spans="1:7" x14ac:dyDescent="0.3">
      <c r="A147" s="613" t="s">
        <v>512</v>
      </c>
      <c r="B147" s="962">
        <v>19</v>
      </c>
      <c r="C147" s="509">
        <v>9</v>
      </c>
      <c r="D147" s="509">
        <v>5</v>
      </c>
      <c r="E147" s="509">
        <v>3</v>
      </c>
      <c r="F147" s="508">
        <v>17</v>
      </c>
      <c r="G147" s="141"/>
    </row>
    <row r="148" spans="1:7" x14ac:dyDescent="0.3">
      <c r="A148" s="613" t="s">
        <v>513</v>
      </c>
      <c r="B148" s="962">
        <v>25</v>
      </c>
      <c r="C148" s="509">
        <v>10</v>
      </c>
      <c r="D148" s="509">
        <v>10</v>
      </c>
      <c r="E148" s="509">
        <v>2</v>
      </c>
      <c r="F148" s="508">
        <v>22</v>
      </c>
      <c r="G148" s="141"/>
    </row>
    <row r="149" spans="1:7" x14ac:dyDescent="0.3">
      <c r="A149" s="440" t="s">
        <v>514</v>
      </c>
      <c r="B149" s="962">
        <v>44</v>
      </c>
      <c r="C149" s="962">
        <v>19</v>
      </c>
      <c r="D149" s="962">
        <v>15</v>
      </c>
      <c r="E149" s="962">
        <v>5</v>
      </c>
      <c r="F149" s="508">
        <v>39</v>
      </c>
      <c r="G149" s="141"/>
    </row>
    <row r="150" spans="1:7" x14ac:dyDescent="0.3">
      <c r="A150" s="609"/>
      <c r="B150" s="397" t="str">
        <f>IF(B149=SUM(B147:B148),"","TOTAL DOESN'T EQUAL SUM OF PARTS")</f>
        <v/>
      </c>
      <c r="C150" s="397" t="str">
        <f>IF(C149=SUM(C147:C148),"","TOTAL DOESN'T EQUAL SUM OF PARTS")</f>
        <v/>
      </c>
      <c r="D150" s="397" t="str">
        <f>IF(D149=SUM(D147:D148),"","TOTAL DOESN'T EQUAL SUM OF PARTS")</f>
        <v/>
      </c>
      <c r="E150" s="397" t="str">
        <f>IF(E149=SUM(E147:E148),"","TOTAL DOESN'T EQUAL SUM OF PARTS")</f>
        <v/>
      </c>
      <c r="F150" s="506" t="str">
        <f>IF(F149=SUM(F147:F148),"","TOTAL DOESN'T EQUAL SUM OF PARTS")</f>
        <v/>
      </c>
      <c r="G150" s="141"/>
    </row>
    <row r="151" spans="1:7" ht="16.2" x14ac:dyDescent="0.3">
      <c r="A151" s="421" t="s">
        <v>515</v>
      </c>
      <c r="B151" s="510">
        <v>57</v>
      </c>
      <c r="C151" s="510">
        <v>8</v>
      </c>
      <c r="D151" s="510">
        <v>18</v>
      </c>
      <c r="E151" s="510">
        <v>8</v>
      </c>
      <c r="F151" s="508">
        <v>34</v>
      </c>
      <c r="G151" s="141"/>
    </row>
    <row r="152" spans="1:7" ht="27" x14ac:dyDescent="0.3">
      <c r="A152" s="421" t="s">
        <v>506</v>
      </c>
      <c r="B152" s="504">
        <v>33</v>
      </c>
      <c r="C152" s="504">
        <v>11</v>
      </c>
      <c r="D152" s="504">
        <v>11</v>
      </c>
      <c r="E152" s="504">
        <v>4</v>
      </c>
      <c r="F152" s="508">
        <v>26</v>
      </c>
      <c r="G152" s="141"/>
    </row>
    <row r="153" spans="1:7" x14ac:dyDescent="0.3">
      <c r="A153" s="625"/>
      <c r="B153" s="616"/>
      <c r="C153" s="616"/>
      <c r="D153" s="616"/>
      <c r="E153" s="616"/>
      <c r="F153" s="622"/>
      <c r="G153" s="141"/>
    </row>
    <row r="154" spans="1:7" x14ac:dyDescent="0.3">
      <c r="A154" s="340"/>
      <c r="B154" s="623"/>
      <c r="C154" s="623"/>
      <c r="D154" s="623"/>
      <c r="E154" s="623"/>
      <c r="F154" s="623"/>
      <c r="G154" s="141"/>
    </row>
    <row r="155" spans="1:7" x14ac:dyDescent="0.3">
      <c r="A155" s="1251" t="s">
        <v>504</v>
      </c>
      <c r="B155" s="1121">
        <v>2008</v>
      </c>
      <c r="C155" s="1121"/>
      <c r="D155" s="1121"/>
      <c r="E155" s="1121"/>
      <c r="F155" s="1121"/>
      <c r="G155" s="141"/>
    </row>
    <row r="156" spans="1:7" x14ac:dyDescent="0.3">
      <c r="A156" s="1252"/>
      <c r="B156" s="1254" t="s">
        <v>507</v>
      </c>
      <c r="C156" s="1121" t="s">
        <v>31</v>
      </c>
      <c r="D156" s="1121"/>
      <c r="E156" s="1121"/>
      <c r="F156" s="1254" t="s">
        <v>508</v>
      </c>
      <c r="G156" s="141"/>
    </row>
    <row r="157" spans="1:7" ht="13.2" customHeight="1" x14ac:dyDescent="0.3">
      <c r="A157" s="1253"/>
      <c r="B157" s="1234"/>
      <c r="C157" s="965" t="s">
        <v>509</v>
      </c>
      <c r="D157" s="965" t="s">
        <v>510</v>
      </c>
      <c r="E157" s="965" t="s">
        <v>511</v>
      </c>
      <c r="F157" s="1234"/>
      <c r="G157" s="141"/>
    </row>
    <row r="158" spans="1:7" x14ac:dyDescent="0.3">
      <c r="A158" s="609"/>
      <c r="B158" s="610"/>
      <c r="C158" s="610"/>
      <c r="D158" s="610"/>
      <c r="E158" s="610"/>
      <c r="F158" s="611"/>
      <c r="G158" s="141"/>
    </row>
    <row r="159" spans="1:7" x14ac:dyDescent="0.3">
      <c r="A159" s="493" t="s">
        <v>38</v>
      </c>
      <c r="B159" s="610" t="s">
        <v>170</v>
      </c>
      <c r="C159" s="610"/>
      <c r="D159" s="610"/>
      <c r="E159" s="610"/>
      <c r="F159" s="611"/>
      <c r="G159" s="141"/>
    </row>
    <row r="160" spans="1:7" x14ac:dyDescent="0.3">
      <c r="A160" s="613" t="s">
        <v>512</v>
      </c>
      <c r="B160" s="962">
        <v>36</v>
      </c>
      <c r="C160" s="624">
        <v>7</v>
      </c>
      <c r="D160" s="624">
        <v>10</v>
      </c>
      <c r="E160" s="624">
        <v>18</v>
      </c>
      <c r="F160" s="508">
        <v>35</v>
      </c>
      <c r="G160" s="141"/>
    </row>
    <row r="161" spans="1:7" x14ac:dyDescent="0.3">
      <c r="A161" s="613" t="s">
        <v>513</v>
      </c>
      <c r="B161" s="962">
        <v>21</v>
      </c>
      <c r="C161" s="624">
        <v>7</v>
      </c>
      <c r="D161" s="624">
        <v>4</v>
      </c>
      <c r="E161" s="624">
        <v>7</v>
      </c>
      <c r="F161" s="508">
        <v>18</v>
      </c>
      <c r="G161" s="141"/>
    </row>
    <row r="162" spans="1:7" x14ac:dyDescent="0.3">
      <c r="A162" s="440" t="s">
        <v>514</v>
      </c>
      <c r="B162" s="327">
        <v>57</v>
      </c>
      <c r="C162" s="297">
        <v>14</v>
      </c>
      <c r="D162" s="297">
        <v>14</v>
      </c>
      <c r="E162" s="297">
        <v>25</v>
      </c>
      <c r="F162" s="505">
        <v>53</v>
      </c>
      <c r="G162" s="141"/>
    </row>
    <row r="163" spans="1:7" x14ac:dyDescent="0.3">
      <c r="A163" s="609"/>
      <c r="B163" s="397" t="str">
        <f>IF(B162=SUM(B160:B161),"","TOTAL DOESN'T EQUAL SUM OF PARTS")</f>
        <v/>
      </c>
      <c r="C163" s="397" t="str">
        <f>IF(C162=SUM(C160:C161),"","TOTAL DOESN'T EQUAL SUM OF PARTS")</f>
        <v/>
      </c>
      <c r="D163" s="397" t="str">
        <f>IF(D162=SUM(D160:D161),"","TOTAL DOESN'T EQUAL SUM OF PARTS")</f>
        <v/>
      </c>
      <c r="E163" s="397" t="str">
        <f>IF(E162=SUM(E160:E161),"","TOTAL DOESN'T EQUAL SUM OF PARTS")</f>
        <v/>
      </c>
      <c r="F163" s="506" t="str">
        <f>IF(F162=SUM(F160:F161),"","TOTAL DOESN'T EQUAL SUM OF PARTS")</f>
        <v/>
      </c>
      <c r="G163" s="141"/>
    </row>
    <row r="164" spans="1:7" ht="16.2" x14ac:dyDescent="0.3">
      <c r="A164" s="421" t="s">
        <v>515</v>
      </c>
      <c r="B164" s="962">
        <v>122</v>
      </c>
      <c r="C164" s="509">
        <v>34</v>
      </c>
      <c r="D164" s="509">
        <v>47</v>
      </c>
      <c r="E164" s="509">
        <v>23</v>
      </c>
      <c r="F164" s="508">
        <v>104</v>
      </c>
      <c r="G164" s="141"/>
    </row>
    <row r="165" spans="1:7" ht="27" x14ac:dyDescent="0.3">
      <c r="A165" s="421" t="s">
        <v>506</v>
      </c>
      <c r="B165" s="327">
        <v>19</v>
      </c>
      <c r="C165" s="609">
        <v>8</v>
      </c>
      <c r="D165" s="609">
        <v>4</v>
      </c>
      <c r="E165" s="609">
        <v>4</v>
      </c>
      <c r="F165" s="505">
        <v>16</v>
      </c>
      <c r="G165" s="141"/>
    </row>
    <row r="166" spans="1:7" x14ac:dyDescent="0.3">
      <c r="A166" s="625"/>
      <c r="B166" s="616"/>
      <c r="C166" s="616"/>
      <c r="D166" s="616"/>
      <c r="E166" s="616"/>
      <c r="F166" s="622"/>
      <c r="G166" s="141"/>
    </row>
    <row r="167" spans="1:7" x14ac:dyDescent="0.3">
      <c r="A167" s="340"/>
      <c r="B167" s="623"/>
      <c r="C167" s="623"/>
      <c r="D167" s="623"/>
      <c r="E167" s="623"/>
      <c r="F167" s="623"/>
      <c r="G167" s="141"/>
    </row>
    <row r="168" spans="1:7" x14ac:dyDescent="0.3">
      <c r="A168" s="1251" t="s">
        <v>504</v>
      </c>
      <c r="B168" s="1121">
        <v>2007</v>
      </c>
      <c r="C168" s="1121"/>
      <c r="D168" s="1121"/>
      <c r="E168" s="1121"/>
      <c r="F168" s="1121"/>
      <c r="G168" s="141"/>
    </row>
    <row r="169" spans="1:7" x14ac:dyDescent="0.3">
      <c r="A169" s="1252"/>
      <c r="B169" s="1254" t="s">
        <v>507</v>
      </c>
      <c r="C169" s="1121" t="s">
        <v>31</v>
      </c>
      <c r="D169" s="1121"/>
      <c r="E169" s="1121"/>
      <c r="F169" s="1254" t="s">
        <v>508</v>
      </c>
      <c r="G169" s="141"/>
    </row>
    <row r="170" spans="1:7" ht="13.2" customHeight="1" x14ac:dyDescent="0.3">
      <c r="A170" s="1253"/>
      <c r="B170" s="1234"/>
      <c r="C170" s="965" t="s">
        <v>509</v>
      </c>
      <c r="D170" s="965" t="s">
        <v>510</v>
      </c>
      <c r="E170" s="965" t="s">
        <v>511</v>
      </c>
      <c r="F170" s="1234"/>
      <c r="G170" s="141"/>
    </row>
    <row r="171" spans="1:7" ht="27.75" customHeight="1" x14ac:dyDescent="0.3">
      <c r="A171" s="609"/>
      <c r="B171" s="610"/>
      <c r="C171" s="610"/>
      <c r="D171" s="610"/>
      <c r="E171" s="610"/>
      <c r="F171" s="611"/>
      <c r="G171" s="141"/>
    </row>
    <row r="172" spans="1:7" x14ac:dyDescent="0.3">
      <c r="A172" s="493" t="s">
        <v>38</v>
      </c>
      <c r="B172" s="610" t="s">
        <v>170</v>
      </c>
      <c r="C172" s="610"/>
      <c r="D172" s="610"/>
      <c r="E172" s="610"/>
      <c r="F172" s="611"/>
      <c r="G172" s="141"/>
    </row>
    <row r="173" spans="1:7" x14ac:dyDescent="0.3">
      <c r="A173" s="613" t="s">
        <v>512</v>
      </c>
      <c r="B173" s="502">
        <v>20</v>
      </c>
      <c r="C173" s="621">
        <v>6</v>
      </c>
      <c r="D173" s="621">
        <v>8</v>
      </c>
      <c r="E173" s="621">
        <v>2</v>
      </c>
      <c r="F173" s="503">
        <v>16</v>
      </c>
      <c r="G173" s="141"/>
    </row>
    <row r="174" spans="1:7" x14ac:dyDescent="0.3">
      <c r="A174" s="613" t="s">
        <v>513</v>
      </c>
      <c r="B174" s="502">
        <v>9</v>
      </c>
      <c r="C174" s="621">
        <v>2</v>
      </c>
      <c r="D174" s="621">
        <v>4</v>
      </c>
      <c r="E174" s="621">
        <v>2</v>
      </c>
      <c r="F174" s="503">
        <v>8</v>
      </c>
      <c r="G174" s="141"/>
    </row>
    <row r="175" spans="1:7" x14ac:dyDescent="0.3">
      <c r="A175" s="440" t="s">
        <v>514</v>
      </c>
      <c r="B175" s="502">
        <v>29</v>
      </c>
      <c r="C175" s="502">
        <v>8</v>
      </c>
      <c r="D175" s="502">
        <v>12</v>
      </c>
      <c r="E175" s="502">
        <v>4</v>
      </c>
      <c r="F175" s="503">
        <v>24</v>
      </c>
      <c r="G175" s="141"/>
    </row>
    <row r="176" spans="1:7" x14ac:dyDescent="0.3">
      <c r="A176" s="609"/>
      <c r="B176" s="397" t="str">
        <f>IF(B175=SUM(B173:B174),"","TOTAL DOESN'T EQUAL SUM OF PARTS")</f>
        <v/>
      </c>
      <c r="C176" s="397" t="str">
        <f>IF(C175=SUM(C173:C174),"","TOTAL DOESN'T EQUAL SUM OF PARTS")</f>
        <v/>
      </c>
      <c r="D176" s="397" t="str">
        <f>IF(D175=SUM(D173:D174),"","TOTAL DOESN'T EQUAL SUM OF PARTS")</f>
        <v/>
      </c>
      <c r="E176" s="397" t="str">
        <f>IF(E175=SUM(E173:E174),"","TOTAL DOESN'T EQUAL SUM OF PARTS")</f>
        <v/>
      </c>
      <c r="F176" s="506" t="str">
        <f>IF(F175=SUM(F173:F174),"","TOTAL DOESN'T EQUAL SUM OF PARTS")</f>
        <v/>
      </c>
      <c r="G176" s="141"/>
    </row>
    <row r="177" spans="1:7" ht="16.2" x14ac:dyDescent="0.3">
      <c r="A177" s="421" t="s">
        <v>515</v>
      </c>
      <c r="B177" s="502">
        <v>172</v>
      </c>
      <c r="C177" s="504">
        <v>33</v>
      </c>
      <c r="D177" s="504">
        <v>46</v>
      </c>
      <c r="E177" s="504">
        <v>25</v>
      </c>
      <c r="F177" s="503">
        <v>104</v>
      </c>
      <c r="G177" s="141"/>
    </row>
    <row r="178" spans="1:7" ht="27" x14ac:dyDescent="0.3">
      <c r="A178" s="421" t="s">
        <v>506</v>
      </c>
      <c r="B178" s="502">
        <v>14</v>
      </c>
      <c r="C178" s="504">
        <v>2</v>
      </c>
      <c r="D178" s="504">
        <v>2</v>
      </c>
      <c r="E178" s="504">
        <v>2</v>
      </c>
      <c r="F178" s="503">
        <v>6</v>
      </c>
      <c r="G178" s="141"/>
    </row>
    <row r="179" spans="1:7" x14ac:dyDescent="0.3">
      <c r="A179" s="625"/>
      <c r="B179" s="616"/>
      <c r="C179" s="616"/>
      <c r="D179" s="616"/>
      <c r="E179" s="616"/>
      <c r="F179" s="622"/>
      <c r="G179" s="141"/>
    </row>
    <row r="180" spans="1:7" x14ac:dyDescent="0.3">
      <c r="A180" s="340"/>
      <c r="B180" s="623"/>
      <c r="C180" s="623"/>
      <c r="D180" s="623"/>
      <c r="E180" s="623"/>
      <c r="F180" s="623"/>
      <c r="G180" s="141"/>
    </row>
    <row r="181" spans="1:7" x14ac:dyDescent="0.3">
      <c r="A181" s="340" t="s">
        <v>26</v>
      </c>
      <c r="B181" s="623"/>
      <c r="C181" s="623"/>
      <c r="D181" s="623"/>
      <c r="E181" s="623"/>
      <c r="F181" s="623"/>
      <c r="G181" s="141"/>
    </row>
    <row r="182" spans="1:7" x14ac:dyDescent="0.3">
      <c r="A182" s="1255" t="s">
        <v>516</v>
      </c>
      <c r="B182" s="1255"/>
      <c r="C182" s="1255"/>
      <c r="D182" s="1255"/>
      <c r="E182" s="1255"/>
      <c r="F182" s="1255"/>
      <c r="G182" s="141"/>
    </row>
    <row r="183" spans="1:7" x14ac:dyDescent="0.3">
      <c r="A183" s="967"/>
      <c r="B183" s="979"/>
      <c r="C183" s="979"/>
      <c r="D183" s="979"/>
      <c r="E183" s="979"/>
      <c r="F183" s="979"/>
      <c r="G183" s="141"/>
    </row>
    <row r="184" spans="1:7" x14ac:dyDescent="0.3">
      <c r="A184" s="308" t="s">
        <v>19</v>
      </c>
      <c r="B184" s="979"/>
      <c r="C184" s="979"/>
      <c r="D184" s="979"/>
      <c r="E184" s="979"/>
      <c r="G184" s="141"/>
    </row>
    <row r="185" spans="1:7" x14ac:dyDescent="0.3">
      <c r="A185" s="310" t="s">
        <v>20</v>
      </c>
      <c r="G185" s="141"/>
    </row>
    <row r="186" spans="1:7" x14ac:dyDescent="0.3">
      <c r="A186" s="280"/>
      <c r="B186" s="280"/>
      <c r="C186" s="280"/>
      <c r="D186" s="280"/>
      <c r="E186" s="280"/>
      <c r="F186" s="280"/>
      <c r="G186" s="141"/>
    </row>
    <row r="187" spans="1:7" x14ac:dyDescent="0.3">
      <c r="A187" s="280"/>
      <c r="B187" s="280"/>
      <c r="C187" s="280"/>
      <c r="D187" s="280"/>
      <c r="E187" s="280"/>
      <c r="F187" s="280"/>
      <c r="G187" s="141"/>
    </row>
    <row r="188" spans="1:7" x14ac:dyDescent="0.3">
      <c r="A188" s="280"/>
      <c r="B188" s="280"/>
      <c r="C188" s="280"/>
      <c r="D188" s="280"/>
      <c r="E188" s="280"/>
      <c r="F188" s="280"/>
      <c r="G188" s="141"/>
    </row>
    <row r="189" spans="1:7" x14ac:dyDescent="0.3">
      <c r="A189" s="280"/>
      <c r="B189" s="280"/>
      <c r="C189" s="280"/>
      <c r="D189" s="280"/>
      <c r="E189" s="280"/>
      <c r="F189" s="280"/>
      <c r="G189" s="141"/>
    </row>
    <row r="190" spans="1:7" x14ac:dyDescent="0.3">
      <c r="A190" s="280"/>
      <c r="B190" s="280"/>
      <c r="C190" s="280"/>
      <c r="D190" s="280"/>
      <c r="E190" s="280"/>
      <c r="F190" s="280"/>
      <c r="G190" s="141"/>
    </row>
    <row r="191" spans="1:7" x14ac:dyDescent="0.3">
      <c r="A191" s="280"/>
      <c r="B191" s="280"/>
      <c r="C191" s="280"/>
      <c r="D191" s="280"/>
      <c r="E191" s="280"/>
      <c r="F191" s="280"/>
      <c r="G191" s="141"/>
    </row>
    <row r="192" spans="1:7" x14ac:dyDescent="0.3">
      <c r="A192" s="280"/>
      <c r="B192" s="280"/>
      <c r="C192" s="280"/>
      <c r="D192" s="280"/>
      <c r="E192" s="280"/>
      <c r="F192" s="280"/>
      <c r="G192" s="141"/>
    </row>
    <row r="193" spans="1:7" x14ac:dyDescent="0.3">
      <c r="A193" s="280"/>
      <c r="B193" s="280"/>
      <c r="C193" s="280"/>
      <c r="D193" s="280"/>
      <c r="E193" s="280"/>
      <c r="F193" s="280"/>
      <c r="G193" s="141"/>
    </row>
    <row r="194" spans="1:7" x14ac:dyDescent="0.3">
      <c r="A194" s="280"/>
      <c r="B194" s="280"/>
      <c r="C194" s="280"/>
      <c r="D194" s="280"/>
      <c r="E194" s="280"/>
      <c r="F194" s="280"/>
      <c r="G194" s="141"/>
    </row>
    <row r="195" spans="1:7" x14ac:dyDescent="0.3">
      <c r="A195" s="280"/>
      <c r="B195" s="280"/>
      <c r="C195" s="280"/>
      <c r="D195" s="280"/>
      <c r="E195" s="280"/>
      <c r="F195" s="280"/>
      <c r="G195" s="141"/>
    </row>
    <row r="196" spans="1:7" x14ac:dyDescent="0.3">
      <c r="A196" s="280"/>
      <c r="B196" s="280"/>
      <c r="C196" s="280"/>
      <c r="D196" s="280"/>
      <c r="E196" s="280"/>
      <c r="F196" s="280"/>
      <c r="G196" s="141"/>
    </row>
    <row r="197" spans="1:7" x14ac:dyDescent="0.3">
      <c r="A197" s="440"/>
      <c r="B197" s="440"/>
      <c r="C197" s="440"/>
      <c r="D197" s="440"/>
      <c r="E197" s="440"/>
      <c r="F197" s="440"/>
      <c r="G197" s="141"/>
    </row>
    <row r="198" spans="1:7" x14ac:dyDescent="0.3">
      <c r="A198" s="491"/>
      <c r="B198" s="476"/>
      <c r="C198" s="476"/>
      <c r="D198" s="476"/>
      <c r="E198" s="476"/>
      <c r="F198" s="489"/>
      <c r="G198" s="141"/>
    </row>
    <row r="199" spans="1:7" x14ac:dyDescent="0.3">
      <c r="A199" s="455"/>
      <c r="B199" s="1249"/>
      <c r="C199" s="1250"/>
      <c r="D199" s="1250"/>
      <c r="E199" s="1250"/>
      <c r="F199" s="1249"/>
      <c r="G199" s="141"/>
    </row>
    <row r="200" spans="1:7" x14ac:dyDescent="0.3">
      <c r="A200" s="454"/>
      <c r="B200" s="1249"/>
      <c r="C200" s="511"/>
      <c r="D200" s="511"/>
      <c r="E200" s="511"/>
      <c r="F200" s="1249"/>
      <c r="G200" s="141"/>
    </row>
    <row r="201" spans="1:7" x14ac:dyDescent="0.3">
      <c r="A201" s="389"/>
      <c r="B201" s="512"/>
      <c r="C201" s="512"/>
      <c r="D201" s="512"/>
      <c r="E201" s="512"/>
      <c r="F201" s="512"/>
      <c r="G201" s="141"/>
    </row>
    <row r="202" spans="1:7" x14ac:dyDescent="0.3">
      <c r="A202" s="513"/>
      <c r="B202" s="512"/>
      <c r="C202" s="512"/>
      <c r="D202" s="512"/>
      <c r="E202" s="512"/>
      <c r="F202" s="512"/>
      <c r="G202" s="141"/>
    </row>
    <row r="203" spans="1:7" x14ac:dyDescent="0.3">
      <c r="A203" s="455"/>
      <c r="B203" s="511"/>
      <c r="C203" s="511"/>
      <c r="D203" s="511"/>
      <c r="E203" s="511"/>
      <c r="F203" s="968"/>
      <c r="G203" s="141"/>
    </row>
    <row r="204" spans="1:7" x14ac:dyDescent="0.3">
      <c r="A204" s="455"/>
      <c r="B204" s="511"/>
      <c r="C204" s="511"/>
      <c r="D204" s="511"/>
      <c r="E204" s="511"/>
      <c r="F204" s="968"/>
      <c r="G204" s="141"/>
    </row>
    <row r="205" spans="1:7" x14ac:dyDescent="0.3">
      <c r="A205" s="455"/>
      <c r="B205" s="511"/>
      <c r="C205" s="511"/>
      <c r="D205" s="511"/>
      <c r="E205" s="511"/>
      <c r="F205" s="968"/>
      <c r="G205" s="141"/>
    </row>
    <row r="206" spans="1:7" x14ac:dyDescent="0.3">
      <c r="A206" s="454"/>
      <c r="B206" s="968"/>
      <c r="C206" s="968"/>
      <c r="D206" s="968"/>
      <c r="E206" s="968"/>
      <c r="F206" s="968"/>
      <c r="G206" s="141"/>
    </row>
    <row r="207" spans="1:7" x14ac:dyDescent="0.3">
      <c r="A207" s="389"/>
      <c r="B207" s="389"/>
      <c r="C207" s="389"/>
      <c r="D207" s="389"/>
      <c r="E207" s="389"/>
      <c r="F207" s="397"/>
      <c r="G207" s="141"/>
    </row>
    <row r="208" spans="1:7" x14ac:dyDescent="0.3">
      <c r="A208" s="455"/>
      <c r="B208" s="511"/>
      <c r="C208" s="511"/>
      <c r="D208" s="511"/>
      <c r="E208" s="511"/>
      <c r="F208" s="968"/>
      <c r="G208" s="141"/>
    </row>
    <row r="209" spans="1:7" x14ac:dyDescent="0.3">
      <c r="A209" s="455"/>
      <c r="B209" s="511"/>
      <c r="C209" s="511"/>
      <c r="D209" s="511"/>
      <c r="E209" s="511"/>
      <c r="F209" s="968"/>
      <c r="G209" s="141"/>
    </row>
    <row r="210" spans="1:7" x14ac:dyDescent="0.3">
      <c r="A210" s="455"/>
      <c r="B210" s="511"/>
      <c r="C210" s="511"/>
      <c r="D210" s="511"/>
      <c r="E210" s="511"/>
      <c r="F210" s="968"/>
      <c r="G210" s="141"/>
    </row>
    <row r="211" spans="1:7" x14ac:dyDescent="0.3">
      <c r="A211" s="389"/>
      <c r="B211" s="389"/>
      <c r="C211" s="389"/>
      <c r="D211" s="389"/>
      <c r="E211" s="389"/>
      <c r="F211" s="389"/>
      <c r="G211" s="141"/>
    </row>
    <row r="212" spans="1:7" x14ac:dyDescent="0.3">
      <c r="A212" s="280"/>
      <c r="B212" s="280"/>
      <c r="C212" s="280"/>
      <c r="D212" s="280"/>
      <c r="E212" s="280"/>
      <c r="F212" s="280"/>
      <c r="G212" s="280"/>
    </row>
    <row r="213" spans="1:7" x14ac:dyDescent="0.3">
      <c r="A213" s="280"/>
      <c r="B213" s="280"/>
      <c r="C213" s="280"/>
      <c r="D213" s="280"/>
      <c r="E213" s="280"/>
      <c r="F213" s="280"/>
      <c r="G213" s="280"/>
    </row>
    <row r="214" spans="1:7" x14ac:dyDescent="0.3">
      <c r="A214" s="280"/>
      <c r="B214" s="280"/>
      <c r="C214" s="280"/>
      <c r="D214" s="280"/>
      <c r="E214" s="280"/>
      <c r="F214" s="280"/>
      <c r="G214" s="280"/>
    </row>
    <row r="215" spans="1:7" x14ac:dyDescent="0.3">
      <c r="A215" s="280"/>
      <c r="B215" s="280"/>
      <c r="C215" s="280"/>
      <c r="D215" s="280"/>
      <c r="E215" s="280"/>
      <c r="F215" s="280"/>
      <c r="G215" s="280"/>
    </row>
    <row r="216" spans="1:7" x14ac:dyDescent="0.3">
      <c r="A216" s="280"/>
      <c r="B216" s="280"/>
      <c r="C216" s="280"/>
      <c r="D216" s="280"/>
      <c r="E216" s="280"/>
      <c r="F216" s="280"/>
      <c r="G216" s="280"/>
    </row>
    <row r="217" spans="1:7" x14ac:dyDescent="0.3">
      <c r="A217" s="280"/>
      <c r="B217" s="280"/>
      <c r="C217" s="280"/>
      <c r="D217" s="280"/>
      <c r="E217" s="280"/>
      <c r="F217" s="280"/>
      <c r="G217" s="280"/>
    </row>
    <row r="218" spans="1:7" x14ac:dyDescent="0.3">
      <c r="A218" s="280"/>
      <c r="B218" s="280"/>
      <c r="C218" s="280"/>
      <c r="D218" s="280"/>
      <c r="E218" s="280"/>
      <c r="F218" s="280"/>
      <c r="G218" s="280"/>
    </row>
    <row r="219" spans="1:7" x14ac:dyDescent="0.3">
      <c r="A219" s="280"/>
      <c r="B219" s="280"/>
      <c r="C219" s="280"/>
      <c r="D219" s="280"/>
      <c r="E219" s="280"/>
      <c r="F219" s="280"/>
      <c r="G219" s="280"/>
    </row>
    <row r="220" spans="1:7" x14ac:dyDescent="0.3">
      <c r="A220" s="280"/>
      <c r="B220" s="280"/>
      <c r="C220" s="280"/>
      <c r="D220" s="280"/>
      <c r="E220" s="280"/>
      <c r="F220" s="280"/>
      <c r="G220" s="280"/>
    </row>
    <row r="221" spans="1:7" x14ac:dyDescent="0.3">
      <c r="A221" s="280"/>
      <c r="B221" s="280"/>
      <c r="C221" s="280"/>
      <c r="D221" s="280"/>
      <c r="E221" s="280"/>
      <c r="F221" s="280"/>
      <c r="G221" s="280"/>
    </row>
    <row r="222" spans="1:7" x14ac:dyDescent="0.3">
      <c r="A222" s="280"/>
      <c r="B222" s="280"/>
      <c r="C222" s="280"/>
      <c r="D222" s="280"/>
      <c r="E222" s="280"/>
      <c r="F222" s="280"/>
      <c r="G222" s="280"/>
    </row>
    <row r="223" spans="1:7" x14ac:dyDescent="0.3">
      <c r="A223" s="280"/>
      <c r="B223" s="280"/>
      <c r="C223" s="280"/>
      <c r="D223" s="280"/>
      <c r="E223" s="280"/>
      <c r="F223" s="280"/>
      <c r="G223" s="280"/>
    </row>
    <row r="224" spans="1:7" x14ac:dyDescent="0.3">
      <c r="A224" s="280"/>
      <c r="B224" s="280"/>
      <c r="C224" s="280"/>
      <c r="D224" s="280"/>
      <c r="E224" s="280"/>
      <c r="F224" s="280"/>
      <c r="G224" s="280"/>
    </row>
    <row r="225" spans="1:7" x14ac:dyDescent="0.3">
      <c r="A225" s="280"/>
      <c r="B225" s="280"/>
      <c r="C225" s="280"/>
      <c r="D225" s="280"/>
      <c r="E225" s="280"/>
      <c r="F225" s="280"/>
      <c r="G225" s="280"/>
    </row>
    <row r="226" spans="1:7" x14ac:dyDescent="0.3">
      <c r="A226" s="280"/>
      <c r="B226" s="280"/>
      <c r="C226" s="280"/>
      <c r="D226" s="280"/>
      <c r="E226" s="280"/>
      <c r="F226" s="280"/>
      <c r="G226" s="280"/>
    </row>
    <row r="227" spans="1:7" x14ac:dyDescent="0.3">
      <c r="A227" s="280"/>
      <c r="B227" s="280"/>
      <c r="C227" s="280"/>
      <c r="D227" s="280"/>
      <c r="E227" s="280"/>
      <c r="F227" s="280"/>
      <c r="G227" s="280"/>
    </row>
    <row r="228" spans="1:7" x14ac:dyDescent="0.3">
      <c r="A228" s="280"/>
      <c r="B228" s="280"/>
      <c r="C228" s="280"/>
      <c r="D228" s="280"/>
      <c r="E228" s="280"/>
      <c r="F228" s="280"/>
      <c r="G228" s="280"/>
    </row>
    <row r="229" spans="1:7" x14ac:dyDescent="0.3">
      <c r="A229" s="280"/>
      <c r="B229" s="280"/>
      <c r="C229" s="280"/>
      <c r="D229" s="280"/>
      <c r="E229" s="280"/>
      <c r="F229" s="280"/>
      <c r="G229" s="280"/>
    </row>
    <row r="230" spans="1:7" x14ac:dyDescent="0.3">
      <c r="A230" s="280"/>
      <c r="B230" s="280"/>
      <c r="C230" s="280"/>
      <c r="D230" s="280"/>
      <c r="E230" s="280"/>
      <c r="F230" s="280"/>
      <c r="G230" s="280"/>
    </row>
    <row r="231" spans="1:7" x14ac:dyDescent="0.3">
      <c r="A231" s="280"/>
      <c r="B231" s="280"/>
      <c r="C231" s="280"/>
      <c r="D231" s="280"/>
      <c r="E231" s="280"/>
      <c r="F231" s="280"/>
      <c r="G231" s="280"/>
    </row>
    <row r="232" spans="1:7" x14ac:dyDescent="0.3">
      <c r="A232" s="280"/>
      <c r="B232" s="280"/>
      <c r="C232" s="280"/>
      <c r="D232" s="280"/>
      <c r="E232" s="280"/>
      <c r="F232" s="280"/>
      <c r="G232" s="280"/>
    </row>
    <row r="233" spans="1:7" x14ac:dyDescent="0.3">
      <c r="A233" s="280"/>
      <c r="B233" s="280"/>
      <c r="C233" s="280"/>
      <c r="D233" s="280"/>
      <c r="E233" s="280"/>
      <c r="F233" s="280"/>
      <c r="G233" s="280"/>
    </row>
    <row r="234" spans="1:7" x14ac:dyDescent="0.3">
      <c r="A234" s="280"/>
      <c r="B234" s="280"/>
      <c r="C234" s="280"/>
      <c r="D234" s="280"/>
      <c r="E234" s="280"/>
      <c r="F234" s="280"/>
      <c r="G234" s="280"/>
    </row>
    <row r="235" spans="1:7" x14ac:dyDescent="0.3">
      <c r="A235" s="280"/>
      <c r="B235" s="280"/>
      <c r="C235" s="280"/>
      <c r="D235" s="280"/>
      <c r="E235" s="280"/>
      <c r="F235" s="280"/>
      <c r="G235" s="280"/>
    </row>
    <row r="236" spans="1:7" x14ac:dyDescent="0.3">
      <c r="A236" s="280"/>
      <c r="B236" s="280"/>
      <c r="C236" s="280"/>
      <c r="D236" s="280"/>
      <c r="E236" s="280"/>
      <c r="F236" s="280"/>
      <c r="G236" s="280"/>
    </row>
    <row r="237" spans="1:7" x14ac:dyDescent="0.3">
      <c r="A237" s="280"/>
      <c r="B237" s="280"/>
      <c r="C237" s="280"/>
      <c r="D237" s="280"/>
      <c r="E237" s="280"/>
      <c r="F237" s="280"/>
      <c r="G237" s="280"/>
    </row>
    <row r="238" spans="1:7" x14ac:dyDescent="0.3">
      <c r="A238" s="280"/>
      <c r="B238" s="280"/>
      <c r="C238" s="280"/>
      <c r="D238" s="280"/>
      <c r="E238" s="280"/>
      <c r="F238" s="280"/>
      <c r="G238" s="280"/>
    </row>
    <row r="239" spans="1:7" x14ac:dyDescent="0.3">
      <c r="A239" s="280"/>
      <c r="B239" s="280"/>
      <c r="C239" s="280"/>
      <c r="D239" s="280"/>
      <c r="E239" s="280"/>
      <c r="F239" s="280"/>
      <c r="G239" s="280"/>
    </row>
    <row r="240" spans="1:7" x14ac:dyDescent="0.3">
      <c r="A240" s="280"/>
      <c r="B240" s="280"/>
      <c r="C240" s="280"/>
      <c r="D240" s="280"/>
      <c r="E240" s="280"/>
      <c r="F240" s="280"/>
      <c r="G240" s="280"/>
    </row>
    <row r="241" spans="1:7" x14ac:dyDescent="0.3">
      <c r="A241" s="280"/>
      <c r="B241" s="280"/>
      <c r="C241" s="280"/>
      <c r="D241" s="280"/>
      <c r="E241" s="280"/>
      <c r="F241" s="280"/>
      <c r="G241" s="280"/>
    </row>
    <row r="242" spans="1:7" x14ac:dyDescent="0.3">
      <c r="A242" s="280"/>
      <c r="B242" s="280"/>
      <c r="C242" s="280"/>
      <c r="D242" s="280"/>
      <c r="E242" s="280"/>
      <c r="F242" s="280"/>
      <c r="G242" s="280"/>
    </row>
    <row r="243" spans="1:7" x14ac:dyDescent="0.3">
      <c r="A243" s="280"/>
      <c r="B243" s="280"/>
      <c r="C243" s="280"/>
      <c r="D243" s="280"/>
      <c r="E243" s="280"/>
      <c r="F243" s="280"/>
      <c r="G243" s="280"/>
    </row>
    <row r="244" spans="1:7" x14ac:dyDescent="0.3">
      <c r="A244" s="280"/>
      <c r="B244" s="280"/>
      <c r="C244" s="280"/>
      <c r="D244" s="280"/>
      <c r="E244" s="280"/>
      <c r="F244" s="280"/>
      <c r="G244" s="280"/>
    </row>
    <row r="245" spans="1:7" x14ac:dyDescent="0.3">
      <c r="A245" s="280"/>
      <c r="B245" s="280"/>
      <c r="C245" s="280"/>
      <c r="D245" s="280"/>
      <c r="E245" s="280"/>
      <c r="F245" s="280"/>
      <c r="G245" s="280"/>
    </row>
    <row r="246" spans="1:7" x14ac:dyDescent="0.3">
      <c r="A246" s="280"/>
      <c r="B246" s="280"/>
      <c r="C246" s="280"/>
      <c r="D246" s="280"/>
      <c r="E246" s="280"/>
      <c r="F246" s="280"/>
      <c r="G246" s="280"/>
    </row>
    <row r="247" spans="1:7" x14ac:dyDescent="0.3">
      <c r="A247" s="280"/>
      <c r="B247" s="280"/>
      <c r="C247" s="280"/>
      <c r="D247" s="280"/>
      <c r="E247" s="280"/>
      <c r="F247" s="280"/>
      <c r="G247" s="280"/>
    </row>
    <row r="248" spans="1:7" x14ac:dyDescent="0.3">
      <c r="A248" s="280"/>
      <c r="B248" s="280"/>
      <c r="C248" s="280"/>
      <c r="D248" s="280"/>
      <c r="E248" s="280"/>
      <c r="F248" s="280"/>
      <c r="G248" s="280"/>
    </row>
    <row r="249" spans="1:7" x14ac:dyDescent="0.3">
      <c r="A249" s="280"/>
      <c r="B249" s="280"/>
      <c r="C249" s="280"/>
      <c r="D249" s="280"/>
      <c r="E249" s="280"/>
      <c r="F249" s="280"/>
      <c r="G249" s="280"/>
    </row>
    <row r="250" spans="1:7" x14ac:dyDescent="0.3">
      <c r="A250" s="280"/>
      <c r="B250" s="280"/>
      <c r="C250" s="280"/>
      <c r="D250" s="280"/>
      <c r="E250" s="280"/>
      <c r="F250" s="280"/>
      <c r="G250" s="280"/>
    </row>
    <row r="251" spans="1:7" x14ac:dyDescent="0.3">
      <c r="A251" s="280"/>
      <c r="B251" s="280"/>
      <c r="C251" s="280"/>
      <c r="D251" s="280"/>
      <c r="E251" s="280"/>
      <c r="F251" s="280"/>
      <c r="G251" s="280"/>
    </row>
    <row r="252" spans="1:7" x14ac:dyDescent="0.3">
      <c r="A252" s="280"/>
      <c r="B252" s="280"/>
      <c r="C252" s="280"/>
      <c r="D252" s="280"/>
      <c r="E252" s="280"/>
      <c r="F252" s="280"/>
      <c r="G252" s="280"/>
    </row>
    <row r="253" spans="1:7" x14ac:dyDescent="0.3">
      <c r="A253" s="280"/>
      <c r="B253" s="280"/>
      <c r="C253" s="280"/>
      <c r="D253" s="280"/>
      <c r="E253" s="280"/>
      <c r="F253" s="280"/>
      <c r="G253" s="280"/>
    </row>
    <row r="254" spans="1:7" x14ac:dyDescent="0.3">
      <c r="A254" s="280"/>
      <c r="B254" s="280"/>
      <c r="C254" s="280"/>
      <c r="D254" s="280"/>
      <c r="E254" s="280"/>
      <c r="F254" s="280"/>
      <c r="G254" s="280"/>
    </row>
    <row r="255" spans="1:7" x14ac:dyDescent="0.3">
      <c r="A255" s="280"/>
      <c r="B255" s="280"/>
      <c r="C255" s="280"/>
      <c r="D255" s="280"/>
      <c r="E255" s="280"/>
      <c r="F255" s="280"/>
      <c r="G255" s="280"/>
    </row>
    <row r="256" spans="1:7" x14ac:dyDescent="0.3">
      <c r="A256" s="280"/>
      <c r="B256" s="280"/>
      <c r="C256" s="280"/>
      <c r="D256" s="280"/>
      <c r="E256" s="280"/>
      <c r="F256" s="280"/>
      <c r="G256" s="280"/>
    </row>
    <row r="257" spans="1:7" x14ac:dyDescent="0.3">
      <c r="A257" s="280"/>
      <c r="B257" s="280"/>
      <c r="C257" s="280"/>
      <c r="D257" s="280"/>
      <c r="E257" s="280"/>
      <c r="F257" s="280"/>
      <c r="G257" s="280"/>
    </row>
    <row r="258" spans="1:7" x14ac:dyDescent="0.3">
      <c r="A258" s="280"/>
      <c r="B258" s="280"/>
      <c r="C258" s="280"/>
      <c r="D258" s="280"/>
      <c r="E258" s="280"/>
      <c r="F258" s="280"/>
      <c r="G258" s="280"/>
    </row>
    <row r="259" spans="1:7" x14ac:dyDescent="0.3">
      <c r="A259" s="280"/>
      <c r="B259" s="280"/>
      <c r="C259" s="280"/>
      <c r="D259" s="280"/>
      <c r="E259" s="280"/>
      <c r="F259" s="280"/>
      <c r="G259" s="280"/>
    </row>
    <row r="260" spans="1:7" x14ac:dyDescent="0.3">
      <c r="A260" s="280"/>
      <c r="B260" s="280"/>
      <c r="C260" s="280"/>
      <c r="D260" s="280"/>
      <c r="E260" s="280"/>
      <c r="F260" s="280"/>
      <c r="G260" s="280"/>
    </row>
    <row r="261" spans="1:7" x14ac:dyDescent="0.3">
      <c r="A261" s="280"/>
      <c r="B261" s="280"/>
      <c r="C261" s="280"/>
      <c r="D261" s="280"/>
      <c r="E261" s="280"/>
      <c r="F261" s="280"/>
      <c r="G261" s="280"/>
    </row>
    <row r="262" spans="1:7" x14ac:dyDescent="0.3">
      <c r="A262" s="280"/>
      <c r="B262" s="280"/>
      <c r="C262" s="280"/>
      <c r="D262" s="280"/>
      <c r="E262" s="280"/>
      <c r="F262" s="280"/>
      <c r="G262" s="280"/>
    </row>
    <row r="263" spans="1:7" x14ac:dyDescent="0.3">
      <c r="A263" s="280"/>
      <c r="B263" s="280"/>
      <c r="C263" s="280"/>
      <c r="D263" s="280"/>
      <c r="E263" s="280"/>
      <c r="F263" s="280"/>
      <c r="G263" s="280"/>
    </row>
    <row r="264" spans="1:7" x14ac:dyDescent="0.3">
      <c r="A264" s="280"/>
      <c r="B264" s="280"/>
      <c r="C264" s="280"/>
      <c r="D264" s="280"/>
      <c r="E264" s="280"/>
      <c r="F264" s="280"/>
      <c r="G264" s="280"/>
    </row>
    <row r="265" spans="1:7" x14ac:dyDescent="0.3">
      <c r="A265" s="280"/>
      <c r="B265" s="280"/>
      <c r="C265" s="280"/>
      <c r="D265" s="280"/>
      <c r="E265" s="280"/>
      <c r="F265" s="280"/>
      <c r="G265" s="280"/>
    </row>
    <row r="266" spans="1:7" x14ac:dyDescent="0.3">
      <c r="A266" s="280"/>
      <c r="B266" s="280"/>
      <c r="C266" s="280"/>
      <c r="D266" s="280"/>
      <c r="E266" s="280"/>
      <c r="F266" s="280"/>
      <c r="G266" s="280"/>
    </row>
    <row r="267" spans="1:7" x14ac:dyDescent="0.3">
      <c r="A267" s="280"/>
      <c r="B267" s="280"/>
      <c r="C267" s="280"/>
      <c r="D267" s="280"/>
      <c r="E267" s="280"/>
      <c r="F267" s="280"/>
      <c r="G267" s="280"/>
    </row>
    <row r="268" spans="1:7" x14ac:dyDescent="0.3">
      <c r="A268" s="280"/>
      <c r="B268" s="280"/>
      <c r="C268" s="280"/>
      <c r="D268" s="280"/>
      <c r="E268" s="280"/>
      <c r="F268" s="280"/>
      <c r="G268" s="280"/>
    </row>
    <row r="269" spans="1:7" x14ac:dyDescent="0.3">
      <c r="A269" s="280"/>
      <c r="B269" s="280"/>
      <c r="C269" s="280"/>
      <c r="D269" s="280"/>
      <c r="E269" s="280"/>
      <c r="F269" s="280"/>
      <c r="G269" s="280"/>
    </row>
    <row r="270" spans="1:7" x14ac:dyDescent="0.3">
      <c r="A270" s="280"/>
      <c r="B270" s="280"/>
      <c r="C270" s="280"/>
      <c r="D270" s="280"/>
      <c r="E270" s="280"/>
      <c r="F270" s="280"/>
      <c r="G270" s="280"/>
    </row>
    <row r="271" spans="1:7" x14ac:dyDescent="0.3">
      <c r="A271" s="280"/>
      <c r="B271" s="280"/>
      <c r="C271" s="280"/>
      <c r="D271" s="280"/>
      <c r="E271" s="280"/>
      <c r="F271" s="280"/>
      <c r="G271" s="280"/>
    </row>
    <row r="272" spans="1:7" x14ac:dyDescent="0.3">
      <c r="A272" s="280"/>
      <c r="B272" s="280"/>
      <c r="C272" s="280"/>
      <c r="D272" s="280"/>
      <c r="E272" s="280"/>
      <c r="F272" s="280"/>
      <c r="G272" s="280"/>
    </row>
    <row r="273" spans="1:7" x14ac:dyDescent="0.3">
      <c r="A273" s="280"/>
      <c r="B273" s="280"/>
      <c r="C273" s="280"/>
      <c r="D273" s="280"/>
      <c r="E273" s="280"/>
      <c r="F273" s="280"/>
      <c r="G273" s="280"/>
    </row>
    <row r="274" spans="1:7" x14ac:dyDescent="0.3">
      <c r="A274" s="280"/>
      <c r="B274" s="280"/>
      <c r="C274" s="280"/>
      <c r="D274" s="280"/>
      <c r="E274" s="280"/>
      <c r="F274" s="280"/>
      <c r="G274" s="280"/>
    </row>
    <row r="275" spans="1:7" x14ac:dyDescent="0.3">
      <c r="A275" s="280"/>
      <c r="B275" s="280"/>
      <c r="C275" s="280"/>
      <c r="D275" s="280"/>
      <c r="E275" s="280"/>
      <c r="F275" s="280"/>
      <c r="G275" s="280"/>
    </row>
    <row r="276" spans="1:7" x14ac:dyDescent="0.3">
      <c r="A276" s="280"/>
      <c r="B276" s="280"/>
      <c r="C276" s="280"/>
      <c r="D276" s="280"/>
      <c r="E276" s="280"/>
      <c r="F276" s="280"/>
      <c r="G276" s="280"/>
    </row>
    <row r="277" spans="1:7" x14ac:dyDescent="0.3">
      <c r="A277" s="280"/>
      <c r="B277" s="280"/>
      <c r="C277" s="280"/>
      <c r="D277" s="280"/>
      <c r="E277" s="280"/>
      <c r="F277" s="280"/>
      <c r="G277" s="280"/>
    </row>
    <row r="278" spans="1:7" x14ac:dyDescent="0.3">
      <c r="A278" s="280"/>
      <c r="B278" s="280"/>
      <c r="C278" s="280"/>
      <c r="D278" s="280"/>
      <c r="E278" s="280"/>
      <c r="F278" s="280"/>
      <c r="G278" s="280"/>
    </row>
    <row r="279" spans="1:7" x14ac:dyDescent="0.3">
      <c r="A279" s="280"/>
      <c r="B279" s="280"/>
      <c r="C279" s="280"/>
      <c r="D279" s="280"/>
      <c r="E279" s="280"/>
      <c r="F279" s="280"/>
      <c r="G279" s="280"/>
    </row>
    <row r="280" spans="1:7" x14ac:dyDescent="0.3">
      <c r="A280" s="280"/>
      <c r="B280" s="280"/>
      <c r="C280" s="280"/>
      <c r="D280" s="280"/>
      <c r="E280" s="280"/>
      <c r="F280" s="280"/>
      <c r="G280" s="280"/>
    </row>
    <row r="281" spans="1:7" x14ac:dyDescent="0.3">
      <c r="A281" s="280"/>
      <c r="B281" s="280"/>
      <c r="C281" s="280"/>
      <c r="D281" s="280"/>
      <c r="E281" s="280"/>
      <c r="F281" s="280"/>
      <c r="G281" s="280"/>
    </row>
    <row r="282" spans="1:7" x14ac:dyDescent="0.3">
      <c r="A282" s="280"/>
      <c r="B282" s="280"/>
      <c r="C282" s="280"/>
      <c r="D282" s="280"/>
      <c r="E282" s="280"/>
      <c r="F282" s="280"/>
      <c r="G282" s="280"/>
    </row>
    <row r="283" spans="1:7" x14ac:dyDescent="0.3">
      <c r="A283" s="280"/>
      <c r="B283" s="280"/>
      <c r="C283" s="280"/>
      <c r="D283" s="280"/>
      <c r="E283" s="280"/>
      <c r="F283" s="280"/>
      <c r="G283" s="280"/>
    </row>
    <row r="284" spans="1:7" x14ac:dyDescent="0.3">
      <c r="A284" s="280"/>
      <c r="B284" s="280"/>
      <c r="C284" s="280"/>
      <c r="D284" s="280"/>
      <c r="E284" s="280"/>
      <c r="F284" s="280"/>
      <c r="G284" s="280"/>
    </row>
    <row r="285" spans="1:7" x14ac:dyDescent="0.3">
      <c r="A285" s="280"/>
      <c r="B285" s="280"/>
      <c r="C285" s="280"/>
      <c r="D285" s="280"/>
      <c r="E285" s="280"/>
      <c r="F285" s="280"/>
      <c r="G285" s="280"/>
    </row>
    <row r="286" spans="1:7" x14ac:dyDescent="0.3">
      <c r="A286" s="280"/>
      <c r="B286" s="280"/>
      <c r="C286" s="280"/>
      <c r="D286" s="280"/>
      <c r="E286" s="280"/>
      <c r="F286" s="280"/>
      <c r="G286" s="280"/>
    </row>
    <row r="287" spans="1:7" x14ac:dyDescent="0.3">
      <c r="A287" s="280"/>
      <c r="B287" s="280"/>
      <c r="C287" s="280"/>
      <c r="D287" s="280"/>
      <c r="E287" s="280"/>
      <c r="F287" s="280"/>
      <c r="G287" s="280"/>
    </row>
    <row r="288" spans="1:7" x14ac:dyDescent="0.3">
      <c r="A288" s="280"/>
      <c r="B288" s="280"/>
      <c r="C288" s="280"/>
      <c r="D288" s="280"/>
      <c r="E288" s="280"/>
      <c r="F288" s="280"/>
      <c r="G288" s="280"/>
    </row>
    <row r="289" spans="1:7" x14ac:dyDescent="0.3">
      <c r="A289" s="280"/>
      <c r="B289" s="280"/>
      <c r="C289" s="280"/>
      <c r="D289" s="280"/>
      <c r="E289" s="280"/>
      <c r="F289" s="280"/>
      <c r="G289" s="280"/>
    </row>
    <row r="290" spans="1:7" x14ac:dyDescent="0.3">
      <c r="A290" s="280"/>
      <c r="B290" s="280"/>
      <c r="C290" s="280"/>
      <c r="D290" s="280"/>
      <c r="E290" s="280"/>
      <c r="F290" s="280"/>
      <c r="G290" s="280"/>
    </row>
    <row r="291" spans="1:7" x14ac:dyDescent="0.3">
      <c r="A291" s="280"/>
      <c r="B291" s="280"/>
      <c r="C291" s="280"/>
      <c r="D291" s="280"/>
      <c r="E291" s="280"/>
      <c r="F291" s="280"/>
      <c r="G291" s="280"/>
    </row>
    <row r="292" spans="1:7" x14ac:dyDescent="0.3">
      <c r="A292" s="280"/>
      <c r="B292" s="280"/>
      <c r="C292" s="280"/>
      <c r="D292" s="280"/>
      <c r="E292" s="280"/>
      <c r="F292" s="280"/>
      <c r="G292" s="280"/>
    </row>
    <row r="293" spans="1:7" x14ac:dyDescent="0.3">
      <c r="A293" s="280"/>
      <c r="B293" s="280"/>
      <c r="C293" s="280"/>
      <c r="D293" s="280"/>
      <c r="E293" s="280"/>
      <c r="F293" s="280"/>
      <c r="G293" s="280"/>
    </row>
    <row r="294" spans="1:7" x14ac:dyDescent="0.3">
      <c r="A294" s="280"/>
      <c r="B294" s="280"/>
      <c r="C294" s="280"/>
      <c r="D294" s="280"/>
      <c r="E294" s="280"/>
      <c r="F294" s="280"/>
      <c r="G294" s="280"/>
    </row>
    <row r="295" spans="1:7" x14ac:dyDescent="0.3">
      <c r="A295" s="280"/>
      <c r="B295" s="280"/>
      <c r="C295" s="280"/>
      <c r="D295" s="280"/>
      <c r="E295" s="280"/>
      <c r="F295" s="280"/>
      <c r="G295" s="280"/>
    </row>
    <row r="296" spans="1:7" x14ac:dyDescent="0.3">
      <c r="A296" s="280"/>
      <c r="B296" s="280"/>
      <c r="C296" s="280"/>
      <c r="D296" s="280"/>
      <c r="E296" s="280"/>
      <c r="F296" s="280"/>
      <c r="G296" s="280"/>
    </row>
    <row r="297" spans="1:7" x14ac:dyDescent="0.3">
      <c r="A297" s="280"/>
      <c r="B297" s="280"/>
      <c r="C297" s="280"/>
      <c r="D297" s="280"/>
      <c r="E297" s="280"/>
      <c r="F297" s="280"/>
      <c r="G297" s="280"/>
    </row>
    <row r="298" spans="1:7" x14ac:dyDescent="0.3">
      <c r="A298" s="280"/>
      <c r="B298" s="280"/>
      <c r="C298" s="280"/>
      <c r="D298" s="280"/>
      <c r="E298" s="280"/>
      <c r="F298" s="280"/>
      <c r="G298" s="280"/>
    </row>
    <row r="299" spans="1:7" x14ac:dyDescent="0.3">
      <c r="A299" s="280"/>
      <c r="B299" s="280"/>
      <c r="C299" s="280"/>
      <c r="D299" s="280"/>
      <c r="E299" s="280"/>
      <c r="F299" s="280"/>
      <c r="G299" s="280"/>
    </row>
    <row r="300" spans="1:7" x14ac:dyDescent="0.3">
      <c r="A300" s="280"/>
      <c r="B300" s="280"/>
      <c r="C300" s="280"/>
      <c r="D300" s="280"/>
      <c r="E300" s="280"/>
      <c r="F300" s="280"/>
      <c r="G300" s="280"/>
    </row>
    <row r="301" spans="1:7" x14ac:dyDescent="0.3">
      <c r="A301" s="280"/>
      <c r="B301" s="280"/>
      <c r="C301" s="280"/>
      <c r="D301" s="280"/>
      <c r="E301" s="280"/>
      <c r="F301" s="280"/>
      <c r="G301" s="280"/>
    </row>
    <row r="302" spans="1:7" x14ac:dyDescent="0.3">
      <c r="A302" s="280"/>
      <c r="B302" s="280"/>
      <c r="C302" s="280"/>
      <c r="D302" s="280"/>
      <c r="E302" s="280"/>
      <c r="F302" s="280"/>
      <c r="G302" s="280"/>
    </row>
    <row r="303" spans="1:7" x14ac:dyDescent="0.3">
      <c r="A303" s="280"/>
      <c r="B303" s="280"/>
      <c r="C303" s="280"/>
      <c r="D303" s="280"/>
      <c r="E303" s="280"/>
      <c r="F303" s="280"/>
      <c r="G303" s="280"/>
    </row>
    <row r="304" spans="1:7" x14ac:dyDescent="0.3">
      <c r="A304" s="280"/>
      <c r="B304" s="280"/>
      <c r="C304" s="280"/>
      <c r="D304" s="280"/>
      <c r="E304" s="280"/>
      <c r="F304" s="280"/>
      <c r="G304" s="280"/>
    </row>
    <row r="305" spans="1:7" x14ac:dyDescent="0.3">
      <c r="A305" s="280"/>
      <c r="B305" s="280"/>
      <c r="C305" s="280"/>
      <c r="D305" s="280"/>
      <c r="E305" s="280"/>
      <c r="F305" s="280"/>
      <c r="G305" s="280"/>
    </row>
    <row r="306" spans="1:7" x14ac:dyDescent="0.3">
      <c r="A306" s="280"/>
      <c r="B306" s="280"/>
      <c r="C306" s="280"/>
      <c r="D306" s="280"/>
      <c r="E306" s="280"/>
      <c r="F306" s="280"/>
      <c r="G306" s="280"/>
    </row>
    <row r="307" spans="1:7" x14ac:dyDescent="0.3">
      <c r="A307" s="280"/>
      <c r="B307" s="280"/>
      <c r="C307" s="280"/>
      <c r="D307" s="280"/>
      <c r="E307" s="280"/>
      <c r="F307" s="280"/>
      <c r="G307" s="280"/>
    </row>
    <row r="308" spans="1:7" x14ac:dyDescent="0.3">
      <c r="A308" s="280"/>
      <c r="B308" s="280"/>
      <c r="C308" s="280"/>
      <c r="D308" s="280"/>
      <c r="E308" s="280"/>
      <c r="F308" s="280"/>
      <c r="G308" s="280"/>
    </row>
    <row r="309" spans="1:7" x14ac:dyDescent="0.3">
      <c r="A309" s="280"/>
      <c r="B309" s="280"/>
      <c r="C309" s="280"/>
      <c r="D309" s="280"/>
      <c r="E309" s="280"/>
      <c r="F309" s="280"/>
      <c r="G309" s="280"/>
    </row>
    <row r="310" spans="1:7" x14ac:dyDescent="0.3">
      <c r="A310" s="280"/>
      <c r="B310" s="280"/>
      <c r="C310" s="280"/>
      <c r="D310" s="280"/>
      <c r="E310" s="280"/>
      <c r="F310" s="280"/>
      <c r="G310" s="280"/>
    </row>
    <row r="311" spans="1:7" x14ac:dyDescent="0.3">
      <c r="A311" s="280"/>
      <c r="B311" s="280"/>
      <c r="C311" s="280"/>
      <c r="D311" s="280"/>
      <c r="E311" s="280"/>
      <c r="F311" s="280"/>
      <c r="G311" s="280"/>
    </row>
    <row r="312" spans="1:7" x14ac:dyDescent="0.3">
      <c r="A312" s="280"/>
      <c r="B312" s="280"/>
      <c r="C312" s="280"/>
      <c r="D312" s="280"/>
      <c r="E312" s="280"/>
      <c r="F312" s="280"/>
      <c r="G312" s="280"/>
    </row>
    <row r="313" spans="1:7" x14ac:dyDescent="0.3">
      <c r="A313" s="280"/>
      <c r="B313" s="280"/>
      <c r="C313" s="280"/>
      <c r="D313" s="280"/>
      <c r="E313" s="280"/>
      <c r="F313" s="280"/>
      <c r="G313" s="280"/>
    </row>
    <row r="314" spans="1:7" x14ac:dyDescent="0.3">
      <c r="A314" s="280"/>
      <c r="B314" s="280"/>
      <c r="C314" s="280"/>
      <c r="D314" s="280"/>
      <c r="E314" s="280"/>
      <c r="F314" s="280"/>
      <c r="G314" s="280"/>
    </row>
    <row r="315" spans="1:7" x14ac:dyDescent="0.3">
      <c r="A315" s="280"/>
      <c r="B315" s="280"/>
      <c r="C315" s="280"/>
      <c r="D315" s="280"/>
      <c r="E315" s="280"/>
      <c r="F315" s="280"/>
      <c r="G315" s="280"/>
    </row>
    <row r="316" spans="1:7" x14ac:dyDescent="0.3">
      <c r="A316" s="280"/>
      <c r="B316" s="280"/>
      <c r="C316" s="280"/>
      <c r="D316" s="280"/>
      <c r="E316" s="280"/>
      <c r="F316" s="280"/>
      <c r="G316" s="280"/>
    </row>
    <row r="317" spans="1:7" x14ac:dyDescent="0.3">
      <c r="A317" s="280"/>
      <c r="B317" s="280"/>
      <c r="C317" s="280"/>
      <c r="D317" s="280"/>
      <c r="E317" s="280"/>
      <c r="F317" s="280"/>
      <c r="G317" s="280"/>
    </row>
    <row r="318" spans="1:7" x14ac:dyDescent="0.3">
      <c r="A318" s="280"/>
      <c r="B318" s="280"/>
      <c r="C318" s="280"/>
      <c r="D318" s="280"/>
      <c r="E318" s="280"/>
      <c r="F318" s="280"/>
      <c r="G318" s="280"/>
    </row>
    <row r="319" spans="1:7" x14ac:dyDescent="0.3">
      <c r="A319" s="280"/>
      <c r="B319" s="280"/>
      <c r="C319" s="280"/>
      <c r="D319" s="280"/>
      <c r="E319" s="280"/>
      <c r="F319" s="280"/>
      <c r="G319" s="280"/>
    </row>
    <row r="320" spans="1:7" x14ac:dyDescent="0.3">
      <c r="A320" s="280"/>
      <c r="B320" s="280"/>
      <c r="C320" s="280"/>
      <c r="D320" s="280"/>
      <c r="E320" s="280"/>
      <c r="F320" s="280"/>
    </row>
    <row r="321" spans="1:6" x14ac:dyDescent="0.3">
      <c r="A321" s="280"/>
      <c r="B321" s="280"/>
      <c r="C321" s="280"/>
      <c r="D321" s="280"/>
      <c r="E321" s="280"/>
      <c r="F321" s="280"/>
    </row>
    <row r="322" spans="1:6" x14ac:dyDescent="0.3">
      <c r="A322" s="280"/>
      <c r="B322" s="280"/>
      <c r="C322" s="280"/>
      <c r="D322" s="280"/>
      <c r="E322" s="280"/>
      <c r="F322" s="280"/>
    </row>
    <row r="323" spans="1:6" x14ac:dyDescent="0.3">
      <c r="A323" s="280"/>
      <c r="B323" s="280"/>
      <c r="C323" s="280"/>
      <c r="D323" s="280"/>
      <c r="E323" s="280"/>
      <c r="F323" s="280"/>
    </row>
    <row r="324" spans="1:6" x14ac:dyDescent="0.3">
      <c r="A324" s="280"/>
      <c r="B324" s="280"/>
      <c r="C324" s="280"/>
      <c r="D324" s="280"/>
      <c r="E324" s="280"/>
      <c r="F324" s="280"/>
    </row>
    <row r="325" spans="1:6" x14ac:dyDescent="0.3">
      <c r="A325" s="280"/>
      <c r="B325" s="280"/>
      <c r="C325" s="280"/>
      <c r="D325" s="280"/>
      <c r="E325" s="280"/>
      <c r="F325" s="280"/>
    </row>
    <row r="326" spans="1:6" x14ac:dyDescent="0.3">
      <c r="A326" s="280"/>
      <c r="B326" s="280"/>
      <c r="C326" s="280"/>
      <c r="D326" s="280"/>
      <c r="E326" s="280"/>
      <c r="F326" s="280"/>
    </row>
    <row r="327" spans="1:6" x14ac:dyDescent="0.3">
      <c r="A327" s="280"/>
      <c r="B327" s="280"/>
      <c r="C327" s="280"/>
      <c r="D327" s="280"/>
      <c r="E327" s="280"/>
      <c r="F327" s="280"/>
    </row>
    <row r="328" spans="1:6" x14ac:dyDescent="0.3">
      <c r="A328" s="280"/>
      <c r="B328" s="280"/>
      <c r="C328" s="280"/>
      <c r="D328" s="280"/>
      <c r="E328" s="280"/>
      <c r="F328" s="280"/>
    </row>
    <row r="329" spans="1:6" x14ac:dyDescent="0.3">
      <c r="A329" s="280"/>
      <c r="B329" s="280"/>
      <c r="C329" s="280"/>
      <c r="D329" s="280"/>
      <c r="E329" s="280"/>
      <c r="F329" s="280"/>
    </row>
    <row r="330" spans="1:6" x14ac:dyDescent="0.3">
      <c r="A330" s="280"/>
      <c r="B330" s="280"/>
      <c r="C330" s="280"/>
      <c r="D330" s="280"/>
      <c r="E330" s="280"/>
      <c r="F330" s="280"/>
    </row>
    <row r="331" spans="1:6" x14ac:dyDescent="0.3">
      <c r="A331" s="280"/>
      <c r="B331" s="280"/>
      <c r="C331" s="280"/>
      <c r="D331" s="280"/>
      <c r="E331" s="280"/>
      <c r="F331" s="280"/>
    </row>
  </sheetData>
  <mergeCells count="68">
    <mergeCell ref="A4:A5"/>
    <mergeCell ref="B4:C4"/>
    <mergeCell ref="D4:E4"/>
    <mergeCell ref="F4:G4"/>
    <mergeCell ref="A24:A26"/>
    <mergeCell ref="B24:F24"/>
    <mergeCell ref="B25:B26"/>
    <mergeCell ref="C25:E25"/>
    <mergeCell ref="F25:F26"/>
    <mergeCell ref="A50:A52"/>
    <mergeCell ref="B50:F50"/>
    <mergeCell ref="B51:B52"/>
    <mergeCell ref="C51:E51"/>
    <mergeCell ref="F51:F52"/>
    <mergeCell ref="A37:A39"/>
    <mergeCell ref="B37:F37"/>
    <mergeCell ref="B38:B39"/>
    <mergeCell ref="C38:E38"/>
    <mergeCell ref="F38:F39"/>
    <mergeCell ref="A77:A79"/>
    <mergeCell ref="B77:F77"/>
    <mergeCell ref="B78:B79"/>
    <mergeCell ref="C78:E78"/>
    <mergeCell ref="F78:F79"/>
    <mergeCell ref="A64:A66"/>
    <mergeCell ref="B64:F64"/>
    <mergeCell ref="B65:B66"/>
    <mergeCell ref="C65:E65"/>
    <mergeCell ref="F65:F66"/>
    <mergeCell ref="A103:A105"/>
    <mergeCell ref="B103:F103"/>
    <mergeCell ref="B104:B105"/>
    <mergeCell ref="C104:E104"/>
    <mergeCell ref="F104:F105"/>
    <mergeCell ref="A90:A92"/>
    <mergeCell ref="B90:F90"/>
    <mergeCell ref="B91:B92"/>
    <mergeCell ref="C91:E91"/>
    <mergeCell ref="F91:F92"/>
    <mergeCell ref="A129:A131"/>
    <mergeCell ref="B129:F129"/>
    <mergeCell ref="B130:B131"/>
    <mergeCell ref="C130:E130"/>
    <mergeCell ref="F130:F131"/>
    <mergeCell ref="A116:A118"/>
    <mergeCell ref="B116:F116"/>
    <mergeCell ref="B117:B118"/>
    <mergeCell ref="C117:E117"/>
    <mergeCell ref="F117:F118"/>
    <mergeCell ref="A155:A157"/>
    <mergeCell ref="B155:F155"/>
    <mergeCell ref="B156:B157"/>
    <mergeCell ref="C156:E156"/>
    <mergeCell ref="F156:F157"/>
    <mergeCell ref="A142:A144"/>
    <mergeCell ref="B142:F142"/>
    <mergeCell ref="B143:B144"/>
    <mergeCell ref="C143:E143"/>
    <mergeCell ref="F143:F144"/>
    <mergeCell ref="B199:B200"/>
    <mergeCell ref="C199:E199"/>
    <mergeCell ref="F199:F200"/>
    <mergeCell ref="A168:A170"/>
    <mergeCell ref="B168:F168"/>
    <mergeCell ref="B169:B170"/>
    <mergeCell ref="C169:E169"/>
    <mergeCell ref="F169:F170"/>
    <mergeCell ref="A182:F182"/>
  </mergeCells>
  <hyperlinks>
    <hyperlink ref="G1"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heetViews>
  <sheetFormatPr defaultColWidth="9.109375" defaultRowHeight="14.4" x14ac:dyDescent="0.3"/>
  <cols>
    <col min="1" max="1" width="13.5546875" style="277" customWidth="1"/>
    <col min="2" max="3" width="14.109375" style="277" customWidth="1"/>
    <col min="4" max="4" width="20" style="277" customWidth="1"/>
    <col min="5" max="5" width="11.6640625" style="277" customWidth="1"/>
    <col min="6" max="10" width="9" style="277" customWidth="1"/>
    <col min="11" max="16384" width="9.109375" style="277"/>
  </cols>
  <sheetData>
    <row r="1" spans="1:10" ht="15.6" x14ac:dyDescent="0.3">
      <c r="A1" s="274" t="s">
        <v>498</v>
      </c>
      <c r="B1" s="982"/>
      <c r="C1" s="982"/>
      <c r="E1" s="688" t="s">
        <v>1</v>
      </c>
    </row>
    <row r="2" spans="1:10" x14ac:dyDescent="0.3">
      <c r="A2" s="313" t="s">
        <v>680</v>
      </c>
      <c r="B2" s="313"/>
      <c r="F2" s="341"/>
    </row>
    <row r="3" spans="1:10" x14ac:dyDescent="0.3">
      <c r="A3" s="276"/>
      <c r="B3" s="276"/>
      <c r="H3" s="489"/>
      <c r="I3" s="489"/>
      <c r="J3" s="489"/>
    </row>
    <row r="4" spans="1:10" ht="14.4" customHeight="1" x14ac:dyDescent="0.3">
      <c r="A4" s="1256" t="s">
        <v>198</v>
      </c>
      <c r="B4" s="1258" t="s">
        <v>264</v>
      </c>
      <c r="C4" s="1258"/>
      <c r="D4" s="1258"/>
      <c r="E4" s="1258"/>
    </row>
    <row r="5" spans="1:10" ht="42.6" x14ac:dyDescent="0.3">
      <c r="A5" s="1257"/>
      <c r="B5" s="483" t="s">
        <v>499</v>
      </c>
      <c r="C5" s="483" t="s">
        <v>500</v>
      </c>
      <c r="D5" s="483" t="s">
        <v>501</v>
      </c>
      <c r="E5" s="693" t="s">
        <v>8</v>
      </c>
      <c r="H5" s="312"/>
    </row>
    <row r="6" spans="1:10" x14ac:dyDescent="0.3">
      <c r="A6" s="764">
        <v>2003</v>
      </c>
      <c r="B6" s="765">
        <v>3514</v>
      </c>
      <c r="C6" s="765">
        <v>10677</v>
      </c>
      <c r="D6" s="268" t="s">
        <v>14</v>
      </c>
      <c r="E6" s="695">
        <v>14191</v>
      </c>
      <c r="F6" s="341"/>
      <c r="G6" s="12"/>
    </row>
    <row r="7" spans="1:10" x14ac:dyDescent="0.3">
      <c r="A7" s="764">
        <v>2004</v>
      </c>
      <c r="B7" s="765">
        <v>4292</v>
      </c>
      <c r="C7" s="765">
        <v>10538</v>
      </c>
      <c r="D7" s="765">
        <v>1115</v>
      </c>
      <c r="E7" s="695">
        <v>14830</v>
      </c>
      <c r="F7" s="341"/>
      <c r="G7" s="12"/>
    </row>
    <row r="8" spans="1:10" x14ac:dyDescent="0.3">
      <c r="A8" s="764">
        <v>2005</v>
      </c>
      <c r="B8" s="765">
        <v>3841</v>
      </c>
      <c r="C8" s="765">
        <v>11476</v>
      </c>
      <c r="D8" s="765">
        <v>1195</v>
      </c>
      <c r="E8" s="695">
        <v>15317</v>
      </c>
      <c r="F8" s="341"/>
      <c r="G8" s="12"/>
    </row>
    <row r="9" spans="1:10" x14ac:dyDescent="0.3">
      <c r="A9" s="764">
        <v>2006</v>
      </c>
      <c r="B9" s="765">
        <v>4246</v>
      </c>
      <c r="C9" s="765">
        <v>14118</v>
      </c>
      <c r="D9" s="765">
        <v>1288</v>
      </c>
      <c r="E9" s="695">
        <v>18364</v>
      </c>
      <c r="F9" s="341"/>
      <c r="G9" s="12"/>
    </row>
    <row r="10" spans="1:10" x14ac:dyDescent="0.3">
      <c r="A10" s="764">
        <v>2007</v>
      </c>
      <c r="B10" s="765">
        <v>4794</v>
      </c>
      <c r="C10" s="765">
        <v>13711</v>
      </c>
      <c r="D10" s="765">
        <v>1649</v>
      </c>
      <c r="E10" s="695">
        <v>18505</v>
      </c>
      <c r="F10" s="341"/>
      <c r="G10" s="12"/>
    </row>
    <row r="11" spans="1:10" x14ac:dyDescent="0.3">
      <c r="A11" s="764">
        <v>2008</v>
      </c>
      <c r="B11" s="765">
        <v>5173</v>
      </c>
      <c r="C11" s="765">
        <v>13080</v>
      </c>
      <c r="D11" s="765">
        <v>1337</v>
      </c>
      <c r="E11" s="695">
        <v>18253</v>
      </c>
      <c r="F11" s="341"/>
      <c r="G11" s="12"/>
    </row>
    <row r="12" spans="1:10" x14ac:dyDescent="0.3">
      <c r="A12" s="764">
        <v>2009</v>
      </c>
      <c r="B12" s="765">
        <v>5694</v>
      </c>
      <c r="C12" s="765">
        <v>12889</v>
      </c>
      <c r="D12" s="765">
        <v>922</v>
      </c>
      <c r="E12" s="695">
        <v>18583</v>
      </c>
      <c r="F12" s="341"/>
      <c r="G12" s="12"/>
    </row>
    <row r="13" spans="1:10" x14ac:dyDescent="0.3">
      <c r="A13" s="764">
        <v>2010</v>
      </c>
      <c r="B13" s="765">
        <v>4864</v>
      </c>
      <c r="C13" s="765">
        <v>11755</v>
      </c>
      <c r="D13" s="765">
        <v>1315</v>
      </c>
      <c r="E13" s="695">
        <v>16619</v>
      </c>
      <c r="F13" s="341"/>
      <c r="G13" s="12"/>
    </row>
    <row r="14" spans="1:10" x14ac:dyDescent="0.3">
      <c r="A14" s="764">
        <v>2011</v>
      </c>
      <c r="B14" s="765">
        <v>4726</v>
      </c>
      <c r="C14" s="765">
        <v>9202</v>
      </c>
      <c r="D14" s="765">
        <v>1161</v>
      </c>
      <c r="E14" s="695">
        <v>13928</v>
      </c>
      <c r="F14" s="341"/>
      <c r="G14" s="12"/>
    </row>
    <row r="15" spans="1:10" x14ac:dyDescent="0.3">
      <c r="A15" s="764">
        <v>2012</v>
      </c>
      <c r="B15" s="765">
        <v>5549</v>
      </c>
      <c r="C15" s="765">
        <v>8904.82</v>
      </c>
      <c r="D15" s="268" t="s">
        <v>14</v>
      </c>
      <c r="E15" s="695">
        <v>14453.82</v>
      </c>
      <c r="F15" s="341"/>
      <c r="G15" s="12"/>
    </row>
    <row r="16" spans="1:10" x14ac:dyDescent="0.3">
      <c r="A16" s="764">
        <v>2013</v>
      </c>
      <c r="B16" s="765">
        <v>5186</v>
      </c>
      <c r="C16" s="765">
        <v>7867</v>
      </c>
      <c r="D16" s="268" t="s">
        <v>14</v>
      </c>
      <c r="E16" s="695">
        <v>13053</v>
      </c>
      <c r="F16" s="341"/>
      <c r="G16" s="12"/>
    </row>
    <row r="17" spans="1:10" x14ac:dyDescent="0.3">
      <c r="A17" s="284">
        <v>2014</v>
      </c>
      <c r="B17" s="766">
        <v>5359</v>
      </c>
      <c r="C17" s="767">
        <v>7725</v>
      </c>
      <c r="D17" s="484" t="s">
        <v>14</v>
      </c>
      <c r="E17" s="696">
        <v>13084</v>
      </c>
      <c r="F17" s="341"/>
    </row>
    <row r="18" spans="1:10" x14ac:dyDescent="0.3">
      <c r="A18" s="284">
        <v>2015</v>
      </c>
      <c r="B18" s="766">
        <v>4869</v>
      </c>
      <c r="C18" s="767">
        <v>7423</v>
      </c>
      <c r="D18" s="484" t="s">
        <v>14</v>
      </c>
      <c r="E18" s="696">
        <v>12292</v>
      </c>
      <c r="F18" s="341"/>
    </row>
    <row r="19" spans="1:10" x14ac:dyDescent="0.3">
      <c r="A19" s="768">
        <v>2016</v>
      </c>
      <c r="B19" s="699">
        <v>4123</v>
      </c>
      <c r="C19" s="699">
        <v>5151</v>
      </c>
      <c r="D19" s="425" t="s">
        <v>14</v>
      </c>
      <c r="E19" s="696">
        <v>9274</v>
      </c>
      <c r="F19" s="341"/>
    </row>
    <row r="20" spans="1:10" x14ac:dyDescent="0.3">
      <c r="A20" s="768">
        <v>2017</v>
      </c>
      <c r="B20" s="699">
        <v>4319</v>
      </c>
      <c r="C20" s="699">
        <v>4084.3115273015037</v>
      </c>
      <c r="D20" s="425" t="s">
        <v>14</v>
      </c>
      <c r="E20" s="696">
        <v>8403.3115273015028</v>
      </c>
      <c r="F20" s="341"/>
    </row>
    <row r="21" spans="1:10" x14ac:dyDescent="0.3">
      <c r="A21" s="769">
        <v>2018</v>
      </c>
      <c r="B21" s="1003">
        <v>4439</v>
      </c>
      <c r="C21" s="485">
        <v>2913.7236762020693</v>
      </c>
      <c r="D21" s="603" t="s">
        <v>14</v>
      </c>
      <c r="E21" s="997">
        <v>7352.7236762020693</v>
      </c>
      <c r="F21" s="341"/>
    </row>
    <row r="22" spans="1:10" x14ac:dyDescent="0.3">
      <c r="A22" s="507" t="s">
        <v>570</v>
      </c>
      <c r="B22" s="698"/>
      <c r="C22" s="301"/>
      <c r="D22" s="301"/>
      <c r="E22" s="301"/>
      <c r="F22" s="301"/>
    </row>
    <row r="23" spans="1:10" x14ac:dyDescent="0.3">
      <c r="A23" s="398"/>
      <c r="B23" s="301"/>
      <c r="C23" s="301"/>
      <c r="D23" s="301"/>
      <c r="E23" s="301"/>
      <c r="F23" s="301"/>
      <c r="G23" s="301"/>
    </row>
    <row r="24" spans="1:10" x14ac:dyDescent="0.3">
      <c r="A24" s="507" t="s">
        <v>16</v>
      </c>
      <c r="B24" s="507"/>
      <c r="C24" s="301"/>
      <c r="D24" s="301"/>
      <c r="E24" s="301"/>
      <c r="F24" s="301"/>
      <c r="J24" s="312"/>
    </row>
    <row r="25" spans="1:10" x14ac:dyDescent="0.3">
      <c r="A25" s="398" t="s">
        <v>571</v>
      </c>
      <c r="B25" s="301"/>
      <c r="C25" s="301"/>
      <c r="D25" s="301"/>
      <c r="E25" s="301"/>
      <c r="F25" s="326"/>
      <c r="G25" s="326"/>
      <c r="H25" s="975"/>
      <c r="I25" s="975"/>
      <c r="J25" s="975"/>
    </row>
    <row r="26" spans="1:10" x14ac:dyDescent="0.3">
      <c r="A26" s="305" t="s">
        <v>572</v>
      </c>
      <c r="B26" s="305"/>
      <c r="C26" s="326"/>
      <c r="D26" s="326"/>
      <c r="E26" s="326"/>
      <c r="F26" s="326"/>
      <c r="G26" s="326"/>
      <c r="H26" s="975"/>
      <c r="I26" s="975"/>
      <c r="J26" s="975"/>
    </row>
    <row r="27" spans="1:10" x14ac:dyDescent="0.3">
      <c r="A27" s="447" t="s">
        <v>573</v>
      </c>
      <c r="B27" s="447"/>
      <c r="C27" s="326"/>
      <c r="D27" s="326"/>
      <c r="E27" s="326"/>
      <c r="F27" s="326"/>
      <c r="G27" s="326"/>
      <c r="H27" s="975"/>
      <c r="I27" s="975"/>
      <c r="J27" s="975"/>
    </row>
    <row r="28" spans="1:10" x14ac:dyDescent="0.3">
      <c r="A28" s="447"/>
      <c r="B28" s="447"/>
      <c r="C28" s="326"/>
      <c r="D28" s="326"/>
      <c r="E28" s="326"/>
    </row>
    <row r="29" spans="1:10" x14ac:dyDescent="0.3">
      <c r="A29" s="308" t="s">
        <v>19</v>
      </c>
    </row>
    <row r="30" spans="1:10" x14ac:dyDescent="0.3">
      <c r="A30" s="310" t="s">
        <v>20</v>
      </c>
    </row>
    <row r="33" spans="4:4" x14ac:dyDescent="0.3">
      <c r="D33" s="147"/>
    </row>
  </sheetData>
  <mergeCells count="2">
    <mergeCell ref="A4:A5"/>
    <mergeCell ref="B4:E4"/>
  </mergeCells>
  <hyperlinks>
    <hyperlink ref="E1"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zoomScaleNormal="100" workbookViewId="0"/>
  </sheetViews>
  <sheetFormatPr defaultColWidth="9.109375" defaultRowHeight="14.4" x14ac:dyDescent="0.3"/>
  <cols>
    <col min="1" max="1" width="52.6640625" style="277" customWidth="1"/>
    <col min="2" max="9" width="12.6640625" style="277" customWidth="1"/>
    <col min="10" max="10" width="10" style="277" customWidth="1"/>
    <col min="11" max="11" width="17.109375" style="277" customWidth="1"/>
    <col min="12" max="12" width="9.88671875" style="277" bestFit="1" customWidth="1"/>
    <col min="13" max="13" width="9.33203125" style="277" bestFit="1" customWidth="1"/>
    <col min="14" max="14" width="9.33203125" style="341" bestFit="1" customWidth="1"/>
    <col min="15" max="16384" width="9.109375" style="277"/>
  </cols>
  <sheetData>
    <row r="1" spans="1:13" x14ac:dyDescent="0.3">
      <c r="A1" s="980" t="s">
        <v>574</v>
      </c>
      <c r="B1" s="700"/>
      <c r="C1" s="700"/>
      <c r="D1" s="700"/>
      <c r="E1" s="700"/>
      <c r="F1" s="700"/>
      <c r="G1" s="700"/>
      <c r="H1" s="700"/>
      <c r="I1" s="688" t="s">
        <v>1</v>
      </c>
    </row>
    <row r="2" spans="1:13" ht="15.6" x14ac:dyDescent="0.3">
      <c r="A2" s="977" t="s">
        <v>681</v>
      </c>
      <c r="B2" s="701"/>
      <c r="C2" s="701"/>
      <c r="D2" s="701"/>
      <c r="E2" s="701"/>
      <c r="F2" s="701"/>
      <c r="G2" s="701"/>
      <c r="H2" s="701"/>
      <c r="I2" s="701"/>
      <c r="K2" s="702"/>
    </row>
    <row r="3" spans="1:13" x14ac:dyDescent="0.3">
      <c r="A3" s="977"/>
      <c r="B3" s="701"/>
      <c r="C3" s="701"/>
      <c r="D3" s="701"/>
      <c r="E3" s="701"/>
      <c r="F3" s="701"/>
      <c r="G3" s="701"/>
      <c r="H3" s="701"/>
      <c r="I3" s="701"/>
    </row>
    <row r="4" spans="1:13" ht="12.75" customHeight="1" x14ac:dyDescent="0.3">
      <c r="A4" s="1256" t="s">
        <v>575</v>
      </c>
      <c r="B4" s="1261" t="s">
        <v>266</v>
      </c>
      <c r="C4" s="1261"/>
      <c r="D4" s="1261"/>
      <c r="E4" s="1262" t="s">
        <v>8</v>
      </c>
      <c r="F4" s="1262"/>
      <c r="G4" s="1261" t="s">
        <v>576</v>
      </c>
      <c r="H4" s="1261"/>
      <c r="I4" s="1261"/>
    </row>
    <row r="5" spans="1:13" ht="26.4" x14ac:dyDescent="0.3">
      <c r="A5" s="1260"/>
      <c r="B5" s="320" t="s">
        <v>267</v>
      </c>
      <c r="C5" s="320" t="s">
        <v>268</v>
      </c>
      <c r="D5" s="320" t="s">
        <v>269</v>
      </c>
      <c r="E5" s="1263"/>
      <c r="F5" s="1266"/>
      <c r="G5" s="320" t="s">
        <v>267</v>
      </c>
      <c r="H5" s="320" t="s">
        <v>268</v>
      </c>
      <c r="I5" s="320" t="s">
        <v>269</v>
      </c>
    </row>
    <row r="6" spans="1:13" x14ac:dyDescent="0.3">
      <c r="A6" s="961"/>
      <c r="B6" s="348"/>
      <c r="C6" s="348"/>
      <c r="D6" s="348"/>
      <c r="E6" s="703"/>
      <c r="F6" s="280"/>
      <c r="G6" s="349"/>
      <c r="H6" s="349"/>
      <c r="I6" s="349"/>
    </row>
    <row r="7" spans="1:13" x14ac:dyDescent="0.3">
      <c r="A7" s="704">
        <v>2003</v>
      </c>
      <c r="B7" s="705">
        <v>474</v>
      </c>
      <c r="C7" s="705">
        <v>809</v>
      </c>
      <c r="D7" s="705">
        <v>2231</v>
      </c>
      <c r="E7" s="706">
        <v>3514</v>
      </c>
      <c r="F7" s="280"/>
      <c r="G7" s="707">
        <v>0.13488901536710302</v>
      </c>
      <c r="H7" s="707">
        <v>0.23022196926579397</v>
      </c>
      <c r="I7" s="707">
        <v>0.63488901536710307</v>
      </c>
      <c r="J7" s="708"/>
      <c r="K7" s="341"/>
      <c r="L7" s="341"/>
      <c r="M7" s="341"/>
    </row>
    <row r="8" spans="1:13" x14ac:dyDescent="0.3">
      <c r="A8" s="704">
        <v>2004</v>
      </c>
      <c r="B8" s="705">
        <v>615</v>
      </c>
      <c r="C8" s="705">
        <v>936</v>
      </c>
      <c r="D8" s="705">
        <v>2741</v>
      </c>
      <c r="E8" s="706">
        <v>4292</v>
      </c>
      <c r="F8" s="280"/>
      <c r="G8" s="707">
        <v>0.14328984156570362</v>
      </c>
      <c r="H8" s="707">
        <v>0.21808014911463186</v>
      </c>
      <c r="I8" s="707">
        <v>0.63863000931966452</v>
      </c>
      <c r="J8" s="708"/>
      <c r="K8" s="341"/>
      <c r="L8" s="341"/>
      <c r="M8" s="341"/>
    </row>
    <row r="9" spans="1:13" x14ac:dyDescent="0.3">
      <c r="A9" s="704">
        <v>2005</v>
      </c>
      <c r="B9" s="1004">
        <v>672</v>
      </c>
      <c r="C9" s="1004">
        <v>1238</v>
      </c>
      <c r="D9" s="1004">
        <v>1931</v>
      </c>
      <c r="E9" s="706">
        <v>3841</v>
      </c>
      <c r="F9" s="280"/>
      <c r="G9" s="707">
        <v>0.17495443894819057</v>
      </c>
      <c r="H9" s="707">
        <v>0.32231189794324394</v>
      </c>
      <c r="I9" s="707">
        <v>0.50273366310856549</v>
      </c>
      <c r="J9" s="708"/>
      <c r="K9" s="341"/>
      <c r="L9" s="341"/>
      <c r="M9" s="341"/>
    </row>
    <row r="10" spans="1:13" x14ac:dyDescent="0.3">
      <c r="A10" s="704">
        <v>2006</v>
      </c>
      <c r="B10" s="705">
        <v>517</v>
      </c>
      <c r="C10" s="705">
        <v>1079</v>
      </c>
      <c r="D10" s="705">
        <v>2650</v>
      </c>
      <c r="E10" s="706">
        <v>4246</v>
      </c>
      <c r="F10" s="280"/>
      <c r="G10" s="707">
        <v>0.12176165803108809</v>
      </c>
      <c r="H10" s="707">
        <v>0.25412152614225153</v>
      </c>
      <c r="I10" s="707">
        <v>0.62411681582666034</v>
      </c>
      <c r="J10" s="708"/>
      <c r="K10" s="341"/>
      <c r="L10" s="341"/>
      <c r="M10" s="341"/>
    </row>
    <row r="11" spans="1:13" x14ac:dyDescent="0.3">
      <c r="A11" s="704">
        <v>2007</v>
      </c>
      <c r="B11" s="705">
        <v>852</v>
      </c>
      <c r="C11" s="705">
        <v>1406</v>
      </c>
      <c r="D11" s="705">
        <v>2536</v>
      </c>
      <c r="E11" s="706">
        <v>4794</v>
      </c>
      <c r="F11" s="131"/>
      <c r="G11" s="707">
        <v>0.17772215269086358</v>
      </c>
      <c r="H11" s="707">
        <v>0.29328327075511057</v>
      </c>
      <c r="I11" s="707">
        <v>0.52899457655402582</v>
      </c>
      <c r="J11" s="708"/>
      <c r="K11" s="341"/>
      <c r="L11" s="341"/>
      <c r="M11" s="341"/>
    </row>
    <row r="12" spans="1:13" x14ac:dyDescent="0.3">
      <c r="A12" s="704">
        <v>2008</v>
      </c>
      <c r="B12" s="705">
        <v>876</v>
      </c>
      <c r="C12" s="705">
        <v>1660</v>
      </c>
      <c r="D12" s="705">
        <v>2637</v>
      </c>
      <c r="E12" s="706">
        <v>5173</v>
      </c>
      <c r="F12" s="131"/>
      <c r="G12" s="707">
        <v>0.16934080804175528</v>
      </c>
      <c r="H12" s="707">
        <v>0.32089696501063214</v>
      </c>
      <c r="I12" s="707">
        <v>0.50976222694761264</v>
      </c>
      <c r="J12" s="708"/>
      <c r="K12" s="341"/>
      <c r="L12" s="341"/>
      <c r="M12" s="341"/>
    </row>
    <row r="13" spans="1:13" x14ac:dyDescent="0.3">
      <c r="A13" s="704">
        <v>2009</v>
      </c>
      <c r="B13" s="705">
        <v>892</v>
      </c>
      <c r="C13" s="705">
        <v>1262</v>
      </c>
      <c r="D13" s="705">
        <v>3540</v>
      </c>
      <c r="E13" s="706">
        <v>5694</v>
      </c>
      <c r="F13" s="131"/>
      <c r="G13" s="707">
        <v>0.15665612925886899</v>
      </c>
      <c r="H13" s="707">
        <v>0.22163681067790658</v>
      </c>
      <c r="I13" s="707">
        <v>0.6217070600632244</v>
      </c>
      <c r="J13" s="708"/>
      <c r="K13" s="341"/>
      <c r="L13" s="341"/>
      <c r="M13" s="341"/>
    </row>
    <row r="14" spans="1:13" x14ac:dyDescent="0.3">
      <c r="A14" s="704">
        <v>2010</v>
      </c>
      <c r="B14" s="705">
        <v>1082</v>
      </c>
      <c r="C14" s="705">
        <v>1647</v>
      </c>
      <c r="D14" s="705">
        <v>2135</v>
      </c>
      <c r="E14" s="706">
        <v>4864</v>
      </c>
      <c r="F14" s="131"/>
      <c r="G14" s="707">
        <v>0.22245065789473684</v>
      </c>
      <c r="H14" s="707">
        <v>0.33861019736842107</v>
      </c>
      <c r="I14" s="707">
        <v>0.43893914473684209</v>
      </c>
      <c r="J14" s="708"/>
      <c r="K14" s="341"/>
      <c r="L14" s="341"/>
      <c r="M14" s="341"/>
    </row>
    <row r="15" spans="1:13" x14ac:dyDescent="0.3">
      <c r="A15" s="704">
        <v>2011</v>
      </c>
      <c r="B15" s="705">
        <v>939</v>
      </c>
      <c r="C15" s="705">
        <v>2129</v>
      </c>
      <c r="D15" s="705">
        <v>1658</v>
      </c>
      <c r="E15" s="706">
        <v>4726</v>
      </c>
      <c r="F15" s="131"/>
      <c r="G15" s="707">
        <v>0.19868810833685993</v>
      </c>
      <c r="H15" s="707">
        <v>0.45048666948793908</v>
      </c>
      <c r="I15" s="707">
        <v>0.35082522217520101</v>
      </c>
      <c r="J15" s="708"/>
      <c r="K15" s="341"/>
      <c r="L15" s="341"/>
      <c r="M15" s="341"/>
    </row>
    <row r="16" spans="1:13" x14ac:dyDescent="0.3">
      <c r="A16" s="704">
        <v>2012</v>
      </c>
      <c r="B16" s="705">
        <v>1254</v>
      </c>
      <c r="C16" s="705">
        <v>2512</v>
      </c>
      <c r="D16" s="705">
        <v>1783</v>
      </c>
      <c r="E16" s="706">
        <v>5549</v>
      </c>
      <c r="F16" s="131"/>
      <c r="G16" s="707">
        <v>0.22598666426383132</v>
      </c>
      <c r="H16" s="707">
        <v>0.452694179131375</v>
      </c>
      <c r="I16" s="707">
        <v>0.32131915660479365</v>
      </c>
      <c r="J16" s="708"/>
      <c r="K16" s="341"/>
      <c r="L16" s="341"/>
      <c r="M16" s="341"/>
    </row>
    <row r="17" spans="1:14" ht="12.75" customHeight="1" x14ac:dyDescent="0.3">
      <c r="A17" s="704">
        <v>2013</v>
      </c>
      <c r="B17" s="705">
        <v>1116</v>
      </c>
      <c r="C17" s="705">
        <v>2683</v>
      </c>
      <c r="D17" s="705">
        <v>1387</v>
      </c>
      <c r="E17" s="706">
        <v>5186</v>
      </c>
      <c r="F17" s="131"/>
      <c r="G17" s="707">
        <v>0.21519475510991129</v>
      </c>
      <c r="H17" s="707">
        <v>0.51735441573467023</v>
      </c>
      <c r="I17" s="707">
        <v>0.26745082915541846</v>
      </c>
      <c r="J17" s="708"/>
      <c r="K17" s="341"/>
      <c r="L17" s="341"/>
      <c r="M17" s="341"/>
    </row>
    <row r="18" spans="1:14" ht="15.6" x14ac:dyDescent="0.3">
      <c r="A18" s="709" t="s">
        <v>577</v>
      </c>
      <c r="B18" s="710">
        <v>913</v>
      </c>
      <c r="C18" s="710">
        <v>3275</v>
      </c>
      <c r="D18" s="710">
        <v>1229</v>
      </c>
      <c r="E18" s="706">
        <v>5417</v>
      </c>
      <c r="F18" s="280"/>
      <c r="G18" s="707">
        <v>0.16854347424773861</v>
      </c>
      <c r="H18" s="707">
        <v>0.60457817980431972</v>
      </c>
      <c r="I18" s="707">
        <v>0.22687834594794168</v>
      </c>
      <c r="J18" s="708"/>
      <c r="K18" s="341"/>
      <c r="L18" s="341"/>
      <c r="M18" s="341"/>
    </row>
    <row r="19" spans="1:14" x14ac:dyDescent="0.3">
      <c r="A19" s="704">
        <v>2015</v>
      </c>
      <c r="B19" s="705">
        <v>586</v>
      </c>
      <c r="C19" s="705">
        <v>2650</v>
      </c>
      <c r="D19" s="705">
        <v>1633</v>
      </c>
      <c r="E19" s="706">
        <v>4869</v>
      </c>
      <c r="F19" s="280"/>
      <c r="G19" s="707">
        <v>0.12</v>
      </c>
      <c r="H19" s="707">
        <v>0.54</v>
      </c>
      <c r="I19" s="707">
        <v>0.34</v>
      </c>
      <c r="J19" s="711"/>
      <c r="K19" s="341"/>
      <c r="L19" s="341"/>
      <c r="M19" s="341"/>
    </row>
    <row r="20" spans="1:14" s="376" customFormat="1" x14ac:dyDescent="0.3">
      <c r="A20" s="770">
        <v>2016</v>
      </c>
      <c r="B20" s="705">
        <v>469</v>
      </c>
      <c r="C20" s="705">
        <v>2917</v>
      </c>
      <c r="D20" s="705">
        <v>737</v>
      </c>
      <c r="E20" s="706">
        <v>4123</v>
      </c>
      <c r="F20" s="771"/>
      <c r="G20" s="716">
        <v>0.11391790138450328</v>
      </c>
      <c r="H20" s="716">
        <v>0.70852562545542874</v>
      </c>
      <c r="I20" s="716">
        <v>0.17755647316006801</v>
      </c>
      <c r="J20" s="708"/>
      <c r="K20" s="708"/>
      <c r="L20" s="708"/>
      <c r="M20" s="708"/>
      <c r="N20" s="708"/>
    </row>
    <row r="21" spans="1:14" s="376" customFormat="1" x14ac:dyDescent="0.3">
      <c r="A21" s="770">
        <v>2017</v>
      </c>
      <c r="B21" s="705">
        <v>270</v>
      </c>
      <c r="C21" s="705">
        <v>3379</v>
      </c>
      <c r="D21" s="705">
        <v>670</v>
      </c>
      <c r="E21" s="706">
        <v>4319</v>
      </c>
      <c r="F21" s="771"/>
      <c r="G21" s="716">
        <v>6.2514470942347772E-2</v>
      </c>
      <c r="H21" s="716">
        <v>0.78235702708960408</v>
      </c>
      <c r="I21" s="716">
        <v>0.15512850196804817</v>
      </c>
      <c r="J21" s="708"/>
      <c r="K21" s="708"/>
      <c r="L21" s="708"/>
      <c r="M21" s="708"/>
      <c r="N21" s="708"/>
    </row>
    <row r="22" spans="1:14" s="376" customFormat="1" x14ac:dyDescent="0.3">
      <c r="A22" s="712">
        <v>2018</v>
      </c>
      <c r="B22" s="1005">
        <v>302</v>
      </c>
      <c r="C22" s="1005">
        <v>3440</v>
      </c>
      <c r="D22" s="1005">
        <v>697</v>
      </c>
      <c r="E22" s="1006">
        <v>4439</v>
      </c>
      <c r="F22" s="1005"/>
      <c r="G22" s="1007">
        <v>6.8033340842532097E-2</v>
      </c>
      <c r="H22" s="1007">
        <v>0.7749493129083127</v>
      </c>
      <c r="I22" s="1007">
        <v>0.15701734624915523</v>
      </c>
      <c r="J22" s="708"/>
      <c r="K22" s="708"/>
      <c r="L22" s="708"/>
      <c r="M22" s="708"/>
      <c r="N22" s="708"/>
    </row>
    <row r="23" spans="1:14" x14ac:dyDescent="0.3">
      <c r="A23" s="371"/>
      <c r="B23" s="405"/>
      <c r="C23" s="405"/>
      <c r="D23" s="405"/>
      <c r="E23" s="405"/>
      <c r="F23" s="280"/>
      <c r="G23" s="405"/>
      <c r="H23" s="405"/>
      <c r="I23" s="405"/>
      <c r="J23" s="341"/>
      <c r="K23" s="341"/>
      <c r="L23" s="341"/>
      <c r="M23" s="341"/>
    </row>
    <row r="24" spans="1:14" x14ac:dyDescent="0.3">
      <c r="A24" s="1256" t="s">
        <v>682</v>
      </c>
      <c r="B24" s="1261" t="s">
        <v>266</v>
      </c>
      <c r="C24" s="1261"/>
      <c r="D24" s="1261"/>
      <c r="E24" s="1262" t="s">
        <v>8</v>
      </c>
      <c r="F24" s="1262" t="s">
        <v>579</v>
      </c>
      <c r="G24" s="1261" t="s">
        <v>576</v>
      </c>
      <c r="H24" s="1261"/>
      <c r="I24" s="1261"/>
      <c r="J24" s="341"/>
      <c r="K24" s="341"/>
      <c r="L24" s="341"/>
      <c r="M24" s="341"/>
    </row>
    <row r="25" spans="1:14" ht="26.4" x14ac:dyDescent="0.3">
      <c r="A25" s="1260"/>
      <c r="B25" s="320" t="s">
        <v>267</v>
      </c>
      <c r="C25" s="320" t="s">
        <v>268</v>
      </c>
      <c r="D25" s="320" t="s">
        <v>269</v>
      </c>
      <c r="E25" s="1263"/>
      <c r="F25" s="1263"/>
      <c r="G25" s="320" t="s">
        <v>267</v>
      </c>
      <c r="H25" s="320" t="s">
        <v>268</v>
      </c>
      <c r="I25" s="320" t="s">
        <v>269</v>
      </c>
      <c r="J25" s="341"/>
      <c r="K25" s="341"/>
      <c r="L25" s="341"/>
      <c r="M25" s="341"/>
    </row>
    <row r="26" spans="1:14" x14ac:dyDescent="0.3">
      <c r="A26" s="961"/>
      <c r="B26" s="348"/>
      <c r="C26" s="348"/>
      <c r="D26" s="348"/>
      <c r="E26" s="1008"/>
      <c r="F26" s="280"/>
      <c r="G26" s="349"/>
      <c r="H26" s="349"/>
      <c r="I26" s="349"/>
      <c r="J26" s="341"/>
      <c r="K26" s="341"/>
      <c r="L26" s="341"/>
      <c r="M26" s="341"/>
    </row>
    <row r="27" spans="1:14" x14ac:dyDescent="0.3">
      <c r="A27" s="715" t="s">
        <v>270</v>
      </c>
      <c r="B27" s="717">
        <v>9</v>
      </c>
      <c r="C27" s="717">
        <v>55</v>
      </c>
      <c r="D27" s="717">
        <v>9</v>
      </c>
      <c r="E27" s="1009">
        <v>73</v>
      </c>
      <c r="F27" s="716">
        <v>1.6445145302996171E-2</v>
      </c>
      <c r="G27" s="716">
        <v>0.12328767123287671</v>
      </c>
      <c r="H27" s="716">
        <v>0.75342465753424659</v>
      </c>
      <c r="I27" s="716">
        <v>0.12328767123287671</v>
      </c>
      <c r="J27" s="341"/>
      <c r="K27" s="341"/>
      <c r="L27" s="341"/>
      <c r="M27" s="341"/>
    </row>
    <row r="28" spans="1:14" x14ac:dyDescent="0.3">
      <c r="A28" s="717" t="s">
        <v>271</v>
      </c>
      <c r="B28" s="717">
        <v>20</v>
      </c>
      <c r="C28" s="717">
        <v>170</v>
      </c>
      <c r="D28" s="717">
        <v>57</v>
      </c>
      <c r="E28" s="1009">
        <v>247</v>
      </c>
      <c r="F28" s="716">
        <v>5.5643162874521292E-2</v>
      </c>
      <c r="G28" s="716">
        <v>8.0971659919028341E-2</v>
      </c>
      <c r="H28" s="716">
        <v>0.68825910931174084</v>
      </c>
      <c r="I28" s="716">
        <v>0.23076923076923078</v>
      </c>
      <c r="J28" s="341"/>
      <c r="K28" s="341"/>
      <c r="L28" s="341"/>
      <c r="M28" s="341"/>
    </row>
    <row r="29" spans="1:14" x14ac:dyDescent="0.3">
      <c r="A29" s="717" t="s">
        <v>272</v>
      </c>
      <c r="B29" s="717">
        <v>75</v>
      </c>
      <c r="C29" s="717">
        <v>815</v>
      </c>
      <c r="D29" s="717">
        <v>97</v>
      </c>
      <c r="E29" s="1009">
        <v>987</v>
      </c>
      <c r="F29" s="716">
        <v>0.22234737553503042</v>
      </c>
      <c r="G29" s="716">
        <v>7.598784194528875E-2</v>
      </c>
      <c r="H29" s="716">
        <v>0.82573454913880451</v>
      </c>
      <c r="I29" s="716">
        <v>9.8277608915906783E-2</v>
      </c>
      <c r="J29" s="341"/>
      <c r="K29" s="341"/>
      <c r="L29" s="341"/>
      <c r="M29" s="341"/>
    </row>
    <row r="30" spans="1:14" x14ac:dyDescent="0.3">
      <c r="A30" s="717" t="s">
        <v>273</v>
      </c>
      <c r="B30" s="717">
        <v>97</v>
      </c>
      <c r="C30" s="717">
        <v>1695</v>
      </c>
      <c r="D30" s="717">
        <v>148</v>
      </c>
      <c r="E30" s="1009">
        <v>1940</v>
      </c>
      <c r="F30" s="716">
        <v>0.4370353683261996</v>
      </c>
      <c r="G30" s="716">
        <v>0.05</v>
      </c>
      <c r="H30" s="716">
        <v>0.87371134020618557</v>
      </c>
      <c r="I30" s="716">
        <v>7.628865979381444E-2</v>
      </c>
      <c r="J30" s="341"/>
      <c r="K30" s="341"/>
      <c r="L30" s="341"/>
      <c r="M30" s="341"/>
    </row>
    <row r="31" spans="1:14" x14ac:dyDescent="0.3">
      <c r="A31" s="717" t="s">
        <v>274</v>
      </c>
      <c r="B31" s="717">
        <v>16</v>
      </c>
      <c r="C31" s="717">
        <v>133</v>
      </c>
      <c r="D31" s="717">
        <v>105</v>
      </c>
      <c r="E31" s="1009">
        <v>254</v>
      </c>
      <c r="F31" s="716">
        <v>5.7220094615904486E-2</v>
      </c>
      <c r="G31" s="716">
        <v>6.2992125984251968E-2</v>
      </c>
      <c r="H31" s="716">
        <v>0.52362204724409445</v>
      </c>
      <c r="I31" s="716">
        <v>0.41338582677165353</v>
      </c>
      <c r="J31" s="341"/>
      <c r="K31" s="341"/>
      <c r="L31" s="341"/>
      <c r="M31" s="341"/>
    </row>
    <row r="32" spans="1:14" x14ac:dyDescent="0.3">
      <c r="A32" s="717" t="s">
        <v>275</v>
      </c>
      <c r="B32" s="717">
        <v>48</v>
      </c>
      <c r="C32" s="717">
        <v>196</v>
      </c>
      <c r="D32" s="717">
        <v>21</v>
      </c>
      <c r="E32" s="1009">
        <v>265</v>
      </c>
      <c r="F32" s="716">
        <v>5.9698130209506643E-2</v>
      </c>
      <c r="G32" s="716">
        <v>0.1811320754716981</v>
      </c>
      <c r="H32" s="716">
        <v>0.73962264150943391</v>
      </c>
      <c r="I32" s="716">
        <v>7.9245283018867921E-2</v>
      </c>
      <c r="J32" s="341"/>
      <c r="K32" s="341"/>
      <c r="L32" s="341"/>
      <c r="M32" s="341"/>
    </row>
    <row r="33" spans="1:13" x14ac:dyDescent="0.3">
      <c r="A33" s="715" t="s">
        <v>276</v>
      </c>
      <c r="B33" s="717">
        <v>22</v>
      </c>
      <c r="C33" s="717">
        <v>210</v>
      </c>
      <c r="D33" s="717">
        <v>39</v>
      </c>
      <c r="E33" s="1009">
        <v>271</v>
      </c>
      <c r="F33" s="716">
        <v>6.1049785987835101E-2</v>
      </c>
      <c r="G33" s="716">
        <v>8.1180811808118078E-2</v>
      </c>
      <c r="H33" s="716">
        <v>0.77490774907749083</v>
      </c>
      <c r="I33" s="716">
        <v>0.14391143911439114</v>
      </c>
      <c r="J33" s="341"/>
      <c r="K33" s="341"/>
      <c r="L33" s="341"/>
      <c r="M33" s="341"/>
    </row>
    <row r="34" spans="1:13" ht="15.6" x14ac:dyDescent="0.3">
      <c r="A34" s="717" t="s">
        <v>580</v>
      </c>
      <c r="B34" s="717"/>
      <c r="C34" s="717"/>
      <c r="D34" s="717">
        <v>18</v>
      </c>
      <c r="E34" s="1009">
        <v>18</v>
      </c>
      <c r="F34" s="716">
        <v>4.0549673349853568E-3</v>
      </c>
      <c r="G34" s="716">
        <v>0</v>
      </c>
      <c r="H34" s="716">
        <v>0</v>
      </c>
      <c r="I34" s="716">
        <v>1</v>
      </c>
      <c r="J34" s="341"/>
      <c r="K34" s="341"/>
      <c r="L34" s="341"/>
      <c r="M34" s="341"/>
    </row>
    <row r="35" spans="1:13" x14ac:dyDescent="0.3">
      <c r="A35" s="717" t="s">
        <v>278</v>
      </c>
      <c r="B35" s="717">
        <v>15</v>
      </c>
      <c r="C35" s="717">
        <v>166</v>
      </c>
      <c r="D35" s="717">
        <v>203</v>
      </c>
      <c r="E35" s="1009">
        <v>384</v>
      </c>
      <c r="F35" s="716">
        <v>8.6505969813020944E-2</v>
      </c>
      <c r="G35" s="716">
        <v>3.90625E-2</v>
      </c>
      <c r="H35" s="716">
        <v>0.43229166666666669</v>
      </c>
      <c r="I35" s="716">
        <v>0.52864583333333337</v>
      </c>
      <c r="J35" s="341"/>
      <c r="K35" s="341"/>
      <c r="L35" s="341"/>
      <c r="M35" s="341"/>
    </row>
    <row r="36" spans="1:13" x14ac:dyDescent="0.3">
      <c r="A36" s="720"/>
      <c r="B36" s="717"/>
      <c r="C36" s="717"/>
      <c r="D36" s="717"/>
      <c r="E36" s="1009"/>
      <c r="F36" s="716"/>
      <c r="G36" s="716"/>
      <c r="H36" s="716"/>
      <c r="I36" s="716"/>
      <c r="J36" s="271"/>
      <c r="K36" s="271"/>
      <c r="L36" s="341"/>
      <c r="M36" s="341"/>
    </row>
    <row r="37" spans="1:13" x14ac:dyDescent="0.3">
      <c r="A37" s="721" t="s">
        <v>8</v>
      </c>
      <c r="B37" s="717">
        <v>302</v>
      </c>
      <c r="C37" s="717">
        <v>3440</v>
      </c>
      <c r="D37" s="717">
        <v>697</v>
      </c>
      <c r="E37" s="1006">
        <v>4439</v>
      </c>
      <c r="F37" s="714">
        <v>1</v>
      </c>
      <c r="G37" s="714">
        <v>6.8033340842532097E-2</v>
      </c>
      <c r="H37" s="714">
        <v>0.7749493129083127</v>
      </c>
      <c r="I37" s="714">
        <v>0.15701734624915523</v>
      </c>
      <c r="J37" s="341"/>
      <c r="K37" s="341"/>
      <c r="L37" s="341"/>
      <c r="M37" s="341"/>
    </row>
    <row r="38" spans="1:13" x14ac:dyDescent="0.3">
      <c r="A38" s="371"/>
      <c r="B38" s="405"/>
      <c r="C38" s="405"/>
      <c r="D38" s="405"/>
      <c r="E38" s="405"/>
      <c r="F38" s="280"/>
      <c r="G38" s="405"/>
      <c r="H38" s="405"/>
      <c r="I38" s="405"/>
      <c r="J38" s="341"/>
      <c r="K38" s="341"/>
      <c r="L38" s="341"/>
      <c r="M38" s="341"/>
    </row>
    <row r="39" spans="1:13" x14ac:dyDescent="0.3">
      <c r="A39" s="1256" t="s">
        <v>592</v>
      </c>
      <c r="B39" s="1261" t="s">
        <v>266</v>
      </c>
      <c r="C39" s="1261"/>
      <c r="D39" s="1261"/>
      <c r="E39" s="1262" t="s">
        <v>8</v>
      </c>
      <c r="F39" s="1262" t="s">
        <v>579</v>
      </c>
      <c r="G39" s="1261" t="s">
        <v>576</v>
      </c>
      <c r="H39" s="1261"/>
      <c r="I39" s="1261"/>
      <c r="J39" s="341"/>
      <c r="K39" s="341"/>
      <c r="L39" s="341"/>
      <c r="M39" s="341"/>
    </row>
    <row r="40" spans="1:13" ht="26.4" x14ac:dyDescent="0.3">
      <c r="A40" s="1260"/>
      <c r="B40" s="320" t="s">
        <v>267</v>
      </c>
      <c r="C40" s="320" t="s">
        <v>268</v>
      </c>
      <c r="D40" s="320" t="s">
        <v>269</v>
      </c>
      <c r="E40" s="1263"/>
      <c r="F40" s="1263"/>
      <c r="G40" s="320" t="s">
        <v>267</v>
      </c>
      <c r="H40" s="320" t="s">
        <v>268</v>
      </c>
      <c r="I40" s="320" t="s">
        <v>269</v>
      </c>
      <c r="J40" s="341"/>
      <c r="K40" s="341"/>
      <c r="L40" s="341"/>
      <c r="M40" s="341"/>
    </row>
    <row r="41" spans="1:13" x14ac:dyDescent="0.3">
      <c r="A41" s="961"/>
      <c r="B41" s="348"/>
      <c r="C41" s="348"/>
      <c r="D41" s="348"/>
      <c r="E41" s="703"/>
      <c r="F41" s="280"/>
      <c r="G41" s="349"/>
      <c r="H41" s="349"/>
      <c r="I41" s="349"/>
      <c r="J41" s="341"/>
      <c r="K41" s="341"/>
      <c r="L41" s="341"/>
      <c r="M41" s="341"/>
    </row>
    <row r="42" spans="1:13" x14ac:dyDescent="0.3">
      <c r="A42" s="715" t="s">
        <v>270</v>
      </c>
      <c r="B42" s="717">
        <v>8</v>
      </c>
      <c r="C42" s="717">
        <v>67</v>
      </c>
      <c r="D42" s="717">
        <v>16</v>
      </c>
      <c r="E42" s="706">
        <v>91</v>
      </c>
      <c r="F42" s="716">
        <v>2.1069692058346839E-2</v>
      </c>
      <c r="G42" s="716">
        <v>8.7912087912087919E-2</v>
      </c>
      <c r="H42" s="716">
        <v>0.73626373626373631</v>
      </c>
      <c r="I42" s="716">
        <v>0.17582417582417584</v>
      </c>
      <c r="J42" s="341"/>
      <c r="K42" s="341"/>
      <c r="L42" s="341"/>
      <c r="M42" s="341"/>
    </row>
    <row r="43" spans="1:13" x14ac:dyDescent="0.3">
      <c r="A43" s="717" t="s">
        <v>271</v>
      </c>
      <c r="B43" s="717">
        <v>24</v>
      </c>
      <c r="C43" s="717">
        <v>198</v>
      </c>
      <c r="D43" s="717">
        <v>25</v>
      </c>
      <c r="E43" s="706">
        <v>247</v>
      </c>
      <c r="F43" s="716">
        <v>5.7189164158369991E-2</v>
      </c>
      <c r="G43" s="716">
        <v>9.7165991902834009E-2</v>
      </c>
      <c r="H43" s="716">
        <v>0.80161943319838058</v>
      </c>
      <c r="I43" s="716">
        <v>0.10121457489878542</v>
      </c>
      <c r="J43" s="341"/>
      <c r="K43" s="341"/>
      <c r="L43" s="341"/>
      <c r="M43" s="341"/>
    </row>
    <row r="44" spans="1:13" x14ac:dyDescent="0.3">
      <c r="A44" s="717" t="s">
        <v>272</v>
      </c>
      <c r="B44" s="717">
        <v>93</v>
      </c>
      <c r="C44" s="717">
        <v>809</v>
      </c>
      <c r="D44" s="717">
        <v>37</v>
      </c>
      <c r="E44" s="706">
        <v>939</v>
      </c>
      <c r="F44" s="716">
        <v>0.21741143783283168</v>
      </c>
      <c r="G44" s="716">
        <v>9.9041533546325874E-2</v>
      </c>
      <c r="H44" s="716">
        <v>0.86155484558040474</v>
      </c>
      <c r="I44" s="716">
        <v>3.9403620873269436E-2</v>
      </c>
      <c r="J44" s="341"/>
      <c r="K44" s="341"/>
      <c r="L44" s="341"/>
      <c r="M44" s="341"/>
    </row>
    <row r="45" spans="1:13" x14ac:dyDescent="0.3">
      <c r="A45" s="717" t="s">
        <v>273</v>
      </c>
      <c r="B45" s="717">
        <v>61</v>
      </c>
      <c r="C45" s="717">
        <v>1472</v>
      </c>
      <c r="D45" s="717">
        <v>162</v>
      </c>
      <c r="E45" s="706">
        <v>1695</v>
      </c>
      <c r="F45" s="716">
        <v>0.39245195647140541</v>
      </c>
      <c r="G45" s="716">
        <v>3.5988200589970501E-2</v>
      </c>
      <c r="H45" s="716">
        <v>0.86843657817109143</v>
      </c>
      <c r="I45" s="716">
        <v>9.5575221238938052E-2</v>
      </c>
      <c r="J45" s="341"/>
      <c r="K45" s="341"/>
      <c r="L45" s="341"/>
      <c r="M45" s="341"/>
    </row>
    <row r="46" spans="1:13" x14ac:dyDescent="0.3">
      <c r="A46" s="717" t="s">
        <v>274</v>
      </c>
      <c r="B46" s="717">
        <v>4</v>
      </c>
      <c r="C46" s="717">
        <v>207</v>
      </c>
      <c r="D46" s="717">
        <v>78</v>
      </c>
      <c r="E46" s="706">
        <v>289</v>
      </c>
      <c r="F46" s="716">
        <v>6.6913637416068539E-2</v>
      </c>
      <c r="G46" s="716">
        <v>1.384083044982699E-2</v>
      </c>
      <c r="H46" s="716">
        <v>0.7162629757785467</v>
      </c>
      <c r="I46" s="716">
        <v>0.26989619377162632</v>
      </c>
      <c r="J46" s="341"/>
      <c r="K46" s="341"/>
      <c r="L46" s="341"/>
      <c r="M46" s="341"/>
    </row>
    <row r="47" spans="1:13" x14ac:dyDescent="0.3">
      <c r="A47" s="717" t="s">
        <v>275</v>
      </c>
      <c r="B47" s="717">
        <v>37</v>
      </c>
      <c r="C47" s="717">
        <v>113</v>
      </c>
      <c r="D47" s="717">
        <v>6</v>
      </c>
      <c r="E47" s="706">
        <v>156</v>
      </c>
      <c r="F47" s="716">
        <v>3.6119472100023156E-2</v>
      </c>
      <c r="G47" s="716">
        <v>0.23717948717948717</v>
      </c>
      <c r="H47" s="716">
        <v>0.72435897435897434</v>
      </c>
      <c r="I47" s="716">
        <v>3.8461538461538464E-2</v>
      </c>
      <c r="J47" s="341"/>
      <c r="K47" s="341"/>
      <c r="L47" s="341"/>
      <c r="M47" s="341"/>
    </row>
    <row r="48" spans="1:13" x14ac:dyDescent="0.3">
      <c r="A48" s="715" t="s">
        <v>276</v>
      </c>
      <c r="B48" s="717">
        <v>9</v>
      </c>
      <c r="C48" s="717">
        <v>132</v>
      </c>
      <c r="D48" s="717">
        <v>23</v>
      </c>
      <c r="E48" s="706">
        <v>164</v>
      </c>
      <c r="F48" s="716">
        <v>3.7971752720537162E-2</v>
      </c>
      <c r="G48" s="719">
        <v>5.4878048780487805E-2</v>
      </c>
      <c r="H48" s="716">
        <v>0.80487804878048785</v>
      </c>
      <c r="I48" s="716">
        <v>0.1402439024390244</v>
      </c>
      <c r="J48" s="341"/>
      <c r="K48" s="341"/>
      <c r="L48" s="341"/>
      <c r="M48" s="341"/>
    </row>
    <row r="49" spans="1:14" ht="15.6" x14ac:dyDescent="0.3">
      <c r="A49" s="717" t="s">
        <v>580</v>
      </c>
      <c r="B49" s="717"/>
      <c r="C49" s="717"/>
      <c r="D49" s="717">
        <v>9</v>
      </c>
      <c r="E49" s="706">
        <v>9</v>
      </c>
      <c r="F49" s="716">
        <v>2.083815698078259E-3</v>
      </c>
      <c r="G49" s="719">
        <v>0</v>
      </c>
      <c r="H49" s="719">
        <v>0</v>
      </c>
      <c r="I49" s="719">
        <v>1</v>
      </c>
      <c r="J49" s="341"/>
      <c r="K49" s="341"/>
      <c r="L49" s="341"/>
      <c r="M49" s="341"/>
    </row>
    <row r="50" spans="1:14" x14ac:dyDescent="0.3">
      <c r="A50" s="717" t="s">
        <v>278</v>
      </c>
      <c r="B50" s="717">
        <v>34</v>
      </c>
      <c r="C50" s="717">
        <v>381</v>
      </c>
      <c r="D50" s="717">
        <v>314</v>
      </c>
      <c r="E50" s="706">
        <v>729</v>
      </c>
      <c r="F50" s="716">
        <v>0.16878907154433898</v>
      </c>
      <c r="G50" s="716">
        <v>4.663923182441701E-2</v>
      </c>
      <c r="H50" s="716">
        <v>0.52263374485596703</v>
      </c>
      <c r="I50" s="716">
        <v>0.43072702331961593</v>
      </c>
      <c r="J50" s="341"/>
      <c r="K50" s="341"/>
      <c r="L50" s="341"/>
      <c r="M50" s="341"/>
    </row>
    <row r="51" spans="1:14" x14ac:dyDescent="0.3">
      <c r="A51" s="720"/>
      <c r="B51" s="717"/>
      <c r="C51" s="717"/>
      <c r="D51" s="717"/>
      <c r="E51" s="706"/>
      <c r="F51" s="716"/>
      <c r="G51" s="716"/>
      <c r="H51" s="716"/>
      <c r="I51" s="716"/>
      <c r="J51" s="271"/>
      <c r="K51" s="271"/>
      <c r="L51" s="341"/>
      <c r="M51" s="341"/>
    </row>
    <row r="52" spans="1:14" x14ac:dyDescent="0.3">
      <c r="A52" s="721" t="s">
        <v>8</v>
      </c>
      <c r="B52" s="717">
        <v>270</v>
      </c>
      <c r="C52" s="717">
        <v>3379</v>
      </c>
      <c r="D52" s="717">
        <v>670</v>
      </c>
      <c r="E52" s="713">
        <v>4319</v>
      </c>
      <c r="F52" s="714">
        <v>1</v>
      </c>
      <c r="G52" s="714">
        <v>6.2514470942347772E-2</v>
      </c>
      <c r="H52" s="714">
        <v>0.78235702708960408</v>
      </c>
      <c r="I52" s="714">
        <v>0.15512850196804817</v>
      </c>
      <c r="J52" s="341"/>
      <c r="K52" s="341"/>
      <c r="L52" s="341"/>
      <c r="M52" s="341"/>
    </row>
    <row r="53" spans="1:14" s="376" customFormat="1" x14ac:dyDescent="0.3">
      <c r="A53" s="772"/>
      <c r="B53" s="722"/>
      <c r="C53" s="722"/>
      <c r="D53" s="722"/>
      <c r="E53" s="773"/>
      <c r="F53" s="716"/>
      <c r="G53" s="714"/>
      <c r="H53" s="714"/>
      <c r="I53" s="714"/>
      <c r="J53" s="708"/>
      <c r="K53" s="708"/>
      <c r="L53" s="708"/>
      <c r="M53" s="708"/>
      <c r="N53" s="708"/>
    </row>
    <row r="54" spans="1:14" x14ac:dyDescent="0.3">
      <c r="A54" s="1256" t="s">
        <v>578</v>
      </c>
      <c r="B54" s="1261" t="s">
        <v>266</v>
      </c>
      <c r="C54" s="1261"/>
      <c r="D54" s="1261"/>
      <c r="E54" s="1262" t="s">
        <v>8</v>
      </c>
      <c r="F54" s="1262" t="s">
        <v>579</v>
      </c>
      <c r="G54" s="1261" t="s">
        <v>576</v>
      </c>
      <c r="H54" s="1261"/>
      <c r="I54" s="1261"/>
      <c r="J54" s="341"/>
      <c r="K54" s="341"/>
      <c r="L54" s="341"/>
      <c r="M54" s="341"/>
    </row>
    <row r="55" spans="1:14" ht="26.4" x14ac:dyDescent="0.3">
      <c r="A55" s="1260"/>
      <c r="B55" s="320" t="s">
        <v>267</v>
      </c>
      <c r="C55" s="320" t="s">
        <v>268</v>
      </c>
      <c r="D55" s="320" t="s">
        <v>269</v>
      </c>
      <c r="E55" s="1263"/>
      <c r="F55" s="1263"/>
      <c r="G55" s="320" t="s">
        <v>267</v>
      </c>
      <c r="H55" s="320" t="s">
        <v>268</v>
      </c>
      <c r="I55" s="320" t="s">
        <v>269</v>
      </c>
      <c r="J55" s="341"/>
      <c r="K55" s="341"/>
      <c r="L55" s="341"/>
      <c r="M55" s="341"/>
    </row>
    <row r="56" spans="1:14" x14ac:dyDescent="0.3">
      <c r="A56" s="961"/>
      <c r="B56" s="348"/>
      <c r="C56" s="348"/>
      <c r="D56" s="348"/>
      <c r="E56" s="703"/>
      <c r="F56" s="280"/>
      <c r="G56" s="349"/>
      <c r="H56" s="349"/>
      <c r="I56" s="349"/>
      <c r="J56" s="341"/>
      <c r="K56" s="341"/>
      <c r="L56" s="341"/>
      <c r="M56" s="341"/>
    </row>
    <row r="57" spans="1:14" x14ac:dyDescent="0.3">
      <c r="A57" s="715" t="s">
        <v>270</v>
      </c>
      <c r="B57" s="376">
        <v>4</v>
      </c>
      <c r="C57" s="376">
        <v>95</v>
      </c>
      <c r="D57" s="376">
        <v>11</v>
      </c>
      <c r="E57" s="706">
        <v>110</v>
      </c>
      <c r="F57" s="716">
        <v>2.6718484333252367E-2</v>
      </c>
      <c r="G57" s="716">
        <v>3.6363636363636362E-2</v>
      </c>
      <c r="H57" s="716">
        <v>0.86363636363636365</v>
      </c>
      <c r="I57" s="716">
        <v>0.1</v>
      </c>
      <c r="J57" s="341"/>
      <c r="K57" s="341"/>
      <c r="L57" s="341"/>
      <c r="M57" s="341"/>
    </row>
    <row r="58" spans="1:14" x14ac:dyDescent="0.3">
      <c r="A58" s="717" t="s">
        <v>271</v>
      </c>
      <c r="B58" s="376">
        <v>15</v>
      </c>
      <c r="C58" s="376">
        <v>197</v>
      </c>
      <c r="D58" s="376">
        <v>20</v>
      </c>
      <c r="E58" s="706">
        <v>232</v>
      </c>
      <c r="F58" s="716">
        <v>5.6351712411950451E-2</v>
      </c>
      <c r="G58" s="716">
        <v>6.4655172413793108E-2</v>
      </c>
      <c r="H58" s="716">
        <v>0.84913793103448276</v>
      </c>
      <c r="I58" s="716">
        <v>8.6206896551724144E-2</v>
      </c>
      <c r="J58" s="341"/>
      <c r="K58" s="341"/>
      <c r="L58" s="341"/>
      <c r="M58" s="341"/>
    </row>
    <row r="59" spans="1:14" x14ac:dyDescent="0.3">
      <c r="A59" s="717" t="s">
        <v>272</v>
      </c>
      <c r="B59" s="376">
        <v>134</v>
      </c>
      <c r="C59" s="376">
        <v>696</v>
      </c>
      <c r="D59" s="376">
        <v>71</v>
      </c>
      <c r="E59" s="706">
        <v>901</v>
      </c>
      <c r="F59" s="716">
        <v>0.21884867622054893</v>
      </c>
      <c r="G59" s="716">
        <v>0.14872364039955605</v>
      </c>
      <c r="H59" s="716">
        <v>0.77247502774694787</v>
      </c>
      <c r="I59" s="716">
        <v>7.8801331853496109E-2</v>
      </c>
      <c r="J59" s="341"/>
      <c r="K59" s="341"/>
      <c r="L59" s="341"/>
      <c r="M59" s="341"/>
    </row>
    <row r="60" spans="1:14" x14ac:dyDescent="0.3">
      <c r="A60" s="717" t="s">
        <v>273</v>
      </c>
      <c r="B60" s="376">
        <v>166</v>
      </c>
      <c r="C60" s="718">
        <v>1231</v>
      </c>
      <c r="D60" s="376">
        <v>149</v>
      </c>
      <c r="E60" s="706">
        <v>1546</v>
      </c>
      <c r="F60" s="716">
        <v>0.37551615253825599</v>
      </c>
      <c r="G60" s="716">
        <v>0.1073738680465718</v>
      </c>
      <c r="H60" s="716">
        <v>0.79624838292367395</v>
      </c>
      <c r="I60" s="716">
        <v>9.6377749029754198E-2</v>
      </c>
      <c r="J60" s="341"/>
      <c r="K60" s="341"/>
      <c r="L60" s="341"/>
      <c r="M60" s="341"/>
    </row>
    <row r="61" spans="1:14" x14ac:dyDescent="0.3">
      <c r="A61" s="717" t="s">
        <v>274</v>
      </c>
      <c r="B61" s="376">
        <v>38</v>
      </c>
      <c r="C61" s="376">
        <v>171</v>
      </c>
      <c r="D61" s="376">
        <v>36</v>
      </c>
      <c r="E61" s="706">
        <v>245</v>
      </c>
      <c r="F61" s="716">
        <v>5.9509351469516636E-2</v>
      </c>
      <c r="G61" s="716">
        <v>0.15510204081632653</v>
      </c>
      <c r="H61" s="716">
        <v>0.69795918367346943</v>
      </c>
      <c r="I61" s="716">
        <v>0.14693877551020409</v>
      </c>
      <c r="J61" s="341"/>
      <c r="K61" s="341"/>
      <c r="L61" s="341"/>
      <c r="M61" s="341"/>
    </row>
    <row r="62" spans="1:14" x14ac:dyDescent="0.3">
      <c r="A62" s="717" t="s">
        <v>275</v>
      </c>
      <c r="B62" s="376">
        <v>42</v>
      </c>
      <c r="C62" s="376">
        <v>60</v>
      </c>
      <c r="D62" s="376">
        <v>10</v>
      </c>
      <c r="E62" s="706">
        <v>112</v>
      </c>
      <c r="F62" s="716">
        <v>2.7204274957493321E-2</v>
      </c>
      <c r="G62" s="716">
        <v>0.375</v>
      </c>
      <c r="H62" s="716">
        <v>0.5357142857142857</v>
      </c>
      <c r="I62" s="716">
        <v>8.9285714285714288E-2</v>
      </c>
      <c r="J62" s="341"/>
      <c r="K62" s="341"/>
      <c r="L62" s="341"/>
      <c r="M62" s="341"/>
    </row>
    <row r="63" spans="1:14" x14ac:dyDescent="0.3">
      <c r="A63" s="715" t="s">
        <v>276</v>
      </c>
      <c r="B63" s="524" t="s">
        <v>40</v>
      </c>
      <c r="C63" s="376">
        <v>9</v>
      </c>
      <c r="D63" s="376">
        <v>6</v>
      </c>
      <c r="E63" s="706">
        <v>15</v>
      </c>
      <c r="F63" s="716">
        <v>3.6434296818071412E-3</v>
      </c>
      <c r="G63" s="719" t="s">
        <v>40</v>
      </c>
      <c r="H63" s="716">
        <v>0.6</v>
      </c>
      <c r="I63" s="716">
        <v>0.4</v>
      </c>
      <c r="J63" s="341"/>
      <c r="K63" s="341"/>
      <c r="L63" s="341"/>
      <c r="M63" s="341"/>
    </row>
    <row r="64" spans="1:14" ht="15.6" x14ac:dyDescent="0.3">
      <c r="A64" s="717" t="s">
        <v>580</v>
      </c>
      <c r="B64" s="524" t="s">
        <v>40</v>
      </c>
      <c r="C64" s="524" t="s">
        <v>40</v>
      </c>
      <c r="D64" s="524">
        <v>6</v>
      </c>
      <c r="E64" s="706">
        <v>6</v>
      </c>
      <c r="F64" s="716">
        <v>1.4573718727228565E-3</v>
      </c>
      <c r="G64" s="719" t="s">
        <v>40</v>
      </c>
      <c r="H64" s="719" t="s">
        <v>40</v>
      </c>
      <c r="I64" s="719" t="s">
        <v>40</v>
      </c>
      <c r="J64" s="341"/>
      <c r="K64" s="341"/>
      <c r="L64" s="341"/>
      <c r="M64" s="341"/>
    </row>
    <row r="65" spans="1:19" x14ac:dyDescent="0.3">
      <c r="A65" s="717" t="s">
        <v>278</v>
      </c>
      <c r="B65" s="376">
        <v>70</v>
      </c>
      <c r="C65" s="376">
        <v>458</v>
      </c>
      <c r="D65" s="376">
        <v>428</v>
      </c>
      <c r="E65" s="706">
        <v>956</v>
      </c>
      <c r="F65" s="716">
        <v>0.23220791838717514</v>
      </c>
      <c r="G65" s="716">
        <v>7.3221757322175729E-2</v>
      </c>
      <c r="H65" s="716">
        <v>0.47907949790794979</v>
      </c>
      <c r="I65" s="716">
        <v>0.44769874476987448</v>
      </c>
      <c r="J65" s="341"/>
      <c r="K65" s="341"/>
      <c r="L65" s="341"/>
      <c r="M65" s="341"/>
    </row>
    <row r="66" spans="1:19" x14ac:dyDescent="0.3">
      <c r="A66" s="720"/>
      <c r="B66" s="376"/>
      <c r="C66" s="376"/>
      <c r="D66" s="376"/>
      <c r="E66" s="706"/>
      <c r="F66" s="716"/>
      <c r="G66" s="716"/>
      <c r="H66" s="716"/>
      <c r="I66" s="716"/>
      <c r="J66" s="341"/>
      <c r="K66" s="341"/>
      <c r="L66" s="341"/>
      <c r="M66" s="341"/>
    </row>
    <row r="67" spans="1:19" x14ac:dyDescent="0.3">
      <c r="A67" s="721" t="s">
        <v>8</v>
      </c>
      <c r="B67" s="722">
        <v>469</v>
      </c>
      <c r="C67" s="722">
        <v>2917</v>
      </c>
      <c r="D67" s="722">
        <v>737</v>
      </c>
      <c r="E67" s="713">
        <v>4123</v>
      </c>
      <c r="F67" s="714">
        <v>1</v>
      </c>
      <c r="G67" s="714">
        <v>0.11391790138450328</v>
      </c>
      <c r="H67" s="714">
        <v>0.70852562545542874</v>
      </c>
      <c r="I67" s="714">
        <v>0.17755647316006801</v>
      </c>
      <c r="J67" s="341"/>
      <c r="K67" s="341"/>
      <c r="L67" s="341"/>
      <c r="M67" s="341"/>
    </row>
    <row r="68" spans="1:19" x14ac:dyDescent="0.3">
      <c r="A68" s="358"/>
      <c r="B68" s="981"/>
      <c r="C68" s="981"/>
      <c r="D68" s="981"/>
      <c r="E68" s="981"/>
      <c r="F68" s="350"/>
      <c r="G68" s="981"/>
      <c r="H68" s="981"/>
      <c r="I68" s="981"/>
      <c r="J68" s="341"/>
      <c r="K68" s="341"/>
      <c r="L68" s="341"/>
      <c r="M68" s="341"/>
    </row>
    <row r="69" spans="1:19" ht="12.75" customHeight="1" x14ac:dyDescent="0.3">
      <c r="A69" s="1256" t="s">
        <v>581</v>
      </c>
      <c r="B69" s="1261" t="s">
        <v>266</v>
      </c>
      <c r="C69" s="1261"/>
      <c r="D69" s="1261"/>
      <c r="E69" s="1262" t="s">
        <v>8</v>
      </c>
      <c r="F69" s="1262" t="s">
        <v>579</v>
      </c>
      <c r="G69" s="1261" t="s">
        <v>576</v>
      </c>
      <c r="H69" s="1261"/>
      <c r="I69" s="1261"/>
      <c r="J69" s="341"/>
      <c r="K69" s="341"/>
      <c r="L69" s="341"/>
      <c r="M69" s="341"/>
    </row>
    <row r="70" spans="1:19" ht="26.4" x14ac:dyDescent="0.3">
      <c r="A70" s="1260"/>
      <c r="B70" s="320" t="s">
        <v>267</v>
      </c>
      <c r="C70" s="320" t="s">
        <v>268</v>
      </c>
      <c r="D70" s="320" t="s">
        <v>269</v>
      </c>
      <c r="E70" s="1263"/>
      <c r="F70" s="1263"/>
      <c r="G70" s="320" t="s">
        <v>267</v>
      </c>
      <c r="H70" s="320" t="s">
        <v>268</v>
      </c>
      <c r="I70" s="320" t="s">
        <v>269</v>
      </c>
      <c r="J70" s="341"/>
      <c r="K70" s="341"/>
      <c r="L70" s="341"/>
      <c r="M70" s="341"/>
    </row>
    <row r="71" spans="1:19" x14ac:dyDescent="0.3">
      <c r="A71" s="961"/>
      <c r="B71" s="348"/>
      <c r="C71" s="348"/>
      <c r="D71" s="348"/>
      <c r="E71" s="703"/>
      <c r="F71" s="280"/>
      <c r="G71" s="349"/>
      <c r="H71" s="349"/>
      <c r="I71" s="349"/>
      <c r="J71" s="341"/>
      <c r="K71" s="341"/>
      <c r="L71" s="341"/>
      <c r="M71" s="341"/>
    </row>
    <row r="72" spans="1:19" x14ac:dyDescent="0.3">
      <c r="A72" s="723" t="s">
        <v>270</v>
      </c>
      <c r="B72" s="724">
        <v>29</v>
      </c>
      <c r="C72" s="724">
        <v>135</v>
      </c>
      <c r="D72" s="724">
        <v>128</v>
      </c>
      <c r="E72" s="725">
        <v>292</v>
      </c>
      <c r="F72" s="131">
        <v>5.9909725071809604E-2</v>
      </c>
      <c r="G72" s="131">
        <v>9.9315068493150679E-2</v>
      </c>
      <c r="H72" s="707">
        <v>0.46232876712328769</v>
      </c>
      <c r="I72" s="707">
        <v>0.43835616438356162</v>
      </c>
      <c r="J72" s="341"/>
      <c r="K72" s="143"/>
      <c r="L72" s="341"/>
      <c r="M72" s="341"/>
      <c r="N72" s="726"/>
      <c r="P72" s="312"/>
      <c r="Q72" s="312"/>
      <c r="R72" s="312"/>
      <c r="S72" s="312"/>
    </row>
    <row r="73" spans="1:19" x14ac:dyDescent="0.3">
      <c r="A73" s="727" t="s">
        <v>271</v>
      </c>
      <c r="B73" s="724">
        <v>45</v>
      </c>
      <c r="C73" s="724">
        <v>168</v>
      </c>
      <c r="D73" s="724">
        <v>39</v>
      </c>
      <c r="E73" s="725">
        <v>252</v>
      </c>
      <c r="F73" s="131">
        <v>5.1702913418137056E-2</v>
      </c>
      <c r="G73" s="131">
        <v>0.17857142857142858</v>
      </c>
      <c r="H73" s="707">
        <v>0.66666666666666663</v>
      </c>
      <c r="I73" s="707">
        <v>0.15476190476190477</v>
      </c>
      <c r="J73" s="341"/>
      <c r="K73" s="143"/>
      <c r="L73" s="341"/>
      <c r="M73" s="341"/>
      <c r="N73" s="726"/>
      <c r="P73" s="312"/>
      <c r="Q73" s="312"/>
      <c r="R73" s="312"/>
      <c r="S73" s="312"/>
    </row>
    <row r="74" spans="1:19" x14ac:dyDescent="0.3">
      <c r="A74" s="727" t="s">
        <v>272</v>
      </c>
      <c r="B74" s="724">
        <v>108</v>
      </c>
      <c r="C74" s="724">
        <v>637</v>
      </c>
      <c r="D74" s="724">
        <v>125</v>
      </c>
      <c r="E74" s="725">
        <v>870</v>
      </c>
      <c r="F74" s="131">
        <v>0.17849815346737793</v>
      </c>
      <c r="G74" s="131">
        <v>0.12413793103448276</v>
      </c>
      <c r="H74" s="707">
        <v>0.73218390804597699</v>
      </c>
      <c r="I74" s="707">
        <v>0.14367816091954022</v>
      </c>
      <c r="J74" s="341"/>
      <c r="K74" s="143"/>
      <c r="L74" s="341"/>
      <c r="M74" s="341"/>
      <c r="N74" s="726"/>
      <c r="P74" s="312"/>
      <c r="Q74" s="312"/>
      <c r="R74" s="312"/>
      <c r="S74" s="312"/>
    </row>
    <row r="75" spans="1:19" x14ac:dyDescent="0.3">
      <c r="A75" s="727" t="s">
        <v>273</v>
      </c>
      <c r="B75" s="724">
        <v>235</v>
      </c>
      <c r="C75" s="724">
        <v>1218</v>
      </c>
      <c r="D75" s="724">
        <v>218</v>
      </c>
      <c r="E75" s="728">
        <v>1671</v>
      </c>
      <c r="F75" s="131">
        <v>0.34283955683217071</v>
      </c>
      <c r="G75" s="131">
        <v>0.14063435068821065</v>
      </c>
      <c r="H75" s="707">
        <v>0.72890484739676842</v>
      </c>
      <c r="I75" s="707">
        <v>0.13046080191502094</v>
      </c>
      <c r="J75" s="341"/>
      <c r="K75" s="143"/>
      <c r="L75" s="341"/>
      <c r="M75" s="341"/>
      <c r="N75" s="726"/>
      <c r="P75" s="312"/>
      <c r="Q75" s="312"/>
      <c r="R75" s="312"/>
      <c r="S75" s="312"/>
    </row>
    <row r="76" spans="1:19" x14ac:dyDescent="0.3">
      <c r="A76" s="727" t="s">
        <v>274</v>
      </c>
      <c r="B76" s="724">
        <v>59</v>
      </c>
      <c r="C76" s="724">
        <v>85</v>
      </c>
      <c r="D76" s="724">
        <v>71</v>
      </c>
      <c r="E76" s="725">
        <v>215</v>
      </c>
      <c r="F76" s="131">
        <v>4.411161263848995E-2</v>
      </c>
      <c r="G76" s="131">
        <v>0.2744186046511628</v>
      </c>
      <c r="H76" s="707">
        <v>0.39534883720930231</v>
      </c>
      <c r="I76" s="707">
        <v>0.33023255813953489</v>
      </c>
      <c r="J76" s="341"/>
      <c r="K76" s="143"/>
      <c r="L76" s="341"/>
      <c r="M76" s="341"/>
      <c r="N76" s="726"/>
      <c r="P76" s="312"/>
      <c r="Q76" s="312"/>
      <c r="R76" s="312"/>
      <c r="S76" s="312"/>
    </row>
    <row r="77" spans="1:19" x14ac:dyDescent="0.3">
      <c r="A77" s="727" t="s">
        <v>275</v>
      </c>
      <c r="B77" s="724">
        <v>40</v>
      </c>
      <c r="C77" s="724">
        <v>71</v>
      </c>
      <c r="D77" s="724">
        <v>24</v>
      </c>
      <c r="E77" s="725">
        <v>135</v>
      </c>
      <c r="F77" s="131">
        <v>2.769798933114485E-2</v>
      </c>
      <c r="G77" s="131">
        <v>0.29629629629629628</v>
      </c>
      <c r="H77" s="707">
        <v>0.52592592592592591</v>
      </c>
      <c r="I77" s="707">
        <v>0.17777777777777778</v>
      </c>
      <c r="J77" s="341"/>
      <c r="K77" s="143"/>
      <c r="L77" s="341"/>
      <c r="M77" s="341"/>
      <c r="N77" s="726"/>
      <c r="P77" s="312"/>
      <c r="Q77" s="312"/>
      <c r="R77" s="312"/>
      <c r="S77" s="312"/>
    </row>
    <row r="78" spans="1:19" x14ac:dyDescent="0.3">
      <c r="A78" s="723" t="s">
        <v>276</v>
      </c>
      <c r="B78" s="724">
        <v>8</v>
      </c>
      <c r="C78" s="724">
        <v>10</v>
      </c>
      <c r="D78" s="724">
        <v>30</v>
      </c>
      <c r="E78" s="725">
        <v>48</v>
      </c>
      <c r="F78" s="131">
        <v>9.8481739844070576E-3</v>
      </c>
      <c r="G78" s="131">
        <v>0.16666666666666666</v>
      </c>
      <c r="H78" s="707">
        <v>0.20833333333333334</v>
      </c>
      <c r="I78" s="707">
        <v>0.625</v>
      </c>
      <c r="J78" s="341"/>
      <c r="K78" s="143"/>
      <c r="L78" s="341"/>
      <c r="M78" s="341"/>
      <c r="N78" s="726"/>
      <c r="P78" s="312"/>
      <c r="Q78" s="312"/>
      <c r="R78" s="312"/>
      <c r="S78" s="312"/>
    </row>
    <row r="79" spans="1:19" ht="15.6" x14ac:dyDescent="0.3">
      <c r="A79" s="727" t="s">
        <v>580</v>
      </c>
      <c r="B79" s="729" t="s">
        <v>40</v>
      </c>
      <c r="C79" s="729" t="s">
        <v>40</v>
      </c>
      <c r="D79" s="729" t="s">
        <v>40</v>
      </c>
      <c r="E79" s="730" t="s">
        <v>40</v>
      </c>
      <c r="F79" s="729" t="s">
        <v>40</v>
      </c>
      <c r="G79" s="729" t="s">
        <v>40</v>
      </c>
      <c r="H79" s="729" t="s">
        <v>40</v>
      </c>
      <c r="I79" s="729" t="s">
        <v>40</v>
      </c>
      <c r="J79" s="341"/>
      <c r="K79" s="143"/>
      <c r="L79" s="341"/>
      <c r="M79" s="341"/>
      <c r="N79" s="726"/>
      <c r="P79" s="312"/>
      <c r="Q79" s="312"/>
      <c r="R79" s="312"/>
      <c r="S79" s="312"/>
    </row>
    <row r="80" spans="1:19" x14ac:dyDescent="0.3">
      <c r="A80" s="727" t="s">
        <v>278</v>
      </c>
      <c r="B80" s="724">
        <v>62</v>
      </c>
      <c r="C80" s="724">
        <v>326</v>
      </c>
      <c r="D80" s="724">
        <v>998</v>
      </c>
      <c r="E80" s="728">
        <v>1386</v>
      </c>
      <c r="F80" s="131">
        <v>0.28436602379975379</v>
      </c>
      <c r="G80" s="131">
        <v>4.4733044733044736E-2</v>
      </c>
      <c r="H80" s="707">
        <v>0.2352092352092352</v>
      </c>
      <c r="I80" s="707">
        <v>0.72005772005772006</v>
      </c>
      <c r="J80" s="341"/>
      <c r="K80" s="143"/>
      <c r="L80" s="341"/>
      <c r="M80" s="341"/>
      <c r="N80" s="726"/>
      <c r="P80" s="312"/>
      <c r="Q80" s="312"/>
      <c r="R80" s="312"/>
      <c r="S80" s="312"/>
    </row>
    <row r="81" spans="1:19" x14ac:dyDescent="0.3">
      <c r="A81" s="731"/>
      <c r="B81" s="732"/>
      <c r="C81" s="732"/>
      <c r="D81" s="732"/>
      <c r="E81" s="733"/>
      <c r="F81" s="131"/>
      <c r="G81" s="131"/>
      <c r="H81" s="707"/>
      <c r="I81" s="707"/>
      <c r="J81" s="341"/>
      <c r="K81" s="341"/>
      <c r="L81" s="341"/>
      <c r="M81" s="341"/>
      <c r="N81" s="726"/>
      <c r="P81" s="312"/>
      <c r="Q81" s="312"/>
      <c r="R81" s="312"/>
      <c r="S81" s="312"/>
    </row>
    <row r="82" spans="1:19" x14ac:dyDescent="0.3">
      <c r="A82" s="358" t="s">
        <v>8</v>
      </c>
      <c r="B82" s="517">
        <v>586</v>
      </c>
      <c r="C82" s="517">
        <v>2650</v>
      </c>
      <c r="D82" s="517">
        <v>1633</v>
      </c>
      <c r="E82" s="734">
        <v>4869</v>
      </c>
      <c r="F82" s="735">
        <v>1</v>
      </c>
      <c r="G82" s="735">
        <v>0.12</v>
      </c>
      <c r="H82" s="736">
        <v>0.54370127205580632</v>
      </c>
      <c r="I82" s="736">
        <v>0.3350430857611818</v>
      </c>
      <c r="J82" s="341"/>
      <c r="K82" s="341"/>
      <c r="L82" s="341"/>
      <c r="M82" s="341"/>
      <c r="N82" s="726"/>
      <c r="P82" s="312"/>
      <c r="Q82" s="312"/>
      <c r="R82" s="312"/>
      <c r="S82" s="312"/>
    </row>
    <row r="83" spans="1:19" x14ac:dyDescent="0.3">
      <c r="A83" s="371"/>
      <c r="B83" s="981"/>
      <c r="C83" s="981"/>
      <c r="D83" s="981"/>
      <c r="E83" s="405"/>
      <c r="F83" s="280"/>
      <c r="G83" s="981"/>
      <c r="H83" s="981"/>
      <c r="I83" s="981"/>
      <c r="J83" s="341"/>
      <c r="K83" s="341"/>
      <c r="L83" s="341"/>
      <c r="M83" s="341"/>
    </row>
    <row r="84" spans="1:19" ht="12.75" customHeight="1" x14ac:dyDescent="0.3">
      <c r="A84" s="1256" t="s">
        <v>582</v>
      </c>
      <c r="B84" s="1261" t="s">
        <v>266</v>
      </c>
      <c r="C84" s="1261"/>
      <c r="D84" s="1261"/>
      <c r="E84" s="1262" t="s">
        <v>8</v>
      </c>
      <c r="F84" s="1262" t="s">
        <v>579</v>
      </c>
      <c r="G84" s="1261" t="s">
        <v>576</v>
      </c>
      <c r="H84" s="1261"/>
      <c r="I84" s="1261"/>
      <c r="J84" s="341"/>
      <c r="K84" s="341"/>
      <c r="L84" s="341"/>
      <c r="M84" s="341"/>
    </row>
    <row r="85" spans="1:19" ht="26.4" x14ac:dyDescent="0.3">
      <c r="A85" s="1260"/>
      <c r="B85" s="320" t="s">
        <v>267</v>
      </c>
      <c r="C85" s="320" t="s">
        <v>268</v>
      </c>
      <c r="D85" s="320" t="s">
        <v>269</v>
      </c>
      <c r="E85" s="1263"/>
      <c r="F85" s="1263"/>
      <c r="G85" s="320" t="s">
        <v>267</v>
      </c>
      <c r="H85" s="320" t="s">
        <v>268</v>
      </c>
      <c r="I85" s="320" t="s">
        <v>269</v>
      </c>
      <c r="J85" s="341"/>
      <c r="K85" s="341"/>
      <c r="L85" s="341"/>
      <c r="M85" s="341"/>
    </row>
    <row r="86" spans="1:19" x14ac:dyDescent="0.3">
      <c r="A86" s="961"/>
      <c r="B86" s="348"/>
      <c r="C86" s="348"/>
      <c r="D86" s="348"/>
      <c r="E86" s="703"/>
      <c r="F86" s="280"/>
      <c r="G86" s="349"/>
      <c r="H86" s="349"/>
      <c r="I86" s="349"/>
      <c r="J86" s="341"/>
      <c r="K86" s="341"/>
      <c r="L86" s="341"/>
      <c r="M86" s="341"/>
    </row>
    <row r="87" spans="1:19" x14ac:dyDescent="0.3">
      <c r="A87" s="723" t="s">
        <v>270</v>
      </c>
      <c r="B87" s="724">
        <v>158</v>
      </c>
      <c r="C87" s="724">
        <v>411</v>
      </c>
      <c r="D87" s="724">
        <v>174</v>
      </c>
      <c r="E87" s="737">
        <v>743</v>
      </c>
      <c r="F87" s="131">
        <v>0.13716079010522431</v>
      </c>
      <c r="G87" s="707">
        <v>0.21265141318977121</v>
      </c>
      <c r="H87" s="707">
        <v>0.55316285329744275</v>
      </c>
      <c r="I87" s="707">
        <v>0.23418573351278602</v>
      </c>
      <c r="J87" s="341"/>
      <c r="K87" s="143"/>
      <c r="L87" s="341" t="s">
        <v>15</v>
      </c>
      <c r="M87" s="341" t="s">
        <v>15</v>
      </c>
      <c r="N87" s="726" t="s">
        <v>15</v>
      </c>
      <c r="P87" s="312"/>
      <c r="Q87" s="312"/>
      <c r="R87" s="312"/>
      <c r="S87" s="312"/>
    </row>
    <row r="88" spans="1:19" x14ac:dyDescent="0.3">
      <c r="A88" s="727" t="s">
        <v>271</v>
      </c>
      <c r="B88" s="724">
        <v>63</v>
      </c>
      <c r="C88" s="724">
        <v>457</v>
      </c>
      <c r="D88" s="724">
        <v>113</v>
      </c>
      <c r="E88" s="737">
        <v>633</v>
      </c>
      <c r="F88" s="131">
        <v>0.11685434742477387</v>
      </c>
      <c r="G88" s="707">
        <v>9.9526066350710901E-2</v>
      </c>
      <c r="H88" s="707">
        <v>0.721958925750395</v>
      </c>
      <c r="I88" s="707">
        <v>0.17851500789889416</v>
      </c>
      <c r="J88" s="341"/>
      <c r="K88" s="143"/>
      <c r="L88" s="341" t="s">
        <v>15</v>
      </c>
      <c r="M88" s="341" t="s">
        <v>15</v>
      </c>
      <c r="N88" s="726" t="s">
        <v>15</v>
      </c>
      <c r="P88" s="312"/>
      <c r="Q88" s="312"/>
      <c r="R88" s="312"/>
      <c r="S88" s="312"/>
    </row>
    <row r="89" spans="1:19" x14ac:dyDescent="0.3">
      <c r="A89" s="727" t="s">
        <v>272</v>
      </c>
      <c r="B89" s="724">
        <v>180</v>
      </c>
      <c r="C89" s="724">
        <v>895</v>
      </c>
      <c r="D89" s="724">
        <v>251</v>
      </c>
      <c r="E89" s="737">
        <v>1326</v>
      </c>
      <c r="F89" s="131">
        <v>0.24478493631161161</v>
      </c>
      <c r="G89" s="707">
        <v>0.13574660633484162</v>
      </c>
      <c r="H89" s="707">
        <v>0.67496229260935148</v>
      </c>
      <c r="I89" s="707">
        <v>0.18929110105580693</v>
      </c>
      <c r="J89" s="341"/>
      <c r="K89" s="143"/>
      <c r="L89" s="341" t="s">
        <v>15</v>
      </c>
      <c r="M89" s="341" t="s">
        <v>15</v>
      </c>
      <c r="N89" s="726" t="s">
        <v>15</v>
      </c>
      <c r="P89" s="312"/>
      <c r="Q89" s="312"/>
      <c r="R89" s="312"/>
      <c r="S89" s="312"/>
    </row>
    <row r="90" spans="1:19" x14ac:dyDescent="0.3">
      <c r="A90" s="727" t="s">
        <v>273</v>
      </c>
      <c r="B90" s="724">
        <v>251</v>
      </c>
      <c r="C90" s="724">
        <v>985</v>
      </c>
      <c r="D90" s="724">
        <v>213</v>
      </c>
      <c r="E90" s="737">
        <v>1449</v>
      </c>
      <c r="F90" s="131">
        <v>0.26749123130884256</v>
      </c>
      <c r="G90" s="707">
        <v>0.17322291235334714</v>
      </c>
      <c r="H90" s="707">
        <v>0.67977915804002764</v>
      </c>
      <c r="I90" s="707">
        <v>0.14699792960662525</v>
      </c>
      <c r="J90" s="341"/>
      <c r="K90" s="143"/>
      <c r="L90" s="341" t="s">
        <v>15</v>
      </c>
      <c r="M90" s="341" t="s">
        <v>15</v>
      </c>
      <c r="N90" s="726" t="s">
        <v>15</v>
      </c>
      <c r="P90" s="312"/>
      <c r="Q90" s="312"/>
      <c r="R90" s="312"/>
      <c r="S90" s="312"/>
    </row>
    <row r="91" spans="1:19" x14ac:dyDescent="0.3">
      <c r="A91" s="727" t="s">
        <v>274</v>
      </c>
      <c r="B91" s="724">
        <v>50</v>
      </c>
      <c r="C91" s="724">
        <v>77</v>
      </c>
      <c r="D91" s="724">
        <v>80</v>
      </c>
      <c r="E91" s="737">
        <v>207</v>
      </c>
      <c r="F91" s="131">
        <v>3.8213033044120361E-2</v>
      </c>
      <c r="G91" s="707">
        <v>0.24154589371980675</v>
      </c>
      <c r="H91" s="707">
        <v>0.3719806763285024</v>
      </c>
      <c r="I91" s="707">
        <v>0.38647342995169082</v>
      </c>
      <c r="J91" s="341"/>
      <c r="K91" s="143"/>
      <c r="L91" s="341" t="s">
        <v>15</v>
      </c>
      <c r="M91" s="341" t="s">
        <v>15</v>
      </c>
      <c r="N91" s="726" t="s">
        <v>15</v>
      </c>
      <c r="P91" s="312"/>
      <c r="Q91" s="312"/>
      <c r="R91" s="312"/>
      <c r="S91" s="312"/>
    </row>
    <row r="92" spans="1:19" x14ac:dyDescent="0.3">
      <c r="A92" s="727" t="s">
        <v>275</v>
      </c>
      <c r="B92" s="724">
        <v>52</v>
      </c>
      <c r="C92" s="724">
        <v>119</v>
      </c>
      <c r="D92" s="724">
        <v>56</v>
      </c>
      <c r="E92" s="737">
        <v>227</v>
      </c>
      <c r="F92" s="131">
        <v>4.1905113531474983E-2</v>
      </c>
      <c r="G92" s="707">
        <v>0.22907488986784141</v>
      </c>
      <c r="H92" s="707">
        <v>0.52422907488986781</v>
      </c>
      <c r="I92" s="707">
        <v>0.24669603524229075</v>
      </c>
      <c r="J92" s="341"/>
      <c r="K92" s="143"/>
      <c r="L92" s="341"/>
      <c r="M92" s="341" t="s">
        <v>15</v>
      </c>
      <c r="N92" s="726" t="s">
        <v>15</v>
      </c>
      <c r="P92" s="312"/>
      <c r="Q92" s="312"/>
      <c r="R92" s="312"/>
      <c r="S92" s="312"/>
    </row>
    <row r="93" spans="1:19" ht="12.75" customHeight="1" x14ac:dyDescent="0.3">
      <c r="A93" s="723" t="s">
        <v>276</v>
      </c>
      <c r="B93" s="724">
        <v>29</v>
      </c>
      <c r="C93" s="724">
        <v>43</v>
      </c>
      <c r="D93" s="724">
        <v>6</v>
      </c>
      <c r="E93" s="737">
        <v>78</v>
      </c>
      <c r="F93" s="131">
        <v>1.4399113900683035E-2</v>
      </c>
      <c r="G93" s="707">
        <v>0.37179487179487181</v>
      </c>
      <c r="H93" s="707">
        <v>0.55128205128205132</v>
      </c>
      <c r="I93" s="707">
        <v>7.6923076923076927E-2</v>
      </c>
      <c r="J93" s="341"/>
      <c r="K93" s="143"/>
      <c r="L93" s="341" t="s">
        <v>15</v>
      </c>
      <c r="M93" s="341" t="s">
        <v>15</v>
      </c>
      <c r="N93" s="726" t="s">
        <v>15</v>
      </c>
      <c r="P93" s="312"/>
      <c r="Q93" s="312"/>
      <c r="R93" s="312"/>
      <c r="S93" s="312"/>
    </row>
    <row r="94" spans="1:19" x14ac:dyDescent="0.3">
      <c r="A94" s="727" t="s">
        <v>277</v>
      </c>
      <c r="B94" s="729" t="s">
        <v>40</v>
      </c>
      <c r="C94" s="729" t="s">
        <v>40</v>
      </c>
      <c r="D94" s="729" t="s">
        <v>40</v>
      </c>
      <c r="E94" s="703" t="s">
        <v>40</v>
      </c>
      <c r="F94" s="729" t="s">
        <v>40</v>
      </c>
      <c r="G94" s="729" t="s">
        <v>40</v>
      </c>
      <c r="H94" s="729" t="s">
        <v>40</v>
      </c>
      <c r="I94" s="729" t="s">
        <v>40</v>
      </c>
      <c r="J94" s="341"/>
      <c r="K94" s="143"/>
      <c r="L94" s="341"/>
      <c r="M94" s="341"/>
      <c r="N94" s="726"/>
      <c r="P94" s="312"/>
      <c r="Q94" s="312"/>
      <c r="R94" s="312"/>
      <c r="S94" s="312"/>
    </row>
    <row r="95" spans="1:19" x14ac:dyDescent="0.3">
      <c r="A95" s="727" t="s">
        <v>278</v>
      </c>
      <c r="B95" s="724">
        <v>130</v>
      </c>
      <c r="C95" s="724">
        <v>288</v>
      </c>
      <c r="D95" s="724">
        <v>336</v>
      </c>
      <c r="E95" s="737">
        <v>754</v>
      </c>
      <c r="F95" s="131">
        <v>0.13919143437326933</v>
      </c>
      <c r="G95" s="707">
        <v>0.17241379310344829</v>
      </c>
      <c r="H95" s="707">
        <v>0.38196286472148538</v>
      </c>
      <c r="I95" s="707">
        <v>0.44562334217506633</v>
      </c>
      <c r="J95" s="341"/>
      <c r="K95" s="143"/>
      <c r="L95" s="341" t="s">
        <v>15</v>
      </c>
      <c r="M95" s="341" t="s">
        <v>15</v>
      </c>
      <c r="N95" s="726" t="s">
        <v>15</v>
      </c>
      <c r="P95" s="312"/>
      <c r="Q95" s="312"/>
      <c r="R95" s="312"/>
      <c r="S95" s="312"/>
    </row>
    <row r="96" spans="1:19" x14ac:dyDescent="0.3">
      <c r="A96" s="731"/>
      <c r="B96" s="732"/>
      <c r="C96" s="732"/>
      <c r="D96" s="732"/>
      <c r="E96" s="733"/>
      <c r="F96" s="131"/>
      <c r="G96" s="707"/>
      <c r="H96" s="707"/>
      <c r="I96" s="707"/>
      <c r="J96" s="341"/>
      <c r="K96" s="341"/>
      <c r="L96" s="341"/>
      <c r="M96" s="341"/>
      <c r="N96" s="726"/>
      <c r="P96" s="312"/>
      <c r="Q96" s="312"/>
      <c r="R96" s="312"/>
      <c r="S96" s="312"/>
    </row>
    <row r="97" spans="1:19" x14ac:dyDescent="0.3">
      <c r="A97" s="358" t="s">
        <v>8</v>
      </c>
      <c r="B97" s="738">
        <v>913</v>
      </c>
      <c r="C97" s="738">
        <v>3275</v>
      </c>
      <c r="D97" s="738">
        <v>1229</v>
      </c>
      <c r="E97" s="739">
        <v>5417</v>
      </c>
      <c r="F97" s="735">
        <v>1</v>
      </c>
      <c r="G97" s="736">
        <v>0.16854347424773861</v>
      </c>
      <c r="H97" s="736">
        <v>0.60457817980431972</v>
      </c>
      <c r="I97" s="736">
        <v>0.22687834594794168</v>
      </c>
      <c r="J97" s="341"/>
      <c r="K97" s="341"/>
      <c r="L97" s="341" t="s">
        <v>15</v>
      </c>
      <c r="M97" s="341" t="s">
        <v>15</v>
      </c>
      <c r="N97" s="726"/>
      <c r="P97" s="312"/>
      <c r="Q97" s="312"/>
      <c r="R97" s="312"/>
      <c r="S97" s="312"/>
    </row>
    <row r="98" spans="1:19" x14ac:dyDescent="0.3">
      <c r="A98" s="371"/>
      <c r="B98" s="981"/>
      <c r="C98" s="981"/>
      <c r="D98" s="981"/>
      <c r="E98" s="405"/>
      <c r="F98" s="280"/>
      <c r="G98" s="981"/>
      <c r="H98" s="981"/>
      <c r="I98" s="981"/>
      <c r="J98" s="341"/>
      <c r="K98" s="341"/>
      <c r="L98" s="341"/>
      <c r="M98" s="341"/>
    </row>
    <row r="99" spans="1:19" x14ac:dyDescent="0.3">
      <c r="A99" s="1256" t="s">
        <v>583</v>
      </c>
      <c r="B99" s="1261" t="s">
        <v>266</v>
      </c>
      <c r="C99" s="1261"/>
      <c r="D99" s="1261"/>
      <c r="E99" s="1262" t="s">
        <v>8</v>
      </c>
      <c r="F99" s="1262" t="s">
        <v>579</v>
      </c>
      <c r="G99" s="1261" t="s">
        <v>266</v>
      </c>
      <c r="H99" s="1261"/>
      <c r="I99" s="1261"/>
      <c r="J99" s="341"/>
      <c r="K99" s="341"/>
      <c r="L99" s="341"/>
      <c r="M99" s="341"/>
    </row>
    <row r="100" spans="1:19" ht="12.75" customHeight="1" x14ac:dyDescent="0.3">
      <c r="A100" s="1260"/>
      <c r="B100" s="320" t="s">
        <v>267</v>
      </c>
      <c r="C100" s="320" t="s">
        <v>268</v>
      </c>
      <c r="D100" s="320" t="s">
        <v>269</v>
      </c>
      <c r="E100" s="1263"/>
      <c r="F100" s="1263"/>
      <c r="G100" s="320" t="s">
        <v>267</v>
      </c>
      <c r="H100" s="320" t="s">
        <v>268</v>
      </c>
      <c r="I100" s="320" t="s">
        <v>269</v>
      </c>
      <c r="J100" s="341"/>
      <c r="K100" s="341"/>
      <c r="L100" s="341"/>
      <c r="M100" s="341"/>
    </row>
    <row r="101" spans="1:19" x14ac:dyDescent="0.3">
      <c r="A101" s="961"/>
      <c r="B101" s="348"/>
      <c r="C101" s="348"/>
      <c r="D101" s="348"/>
      <c r="E101" s="703"/>
      <c r="F101" s="280"/>
      <c r="G101" s="349"/>
      <c r="H101" s="349"/>
      <c r="I101" s="349"/>
      <c r="J101" s="341"/>
      <c r="K101" s="341"/>
      <c r="L101" s="341"/>
      <c r="M101" s="341"/>
    </row>
    <row r="102" spans="1:19" x14ac:dyDescent="0.3">
      <c r="A102" s="723" t="s">
        <v>270</v>
      </c>
      <c r="B102" s="724">
        <v>305</v>
      </c>
      <c r="C102" s="724">
        <v>576</v>
      </c>
      <c r="D102" s="724">
        <v>156</v>
      </c>
      <c r="E102" s="737">
        <v>1037</v>
      </c>
      <c r="F102" s="131">
        <v>0.19996143463170074</v>
      </c>
      <c r="G102" s="707">
        <v>0.29411764705882354</v>
      </c>
      <c r="H102" s="707">
        <v>0.5554484088717454</v>
      </c>
      <c r="I102" s="707">
        <v>0.15043394406943106</v>
      </c>
      <c r="J102" s="341"/>
      <c r="K102" s="341"/>
      <c r="L102" s="341"/>
      <c r="M102" s="341"/>
    </row>
    <row r="103" spans="1:19" x14ac:dyDescent="0.3">
      <c r="A103" s="727" t="s">
        <v>271</v>
      </c>
      <c r="B103" s="724">
        <v>251</v>
      </c>
      <c r="C103" s="724">
        <v>468</v>
      </c>
      <c r="D103" s="724">
        <v>172</v>
      </c>
      <c r="E103" s="737">
        <v>891</v>
      </c>
      <c r="F103" s="131">
        <v>0.17180871577323564</v>
      </c>
      <c r="G103" s="707">
        <v>0.28170594837261503</v>
      </c>
      <c r="H103" s="707">
        <v>0.5252525252525253</v>
      </c>
      <c r="I103" s="707">
        <v>0.19304152637485972</v>
      </c>
      <c r="J103" s="341"/>
      <c r="K103" s="341" t="s">
        <v>15</v>
      </c>
      <c r="L103" s="341" t="s">
        <v>15</v>
      </c>
      <c r="M103" s="341" t="s">
        <v>15</v>
      </c>
      <c r="N103" s="726" t="s">
        <v>15</v>
      </c>
      <c r="P103" s="312"/>
      <c r="Q103" s="312"/>
      <c r="R103" s="312"/>
      <c r="S103" s="312"/>
    </row>
    <row r="104" spans="1:19" x14ac:dyDescent="0.3">
      <c r="A104" s="727" t="s">
        <v>272</v>
      </c>
      <c r="B104" s="724">
        <v>143</v>
      </c>
      <c r="C104" s="724">
        <v>657</v>
      </c>
      <c r="D104" s="724">
        <v>332</v>
      </c>
      <c r="E104" s="737">
        <v>1132</v>
      </c>
      <c r="F104" s="131">
        <v>0.21827998457385267</v>
      </c>
      <c r="G104" s="707">
        <v>0.12632508833922262</v>
      </c>
      <c r="H104" s="707">
        <v>0.58038869257950532</v>
      </c>
      <c r="I104" s="707">
        <v>0.29328621908127206</v>
      </c>
      <c r="J104" s="341"/>
      <c r="K104" s="341" t="s">
        <v>15</v>
      </c>
      <c r="L104" s="341" t="s">
        <v>15</v>
      </c>
      <c r="M104" s="341" t="s">
        <v>15</v>
      </c>
      <c r="N104" s="726" t="s">
        <v>15</v>
      </c>
      <c r="P104" s="312"/>
      <c r="Q104" s="312"/>
      <c r="R104" s="312"/>
      <c r="S104" s="312"/>
    </row>
    <row r="105" spans="1:19" x14ac:dyDescent="0.3">
      <c r="A105" s="727" t="s">
        <v>273</v>
      </c>
      <c r="B105" s="724">
        <v>147</v>
      </c>
      <c r="C105" s="724">
        <v>572</v>
      </c>
      <c r="D105" s="724">
        <v>231</v>
      </c>
      <c r="E105" s="737">
        <v>950</v>
      </c>
      <c r="F105" s="131">
        <v>0.18318549942151949</v>
      </c>
      <c r="G105" s="707">
        <v>0.15473684210526314</v>
      </c>
      <c r="H105" s="707">
        <v>0.6021052631578947</v>
      </c>
      <c r="I105" s="707">
        <v>0.2431578947368421</v>
      </c>
      <c r="J105" s="341"/>
      <c r="K105" s="341" t="s">
        <v>15</v>
      </c>
      <c r="L105" s="341" t="s">
        <v>15</v>
      </c>
      <c r="M105" s="341" t="s">
        <v>15</v>
      </c>
      <c r="N105" s="726" t="s">
        <v>15</v>
      </c>
      <c r="P105" s="312"/>
      <c r="Q105" s="312"/>
      <c r="R105" s="312"/>
      <c r="S105" s="312"/>
    </row>
    <row r="106" spans="1:19" x14ac:dyDescent="0.3">
      <c r="A106" s="727" t="s">
        <v>274</v>
      </c>
      <c r="B106" s="724">
        <v>46</v>
      </c>
      <c r="C106" s="724">
        <v>120</v>
      </c>
      <c r="D106" s="724">
        <v>92</v>
      </c>
      <c r="E106" s="737">
        <v>258</v>
      </c>
      <c r="F106" s="131">
        <v>4.9749325106054766E-2</v>
      </c>
      <c r="G106" s="707">
        <v>0.17829457364341086</v>
      </c>
      <c r="H106" s="707">
        <v>0.46511627906976744</v>
      </c>
      <c r="I106" s="707">
        <v>0.35658914728682173</v>
      </c>
      <c r="J106" s="341"/>
      <c r="K106" s="341" t="s">
        <v>15</v>
      </c>
      <c r="L106" s="341" t="s">
        <v>15</v>
      </c>
      <c r="M106" s="341" t="s">
        <v>15</v>
      </c>
      <c r="N106" s="726" t="s">
        <v>15</v>
      </c>
      <c r="P106" s="312"/>
      <c r="Q106" s="312"/>
      <c r="R106" s="312"/>
      <c r="S106" s="312"/>
    </row>
    <row r="107" spans="1:19" x14ac:dyDescent="0.3">
      <c r="A107" s="727" t="s">
        <v>275</v>
      </c>
      <c r="B107" s="724">
        <v>37</v>
      </c>
      <c r="C107" s="724">
        <v>56</v>
      </c>
      <c r="D107" s="724">
        <v>49</v>
      </c>
      <c r="E107" s="737">
        <v>142</v>
      </c>
      <c r="F107" s="131">
        <v>2.7381411492479753E-2</v>
      </c>
      <c r="G107" s="707">
        <v>0.26056338028169013</v>
      </c>
      <c r="H107" s="707">
        <v>0.39436619718309857</v>
      </c>
      <c r="I107" s="707">
        <v>0.34507042253521125</v>
      </c>
      <c r="J107" s="341"/>
      <c r="K107" s="341" t="s">
        <v>15</v>
      </c>
      <c r="L107" s="341" t="s">
        <v>15</v>
      </c>
      <c r="M107" s="341" t="s">
        <v>15</v>
      </c>
      <c r="N107" s="726" t="s">
        <v>15</v>
      </c>
      <c r="P107" s="312"/>
      <c r="Q107" s="312"/>
      <c r="R107" s="312"/>
      <c r="S107" s="312"/>
    </row>
    <row r="108" spans="1:19" x14ac:dyDescent="0.3">
      <c r="A108" s="723" t="s">
        <v>276</v>
      </c>
      <c r="B108" s="724">
        <v>38</v>
      </c>
      <c r="C108" s="724">
        <v>44</v>
      </c>
      <c r="D108" s="724">
        <v>29</v>
      </c>
      <c r="E108" s="737">
        <v>111</v>
      </c>
      <c r="F108" s="131">
        <v>2.1403779406093327E-2</v>
      </c>
      <c r="G108" s="707">
        <v>0.34234234234234234</v>
      </c>
      <c r="H108" s="707">
        <v>0.3963963963963964</v>
      </c>
      <c r="I108" s="707">
        <v>0.26126126126126126</v>
      </c>
      <c r="J108" s="341"/>
      <c r="K108" s="341"/>
      <c r="L108" s="341"/>
      <c r="M108" s="341"/>
      <c r="N108" s="726" t="s">
        <v>15</v>
      </c>
      <c r="P108" s="312"/>
      <c r="Q108" s="312"/>
      <c r="R108" s="312"/>
      <c r="S108" s="312"/>
    </row>
    <row r="109" spans="1:19" ht="12.75" customHeight="1" x14ac:dyDescent="0.3">
      <c r="A109" s="727" t="s">
        <v>277</v>
      </c>
      <c r="B109" s="729" t="s">
        <v>40</v>
      </c>
      <c r="C109" s="729" t="s">
        <v>40</v>
      </c>
      <c r="D109" s="724">
        <v>2</v>
      </c>
      <c r="E109" s="737">
        <v>2</v>
      </c>
      <c r="F109" s="729" t="s">
        <v>40</v>
      </c>
      <c r="G109" s="729" t="s">
        <v>40</v>
      </c>
      <c r="H109" s="729" t="s">
        <v>40</v>
      </c>
      <c r="I109" s="707">
        <v>1</v>
      </c>
      <c r="J109" s="341"/>
      <c r="K109" s="341"/>
      <c r="L109" s="341"/>
      <c r="M109" s="341"/>
      <c r="N109" s="726" t="s">
        <v>15</v>
      </c>
      <c r="P109" s="312"/>
      <c r="Q109" s="312"/>
      <c r="R109" s="312"/>
      <c r="S109" s="312"/>
    </row>
    <row r="110" spans="1:19" x14ac:dyDescent="0.3">
      <c r="A110" s="727" t="s">
        <v>278</v>
      </c>
      <c r="B110" s="724">
        <v>149</v>
      </c>
      <c r="C110" s="724">
        <v>190</v>
      </c>
      <c r="D110" s="724">
        <v>324</v>
      </c>
      <c r="E110" s="737">
        <v>663</v>
      </c>
      <c r="F110" s="131">
        <v>0.12784419591207097</v>
      </c>
      <c r="G110" s="707">
        <v>0.22473604826546004</v>
      </c>
      <c r="H110" s="707">
        <v>0.28657616892911009</v>
      </c>
      <c r="I110" s="707">
        <v>0.48868778280542985</v>
      </c>
      <c r="J110" s="341"/>
      <c r="K110" s="341"/>
      <c r="L110" s="341"/>
      <c r="M110" s="341"/>
      <c r="N110" s="726" t="s">
        <v>15</v>
      </c>
      <c r="P110" s="312"/>
      <c r="Q110" s="312"/>
      <c r="R110" s="312"/>
      <c r="S110" s="312"/>
    </row>
    <row r="111" spans="1:19" x14ac:dyDescent="0.3">
      <c r="A111" s="731"/>
      <c r="B111" s="732"/>
      <c r="C111" s="732"/>
      <c r="D111" s="732"/>
      <c r="E111" s="733"/>
      <c r="F111" s="131"/>
      <c r="G111" s="356"/>
      <c r="H111" s="356"/>
      <c r="I111" s="356"/>
      <c r="J111" s="341"/>
      <c r="K111" s="341"/>
      <c r="L111" s="341"/>
      <c r="M111" s="341"/>
      <c r="N111" s="726" t="s">
        <v>15</v>
      </c>
      <c r="P111" s="312"/>
      <c r="Q111" s="312"/>
      <c r="R111" s="312"/>
      <c r="S111" s="312"/>
    </row>
    <row r="112" spans="1:19" x14ac:dyDescent="0.3">
      <c r="A112" s="358" t="s">
        <v>8</v>
      </c>
      <c r="B112" s="517">
        <v>1116</v>
      </c>
      <c r="C112" s="517">
        <v>2683</v>
      </c>
      <c r="D112" s="517">
        <v>1387</v>
      </c>
      <c r="E112" s="739">
        <v>5186</v>
      </c>
      <c r="F112" s="735">
        <v>1</v>
      </c>
      <c r="G112" s="736">
        <v>0.21519475510991129</v>
      </c>
      <c r="H112" s="736">
        <v>0.51735441573467023</v>
      </c>
      <c r="I112" s="736">
        <v>0.26745082915541846</v>
      </c>
      <c r="J112" s="341"/>
      <c r="K112" s="341"/>
      <c r="L112" s="341"/>
      <c r="M112" s="341"/>
      <c r="N112" s="726" t="s">
        <v>15</v>
      </c>
      <c r="P112" s="312"/>
      <c r="Q112" s="312"/>
      <c r="R112" s="312"/>
      <c r="S112" s="312"/>
    </row>
    <row r="113" spans="1:19" x14ac:dyDescent="0.3">
      <c r="A113" s="365"/>
      <c r="B113" s="740"/>
      <c r="C113" s="740"/>
      <c r="D113" s="740"/>
      <c r="E113" s="741"/>
      <c r="F113" s="741"/>
      <c r="G113" s="741"/>
      <c r="H113" s="741"/>
      <c r="I113" s="741"/>
      <c r="J113" s="341"/>
      <c r="K113" s="341"/>
      <c r="L113" s="341"/>
      <c r="M113" s="341"/>
      <c r="N113" s="726" t="s">
        <v>15</v>
      </c>
      <c r="P113" s="312"/>
      <c r="Q113" s="312"/>
      <c r="R113" s="312"/>
      <c r="S113" s="312"/>
    </row>
    <row r="114" spans="1:19" x14ac:dyDescent="0.3">
      <c r="A114" s="1256" t="s">
        <v>584</v>
      </c>
      <c r="B114" s="1261" t="s">
        <v>266</v>
      </c>
      <c r="C114" s="1261"/>
      <c r="D114" s="1261"/>
      <c r="E114" s="1262" t="s">
        <v>8</v>
      </c>
      <c r="F114" s="1262" t="s">
        <v>579</v>
      </c>
      <c r="G114" s="1261" t="s">
        <v>266</v>
      </c>
      <c r="H114" s="1261"/>
      <c r="I114" s="1261"/>
      <c r="J114" s="341"/>
      <c r="K114" s="341"/>
      <c r="L114" s="341"/>
      <c r="M114" s="341"/>
      <c r="N114" s="726" t="s">
        <v>15</v>
      </c>
    </row>
    <row r="115" spans="1:19" ht="26.4" x14ac:dyDescent="0.3">
      <c r="A115" s="1260"/>
      <c r="B115" s="320" t="s">
        <v>267</v>
      </c>
      <c r="C115" s="320" t="s">
        <v>268</v>
      </c>
      <c r="D115" s="320" t="s">
        <v>269</v>
      </c>
      <c r="E115" s="1263"/>
      <c r="F115" s="1263"/>
      <c r="G115" s="320" t="s">
        <v>267</v>
      </c>
      <c r="H115" s="320" t="s">
        <v>268</v>
      </c>
      <c r="I115" s="320" t="s">
        <v>269</v>
      </c>
      <c r="J115" s="341"/>
      <c r="K115" s="341"/>
      <c r="L115" s="341"/>
      <c r="M115" s="341"/>
      <c r="N115" s="726" t="s">
        <v>15</v>
      </c>
    </row>
    <row r="116" spans="1:19" x14ac:dyDescent="0.3">
      <c r="A116" s="961"/>
      <c r="B116" s="348"/>
      <c r="C116" s="348"/>
      <c r="D116" s="348"/>
      <c r="E116" s="703"/>
      <c r="F116" s="280"/>
      <c r="G116" s="349"/>
      <c r="H116" s="349"/>
      <c r="I116" s="349"/>
      <c r="J116" s="341"/>
      <c r="K116" s="341"/>
      <c r="L116" s="341"/>
      <c r="M116" s="341"/>
      <c r="N116" s="726" t="s">
        <v>15</v>
      </c>
    </row>
    <row r="117" spans="1:19" x14ac:dyDescent="0.3">
      <c r="A117" s="723" t="s">
        <v>270</v>
      </c>
      <c r="B117" s="742">
        <v>310</v>
      </c>
      <c r="C117" s="742">
        <v>771</v>
      </c>
      <c r="D117" s="742">
        <v>353</v>
      </c>
      <c r="E117" s="737">
        <v>1434</v>
      </c>
      <c r="F117" s="131">
        <v>0.25842494143088846</v>
      </c>
      <c r="G117" s="707">
        <v>0.21617852161785217</v>
      </c>
      <c r="H117" s="707">
        <v>0.53765690376569042</v>
      </c>
      <c r="I117" s="707">
        <v>0.24616457461645747</v>
      </c>
      <c r="J117" s="341"/>
      <c r="K117" s="341"/>
      <c r="L117" s="341"/>
      <c r="M117" s="341"/>
      <c r="N117" s="726" t="s">
        <v>15</v>
      </c>
    </row>
    <row r="118" spans="1:19" x14ac:dyDescent="0.3">
      <c r="A118" s="727" t="s">
        <v>271</v>
      </c>
      <c r="B118" s="742">
        <v>497</v>
      </c>
      <c r="C118" s="742">
        <v>310</v>
      </c>
      <c r="D118" s="742">
        <v>177</v>
      </c>
      <c r="E118" s="737">
        <v>984</v>
      </c>
      <c r="F118" s="131">
        <v>0.17732924851324564</v>
      </c>
      <c r="G118" s="707">
        <v>0.50508130081300817</v>
      </c>
      <c r="H118" s="707">
        <v>0.31504065040650409</v>
      </c>
      <c r="I118" s="707">
        <v>0.1798780487804878</v>
      </c>
      <c r="J118" s="341"/>
      <c r="K118" s="341" t="s">
        <v>15</v>
      </c>
      <c r="L118" s="341" t="s">
        <v>15</v>
      </c>
      <c r="M118" s="341" t="s">
        <v>15</v>
      </c>
      <c r="N118" s="726" t="s">
        <v>15</v>
      </c>
    </row>
    <row r="119" spans="1:19" x14ac:dyDescent="0.3">
      <c r="A119" s="727" t="s">
        <v>272</v>
      </c>
      <c r="B119" s="742">
        <v>116</v>
      </c>
      <c r="C119" s="742">
        <v>567</v>
      </c>
      <c r="D119" s="742">
        <v>329</v>
      </c>
      <c r="E119" s="737">
        <v>1012</v>
      </c>
      <c r="F119" s="131">
        <v>0.1823752027392323</v>
      </c>
      <c r="G119" s="707">
        <v>0.11462450592885376</v>
      </c>
      <c r="H119" s="707">
        <v>0.56027667984189722</v>
      </c>
      <c r="I119" s="707">
        <v>0.32509881422924902</v>
      </c>
      <c r="J119" s="341"/>
      <c r="K119" s="341" t="s">
        <v>15</v>
      </c>
      <c r="L119" s="341" t="s">
        <v>15</v>
      </c>
      <c r="M119" s="341" t="s">
        <v>15</v>
      </c>
      <c r="N119" s="726" t="s">
        <v>15</v>
      </c>
    </row>
    <row r="120" spans="1:19" x14ac:dyDescent="0.3">
      <c r="A120" s="727" t="s">
        <v>273</v>
      </c>
      <c r="B120" s="742">
        <v>132</v>
      </c>
      <c r="C120" s="742">
        <v>530</v>
      </c>
      <c r="D120" s="742">
        <v>391</v>
      </c>
      <c r="E120" s="737">
        <v>1053</v>
      </c>
      <c r="F120" s="131">
        <v>0.18976392142728418</v>
      </c>
      <c r="G120" s="707">
        <v>0.12535612535612536</v>
      </c>
      <c r="H120" s="707">
        <v>0.50332383665716995</v>
      </c>
      <c r="I120" s="707">
        <v>0.37132003798670465</v>
      </c>
      <c r="J120" s="341"/>
      <c r="K120" s="341" t="s">
        <v>15</v>
      </c>
      <c r="L120" s="341" t="s">
        <v>15</v>
      </c>
      <c r="M120" s="341" t="s">
        <v>15</v>
      </c>
      <c r="N120" s="726" t="s">
        <v>15</v>
      </c>
    </row>
    <row r="121" spans="1:19" x14ac:dyDescent="0.3">
      <c r="A121" s="727" t="s">
        <v>274</v>
      </c>
      <c r="B121" s="742">
        <v>28</v>
      </c>
      <c r="C121" s="742">
        <v>66</v>
      </c>
      <c r="D121" s="742">
        <v>134</v>
      </c>
      <c r="E121" s="737">
        <v>228</v>
      </c>
      <c r="F121" s="131">
        <v>4.1088484411605695E-2</v>
      </c>
      <c r="G121" s="707">
        <v>0.12280701754385964</v>
      </c>
      <c r="H121" s="707">
        <v>0.28947368421052633</v>
      </c>
      <c r="I121" s="707">
        <v>0.58771929824561409</v>
      </c>
      <c r="J121" s="341"/>
      <c r="K121" s="341"/>
      <c r="L121" s="341"/>
      <c r="M121" s="341"/>
      <c r="N121" s="726" t="s">
        <v>15</v>
      </c>
    </row>
    <row r="122" spans="1:19" x14ac:dyDescent="0.3">
      <c r="A122" s="727" t="s">
        <v>275</v>
      </c>
      <c r="B122" s="742">
        <v>65</v>
      </c>
      <c r="C122" s="742">
        <v>60</v>
      </c>
      <c r="D122" s="742">
        <v>61</v>
      </c>
      <c r="E122" s="737">
        <v>186</v>
      </c>
      <c r="F122" s="131">
        <v>3.3519553072625698E-2</v>
      </c>
      <c r="G122" s="707">
        <v>0.34946236559139787</v>
      </c>
      <c r="H122" s="707">
        <v>0.32258064516129031</v>
      </c>
      <c r="I122" s="707">
        <v>0.32795698924731181</v>
      </c>
      <c r="J122" s="341"/>
      <c r="K122" s="341"/>
      <c r="L122" s="341"/>
      <c r="M122" s="341"/>
      <c r="N122" s="726" t="s">
        <v>15</v>
      </c>
    </row>
    <row r="123" spans="1:19" x14ac:dyDescent="0.3">
      <c r="A123" s="723" t="s">
        <v>276</v>
      </c>
      <c r="B123" s="742">
        <v>22</v>
      </c>
      <c r="C123" s="742">
        <v>21</v>
      </c>
      <c r="D123" s="742">
        <v>13</v>
      </c>
      <c r="E123" s="737">
        <v>56</v>
      </c>
      <c r="F123" s="131">
        <v>1.0091908451973329E-2</v>
      </c>
      <c r="G123" s="707">
        <v>0.39285714285714285</v>
      </c>
      <c r="H123" s="707">
        <v>0.375</v>
      </c>
      <c r="I123" s="707">
        <v>0.23214285714285715</v>
      </c>
      <c r="J123" s="341"/>
      <c r="K123" s="341"/>
      <c r="L123" s="341"/>
      <c r="M123" s="341"/>
      <c r="N123" s="726" t="s">
        <v>15</v>
      </c>
    </row>
    <row r="124" spans="1:19" x14ac:dyDescent="0.3">
      <c r="A124" s="727" t="s">
        <v>277</v>
      </c>
      <c r="B124" s="348" t="s">
        <v>40</v>
      </c>
      <c r="C124" s="348" t="s">
        <v>40</v>
      </c>
      <c r="D124" s="742">
        <v>2</v>
      </c>
      <c r="E124" s="737">
        <v>2</v>
      </c>
      <c r="F124" s="729" t="s">
        <v>40</v>
      </c>
      <c r="G124" s="729" t="s">
        <v>40</v>
      </c>
      <c r="H124" s="729" t="s">
        <v>40</v>
      </c>
      <c r="I124" s="707">
        <v>1</v>
      </c>
      <c r="J124" s="341"/>
      <c r="K124" s="341"/>
      <c r="L124" s="341"/>
      <c r="M124" s="341"/>
      <c r="N124" s="726" t="s">
        <v>15</v>
      </c>
    </row>
    <row r="125" spans="1:19" x14ac:dyDescent="0.3">
      <c r="A125" s="727" t="s">
        <v>278</v>
      </c>
      <c r="B125" s="742">
        <v>84</v>
      </c>
      <c r="C125" s="742">
        <v>187</v>
      </c>
      <c r="D125" s="742">
        <v>323</v>
      </c>
      <c r="E125" s="737">
        <v>594</v>
      </c>
      <c r="F125" s="131">
        <v>0.10704631465128853</v>
      </c>
      <c r="G125" s="707">
        <v>0.14141414141414141</v>
      </c>
      <c r="H125" s="707">
        <v>0.31481481481481483</v>
      </c>
      <c r="I125" s="707">
        <v>0.54377104377104379</v>
      </c>
      <c r="J125" s="341"/>
      <c r="K125" s="341"/>
      <c r="L125" s="341"/>
      <c r="M125" s="341"/>
      <c r="N125" s="726" t="s">
        <v>15</v>
      </c>
    </row>
    <row r="126" spans="1:19" x14ac:dyDescent="0.3">
      <c r="A126" s="731"/>
      <c r="B126" s="732"/>
      <c r="C126" s="732"/>
      <c r="D126" s="732"/>
      <c r="E126" s="733"/>
      <c r="F126" s="131"/>
      <c r="G126" s="356"/>
      <c r="H126" s="356"/>
      <c r="I126" s="356"/>
      <c r="J126" s="341"/>
      <c r="K126" s="341"/>
      <c r="L126" s="341"/>
      <c r="M126" s="341"/>
      <c r="N126" s="726" t="s">
        <v>15</v>
      </c>
    </row>
    <row r="127" spans="1:19" x14ac:dyDescent="0.3">
      <c r="A127" s="358" t="s">
        <v>8</v>
      </c>
      <c r="B127" s="517">
        <v>1254</v>
      </c>
      <c r="C127" s="517">
        <v>2512</v>
      </c>
      <c r="D127" s="517">
        <v>1783</v>
      </c>
      <c r="E127" s="743">
        <v>5549</v>
      </c>
      <c r="F127" s="735">
        <v>1</v>
      </c>
      <c r="G127" s="736">
        <v>0.22598666426383132</v>
      </c>
      <c r="H127" s="736">
        <v>0.452694179131375</v>
      </c>
      <c r="I127" s="736">
        <v>0.32131915660479365</v>
      </c>
      <c r="J127" s="341"/>
      <c r="K127" s="341"/>
      <c r="L127" s="341"/>
      <c r="M127" s="341"/>
      <c r="N127" s="726" t="s">
        <v>15</v>
      </c>
    </row>
    <row r="128" spans="1:19" x14ac:dyDescent="0.3">
      <c r="A128" s="365"/>
      <c r="B128" s="740"/>
      <c r="C128" s="740"/>
      <c r="D128" s="740"/>
      <c r="E128" s="741"/>
      <c r="F128" s="741"/>
      <c r="G128" s="741"/>
      <c r="H128" s="741"/>
      <c r="I128" s="741"/>
      <c r="J128" s="341"/>
      <c r="K128" s="341"/>
      <c r="L128" s="341"/>
      <c r="M128" s="341"/>
      <c r="N128" s="726" t="s">
        <v>15</v>
      </c>
    </row>
    <row r="129" spans="1:14" x14ac:dyDescent="0.3">
      <c r="A129" s="1256" t="s">
        <v>585</v>
      </c>
      <c r="B129" s="1261" t="s">
        <v>266</v>
      </c>
      <c r="C129" s="1261"/>
      <c r="D129" s="1261"/>
      <c r="E129" s="1262" t="s">
        <v>8</v>
      </c>
      <c r="F129" s="1262" t="s">
        <v>579</v>
      </c>
      <c r="G129" s="1261" t="s">
        <v>266</v>
      </c>
      <c r="H129" s="1261"/>
      <c r="I129" s="1261"/>
      <c r="J129" s="341"/>
      <c r="K129" s="341"/>
      <c r="L129" s="341"/>
      <c r="M129" s="341"/>
      <c r="N129" s="726" t="s">
        <v>15</v>
      </c>
    </row>
    <row r="130" spans="1:14" ht="12.75" customHeight="1" x14ac:dyDescent="0.3">
      <c r="A130" s="1260"/>
      <c r="B130" s="320" t="s">
        <v>267</v>
      </c>
      <c r="C130" s="320" t="s">
        <v>268</v>
      </c>
      <c r="D130" s="320" t="s">
        <v>269</v>
      </c>
      <c r="E130" s="1263"/>
      <c r="F130" s="1263"/>
      <c r="G130" s="320" t="s">
        <v>267</v>
      </c>
      <c r="H130" s="320" t="s">
        <v>268</v>
      </c>
      <c r="I130" s="320" t="s">
        <v>269</v>
      </c>
      <c r="J130" s="341"/>
      <c r="K130" s="341"/>
      <c r="L130" s="341"/>
      <c r="M130" s="341"/>
      <c r="N130" s="726" t="s">
        <v>15</v>
      </c>
    </row>
    <row r="131" spans="1:14" x14ac:dyDescent="0.3">
      <c r="A131" s="961"/>
      <c r="B131" s="348"/>
      <c r="C131" s="348"/>
      <c r="D131" s="348"/>
      <c r="E131" s="703"/>
      <c r="F131" s="280"/>
      <c r="G131" s="349"/>
      <c r="H131" s="349"/>
      <c r="I131" s="349"/>
      <c r="J131" s="341"/>
      <c r="K131" s="341"/>
      <c r="L131" s="341"/>
      <c r="M131" s="341"/>
      <c r="N131" s="726" t="s">
        <v>15</v>
      </c>
    </row>
    <row r="132" spans="1:14" x14ac:dyDescent="0.3">
      <c r="A132" s="723" t="s">
        <v>270</v>
      </c>
      <c r="B132" s="742">
        <v>107</v>
      </c>
      <c r="C132" s="742">
        <v>762</v>
      </c>
      <c r="D132" s="742">
        <v>309</v>
      </c>
      <c r="E132" s="737">
        <v>1178</v>
      </c>
      <c r="F132" s="131">
        <v>0.24925941599661447</v>
      </c>
      <c r="G132" s="707">
        <v>9.0831918505942272E-2</v>
      </c>
      <c r="H132" s="707">
        <v>0.64685908319185059</v>
      </c>
      <c r="I132" s="707">
        <v>0.26230899830220711</v>
      </c>
      <c r="J132" s="341"/>
      <c r="K132" s="341"/>
      <c r="L132" s="341"/>
      <c r="M132" s="341"/>
      <c r="N132" s="726" t="s">
        <v>15</v>
      </c>
    </row>
    <row r="133" spans="1:14" x14ac:dyDescent="0.3">
      <c r="A133" s="727" t="s">
        <v>271</v>
      </c>
      <c r="B133" s="742">
        <v>487</v>
      </c>
      <c r="C133" s="742">
        <v>252</v>
      </c>
      <c r="D133" s="742">
        <v>230</v>
      </c>
      <c r="E133" s="737">
        <v>969</v>
      </c>
      <c r="F133" s="131">
        <v>0.20503597122302158</v>
      </c>
      <c r="G133" s="707">
        <v>0.50257997936016507</v>
      </c>
      <c r="H133" s="707">
        <v>0.26006191950464397</v>
      </c>
      <c r="I133" s="707">
        <v>0.23735810113519093</v>
      </c>
      <c r="J133" s="341"/>
      <c r="K133" s="341" t="s">
        <v>15</v>
      </c>
      <c r="L133" s="341" t="s">
        <v>15</v>
      </c>
      <c r="M133" s="341" t="s">
        <v>15</v>
      </c>
      <c r="N133" s="726" t="s">
        <v>15</v>
      </c>
    </row>
    <row r="134" spans="1:14" x14ac:dyDescent="0.3">
      <c r="A134" s="727" t="s">
        <v>272</v>
      </c>
      <c r="B134" s="742">
        <v>116</v>
      </c>
      <c r="C134" s="742">
        <v>398</v>
      </c>
      <c r="D134" s="742">
        <v>281</v>
      </c>
      <c r="E134" s="737">
        <v>795</v>
      </c>
      <c r="F134" s="131">
        <v>0.16821836648328395</v>
      </c>
      <c r="G134" s="707">
        <v>0.14591194968553459</v>
      </c>
      <c r="H134" s="707">
        <v>0.50062893081761006</v>
      </c>
      <c r="I134" s="707">
        <v>0.35345911949685532</v>
      </c>
      <c r="J134" s="341"/>
      <c r="K134" s="341" t="s">
        <v>15</v>
      </c>
      <c r="L134" s="341" t="s">
        <v>15</v>
      </c>
      <c r="M134" s="341" t="s">
        <v>15</v>
      </c>
      <c r="N134" s="726" t="s">
        <v>15</v>
      </c>
    </row>
    <row r="135" spans="1:14" x14ac:dyDescent="0.3">
      <c r="A135" s="727" t="s">
        <v>273</v>
      </c>
      <c r="B135" s="742">
        <v>101</v>
      </c>
      <c r="C135" s="742">
        <v>445</v>
      </c>
      <c r="D135" s="742">
        <v>259</v>
      </c>
      <c r="E135" s="737">
        <v>805</v>
      </c>
      <c r="F135" s="131">
        <v>0.17033432077867119</v>
      </c>
      <c r="G135" s="707">
        <v>0.12546583850931678</v>
      </c>
      <c r="H135" s="707">
        <v>0.55279503105590067</v>
      </c>
      <c r="I135" s="707">
        <v>0.32173913043478258</v>
      </c>
      <c r="J135" s="341"/>
      <c r="K135" s="341" t="s">
        <v>15</v>
      </c>
      <c r="L135" s="341" t="s">
        <v>15</v>
      </c>
      <c r="M135" s="341" t="s">
        <v>15</v>
      </c>
      <c r="N135" s="726" t="s">
        <v>15</v>
      </c>
    </row>
    <row r="136" spans="1:14" x14ac:dyDescent="0.3">
      <c r="A136" s="727" t="s">
        <v>274</v>
      </c>
      <c r="B136" s="742">
        <v>17</v>
      </c>
      <c r="C136" s="742">
        <v>39</v>
      </c>
      <c r="D136" s="742">
        <v>171</v>
      </c>
      <c r="E136" s="737">
        <v>227</v>
      </c>
      <c r="F136" s="131">
        <v>4.8032162505289883E-2</v>
      </c>
      <c r="G136" s="707">
        <v>7.4889867841409691E-2</v>
      </c>
      <c r="H136" s="707">
        <v>0.17180616740088106</v>
      </c>
      <c r="I136" s="707">
        <v>0.75330396475770922</v>
      </c>
      <c r="J136" s="341"/>
      <c r="K136" s="341" t="s">
        <v>15</v>
      </c>
      <c r="L136" s="341" t="s">
        <v>15</v>
      </c>
      <c r="M136" s="341" t="s">
        <v>15</v>
      </c>
      <c r="N136" s="726" t="s">
        <v>15</v>
      </c>
    </row>
    <row r="137" spans="1:14" x14ac:dyDescent="0.3">
      <c r="A137" s="727" t="s">
        <v>275</v>
      </c>
      <c r="B137" s="742">
        <v>28</v>
      </c>
      <c r="C137" s="742">
        <v>61</v>
      </c>
      <c r="D137" s="742">
        <v>76</v>
      </c>
      <c r="E137" s="737">
        <v>165</v>
      </c>
      <c r="F137" s="131">
        <v>3.4913245873889123E-2</v>
      </c>
      <c r="G137" s="707">
        <v>0.16969696969696971</v>
      </c>
      <c r="H137" s="707">
        <v>0.36969696969696969</v>
      </c>
      <c r="I137" s="707">
        <v>0.46060606060606063</v>
      </c>
      <c r="J137" s="341"/>
      <c r="K137" s="341" t="s">
        <v>15</v>
      </c>
      <c r="L137" s="341" t="s">
        <v>15</v>
      </c>
      <c r="M137" s="341" t="s">
        <v>15</v>
      </c>
      <c r="N137" s="726" t="s">
        <v>15</v>
      </c>
    </row>
    <row r="138" spans="1:14" x14ac:dyDescent="0.3">
      <c r="A138" s="723" t="s">
        <v>276</v>
      </c>
      <c r="B138" s="742">
        <v>9</v>
      </c>
      <c r="C138" s="742">
        <v>7</v>
      </c>
      <c r="D138" s="742">
        <v>11</v>
      </c>
      <c r="E138" s="737">
        <v>27</v>
      </c>
      <c r="F138" s="131">
        <v>5.7130765975454932E-3</v>
      </c>
      <c r="G138" s="707">
        <v>0.33333333333333331</v>
      </c>
      <c r="H138" s="707">
        <v>0.25925925925925924</v>
      </c>
      <c r="I138" s="707">
        <v>0.40740740740740738</v>
      </c>
      <c r="J138" s="341"/>
      <c r="K138" s="341" t="s">
        <v>15</v>
      </c>
      <c r="L138" s="341" t="s">
        <v>15</v>
      </c>
      <c r="M138" s="341" t="s">
        <v>15</v>
      </c>
      <c r="N138" s="726" t="s">
        <v>15</v>
      </c>
    </row>
    <row r="139" spans="1:14" x14ac:dyDescent="0.3">
      <c r="A139" s="727" t="s">
        <v>277</v>
      </c>
      <c r="B139" s="348" t="s">
        <v>40</v>
      </c>
      <c r="C139" s="348" t="s">
        <v>40</v>
      </c>
      <c r="D139" s="742">
        <v>18</v>
      </c>
      <c r="E139" s="737">
        <v>18</v>
      </c>
      <c r="F139" s="729" t="s">
        <v>40</v>
      </c>
      <c r="G139" s="729" t="s">
        <v>40</v>
      </c>
      <c r="H139" s="729" t="s">
        <v>40</v>
      </c>
      <c r="I139" s="707">
        <v>1</v>
      </c>
      <c r="J139" s="341"/>
      <c r="K139" s="341"/>
      <c r="L139" s="341"/>
      <c r="M139" s="341"/>
      <c r="N139" s="726" t="s">
        <v>15</v>
      </c>
    </row>
    <row r="140" spans="1:14" x14ac:dyDescent="0.3">
      <c r="A140" s="727" t="s">
        <v>278</v>
      </c>
      <c r="B140" s="742">
        <v>74</v>
      </c>
      <c r="C140" s="742">
        <v>165</v>
      </c>
      <c r="D140" s="742">
        <v>303</v>
      </c>
      <c r="E140" s="737">
        <v>542</v>
      </c>
      <c r="F140" s="131">
        <v>0.1146847228099873</v>
      </c>
      <c r="G140" s="707">
        <v>0.13653136531365315</v>
      </c>
      <c r="H140" s="707">
        <v>0.30442804428044279</v>
      </c>
      <c r="I140" s="707">
        <v>0.55904059040590404</v>
      </c>
      <c r="J140" s="341"/>
      <c r="K140" s="341"/>
      <c r="L140" s="341"/>
      <c r="M140" s="341"/>
      <c r="N140" s="726" t="s">
        <v>15</v>
      </c>
    </row>
    <row r="141" spans="1:14" x14ac:dyDescent="0.3">
      <c r="A141" s="731"/>
      <c r="B141" s="732"/>
      <c r="C141" s="732"/>
      <c r="D141" s="732"/>
      <c r="E141" s="733"/>
      <c r="F141" s="131"/>
      <c r="G141" s="356"/>
      <c r="H141" s="356"/>
      <c r="I141" s="356"/>
      <c r="J141" s="341"/>
      <c r="K141" s="341"/>
      <c r="L141" s="341"/>
      <c r="M141" s="341"/>
      <c r="N141" s="726" t="s">
        <v>15</v>
      </c>
    </row>
    <row r="142" spans="1:14" x14ac:dyDescent="0.3">
      <c r="A142" s="358" t="s">
        <v>8</v>
      </c>
      <c r="B142" s="517">
        <v>939</v>
      </c>
      <c r="C142" s="517">
        <v>2129</v>
      </c>
      <c r="D142" s="517">
        <v>1658</v>
      </c>
      <c r="E142" s="743">
        <v>4726</v>
      </c>
      <c r="F142" s="735">
        <v>1</v>
      </c>
      <c r="G142" s="736">
        <v>0.19868810833685993</v>
      </c>
      <c r="H142" s="736">
        <v>0.45048666948793908</v>
      </c>
      <c r="I142" s="736">
        <v>0.35082522217520101</v>
      </c>
      <c r="J142" s="341"/>
      <c r="K142" s="341"/>
      <c r="L142" s="341"/>
      <c r="M142" s="341"/>
      <c r="N142" s="726" t="s">
        <v>15</v>
      </c>
    </row>
    <row r="143" spans="1:14" x14ac:dyDescent="0.3">
      <c r="A143" s="365"/>
      <c r="B143" s="740"/>
      <c r="C143" s="740"/>
      <c r="D143" s="740"/>
      <c r="E143" s="741"/>
      <c r="F143" s="741"/>
      <c r="G143" s="741"/>
      <c r="H143" s="741"/>
      <c r="I143" s="741"/>
      <c r="J143" s="341"/>
      <c r="K143" s="341"/>
      <c r="L143" s="341"/>
      <c r="M143" s="341"/>
      <c r="N143" s="726" t="s">
        <v>15</v>
      </c>
    </row>
    <row r="144" spans="1:14" x14ac:dyDescent="0.3">
      <c r="A144" s="1256" t="s">
        <v>586</v>
      </c>
      <c r="B144" s="1261" t="s">
        <v>266</v>
      </c>
      <c r="C144" s="1261"/>
      <c r="D144" s="1261"/>
      <c r="E144" s="1262" t="s">
        <v>8</v>
      </c>
      <c r="F144" s="1262" t="s">
        <v>579</v>
      </c>
      <c r="G144" s="1261" t="s">
        <v>266</v>
      </c>
      <c r="H144" s="1261"/>
      <c r="I144" s="1261"/>
      <c r="J144" s="341"/>
      <c r="K144" s="341"/>
      <c r="L144" s="341"/>
      <c r="M144" s="341"/>
      <c r="N144" s="726" t="s">
        <v>15</v>
      </c>
    </row>
    <row r="145" spans="1:14" ht="26.4" x14ac:dyDescent="0.3">
      <c r="A145" s="1260"/>
      <c r="B145" s="320" t="s">
        <v>267</v>
      </c>
      <c r="C145" s="320" t="s">
        <v>268</v>
      </c>
      <c r="D145" s="320" t="s">
        <v>269</v>
      </c>
      <c r="E145" s="1263"/>
      <c r="F145" s="1263"/>
      <c r="G145" s="320" t="s">
        <v>267</v>
      </c>
      <c r="H145" s="320" t="s">
        <v>268</v>
      </c>
      <c r="I145" s="320" t="s">
        <v>269</v>
      </c>
      <c r="J145" s="341"/>
      <c r="K145" s="341"/>
      <c r="L145" s="341"/>
      <c r="M145" s="341"/>
      <c r="N145" s="726" t="s">
        <v>15</v>
      </c>
    </row>
    <row r="146" spans="1:14" x14ac:dyDescent="0.3">
      <c r="A146" s="961"/>
      <c r="B146" s="348"/>
      <c r="C146" s="348"/>
      <c r="D146" s="348"/>
      <c r="E146" s="703"/>
      <c r="F146" s="280"/>
      <c r="G146" s="349"/>
      <c r="H146" s="349"/>
      <c r="I146" s="349"/>
      <c r="J146" s="341"/>
      <c r="K146" s="341"/>
      <c r="L146" s="341"/>
      <c r="M146" s="341"/>
      <c r="N146" s="726" t="s">
        <v>15</v>
      </c>
    </row>
    <row r="147" spans="1:14" x14ac:dyDescent="0.3">
      <c r="A147" s="723" t="s">
        <v>270</v>
      </c>
      <c r="B147" s="742">
        <v>218</v>
      </c>
      <c r="C147" s="742">
        <v>469</v>
      </c>
      <c r="D147" s="742">
        <v>530</v>
      </c>
      <c r="E147" s="737">
        <v>1217</v>
      </c>
      <c r="F147" s="131">
        <v>0.25020559210526316</v>
      </c>
      <c r="G147" s="707">
        <v>0.17912900575184881</v>
      </c>
      <c r="H147" s="707">
        <v>0.38537387017255548</v>
      </c>
      <c r="I147" s="707">
        <v>0.43549712407559571</v>
      </c>
      <c r="J147" s="341"/>
      <c r="K147" s="341"/>
      <c r="L147" s="341"/>
      <c r="M147" s="341"/>
      <c r="N147" s="726" t="s">
        <v>15</v>
      </c>
    </row>
    <row r="148" spans="1:14" x14ac:dyDescent="0.3">
      <c r="A148" s="727" t="s">
        <v>271</v>
      </c>
      <c r="B148" s="742">
        <v>307</v>
      </c>
      <c r="C148" s="742">
        <v>164</v>
      </c>
      <c r="D148" s="742">
        <v>200</v>
      </c>
      <c r="E148" s="737">
        <v>671</v>
      </c>
      <c r="F148" s="131">
        <v>0.13795230263157895</v>
      </c>
      <c r="G148" s="707">
        <v>0.45752608047690013</v>
      </c>
      <c r="H148" s="707">
        <v>0.24441132637853949</v>
      </c>
      <c r="I148" s="707">
        <v>0.29806259314456035</v>
      </c>
      <c r="J148" s="341"/>
      <c r="K148" s="341"/>
      <c r="L148" s="341"/>
      <c r="M148" s="341"/>
      <c r="N148" s="726" t="s">
        <v>15</v>
      </c>
    </row>
    <row r="149" spans="1:14" x14ac:dyDescent="0.3">
      <c r="A149" s="727" t="s">
        <v>272</v>
      </c>
      <c r="B149" s="742">
        <v>236</v>
      </c>
      <c r="C149" s="742">
        <v>221</v>
      </c>
      <c r="D149" s="742">
        <v>295</v>
      </c>
      <c r="E149" s="737">
        <v>752</v>
      </c>
      <c r="F149" s="131">
        <v>0.15460526315789475</v>
      </c>
      <c r="G149" s="707">
        <v>0.31382978723404253</v>
      </c>
      <c r="H149" s="707">
        <v>0.29388297872340424</v>
      </c>
      <c r="I149" s="707">
        <v>0.39228723404255317</v>
      </c>
      <c r="J149" s="744"/>
      <c r="K149" s="341"/>
      <c r="L149" s="341"/>
      <c r="M149" s="341"/>
      <c r="N149" s="726" t="s">
        <v>15</v>
      </c>
    </row>
    <row r="150" spans="1:14" x14ac:dyDescent="0.3">
      <c r="A150" s="727" t="s">
        <v>273</v>
      </c>
      <c r="B150" s="742">
        <v>200</v>
      </c>
      <c r="C150" s="742">
        <v>414</v>
      </c>
      <c r="D150" s="742">
        <v>427</v>
      </c>
      <c r="E150" s="737">
        <v>1041</v>
      </c>
      <c r="F150" s="131">
        <v>0.21402138157894737</v>
      </c>
      <c r="G150" s="707">
        <v>0.19212295869356388</v>
      </c>
      <c r="H150" s="707">
        <v>0.39769452449567722</v>
      </c>
      <c r="I150" s="707">
        <v>0.4101825168107589</v>
      </c>
      <c r="J150" s="744"/>
      <c r="K150" s="341"/>
      <c r="L150" s="341"/>
      <c r="M150" s="341"/>
      <c r="N150" s="726" t="s">
        <v>15</v>
      </c>
    </row>
    <row r="151" spans="1:14" x14ac:dyDescent="0.3">
      <c r="A151" s="727" t="s">
        <v>274</v>
      </c>
      <c r="B151" s="742">
        <v>12</v>
      </c>
      <c r="C151" s="742">
        <v>53</v>
      </c>
      <c r="D151" s="742">
        <v>182</v>
      </c>
      <c r="E151" s="737">
        <v>247</v>
      </c>
      <c r="F151" s="131">
        <v>5.078125E-2</v>
      </c>
      <c r="G151" s="707">
        <v>4.8582995951417005E-2</v>
      </c>
      <c r="H151" s="707">
        <v>0.2145748987854251</v>
      </c>
      <c r="I151" s="707">
        <v>0.73684210526315785</v>
      </c>
      <c r="J151" s="744"/>
      <c r="K151" s="341"/>
      <c r="L151" s="341"/>
      <c r="M151" s="341"/>
      <c r="N151" s="726" t="s">
        <v>15</v>
      </c>
    </row>
    <row r="152" spans="1:14" x14ac:dyDescent="0.3">
      <c r="A152" s="727" t="s">
        <v>275</v>
      </c>
      <c r="B152" s="742">
        <v>27</v>
      </c>
      <c r="C152" s="742">
        <v>47</v>
      </c>
      <c r="D152" s="742">
        <v>84</v>
      </c>
      <c r="E152" s="737">
        <v>158</v>
      </c>
      <c r="F152" s="131">
        <v>3.2483552631578948E-2</v>
      </c>
      <c r="G152" s="707">
        <v>0.17088607594936708</v>
      </c>
      <c r="H152" s="707">
        <v>0.29746835443037972</v>
      </c>
      <c r="I152" s="707">
        <v>0.53164556962025311</v>
      </c>
      <c r="J152" s="744"/>
      <c r="K152" s="341"/>
      <c r="L152" s="341"/>
      <c r="M152" s="341"/>
      <c r="N152" s="726" t="s">
        <v>15</v>
      </c>
    </row>
    <row r="153" spans="1:14" x14ac:dyDescent="0.3">
      <c r="A153" s="723" t="s">
        <v>276</v>
      </c>
      <c r="B153" s="742">
        <v>4</v>
      </c>
      <c r="C153" s="742">
        <v>9</v>
      </c>
      <c r="D153" s="742">
        <v>6</v>
      </c>
      <c r="E153" s="737">
        <v>19</v>
      </c>
      <c r="F153" s="729" t="s">
        <v>40</v>
      </c>
      <c r="G153" s="707">
        <v>0.21052631578947367</v>
      </c>
      <c r="H153" s="707">
        <v>0.47368421052631576</v>
      </c>
      <c r="I153" s="707">
        <v>0.31578947368421051</v>
      </c>
      <c r="J153" s="744"/>
      <c r="K153" s="341"/>
      <c r="L153" s="341"/>
      <c r="M153" s="341"/>
      <c r="N153" s="726" t="s">
        <v>15</v>
      </c>
    </row>
    <row r="154" spans="1:14" x14ac:dyDescent="0.3">
      <c r="A154" s="727" t="s">
        <v>277</v>
      </c>
      <c r="B154" s="348" t="s">
        <v>40</v>
      </c>
      <c r="C154" s="348" t="s">
        <v>40</v>
      </c>
      <c r="D154" s="742">
        <v>6</v>
      </c>
      <c r="E154" s="737">
        <v>6</v>
      </c>
      <c r="F154" s="729" t="s">
        <v>40</v>
      </c>
      <c r="G154" s="729" t="s">
        <v>40</v>
      </c>
      <c r="H154" s="729" t="s">
        <v>40</v>
      </c>
      <c r="I154" s="707">
        <v>1</v>
      </c>
      <c r="J154" s="744"/>
      <c r="K154" s="341"/>
      <c r="L154" s="341"/>
      <c r="M154" s="341"/>
      <c r="N154" s="726" t="s">
        <v>15</v>
      </c>
    </row>
    <row r="155" spans="1:14" x14ac:dyDescent="0.3">
      <c r="A155" s="727" t="s">
        <v>278</v>
      </c>
      <c r="B155" s="742">
        <v>78</v>
      </c>
      <c r="C155" s="742">
        <v>270</v>
      </c>
      <c r="D155" s="742">
        <v>405</v>
      </c>
      <c r="E155" s="737">
        <v>753</v>
      </c>
      <c r="F155" s="131">
        <v>0.15481085526315788</v>
      </c>
      <c r="G155" s="707">
        <v>0.10358565737051793</v>
      </c>
      <c r="H155" s="707">
        <v>0.35856573705179284</v>
      </c>
      <c r="I155" s="707">
        <v>0.53784860557768921</v>
      </c>
      <c r="J155" s="744"/>
      <c r="K155" s="341"/>
      <c r="L155" s="341"/>
      <c r="M155" s="341"/>
      <c r="N155" s="726" t="s">
        <v>15</v>
      </c>
    </row>
    <row r="156" spans="1:14" x14ac:dyDescent="0.3">
      <c r="A156" s="731"/>
      <c r="B156" s="732"/>
      <c r="C156" s="732"/>
      <c r="D156" s="732"/>
      <c r="E156" s="733"/>
      <c r="F156" s="131"/>
      <c r="G156" s="356"/>
      <c r="H156" s="356"/>
      <c r="I156" s="356"/>
      <c r="J156" s="744"/>
      <c r="K156" s="341"/>
      <c r="L156" s="341"/>
      <c r="M156" s="341"/>
      <c r="N156" s="726" t="s">
        <v>15</v>
      </c>
    </row>
    <row r="157" spans="1:14" x14ac:dyDescent="0.3">
      <c r="A157" s="358" t="s">
        <v>8</v>
      </c>
      <c r="B157" s="517">
        <v>1082</v>
      </c>
      <c r="C157" s="517">
        <v>1647</v>
      </c>
      <c r="D157" s="517">
        <v>2135</v>
      </c>
      <c r="E157" s="743">
        <v>4864</v>
      </c>
      <c r="F157" s="735">
        <v>1</v>
      </c>
      <c r="G157" s="736">
        <v>0.22245065789473684</v>
      </c>
      <c r="H157" s="736">
        <v>0.33861019736842107</v>
      </c>
      <c r="I157" s="736">
        <v>0.43893914473684209</v>
      </c>
      <c r="J157" s="744"/>
      <c r="K157" s="341"/>
      <c r="L157" s="341"/>
      <c r="M157" s="341"/>
      <c r="N157" s="726" t="s">
        <v>15</v>
      </c>
    </row>
    <row r="158" spans="1:14" x14ac:dyDescent="0.3">
      <c r="A158" s="365"/>
      <c r="B158" s="740"/>
      <c r="C158" s="740"/>
      <c r="D158" s="740"/>
      <c r="E158" s="741"/>
      <c r="F158" s="741"/>
      <c r="G158" s="741"/>
      <c r="H158" s="741"/>
      <c r="I158" s="741"/>
      <c r="J158" s="744"/>
      <c r="K158" s="341"/>
      <c r="L158" s="341"/>
      <c r="M158" s="341"/>
      <c r="N158" s="726" t="s">
        <v>15</v>
      </c>
    </row>
    <row r="159" spans="1:14" x14ac:dyDescent="0.3">
      <c r="A159" s="1256" t="s">
        <v>587</v>
      </c>
      <c r="B159" s="1261" t="s">
        <v>266</v>
      </c>
      <c r="C159" s="1261"/>
      <c r="D159" s="1261"/>
      <c r="E159" s="1262" t="s">
        <v>8</v>
      </c>
      <c r="F159" s="1262" t="s">
        <v>579</v>
      </c>
      <c r="G159" s="1261" t="s">
        <v>266</v>
      </c>
      <c r="H159" s="1261"/>
      <c r="I159" s="1261"/>
      <c r="J159" s="341"/>
      <c r="K159" s="341"/>
      <c r="L159" s="341"/>
      <c r="M159" s="341"/>
      <c r="N159" s="726" t="s">
        <v>15</v>
      </c>
    </row>
    <row r="160" spans="1:14" ht="26.4" x14ac:dyDescent="0.3">
      <c r="A160" s="1260"/>
      <c r="B160" s="320" t="s">
        <v>267</v>
      </c>
      <c r="C160" s="320" t="s">
        <v>268</v>
      </c>
      <c r="D160" s="320" t="s">
        <v>269</v>
      </c>
      <c r="E160" s="1263"/>
      <c r="F160" s="1263"/>
      <c r="G160" s="320" t="s">
        <v>267</v>
      </c>
      <c r="H160" s="320" t="s">
        <v>268</v>
      </c>
      <c r="I160" s="320" t="s">
        <v>269</v>
      </c>
      <c r="J160" s="341"/>
      <c r="K160" s="341"/>
      <c r="L160" s="341"/>
      <c r="M160" s="341"/>
      <c r="N160" s="726" t="s">
        <v>15</v>
      </c>
    </row>
    <row r="161" spans="1:14" x14ac:dyDescent="0.3">
      <c r="A161" s="961"/>
      <c r="B161" s="348"/>
      <c r="C161" s="348"/>
      <c r="D161" s="348"/>
      <c r="E161" s="703"/>
      <c r="F161" s="280"/>
      <c r="G161" s="349"/>
      <c r="H161" s="349"/>
      <c r="I161" s="349"/>
      <c r="J161" s="341"/>
      <c r="K161" s="341"/>
      <c r="L161" s="341"/>
      <c r="M161" s="341"/>
      <c r="N161" s="726" t="s">
        <v>15</v>
      </c>
    </row>
    <row r="162" spans="1:14" x14ac:dyDescent="0.3">
      <c r="A162" s="723" t="s">
        <v>270</v>
      </c>
      <c r="B162" s="742">
        <v>289</v>
      </c>
      <c r="C162" s="742">
        <v>328</v>
      </c>
      <c r="D162" s="742">
        <v>405</v>
      </c>
      <c r="E162" s="737">
        <v>1022</v>
      </c>
      <c r="F162" s="131">
        <v>0.17948717948717949</v>
      </c>
      <c r="G162" s="707">
        <v>0.2827788649706458</v>
      </c>
      <c r="H162" s="707">
        <v>0.32093933463796476</v>
      </c>
      <c r="I162" s="707">
        <v>0.39628180039138944</v>
      </c>
      <c r="J162" s="341"/>
      <c r="K162" s="341"/>
      <c r="L162" s="341"/>
      <c r="M162" s="341"/>
      <c r="N162" s="726" t="s">
        <v>15</v>
      </c>
    </row>
    <row r="163" spans="1:14" x14ac:dyDescent="0.3">
      <c r="A163" s="727" t="s">
        <v>271</v>
      </c>
      <c r="B163" s="742">
        <v>147</v>
      </c>
      <c r="C163" s="742">
        <v>253</v>
      </c>
      <c r="D163" s="742">
        <v>403</v>
      </c>
      <c r="E163" s="737">
        <v>803</v>
      </c>
      <c r="F163" s="131">
        <v>0.14102564102564102</v>
      </c>
      <c r="G163" s="707">
        <v>0.18306351183063513</v>
      </c>
      <c r="H163" s="707">
        <v>0.31506849315068491</v>
      </c>
      <c r="I163" s="707">
        <v>0.50186799501867996</v>
      </c>
      <c r="J163" s="341"/>
      <c r="K163" s="341"/>
      <c r="L163" s="341"/>
      <c r="M163" s="341"/>
      <c r="N163" s="726" t="s">
        <v>15</v>
      </c>
    </row>
    <row r="164" spans="1:14" x14ac:dyDescent="0.3">
      <c r="A164" s="727" t="s">
        <v>272</v>
      </c>
      <c r="B164" s="742">
        <v>108</v>
      </c>
      <c r="C164" s="742">
        <v>141</v>
      </c>
      <c r="D164" s="742">
        <v>528</v>
      </c>
      <c r="E164" s="737">
        <v>777</v>
      </c>
      <c r="F164" s="131">
        <v>0.13645943097997892</v>
      </c>
      <c r="G164" s="707">
        <v>0.138996138996139</v>
      </c>
      <c r="H164" s="707">
        <v>0.18146718146718147</v>
      </c>
      <c r="I164" s="707">
        <v>0.67953667953667951</v>
      </c>
      <c r="J164" s="341"/>
      <c r="K164" s="341"/>
      <c r="L164" s="341"/>
      <c r="M164" s="341"/>
      <c r="N164" s="726" t="s">
        <v>15</v>
      </c>
    </row>
    <row r="165" spans="1:14" x14ac:dyDescent="0.3">
      <c r="A165" s="727" t="s">
        <v>273</v>
      </c>
      <c r="B165" s="742">
        <v>119</v>
      </c>
      <c r="C165" s="742">
        <v>200</v>
      </c>
      <c r="D165" s="742">
        <v>914</v>
      </c>
      <c r="E165" s="737">
        <v>1233</v>
      </c>
      <c r="F165" s="131">
        <v>0.21654373024236037</v>
      </c>
      <c r="G165" s="707">
        <v>9.6512570965125707E-2</v>
      </c>
      <c r="H165" s="707">
        <v>0.16220600162206</v>
      </c>
      <c r="I165" s="707">
        <v>0.74128142741281422</v>
      </c>
      <c r="J165" s="341"/>
      <c r="K165" s="341" t="s">
        <v>15</v>
      </c>
      <c r="L165" s="341" t="s">
        <v>15</v>
      </c>
      <c r="M165" s="341" t="s">
        <v>15</v>
      </c>
      <c r="N165" s="726" t="s">
        <v>15</v>
      </c>
    </row>
    <row r="166" spans="1:14" x14ac:dyDescent="0.3">
      <c r="A166" s="727" t="s">
        <v>274</v>
      </c>
      <c r="B166" s="742">
        <v>33</v>
      </c>
      <c r="C166" s="742">
        <v>55</v>
      </c>
      <c r="D166" s="742">
        <v>274</v>
      </c>
      <c r="E166" s="737">
        <v>362</v>
      </c>
      <c r="F166" s="131">
        <v>6.3575693712680015E-2</v>
      </c>
      <c r="G166" s="707">
        <v>9.1160220994475141E-2</v>
      </c>
      <c r="H166" s="707">
        <v>0.15193370165745856</v>
      </c>
      <c r="I166" s="707">
        <v>0.75690607734806625</v>
      </c>
      <c r="J166" s="341"/>
      <c r="K166" s="341" t="s">
        <v>15</v>
      </c>
      <c r="L166" s="341" t="s">
        <v>15</v>
      </c>
      <c r="M166" s="341" t="s">
        <v>15</v>
      </c>
      <c r="N166" s="726" t="s">
        <v>15</v>
      </c>
    </row>
    <row r="167" spans="1:14" x14ac:dyDescent="0.3">
      <c r="A167" s="727" t="s">
        <v>275</v>
      </c>
      <c r="B167" s="742">
        <v>52</v>
      </c>
      <c r="C167" s="742">
        <v>62</v>
      </c>
      <c r="D167" s="742">
        <v>184</v>
      </c>
      <c r="E167" s="737">
        <v>298</v>
      </c>
      <c r="F167" s="131">
        <v>5.2335792061819458E-2</v>
      </c>
      <c r="G167" s="707">
        <v>0.17449664429530201</v>
      </c>
      <c r="H167" s="707">
        <v>0.20805369127516779</v>
      </c>
      <c r="I167" s="707">
        <v>0.6174496644295302</v>
      </c>
      <c r="J167" s="341"/>
      <c r="K167" s="341" t="s">
        <v>15</v>
      </c>
      <c r="L167" s="341" t="s">
        <v>15</v>
      </c>
      <c r="M167" s="341" t="s">
        <v>15</v>
      </c>
      <c r="N167" s="726" t="s">
        <v>15</v>
      </c>
    </row>
    <row r="168" spans="1:14" x14ac:dyDescent="0.3">
      <c r="A168" s="723" t="s">
        <v>276</v>
      </c>
      <c r="B168" s="742">
        <v>3</v>
      </c>
      <c r="C168" s="742">
        <v>7</v>
      </c>
      <c r="D168" s="742">
        <v>10</v>
      </c>
      <c r="E168" s="737">
        <v>20</v>
      </c>
      <c r="F168" s="729" t="s">
        <v>40</v>
      </c>
      <c r="G168" s="707">
        <v>0.15</v>
      </c>
      <c r="H168" s="707">
        <v>0.35</v>
      </c>
      <c r="I168" s="707">
        <v>0.5</v>
      </c>
      <c r="J168" s="341"/>
      <c r="K168" s="341"/>
      <c r="L168" s="341"/>
      <c r="M168" s="341"/>
      <c r="N168" s="726" t="s">
        <v>15</v>
      </c>
    </row>
    <row r="169" spans="1:14" x14ac:dyDescent="0.3">
      <c r="A169" s="727" t="s">
        <v>277</v>
      </c>
      <c r="B169" s="348" t="s">
        <v>40</v>
      </c>
      <c r="C169" s="348" t="s">
        <v>40</v>
      </c>
      <c r="D169" s="742">
        <v>18</v>
      </c>
      <c r="E169" s="737">
        <v>18</v>
      </c>
      <c r="F169" s="729" t="s">
        <v>40</v>
      </c>
      <c r="G169" s="729" t="s">
        <v>40</v>
      </c>
      <c r="H169" s="729" t="s">
        <v>40</v>
      </c>
      <c r="I169" s="707">
        <v>1</v>
      </c>
      <c r="J169" s="341"/>
      <c r="K169" s="341"/>
      <c r="L169" s="341"/>
      <c r="M169" s="341"/>
      <c r="N169" s="726" t="s">
        <v>15</v>
      </c>
    </row>
    <row r="170" spans="1:14" x14ac:dyDescent="0.3">
      <c r="A170" s="727" t="s">
        <v>278</v>
      </c>
      <c r="B170" s="742">
        <v>141</v>
      </c>
      <c r="C170" s="742">
        <v>216</v>
      </c>
      <c r="D170" s="742">
        <v>804</v>
      </c>
      <c r="E170" s="737">
        <v>1161</v>
      </c>
      <c r="F170" s="131">
        <v>0.20389884088514226</v>
      </c>
      <c r="G170" s="707">
        <v>0.12144702842377261</v>
      </c>
      <c r="H170" s="707">
        <v>0.18604651162790697</v>
      </c>
      <c r="I170" s="707">
        <v>0.69250645994832039</v>
      </c>
      <c r="J170" s="341"/>
      <c r="K170" s="341"/>
      <c r="L170" s="341"/>
      <c r="M170" s="341"/>
      <c r="N170" s="726" t="s">
        <v>15</v>
      </c>
    </row>
    <row r="171" spans="1:14" x14ac:dyDescent="0.3">
      <c r="A171" s="731"/>
      <c r="B171" s="431"/>
      <c r="C171" s="431"/>
      <c r="D171" s="431"/>
      <c r="E171" s="745"/>
      <c r="F171" s="131"/>
      <c r="G171" s="356"/>
      <c r="H171" s="356"/>
      <c r="I171" s="356"/>
      <c r="J171" s="341"/>
      <c r="K171" s="341"/>
      <c r="L171" s="341"/>
      <c r="M171" s="341"/>
      <c r="N171" s="726" t="s">
        <v>15</v>
      </c>
    </row>
    <row r="172" spans="1:14" x14ac:dyDescent="0.3">
      <c r="A172" s="371" t="s">
        <v>8</v>
      </c>
      <c r="B172" s="356">
        <v>892</v>
      </c>
      <c r="C172" s="356">
        <v>1262</v>
      </c>
      <c r="D172" s="356">
        <v>3540</v>
      </c>
      <c r="E172" s="746">
        <v>5694</v>
      </c>
      <c r="F172" s="442">
        <v>1</v>
      </c>
      <c r="G172" s="747">
        <v>0.15665612925886899</v>
      </c>
      <c r="H172" s="747">
        <v>0.22163681067790658</v>
      </c>
      <c r="I172" s="747">
        <v>0.6217070600632244</v>
      </c>
      <c r="J172" s="341"/>
      <c r="K172" s="341"/>
      <c r="L172" s="341"/>
      <c r="M172" s="341"/>
      <c r="N172" s="726" t="s">
        <v>15</v>
      </c>
    </row>
    <row r="173" spans="1:14" x14ac:dyDescent="0.3">
      <c r="A173" s="748"/>
      <c r="B173" s="749"/>
      <c r="C173" s="749"/>
      <c r="D173" s="749"/>
      <c r="E173" s="749"/>
      <c r="F173" s="750"/>
      <c r="G173" s="751"/>
      <c r="H173" s="751"/>
      <c r="I173" s="751"/>
      <c r="J173" s="341"/>
      <c r="K173" s="341"/>
      <c r="L173" s="341"/>
      <c r="M173" s="341"/>
      <c r="N173" s="726" t="s">
        <v>15</v>
      </c>
    </row>
    <row r="174" spans="1:14" ht="20.399999999999999" x14ac:dyDescent="0.3">
      <c r="A174" s="365" t="s">
        <v>588</v>
      </c>
      <c r="B174" s="978"/>
      <c r="C174" s="978"/>
      <c r="D174" s="741"/>
      <c r="E174" s="741"/>
      <c r="J174" s="341"/>
      <c r="K174" s="341"/>
      <c r="L174" s="341"/>
      <c r="M174" s="341"/>
      <c r="N174" s="726" t="s">
        <v>15</v>
      </c>
    </row>
    <row r="175" spans="1:14" x14ac:dyDescent="0.3">
      <c r="A175" s="970"/>
      <c r="B175" s="978"/>
      <c r="C175" s="978"/>
      <c r="D175" s="978"/>
      <c r="E175" s="978"/>
      <c r="J175" s="341"/>
      <c r="K175" s="341" t="s">
        <v>15</v>
      </c>
      <c r="L175" s="341" t="s">
        <v>15</v>
      </c>
      <c r="M175" s="341" t="s">
        <v>15</v>
      </c>
      <c r="N175" s="726" t="s">
        <v>15</v>
      </c>
    </row>
    <row r="176" spans="1:14" x14ac:dyDescent="0.3">
      <c r="A176" s="302" t="s">
        <v>26</v>
      </c>
      <c r="B176" s="740"/>
      <c r="C176" s="740"/>
      <c r="D176" s="740"/>
      <c r="E176" s="978"/>
      <c r="F176" s="978"/>
      <c r="G176" s="978"/>
      <c r="H176" s="978"/>
      <c r="I176" s="978"/>
      <c r="K176" s="280"/>
      <c r="L176" s="280"/>
      <c r="N176" s="726" t="s">
        <v>15</v>
      </c>
    </row>
    <row r="177" spans="1:14" x14ac:dyDescent="0.3">
      <c r="A177" s="1264" t="s">
        <v>589</v>
      </c>
      <c r="B177" s="1265"/>
      <c r="C177" s="1265"/>
      <c r="D177" s="1265"/>
      <c r="E177" s="1265"/>
      <c r="F177" s="376"/>
      <c r="G177" s="376"/>
      <c r="H177" s="376"/>
      <c r="I177" s="376"/>
      <c r="N177" s="726" t="s">
        <v>15</v>
      </c>
    </row>
    <row r="178" spans="1:14" x14ac:dyDescent="0.3">
      <c r="A178" s="1259" t="s">
        <v>683</v>
      </c>
      <c r="B178" s="1259"/>
      <c r="C178" s="1259"/>
      <c r="D178" s="1259"/>
      <c r="E178" s="1259"/>
      <c r="F178" s="752"/>
      <c r="G178" s="752"/>
      <c r="H178" s="752"/>
      <c r="I178" s="752"/>
      <c r="N178" s="726" t="s">
        <v>15</v>
      </c>
    </row>
    <row r="179" spans="1:14" x14ac:dyDescent="0.3">
      <c r="A179" s="1259"/>
      <c r="B179" s="1259"/>
      <c r="C179" s="1259"/>
      <c r="D179" s="1259"/>
      <c r="E179" s="1259"/>
      <c r="F179" s="752"/>
      <c r="G179" s="752"/>
      <c r="H179" s="752"/>
      <c r="I179" s="752"/>
      <c r="K179" s="280"/>
      <c r="L179" s="280"/>
      <c r="N179" s="726" t="s">
        <v>15</v>
      </c>
    </row>
    <row r="180" spans="1:14" s="376" customFormat="1" x14ac:dyDescent="0.3">
      <c r="A180" s="1259"/>
      <c r="B180" s="1259"/>
      <c r="C180" s="1259"/>
      <c r="D180" s="1259"/>
      <c r="E180" s="1259"/>
      <c r="F180" s="277"/>
      <c r="G180" s="277"/>
      <c r="H180" s="277"/>
      <c r="I180" s="277"/>
      <c r="N180" s="726" t="s">
        <v>15</v>
      </c>
    </row>
    <row r="181" spans="1:14" x14ac:dyDescent="0.3">
      <c r="A181" s="1259"/>
      <c r="B181" s="1259"/>
      <c r="C181" s="1259"/>
      <c r="D181" s="1259"/>
      <c r="E181" s="1259"/>
      <c r="K181" s="280"/>
      <c r="L181" s="280"/>
      <c r="N181" s="726" t="s">
        <v>15</v>
      </c>
    </row>
    <row r="182" spans="1:14" ht="22.2" customHeight="1" x14ac:dyDescent="0.3">
      <c r="A182" s="1259"/>
      <c r="B182" s="1259"/>
      <c r="C182" s="1259"/>
      <c r="D182" s="1259"/>
      <c r="E182" s="1259"/>
      <c r="K182" s="280"/>
      <c r="L182" s="280"/>
      <c r="N182" s="726" t="s">
        <v>15</v>
      </c>
    </row>
    <row r="183" spans="1:14" x14ac:dyDescent="0.3">
      <c r="A183" s="753" t="s">
        <v>590</v>
      </c>
      <c r="B183" s="376"/>
      <c r="C183" s="376"/>
      <c r="D183" s="376"/>
      <c r="E183" s="754"/>
      <c r="K183" s="280"/>
      <c r="L183" s="280"/>
      <c r="N183" s="726" t="s">
        <v>15</v>
      </c>
    </row>
    <row r="184" spans="1:14" x14ac:dyDescent="0.3">
      <c r="A184" s="755" t="s">
        <v>591</v>
      </c>
      <c r="B184" s="376"/>
      <c r="C184" s="376"/>
      <c r="D184" s="376"/>
      <c r="E184" s="754"/>
      <c r="K184" s="280"/>
      <c r="L184" s="280"/>
      <c r="N184" s="726" t="s">
        <v>15</v>
      </c>
    </row>
    <row r="185" spans="1:14" x14ac:dyDescent="0.3">
      <c r="A185" s="756"/>
      <c r="B185" s="757"/>
      <c r="C185" s="757"/>
      <c r="D185" s="757"/>
      <c r="E185" s="758"/>
      <c r="F185" s="396"/>
      <c r="G185" s="396"/>
      <c r="H185" s="396"/>
      <c r="I185" s="396"/>
      <c r="K185" s="280"/>
      <c r="L185" s="280"/>
      <c r="N185" s="726" t="s">
        <v>15</v>
      </c>
    </row>
    <row r="186" spans="1:14" x14ac:dyDescent="0.3">
      <c r="A186" s="753" t="s">
        <v>19</v>
      </c>
      <c r="B186" s="757"/>
      <c r="C186" s="757"/>
      <c r="D186" s="757"/>
      <c r="E186" s="376"/>
      <c r="F186" s="396"/>
      <c r="G186" s="396"/>
      <c r="H186" s="396"/>
      <c r="I186" s="396"/>
      <c r="K186" s="280"/>
      <c r="L186" s="280"/>
      <c r="N186" s="726" t="s">
        <v>15</v>
      </c>
    </row>
    <row r="187" spans="1:14" x14ac:dyDescent="0.3">
      <c r="A187" s="310" t="s">
        <v>20</v>
      </c>
      <c r="B187" s="280"/>
      <c r="C187" s="280"/>
      <c r="F187" s="396"/>
      <c r="G187" s="396"/>
      <c r="H187" s="396"/>
      <c r="I187" s="396"/>
      <c r="K187" s="280"/>
      <c r="L187" s="280"/>
      <c r="N187" s="726" t="s">
        <v>15</v>
      </c>
    </row>
    <row r="188" spans="1:14" x14ac:dyDescent="0.3">
      <c r="A188" s="389"/>
      <c r="B188" s="280"/>
      <c r="C188" s="280"/>
      <c r="F188" s="396"/>
      <c r="G188" s="396"/>
      <c r="H188" s="396"/>
      <c r="I188" s="396"/>
      <c r="J188" s="280"/>
      <c r="K188" s="280"/>
      <c r="L188" s="280"/>
      <c r="N188" s="726" t="s">
        <v>15</v>
      </c>
    </row>
    <row r="189" spans="1:14" x14ac:dyDescent="0.3">
      <c r="A189" s="311"/>
      <c r="B189" s="280"/>
      <c r="C189" s="280"/>
      <c r="F189" s="396"/>
      <c r="G189" s="396"/>
      <c r="H189" s="396"/>
      <c r="I189" s="396"/>
      <c r="J189" s="280"/>
      <c r="K189" s="280"/>
      <c r="L189" s="280"/>
      <c r="N189" s="726" t="s">
        <v>15</v>
      </c>
    </row>
    <row r="190" spans="1:14" x14ac:dyDescent="0.3">
      <c r="A190" s="395"/>
      <c r="B190" s="280"/>
      <c r="C190" s="280"/>
      <c r="F190" s="396"/>
      <c r="G190" s="396"/>
      <c r="H190" s="396"/>
      <c r="I190" s="396"/>
      <c r="J190" s="280"/>
      <c r="K190" s="280"/>
      <c r="L190" s="280"/>
      <c r="N190" s="726" t="s">
        <v>15</v>
      </c>
    </row>
    <row r="191" spans="1:14" x14ac:dyDescent="0.3">
      <c r="A191" s="309"/>
      <c r="B191" s="280"/>
      <c r="C191" s="280"/>
      <c r="F191" s="396"/>
      <c r="G191" s="396"/>
      <c r="H191" s="396"/>
      <c r="I191" s="396"/>
      <c r="J191" s="280"/>
      <c r="K191" s="280"/>
      <c r="L191" s="280"/>
      <c r="N191" s="726" t="s">
        <v>15</v>
      </c>
    </row>
    <row r="192" spans="1:14" x14ac:dyDescent="0.3">
      <c r="A192" s="759"/>
      <c r="B192" s="292"/>
      <c r="C192" s="292"/>
      <c r="D192" s="292"/>
      <c r="E192" s="396"/>
      <c r="F192" s="396"/>
      <c r="G192" s="396"/>
      <c r="H192" s="396"/>
      <c r="I192" s="396"/>
      <c r="J192" s="280"/>
      <c r="K192" s="280"/>
      <c r="L192" s="280"/>
      <c r="N192" s="726" t="s">
        <v>15</v>
      </c>
    </row>
    <row r="193" spans="1:14" x14ac:dyDescent="0.3">
      <c r="A193" s="760"/>
      <c r="B193" s="292"/>
      <c r="C193" s="292"/>
      <c r="D193" s="292"/>
      <c r="E193" s="396"/>
      <c r="F193" s="396"/>
      <c r="G193" s="396"/>
      <c r="H193" s="396"/>
      <c r="I193" s="396"/>
      <c r="J193" s="280"/>
      <c r="K193" s="280"/>
      <c r="L193" s="280"/>
      <c r="N193" s="726" t="s">
        <v>15</v>
      </c>
    </row>
    <row r="194" spans="1:14" x14ac:dyDescent="0.3">
      <c r="A194" s="761"/>
      <c r="B194" s="292"/>
      <c r="C194" s="292"/>
      <c r="D194" s="292"/>
      <c r="E194" s="396"/>
      <c r="F194" s="396"/>
      <c r="G194" s="396"/>
      <c r="H194" s="396"/>
      <c r="I194" s="396"/>
      <c r="J194" s="280"/>
      <c r="K194" s="280"/>
      <c r="L194" s="280"/>
      <c r="N194" s="726" t="s">
        <v>15</v>
      </c>
    </row>
    <row r="195" spans="1:14" x14ac:dyDescent="0.3">
      <c r="A195" s="761"/>
      <c r="B195" s="292"/>
      <c r="C195" s="292"/>
      <c r="D195" s="292"/>
      <c r="E195" s="396"/>
      <c r="F195" s="396"/>
      <c r="G195" s="396"/>
      <c r="H195" s="396"/>
      <c r="I195" s="396"/>
      <c r="J195" s="280"/>
      <c r="K195" s="280"/>
      <c r="L195" s="280"/>
      <c r="N195" s="726" t="s">
        <v>15</v>
      </c>
    </row>
    <row r="196" spans="1:14" x14ac:dyDescent="0.3">
      <c r="A196" s="761"/>
      <c r="B196" s="292"/>
      <c r="C196" s="292"/>
      <c r="D196" s="292"/>
      <c r="E196" s="396"/>
      <c r="F196" s="403"/>
      <c r="G196" s="403"/>
      <c r="H196" s="403"/>
      <c r="I196" s="403"/>
      <c r="J196" s="280"/>
      <c r="K196" s="280"/>
      <c r="L196" s="280"/>
      <c r="N196" s="726" t="s">
        <v>15</v>
      </c>
    </row>
    <row r="197" spans="1:14" x14ac:dyDescent="0.3">
      <c r="A197" s="761"/>
      <c r="B197" s="292"/>
      <c r="C197" s="292"/>
      <c r="D197" s="292"/>
      <c r="E197" s="396"/>
      <c r="F197" s="280"/>
      <c r="G197" s="280"/>
      <c r="H197" s="280"/>
      <c r="I197" s="280"/>
      <c r="J197" s="280"/>
      <c r="K197" s="280"/>
      <c r="L197" s="280"/>
      <c r="N197" s="726" t="s">
        <v>15</v>
      </c>
    </row>
    <row r="198" spans="1:14" x14ac:dyDescent="0.3">
      <c r="A198" s="759"/>
      <c r="B198" s="292"/>
      <c r="C198" s="292"/>
      <c r="D198" s="292"/>
      <c r="E198" s="396"/>
      <c r="F198" s="280"/>
      <c r="G198" s="280"/>
      <c r="H198" s="280"/>
      <c r="I198" s="280"/>
      <c r="J198" s="280"/>
      <c r="K198" s="280"/>
      <c r="L198" s="280"/>
      <c r="N198" s="726" t="s">
        <v>15</v>
      </c>
    </row>
    <row r="199" spans="1:14" x14ac:dyDescent="0.3">
      <c r="A199" s="761"/>
      <c r="B199" s="292"/>
      <c r="C199" s="292"/>
      <c r="D199" s="292"/>
      <c r="E199" s="396"/>
      <c r="F199" s="280"/>
      <c r="G199" s="280"/>
      <c r="H199" s="280"/>
      <c r="I199" s="280"/>
      <c r="J199" s="280"/>
      <c r="K199" s="280"/>
      <c r="L199" s="280"/>
      <c r="N199" s="726" t="s">
        <v>15</v>
      </c>
    </row>
    <row r="200" spans="1:14" x14ac:dyDescent="0.3">
      <c r="A200" s="761"/>
      <c r="B200" s="292"/>
      <c r="C200" s="292"/>
      <c r="D200" s="292"/>
      <c r="E200" s="396"/>
      <c r="F200" s="280"/>
      <c r="G200" s="280"/>
      <c r="H200" s="280"/>
      <c r="I200" s="280"/>
      <c r="J200" s="280"/>
      <c r="K200" s="280"/>
      <c r="L200" s="280"/>
      <c r="N200" s="726" t="s">
        <v>15</v>
      </c>
    </row>
    <row r="201" spans="1:14" x14ac:dyDescent="0.3">
      <c r="A201" s="762"/>
      <c r="B201" s="292"/>
      <c r="C201" s="292"/>
      <c r="D201" s="292"/>
      <c r="E201" s="396"/>
      <c r="F201" s="280"/>
      <c r="G201" s="280"/>
      <c r="H201" s="280"/>
      <c r="I201" s="280"/>
      <c r="J201" s="280"/>
      <c r="K201" s="280"/>
      <c r="L201" s="280"/>
      <c r="N201" s="726" t="s">
        <v>15</v>
      </c>
    </row>
    <row r="202" spans="1:14" x14ac:dyDescent="0.3">
      <c r="A202" s="763"/>
      <c r="B202" s="396"/>
      <c r="C202" s="396"/>
      <c r="D202" s="396"/>
      <c r="E202" s="396"/>
      <c r="F202" s="280"/>
      <c r="G202" s="280"/>
      <c r="H202" s="280"/>
      <c r="I202" s="280"/>
      <c r="J202" s="280"/>
      <c r="K202" s="280"/>
      <c r="L202" s="280"/>
      <c r="N202" s="726" t="s">
        <v>15</v>
      </c>
    </row>
    <row r="203" spans="1:14" x14ac:dyDescent="0.3">
      <c r="A203" s="763"/>
      <c r="B203" s="403"/>
      <c r="C203" s="403"/>
      <c r="D203" s="403"/>
      <c r="E203" s="403"/>
      <c r="F203" s="280"/>
      <c r="G203" s="280"/>
      <c r="H203" s="280"/>
      <c r="I203" s="280"/>
      <c r="J203" s="280"/>
      <c r="K203" s="280"/>
      <c r="L203" s="280"/>
      <c r="N203" s="726" t="s">
        <v>15</v>
      </c>
    </row>
    <row r="204" spans="1:14" x14ac:dyDescent="0.3">
      <c r="A204" s="280"/>
      <c r="B204" s="280"/>
      <c r="C204" s="280"/>
      <c r="D204" s="280"/>
      <c r="E204" s="280"/>
      <c r="F204" s="280"/>
      <c r="G204" s="280"/>
      <c r="H204" s="280"/>
      <c r="I204" s="280"/>
      <c r="J204" s="280"/>
      <c r="K204" s="280"/>
      <c r="L204" s="280"/>
      <c r="N204" s="726" t="s">
        <v>15</v>
      </c>
    </row>
    <row r="205" spans="1:14" x14ac:dyDescent="0.3">
      <c r="A205" s="280"/>
      <c r="B205" s="280"/>
      <c r="C205" s="280"/>
      <c r="D205" s="280"/>
      <c r="E205" s="280"/>
      <c r="F205" s="280"/>
      <c r="G205" s="280"/>
      <c r="H205" s="280"/>
      <c r="I205" s="280"/>
      <c r="J205" s="280"/>
      <c r="K205" s="280"/>
      <c r="L205" s="280"/>
      <c r="N205" s="726" t="s">
        <v>15</v>
      </c>
    </row>
    <row r="206" spans="1:14" x14ac:dyDescent="0.3">
      <c r="A206" s="280"/>
      <c r="B206" s="280"/>
      <c r="C206" s="280"/>
      <c r="D206" s="280"/>
      <c r="E206" s="280"/>
      <c r="F206" s="280"/>
      <c r="G206" s="280"/>
      <c r="H206" s="280"/>
      <c r="I206" s="280"/>
      <c r="J206" s="280"/>
      <c r="K206" s="280"/>
      <c r="L206" s="280"/>
      <c r="N206" s="726" t="s">
        <v>15</v>
      </c>
    </row>
    <row r="207" spans="1:14" x14ac:dyDescent="0.3">
      <c r="A207" s="280"/>
      <c r="B207" s="280"/>
      <c r="C207" s="280"/>
      <c r="D207" s="280"/>
      <c r="E207" s="280"/>
      <c r="F207" s="280"/>
      <c r="G207" s="280"/>
      <c r="H207" s="280"/>
      <c r="I207" s="280"/>
      <c r="J207" s="280"/>
    </row>
    <row r="208" spans="1:14" x14ac:dyDescent="0.3">
      <c r="A208" s="280"/>
      <c r="B208" s="280"/>
      <c r="C208" s="280"/>
      <c r="D208" s="280"/>
      <c r="E208" s="280"/>
      <c r="F208" s="280"/>
      <c r="G208" s="280"/>
      <c r="H208" s="280"/>
      <c r="I208" s="280"/>
      <c r="J208" s="280"/>
    </row>
    <row r="209" spans="1:10" x14ac:dyDescent="0.3">
      <c r="A209" s="280"/>
      <c r="B209" s="280"/>
      <c r="C209" s="280"/>
      <c r="D209" s="280"/>
      <c r="E209" s="280"/>
      <c r="F209" s="280"/>
      <c r="G209" s="280"/>
      <c r="H209" s="280"/>
      <c r="I209" s="280"/>
      <c r="J209" s="280"/>
    </row>
    <row r="210" spans="1:10" x14ac:dyDescent="0.3">
      <c r="A210" s="280"/>
      <c r="B210" s="280"/>
      <c r="C210" s="280"/>
      <c r="D210" s="280"/>
      <c r="E210" s="280"/>
      <c r="F210" s="280"/>
      <c r="G210" s="280"/>
      <c r="H210" s="280"/>
      <c r="I210" s="280"/>
      <c r="J210" s="280"/>
    </row>
    <row r="211" spans="1:10" x14ac:dyDescent="0.3">
      <c r="A211" s="280"/>
      <c r="B211" s="280"/>
      <c r="C211" s="280"/>
      <c r="D211" s="280"/>
      <c r="E211" s="280"/>
      <c r="F211" s="280"/>
      <c r="G211" s="280"/>
      <c r="H211" s="280"/>
      <c r="I211" s="280"/>
      <c r="J211" s="280"/>
    </row>
    <row r="212" spans="1:10" x14ac:dyDescent="0.3">
      <c r="A212" s="280"/>
      <c r="B212" s="280"/>
      <c r="C212" s="280"/>
      <c r="D212" s="280"/>
      <c r="E212" s="280"/>
      <c r="F212" s="280"/>
      <c r="G212" s="280"/>
      <c r="H212" s="280"/>
      <c r="I212" s="280"/>
      <c r="J212" s="280"/>
    </row>
    <row r="213" spans="1:10" x14ac:dyDescent="0.3">
      <c r="A213" s="280"/>
      <c r="B213" s="280"/>
      <c r="C213" s="280"/>
      <c r="D213" s="280"/>
      <c r="E213" s="280"/>
      <c r="F213" s="280"/>
      <c r="G213" s="280"/>
      <c r="H213" s="280"/>
      <c r="I213" s="280"/>
      <c r="J213" s="280"/>
    </row>
    <row r="214" spans="1:10" x14ac:dyDescent="0.3">
      <c r="A214" s="280"/>
      <c r="B214" s="280"/>
      <c r="C214" s="280"/>
      <c r="D214" s="280"/>
      <c r="E214" s="280"/>
      <c r="F214" s="280"/>
      <c r="G214" s="280"/>
      <c r="H214" s="280"/>
      <c r="I214" s="280"/>
      <c r="J214" s="280"/>
    </row>
    <row r="215" spans="1:10" x14ac:dyDescent="0.3">
      <c r="A215" s="280"/>
      <c r="B215" s="280"/>
      <c r="C215" s="280"/>
      <c r="D215" s="280"/>
      <c r="E215" s="280"/>
      <c r="F215" s="280"/>
      <c r="G215" s="280"/>
      <c r="H215" s="280"/>
      <c r="I215" s="280"/>
      <c r="J215" s="280"/>
    </row>
    <row r="216" spans="1:10" x14ac:dyDescent="0.3">
      <c r="A216" s="280"/>
      <c r="B216" s="280"/>
      <c r="C216" s="280"/>
      <c r="D216" s="280"/>
      <c r="E216" s="280"/>
      <c r="F216" s="280"/>
      <c r="G216" s="280"/>
      <c r="H216" s="280"/>
      <c r="I216" s="280"/>
      <c r="J216" s="280"/>
    </row>
    <row r="217" spans="1:10" x14ac:dyDescent="0.3">
      <c r="A217" s="280"/>
      <c r="B217" s="280"/>
      <c r="C217" s="280"/>
      <c r="D217" s="280"/>
      <c r="E217" s="280"/>
      <c r="F217" s="280"/>
      <c r="G217" s="280"/>
      <c r="H217" s="280"/>
      <c r="I217" s="280"/>
      <c r="J217" s="280"/>
    </row>
    <row r="218" spans="1:10" x14ac:dyDescent="0.3">
      <c r="A218" s="280"/>
      <c r="B218" s="280"/>
      <c r="C218" s="280"/>
      <c r="D218" s="280"/>
      <c r="E218" s="280"/>
      <c r="F218" s="280"/>
      <c r="G218" s="280"/>
      <c r="H218" s="280"/>
      <c r="I218" s="280"/>
      <c r="J218" s="280"/>
    </row>
    <row r="219" spans="1:10" x14ac:dyDescent="0.3">
      <c r="A219" s="280"/>
      <c r="B219" s="280"/>
      <c r="C219" s="280"/>
      <c r="D219" s="280"/>
      <c r="E219" s="280"/>
      <c r="J219" s="280"/>
    </row>
    <row r="220" spans="1:10" x14ac:dyDescent="0.3">
      <c r="A220" s="280"/>
      <c r="B220" s="280"/>
      <c r="C220" s="280"/>
      <c r="D220" s="280"/>
      <c r="E220" s="280"/>
      <c r="J220" s="280"/>
    </row>
    <row r="221" spans="1:10" x14ac:dyDescent="0.3">
      <c r="A221" s="280"/>
      <c r="B221" s="280"/>
      <c r="C221" s="280"/>
      <c r="D221" s="280"/>
      <c r="E221" s="280"/>
      <c r="J221" s="280"/>
    </row>
    <row r="222" spans="1:10" x14ac:dyDescent="0.3">
      <c r="A222" s="280"/>
      <c r="B222" s="280"/>
      <c r="C222" s="280"/>
      <c r="D222" s="280"/>
      <c r="E222" s="280"/>
    </row>
    <row r="223" spans="1:10" x14ac:dyDescent="0.3">
      <c r="A223" s="280"/>
      <c r="B223" s="280"/>
      <c r="C223" s="280"/>
      <c r="D223" s="280"/>
      <c r="E223" s="280"/>
    </row>
    <row r="224" spans="1:10" x14ac:dyDescent="0.3">
      <c r="A224" s="280"/>
      <c r="B224" s="280"/>
      <c r="C224" s="280"/>
      <c r="D224" s="280"/>
      <c r="E224" s="280"/>
    </row>
    <row r="225" spans="1:5" x14ac:dyDescent="0.3">
      <c r="A225" s="280"/>
      <c r="B225" s="280"/>
      <c r="C225" s="280"/>
      <c r="D225" s="280"/>
      <c r="E225" s="280"/>
    </row>
  </sheetData>
  <mergeCells count="57">
    <mergeCell ref="A24:A25"/>
    <mergeCell ref="B24:D24"/>
    <mergeCell ref="E24:E25"/>
    <mergeCell ref="F24:F25"/>
    <mergeCell ref="G24:I24"/>
    <mergeCell ref="A4:A5"/>
    <mergeCell ref="B4:D4"/>
    <mergeCell ref="E4:E5"/>
    <mergeCell ref="F4:F5"/>
    <mergeCell ref="G4:I4"/>
    <mergeCell ref="A54:A55"/>
    <mergeCell ref="B54:D54"/>
    <mergeCell ref="E54:E55"/>
    <mergeCell ref="F54:F55"/>
    <mergeCell ref="G54:I54"/>
    <mergeCell ref="A39:A40"/>
    <mergeCell ref="B39:D39"/>
    <mergeCell ref="E39:E40"/>
    <mergeCell ref="F39:F40"/>
    <mergeCell ref="G39:I39"/>
    <mergeCell ref="A84:A85"/>
    <mergeCell ref="B84:D84"/>
    <mergeCell ref="E84:E85"/>
    <mergeCell ref="F84:F85"/>
    <mergeCell ref="G84:I84"/>
    <mergeCell ref="A69:A70"/>
    <mergeCell ref="B69:D69"/>
    <mergeCell ref="E69:E70"/>
    <mergeCell ref="F69:F70"/>
    <mergeCell ref="G69:I69"/>
    <mergeCell ref="A114:A115"/>
    <mergeCell ref="B114:D114"/>
    <mergeCell ref="E114:E115"/>
    <mergeCell ref="F114:F115"/>
    <mergeCell ref="G114:I114"/>
    <mergeCell ref="A99:A100"/>
    <mergeCell ref="B99:D99"/>
    <mergeCell ref="E99:E100"/>
    <mergeCell ref="F99:F100"/>
    <mergeCell ref="G99:I99"/>
    <mergeCell ref="G159:I159"/>
    <mergeCell ref="A177:E177"/>
    <mergeCell ref="A129:A130"/>
    <mergeCell ref="B129:D129"/>
    <mergeCell ref="E129:E130"/>
    <mergeCell ref="F129:F130"/>
    <mergeCell ref="G129:I129"/>
    <mergeCell ref="A144:A145"/>
    <mergeCell ref="B144:D144"/>
    <mergeCell ref="E144:E145"/>
    <mergeCell ref="F144:F145"/>
    <mergeCell ref="G144:I144"/>
    <mergeCell ref="A178:E182"/>
    <mergeCell ref="A159:A160"/>
    <mergeCell ref="B159:D159"/>
    <mergeCell ref="E159:E160"/>
    <mergeCell ref="F159:F160"/>
  </mergeCells>
  <hyperlinks>
    <hyperlink ref="I1"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0"/>
  <sheetViews>
    <sheetView zoomScaleNormal="100" workbookViewId="0"/>
  </sheetViews>
  <sheetFormatPr defaultColWidth="9.109375" defaultRowHeight="14.4" x14ac:dyDescent="0.3"/>
  <cols>
    <col min="1" max="1" width="41.6640625" style="277" customWidth="1"/>
    <col min="2" max="5" width="12.6640625" style="277" customWidth="1"/>
    <col min="6" max="6" width="9.109375" style="341"/>
    <col min="7" max="16384" width="9.109375" style="277"/>
  </cols>
  <sheetData>
    <row r="1" spans="1:5" ht="15.6" x14ac:dyDescent="0.3">
      <c r="A1" s="980" t="s">
        <v>593</v>
      </c>
      <c r="B1" s="700"/>
      <c r="C1" s="700"/>
      <c r="D1" s="700"/>
      <c r="E1" s="688" t="s">
        <v>1</v>
      </c>
    </row>
    <row r="2" spans="1:5" ht="15.75" customHeight="1" x14ac:dyDescent="0.3">
      <c r="A2" s="1206" t="s">
        <v>684</v>
      </c>
      <c r="B2" s="1206"/>
      <c r="C2" s="1206"/>
      <c r="D2" s="1206"/>
      <c r="E2" s="1206"/>
    </row>
    <row r="3" spans="1:5" ht="12.75" customHeight="1" x14ac:dyDescent="0.3">
      <c r="A3" s="961"/>
      <c r="B3" s="961"/>
      <c r="C3" s="961"/>
      <c r="D3" s="961"/>
      <c r="E3" s="961"/>
    </row>
    <row r="4" spans="1:5" ht="12.75" customHeight="1" x14ac:dyDescent="0.3">
      <c r="A4" s="1256"/>
      <c r="B4" s="1261" t="s">
        <v>594</v>
      </c>
      <c r="C4" s="1261"/>
      <c r="D4" s="1261"/>
      <c r="E4" s="1262" t="s">
        <v>8</v>
      </c>
    </row>
    <row r="5" spans="1:5" ht="28.5" customHeight="1" x14ac:dyDescent="0.3">
      <c r="A5" s="1268"/>
      <c r="B5" s="320" t="s">
        <v>267</v>
      </c>
      <c r="C5" s="320" t="s">
        <v>268</v>
      </c>
      <c r="D5" s="320" t="s">
        <v>279</v>
      </c>
      <c r="E5" s="1260"/>
    </row>
    <row r="6" spans="1:5" ht="12.75" customHeight="1" x14ac:dyDescent="0.3">
      <c r="B6" s="288"/>
      <c r="C6" s="288"/>
      <c r="D6" s="288"/>
      <c r="E6" s="774"/>
    </row>
    <row r="7" spans="1:5" ht="12.75" customHeight="1" x14ac:dyDescent="0.3">
      <c r="A7" s="797">
        <v>2003</v>
      </c>
      <c r="B7" s="288">
        <v>257</v>
      </c>
      <c r="C7" s="288">
        <v>229</v>
      </c>
      <c r="D7" s="288">
        <v>127</v>
      </c>
      <c r="E7" s="776">
        <v>613</v>
      </c>
    </row>
    <row r="8" spans="1:5" ht="12.75" customHeight="1" x14ac:dyDescent="0.3">
      <c r="A8" s="797">
        <v>2004</v>
      </c>
      <c r="B8" s="288">
        <v>319</v>
      </c>
      <c r="C8" s="288">
        <v>222</v>
      </c>
      <c r="D8" s="288">
        <v>138</v>
      </c>
      <c r="E8" s="776">
        <v>679</v>
      </c>
    </row>
    <row r="9" spans="1:5" ht="12.75" customHeight="1" x14ac:dyDescent="0.3">
      <c r="A9" s="797">
        <v>2005</v>
      </c>
      <c r="B9" s="288">
        <v>214</v>
      </c>
      <c r="C9" s="288">
        <v>252</v>
      </c>
      <c r="D9" s="288">
        <v>129</v>
      </c>
      <c r="E9" s="776">
        <v>595</v>
      </c>
    </row>
    <row r="10" spans="1:5" ht="12.75" customHeight="1" x14ac:dyDescent="0.3">
      <c r="A10" s="797">
        <v>2006</v>
      </c>
      <c r="B10" s="288">
        <v>215</v>
      </c>
      <c r="C10" s="288">
        <v>226</v>
      </c>
      <c r="D10" s="288">
        <v>128</v>
      </c>
      <c r="E10" s="776">
        <v>569</v>
      </c>
    </row>
    <row r="11" spans="1:5" ht="12.75" customHeight="1" x14ac:dyDescent="0.3">
      <c r="A11" s="797">
        <v>2007</v>
      </c>
      <c r="B11" s="288">
        <v>162</v>
      </c>
      <c r="C11" s="288">
        <v>266</v>
      </c>
      <c r="D11" s="288">
        <v>171</v>
      </c>
      <c r="E11" s="776">
        <v>599</v>
      </c>
    </row>
    <row r="12" spans="1:5" ht="12.75" customHeight="1" x14ac:dyDescent="0.3">
      <c r="A12" s="797">
        <v>2008</v>
      </c>
      <c r="B12" s="288">
        <v>105</v>
      </c>
      <c r="C12" s="288">
        <v>299</v>
      </c>
      <c r="D12" s="288">
        <v>188</v>
      </c>
      <c r="E12" s="776">
        <v>592</v>
      </c>
    </row>
    <row r="13" spans="1:5" ht="12.75" customHeight="1" x14ac:dyDescent="0.3">
      <c r="A13" s="797">
        <v>2009</v>
      </c>
      <c r="B13" s="288">
        <v>251</v>
      </c>
      <c r="C13" s="288">
        <v>594</v>
      </c>
      <c r="D13" s="288">
        <v>759</v>
      </c>
      <c r="E13" s="776">
        <v>1604</v>
      </c>
    </row>
    <row r="14" spans="1:5" ht="12.75" customHeight="1" x14ac:dyDescent="0.3">
      <c r="A14" s="797">
        <v>2010</v>
      </c>
      <c r="B14" s="288">
        <v>174</v>
      </c>
      <c r="C14" s="288">
        <v>441</v>
      </c>
      <c r="D14" s="288">
        <v>844</v>
      </c>
      <c r="E14" s="776">
        <v>1459</v>
      </c>
    </row>
    <row r="15" spans="1:5" ht="12.75" customHeight="1" x14ac:dyDescent="0.3">
      <c r="A15" s="797">
        <v>2011</v>
      </c>
      <c r="B15" s="288">
        <v>36</v>
      </c>
      <c r="C15" s="288">
        <v>540</v>
      </c>
      <c r="D15" s="288">
        <v>716</v>
      </c>
      <c r="E15" s="776">
        <v>1292</v>
      </c>
    </row>
    <row r="16" spans="1:5" ht="12.75" customHeight="1" x14ac:dyDescent="0.3">
      <c r="A16" s="797">
        <v>2012</v>
      </c>
      <c r="B16" s="288">
        <v>81</v>
      </c>
      <c r="C16" s="288">
        <v>367</v>
      </c>
      <c r="D16" s="288">
        <v>633</v>
      </c>
      <c r="E16" s="776">
        <v>1081</v>
      </c>
    </row>
    <row r="17" spans="1:256" ht="12.75" customHeight="1" x14ac:dyDescent="0.3">
      <c r="A17" s="797">
        <v>2013</v>
      </c>
      <c r="B17" s="724">
        <v>54</v>
      </c>
      <c r="C17" s="724">
        <v>179</v>
      </c>
      <c r="D17" s="724">
        <v>579</v>
      </c>
      <c r="E17" s="776">
        <v>812</v>
      </c>
    </row>
    <row r="18" spans="1:256" ht="12.75" customHeight="1" x14ac:dyDescent="0.3">
      <c r="A18" s="797">
        <v>2014</v>
      </c>
      <c r="B18" s="777">
        <v>20</v>
      </c>
      <c r="C18" s="777">
        <v>233</v>
      </c>
      <c r="D18" s="777">
        <v>497</v>
      </c>
      <c r="E18" s="778">
        <v>750</v>
      </c>
    </row>
    <row r="19" spans="1:256" ht="12.75" customHeight="1" x14ac:dyDescent="0.3">
      <c r="A19" s="294">
        <v>2015</v>
      </c>
      <c r="B19" s="777">
        <v>46</v>
      </c>
      <c r="C19" s="777">
        <v>161</v>
      </c>
      <c r="D19" s="777">
        <v>737</v>
      </c>
      <c r="E19" s="778">
        <v>944</v>
      </c>
    </row>
    <row r="20" spans="1:256" s="341" customFormat="1" ht="12.75" customHeight="1" x14ac:dyDescent="0.3">
      <c r="A20" s="797">
        <v>2016</v>
      </c>
      <c r="B20" s="798">
        <v>1</v>
      </c>
      <c r="C20" s="798">
        <v>59</v>
      </c>
      <c r="D20" s="798">
        <v>657</v>
      </c>
      <c r="E20" s="778">
        <v>717</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277"/>
      <c r="GT20" s="277"/>
      <c r="GU20" s="277"/>
      <c r="GV20" s="277"/>
      <c r="GW20" s="277"/>
      <c r="GX20" s="277"/>
      <c r="GY20" s="277"/>
      <c r="GZ20" s="277"/>
      <c r="HA20" s="277"/>
      <c r="HB20" s="277"/>
      <c r="HC20" s="277"/>
      <c r="HD20" s="277"/>
      <c r="HE20" s="277"/>
      <c r="HF20" s="277"/>
      <c r="HG20" s="277"/>
      <c r="HH20" s="277"/>
      <c r="HI20" s="277"/>
      <c r="HJ20" s="277"/>
      <c r="HK20" s="277"/>
      <c r="HL20" s="277"/>
      <c r="HM20" s="277"/>
      <c r="HN20" s="277"/>
      <c r="HO20" s="277"/>
      <c r="HP20" s="277"/>
      <c r="HQ20" s="277"/>
      <c r="HR20" s="277"/>
      <c r="HS20" s="277"/>
      <c r="HT20" s="277"/>
      <c r="HU20" s="277"/>
      <c r="HV20" s="277"/>
      <c r="HW20" s="277"/>
      <c r="HX20" s="277"/>
      <c r="HY20" s="277"/>
      <c r="HZ20" s="277"/>
      <c r="IA20" s="277"/>
      <c r="IB20" s="277"/>
      <c r="IC20" s="277"/>
      <c r="ID20" s="277"/>
      <c r="IE20" s="277"/>
      <c r="IF20" s="277"/>
      <c r="IG20" s="277"/>
      <c r="IH20" s="277"/>
      <c r="II20" s="277"/>
      <c r="IJ20" s="277"/>
      <c r="IK20" s="277"/>
      <c r="IL20" s="277"/>
      <c r="IM20" s="277"/>
      <c r="IN20" s="277"/>
      <c r="IO20" s="277"/>
      <c r="IP20" s="277"/>
      <c r="IQ20" s="277"/>
      <c r="IR20" s="277"/>
      <c r="IS20" s="277"/>
      <c r="IT20" s="277"/>
      <c r="IU20" s="277"/>
      <c r="IV20" s="277"/>
    </row>
    <row r="21" spans="1:256" s="341" customFormat="1" ht="12.75" customHeight="1" x14ac:dyDescent="0.3">
      <c r="A21" s="797">
        <v>2017</v>
      </c>
      <c r="B21" s="798">
        <v>63</v>
      </c>
      <c r="C21" s="798">
        <v>39</v>
      </c>
      <c r="D21" s="798">
        <v>578</v>
      </c>
      <c r="E21" s="778">
        <v>680</v>
      </c>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c r="EI21" s="277"/>
      <c r="EJ21" s="277"/>
      <c r="EK21" s="277"/>
      <c r="EL21" s="277"/>
      <c r="EM21" s="277"/>
      <c r="EN21" s="277"/>
      <c r="EO21" s="277"/>
      <c r="EP21" s="277"/>
      <c r="EQ21" s="277"/>
      <c r="ER21" s="277"/>
      <c r="ES21" s="277"/>
      <c r="ET21" s="277"/>
      <c r="EU21" s="277"/>
      <c r="EV21" s="277"/>
      <c r="EW21" s="277"/>
      <c r="EX21" s="277"/>
      <c r="EY21" s="277"/>
      <c r="EZ21" s="277"/>
      <c r="FA21" s="277"/>
      <c r="FB21" s="277"/>
      <c r="FC21" s="277"/>
      <c r="FD21" s="277"/>
      <c r="FE21" s="277"/>
      <c r="FF21" s="277"/>
      <c r="FG21" s="277"/>
      <c r="FH21" s="277"/>
      <c r="FI21" s="277"/>
      <c r="FJ21" s="277"/>
      <c r="FK21" s="277"/>
      <c r="FL21" s="277"/>
      <c r="FM21" s="277"/>
      <c r="FN21" s="277"/>
      <c r="FO21" s="277"/>
      <c r="FP21" s="277"/>
      <c r="FQ21" s="277"/>
      <c r="FR21" s="277"/>
      <c r="FS21" s="277"/>
      <c r="FT21" s="277"/>
      <c r="FU21" s="277"/>
      <c r="FV21" s="277"/>
      <c r="FW21" s="277"/>
      <c r="FX21" s="277"/>
      <c r="FY21" s="277"/>
      <c r="FZ21" s="277"/>
      <c r="GA21" s="277"/>
      <c r="GB21" s="277"/>
      <c r="GC21" s="277"/>
      <c r="GD21" s="277"/>
      <c r="GE21" s="277"/>
      <c r="GF21" s="277"/>
      <c r="GG21" s="277"/>
      <c r="GH21" s="277"/>
      <c r="GI21" s="277"/>
      <c r="GJ21" s="277"/>
      <c r="GK21" s="277"/>
      <c r="GL21" s="277"/>
      <c r="GM21" s="277"/>
      <c r="GN21" s="277"/>
      <c r="GO21" s="277"/>
      <c r="GP21" s="277"/>
      <c r="GQ21" s="277"/>
      <c r="GR21" s="277"/>
      <c r="GS21" s="277"/>
      <c r="GT21" s="277"/>
      <c r="GU21" s="277"/>
      <c r="GV21" s="277"/>
      <c r="GW21" s="277"/>
      <c r="GX21" s="277"/>
      <c r="GY21" s="277"/>
      <c r="GZ21" s="277"/>
      <c r="HA21" s="277"/>
      <c r="HB21" s="277"/>
      <c r="HC21" s="277"/>
      <c r="HD21" s="277"/>
      <c r="HE21" s="277"/>
      <c r="HF21" s="277"/>
      <c r="HG21" s="277"/>
      <c r="HH21" s="277"/>
      <c r="HI21" s="277"/>
      <c r="HJ21" s="277"/>
      <c r="HK21" s="277"/>
      <c r="HL21" s="277"/>
      <c r="HM21" s="277"/>
      <c r="HN21" s="277"/>
      <c r="HO21" s="277"/>
      <c r="HP21" s="277"/>
      <c r="HQ21" s="277"/>
      <c r="HR21" s="277"/>
      <c r="HS21" s="277"/>
      <c r="HT21" s="277"/>
      <c r="HU21" s="277"/>
      <c r="HV21" s="277"/>
      <c r="HW21" s="277"/>
      <c r="HX21" s="277"/>
      <c r="HY21" s="277"/>
      <c r="HZ21" s="277"/>
      <c r="IA21" s="277"/>
      <c r="IB21" s="277"/>
      <c r="IC21" s="277"/>
      <c r="ID21" s="277"/>
      <c r="IE21" s="277"/>
      <c r="IF21" s="277"/>
      <c r="IG21" s="277"/>
      <c r="IH21" s="277"/>
      <c r="II21" s="277"/>
      <c r="IJ21" s="277"/>
      <c r="IK21" s="277"/>
      <c r="IL21" s="277"/>
      <c r="IM21" s="277"/>
      <c r="IN21" s="277"/>
      <c r="IO21" s="277"/>
      <c r="IP21" s="277"/>
      <c r="IQ21" s="277"/>
      <c r="IR21" s="277"/>
      <c r="IS21" s="277"/>
      <c r="IT21" s="277"/>
      <c r="IU21" s="277"/>
      <c r="IV21" s="277"/>
    </row>
    <row r="22" spans="1:256" s="341" customFormat="1" ht="12.75" customHeight="1" x14ac:dyDescent="0.3">
      <c r="A22" s="779">
        <v>2018</v>
      </c>
      <c r="B22" s="780">
        <v>29</v>
      </c>
      <c r="C22" s="780">
        <v>96</v>
      </c>
      <c r="D22" s="780">
        <v>531</v>
      </c>
      <c r="E22" s="1010">
        <v>656</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c r="ID22" s="277"/>
      <c r="IE22" s="277"/>
      <c r="IF22" s="277"/>
      <c r="IG22" s="277"/>
      <c r="IH22" s="277"/>
      <c r="II22" s="277"/>
      <c r="IJ22" s="277"/>
      <c r="IK22" s="277"/>
      <c r="IL22" s="277"/>
      <c r="IM22" s="277"/>
      <c r="IN22" s="277"/>
      <c r="IO22" s="277"/>
      <c r="IP22" s="277"/>
      <c r="IQ22" s="277"/>
      <c r="IR22" s="277"/>
      <c r="IS22" s="277"/>
      <c r="IT22" s="277"/>
      <c r="IU22" s="277"/>
      <c r="IV22" s="277"/>
    </row>
    <row r="23" spans="1:256" s="341" customFormat="1" x14ac:dyDescent="0.3">
      <c r="A23" s="980"/>
      <c r="B23" s="405"/>
      <c r="C23" s="405"/>
      <c r="D23" s="405"/>
      <c r="E23" s="405"/>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7"/>
      <c r="FF23" s="277"/>
      <c r="FG23" s="277"/>
      <c r="FH23" s="277"/>
      <c r="FI23" s="277"/>
      <c r="FJ23" s="277"/>
      <c r="FK23" s="277"/>
      <c r="FL23" s="277"/>
      <c r="FM23" s="277"/>
      <c r="FN23" s="277"/>
      <c r="FO23" s="277"/>
      <c r="FP23" s="277"/>
      <c r="FQ23" s="277"/>
      <c r="FR23" s="277"/>
      <c r="FS23" s="277"/>
      <c r="FT23" s="277"/>
      <c r="FU23" s="277"/>
      <c r="FV23" s="277"/>
      <c r="FW23" s="277"/>
      <c r="FX23" s="277"/>
      <c r="FY23" s="277"/>
      <c r="FZ23" s="277"/>
      <c r="GA23" s="277"/>
      <c r="GB23" s="277"/>
      <c r="GC23" s="277"/>
      <c r="GD23" s="277"/>
      <c r="GE23" s="277"/>
      <c r="GF23" s="277"/>
      <c r="GG23" s="277"/>
      <c r="GH23" s="277"/>
      <c r="GI23" s="277"/>
      <c r="GJ23" s="277"/>
      <c r="GK23" s="277"/>
      <c r="GL23" s="277"/>
      <c r="GM23" s="277"/>
      <c r="GN23" s="277"/>
      <c r="GO23" s="277"/>
      <c r="GP23" s="277"/>
      <c r="GQ23" s="277"/>
      <c r="GR23" s="277"/>
      <c r="GS23" s="277"/>
      <c r="GT23" s="277"/>
      <c r="GU23" s="277"/>
      <c r="GV23" s="277"/>
      <c r="GW23" s="277"/>
      <c r="GX23" s="277"/>
      <c r="GY23" s="277"/>
      <c r="GZ23" s="277"/>
      <c r="HA23" s="277"/>
      <c r="HB23" s="277"/>
      <c r="HC23" s="277"/>
      <c r="HD23" s="277"/>
      <c r="HE23" s="277"/>
      <c r="HF23" s="277"/>
      <c r="HG23" s="277"/>
      <c r="HH23" s="277"/>
      <c r="HI23" s="277"/>
      <c r="HJ23" s="277"/>
      <c r="HK23" s="277"/>
      <c r="HL23" s="277"/>
      <c r="HM23" s="277"/>
      <c r="HN23" s="277"/>
      <c r="HO23" s="277"/>
      <c r="HP23" s="277"/>
      <c r="HQ23" s="277"/>
      <c r="HR23" s="277"/>
      <c r="HS23" s="277"/>
      <c r="HT23" s="277"/>
      <c r="HU23" s="277"/>
      <c r="HV23" s="277"/>
      <c r="HW23" s="277"/>
      <c r="HX23" s="277"/>
      <c r="HY23" s="277"/>
      <c r="HZ23" s="277"/>
      <c r="IA23" s="277"/>
      <c r="IB23" s="277"/>
      <c r="IC23" s="277"/>
      <c r="ID23" s="277"/>
      <c r="IE23" s="277"/>
      <c r="IF23" s="277"/>
      <c r="IG23" s="277"/>
      <c r="IH23" s="277"/>
      <c r="II23" s="277"/>
      <c r="IJ23" s="277"/>
      <c r="IK23" s="277"/>
      <c r="IL23" s="277"/>
      <c r="IM23" s="277"/>
      <c r="IN23" s="277"/>
      <c r="IO23" s="277"/>
      <c r="IP23" s="277"/>
      <c r="IQ23" s="277"/>
      <c r="IR23" s="277"/>
      <c r="IS23" s="277"/>
      <c r="IT23" s="277"/>
      <c r="IU23" s="277"/>
      <c r="IV23" s="277"/>
    </row>
    <row r="24" spans="1:256" s="341" customFormat="1" x14ac:dyDescent="0.3">
      <c r="A24" s="1256" t="s">
        <v>685</v>
      </c>
      <c r="B24" s="1261" t="s">
        <v>594</v>
      </c>
      <c r="C24" s="1261"/>
      <c r="D24" s="1261"/>
      <c r="E24" s="1262" t="s">
        <v>8</v>
      </c>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c r="ID24" s="277"/>
      <c r="IE24" s="277"/>
      <c r="IF24" s="277"/>
      <c r="IG24" s="277"/>
      <c r="IH24" s="277"/>
      <c r="II24" s="277"/>
      <c r="IJ24" s="277"/>
      <c r="IK24" s="277"/>
      <c r="IL24" s="277"/>
      <c r="IM24" s="277"/>
      <c r="IN24" s="277"/>
      <c r="IO24" s="277"/>
      <c r="IP24" s="277"/>
      <c r="IQ24" s="277"/>
      <c r="IR24" s="277"/>
      <c r="IS24" s="277"/>
      <c r="IT24" s="277"/>
      <c r="IU24" s="277"/>
      <c r="IV24" s="277"/>
    </row>
    <row r="25" spans="1:256" s="341" customFormat="1" ht="26.4" x14ac:dyDescent="0.3">
      <c r="A25" s="1268"/>
      <c r="B25" s="288" t="s">
        <v>267</v>
      </c>
      <c r="C25" s="288" t="s">
        <v>268</v>
      </c>
      <c r="D25" s="288" t="s">
        <v>279</v>
      </c>
      <c r="E25" s="1272"/>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7"/>
      <c r="DV25" s="277"/>
      <c r="DW25" s="277"/>
      <c r="DX25" s="277"/>
      <c r="DY25" s="277"/>
      <c r="DZ25" s="277"/>
      <c r="EA25" s="277"/>
      <c r="EB25" s="277"/>
      <c r="EC25" s="277"/>
      <c r="ED25" s="277"/>
      <c r="EE25" s="277"/>
      <c r="EF25" s="277"/>
      <c r="EG25" s="277"/>
      <c r="EH25" s="277"/>
      <c r="EI25" s="277"/>
      <c r="EJ25" s="277"/>
      <c r="EK25" s="277"/>
      <c r="EL25" s="277"/>
      <c r="EM25" s="277"/>
      <c r="EN25" s="277"/>
      <c r="EO25" s="277"/>
      <c r="EP25" s="277"/>
      <c r="EQ25" s="277"/>
      <c r="ER25" s="277"/>
      <c r="ES25" s="277"/>
      <c r="ET25" s="277"/>
      <c r="EU25" s="277"/>
      <c r="EV25" s="277"/>
      <c r="EW25" s="277"/>
      <c r="EX25" s="277"/>
      <c r="EY25" s="277"/>
      <c r="EZ25" s="277"/>
      <c r="FA25" s="277"/>
      <c r="FB25" s="277"/>
      <c r="FC25" s="277"/>
      <c r="FD25" s="277"/>
      <c r="FE25" s="277"/>
      <c r="FF25" s="277"/>
      <c r="FG25" s="277"/>
      <c r="FH25" s="277"/>
      <c r="FI25" s="277"/>
      <c r="FJ25" s="277"/>
      <c r="FK25" s="277"/>
      <c r="FL25" s="277"/>
      <c r="FM25" s="277"/>
      <c r="FN25" s="277"/>
      <c r="FO25" s="277"/>
      <c r="FP25" s="277"/>
      <c r="FQ25" s="277"/>
      <c r="FR25" s="277"/>
      <c r="FS25" s="277"/>
      <c r="FT25" s="277"/>
      <c r="FU25" s="277"/>
      <c r="FV25" s="277"/>
      <c r="FW25" s="277"/>
      <c r="FX25" s="277"/>
      <c r="FY25" s="277"/>
      <c r="FZ25" s="277"/>
      <c r="GA25" s="277"/>
      <c r="GB25" s="277"/>
      <c r="GC25" s="277"/>
      <c r="GD25" s="277"/>
      <c r="GE25" s="277"/>
      <c r="GF25" s="277"/>
      <c r="GG25" s="277"/>
      <c r="GH25" s="277"/>
      <c r="GI25" s="277"/>
      <c r="GJ25" s="277"/>
      <c r="GK25" s="277"/>
      <c r="GL25" s="277"/>
      <c r="GM25" s="277"/>
      <c r="GN25" s="277"/>
      <c r="GO25" s="277"/>
      <c r="GP25" s="277"/>
      <c r="GQ25" s="277"/>
      <c r="GR25" s="277"/>
      <c r="GS25" s="277"/>
      <c r="GT25" s="277"/>
      <c r="GU25" s="277"/>
      <c r="GV25" s="277"/>
      <c r="GW25" s="277"/>
      <c r="GX25" s="277"/>
      <c r="GY25" s="277"/>
      <c r="GZ25" s="277"/>
      <c r="HA25" s="277"/>
      <c r="HB25" s="277"/>
      <c r="HC25" s="277"/>
      <c r="HD25" s="277"/>
      <c r="HE25" s="277"/>
      <c r="HF25" s="277"/>
      <c r="HG25" s="277"/>
      <c r="HH25" s="277"/>
      <c r="HI25" s="277"/>
      <c r="HJ25" s="277"/>
      <c r="HK25" s="277"/>
      <c r="HL25" s="277"/>
      <c r="HM25" s="277"/>
      <c r="HN25" s="277"/>
      <c r="HO25" s="277"/>
      <c r="HP25" s="277"/>
      <c r="HQ25" s="277"/>
      <c r="HR25" s="277"/>
      <c r="HS25" s="277"/>
      <c r="HT25" s="277"/>
      <c r="HU25" s="277"/>
      <c r="HV25" s="277"/>
      <c r="HW25" s="277"/>
      <c r="HX25" s="277"/>
      <c r="HY25" s="277"/>
      <c r="HZ25" s="277"/>
      <c r="IA25" s="277"/>
      <c r="IB25" s="277"/>
      <c r="IC25" s="277"/>
      <c r="ID25" s="277"/>
      <c r="IE25" s="277"/>
      <c r="IF25" s="277"/>
      <c r="IG25" s="277"/>
      <c r="IH25" s="277"/>
      <c r="II25" s="277"/>
      <c r="IJ25" s="277"/>
      <c r="IK25" s="277"/>
      <c r="IL25" s="277"/>
      <c r="IM25" s="277"/>
      <c r="IN25" s="277"/>
      <c r="IO25" s="277"/>
      <c r="IP25" s="277"/>
      <c r="IQ25" s="277"/>
      <c r="IR25" s="277"/>
      <c r="IS25" s="277"/>
      <c r="IT25" s="277"/>
      <c r="IU25" s="277"/>
      <c r="IV25" s="277"/>
    </row>
    <row r="26" spans="1:256" s="341" customFormat="1" x14ac:dyDescent="0.3">
      <c r="A26" s="961" t="s">
        <v>280</v>
      </c>
      <c r="B26" s="813">
        <v>26</v>
      </c>
      <c r="C26" s="813">
        <v>92</v>
      </c>
      <c r="D26" s="813">
        <v>507</v>
      </c>
      <c r="E26" s="787">
        <v>625</v>
      </c>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c r="IF26" s="277"/>
      <c r="IG26" s="277"/>
      <c r="IH26" s="277"/>
      <c r="II26" s="277"/>
      <c r="IJ26" s="277"/>
      <c r="IK26" s="277"/>
      <c r="IL26" s="277"/>
      <c r="IM26" s="277"/>
      <c r="IN26" s="277"/>
      <c r="IO26" s="277"/>
      <c r="IP26" s="277"/>
      <c r="IQ26" s="277"/>
      <c r="IR26" s="277"/>
      <c r="IS26" s="277"/>
      <c r="IT26" s="277"/>
      <c r="IU26" s="277"/>
      <c r="IV26" s="277"/>
    </row>
    <row r="27" spans="1:256" s="341" customFormat="1" x14ac:dyDescent="0.3">
      <c r="A27" s="961" t="s">
        <v>281</v>
      </c>
      <c r="B27" s="813">
        <v>3</v>
      </c>
      <c r="C27" s="813">
        <v>4</v>
      </c>
      <c r="D27" s="813">
        <v>24</v>
      </c>
      <c r="E27" s="787">
        <v>31</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c r="ID27" s="277"/>
      <c r="IE27" s="277"/>
      <c r="IF27" s="277"/>
      <c r="IG27" s="277"/>
      <c r="IH27" s="277"/>
      <c r="II27" s="277"/>
      <c r="IJ27" s="277"/>
      <c r="IK27" s="277"/>
      <c r="IL27" s="277"/>
      <c r="IM27" s="277"/>
      <c r="IN27" s="277"/>
      <c r="IO27" s="277"/>
      <c r="IP27" s="277"/>
      <c r="IQ27" s="277"/>
      <c r="IR27" s="277"/>
      <c r="IS27" s="277"/>
      <c r="IT27" s="277"/>
      <c r="IU27" s="277"/>
      <c r="IV27" s="277"/>
    </row>
    <row r="28" spans="1:256" s="341" customFormat="1" x14ac:dyDescent="0.3">
      <c r="A28" s="783" t="s">
        <v>8</v>
      </c>
      <c r="B28" s="786">
        <v>29</v>
      </c>
      <c r="C28" s="786">
        <v>96</v>
      </c>
      <c r="D28" s="786">
        <v>531</v>
      </c>
      <c r="E28" s="786">
        <v>656</v>
      </c>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c r="IF28" s="277"/>
      <c r="IG28" s="277"/>
      <c r="IH28" s="277"/>
      <c r="II28" s="277"/>
      <c r="IJ28" s="277"/>
      <c r="IK28" s="277"/>
      <c r="IL28" s="277"/>
      <c r="IM28" s="277"/>
      <c r="IN28" s="277"/>
      <c r="IO28" s="277"/>
      <c r="IP28" s="277"/>
      <c r="IQ28" s="277"/>
      <c r="IR28" s="277"/>
      <c r="IS28" s="277"/>
      <c r="IT28" s="277"/>
      <c r="IU28" s="277"/>
      <c r="IV28" s="277"/>
    </row>
    <row r="29" spans="1:256" s="341" customFormat="1" x14ac:dyDescent="0.3">
      <c r="A29" s="980"/>
      <c r="B29" s="784"/>
      <c r="C29" s="784"/>
      <c r="D29" s="784"/>
      <c r="E29" s="782"/>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c r="IG29" s="277"/>
      <c r="IH29" s="277"/>
      <c r="II29" s="277"/>
      <c r="IJ29" s="277"/>
      <c r="IK29" s="277"/>
      <c r="IL29" s="277"/>
      <c r="IM29" s="277"/>
      <c r="IN29" s="277"/>
      <c r="IO29" s="277"/>
      <c r="IP29" s="277"/>
      <c r="IQ29" s="277"/>
      <c r="IR29" s="277"/>
      <c r="IS29" s="277"/>
      <c r="IT29" s="277"/>
      <c r="IU29" s="277"/>
      <c r="IV29" s="277"/>
    </row>
    <row r="30" spans="1:256" s="341" customFormat="1" x14ac:dyDescent="0.3">
      <c r="A30" s="1256" t="s">
        <v>606</v>
      </c>
      <c r="B30" s="1261" t="s">
        <v>594</v>
      </c>
      <c r="C30" s="1261"/>
      <c r="D30" s="1261"/>
      <c r="E30" s="1262" t="s">
        <v>8</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c r="DK30" s="277"/>
      <c r="DL30" s="277"/>
      <c r="DM30" s="277"/>
      <c r="DN30" s="277"/>
      <c r="DO30" s="277"/>
      <c r="DP30" s="277"/>
      <c r="DQ30" s="277"/>
      <c r="DR30" s="277"/>
      <c r="DS30" s="277"/>
      <c r="DT30" s="277"/>
      <c r="DU30" s="277"/>
      <c r="DV30" s="277"/>
      <c r="DW30" s="277"/>
      <c r="DX30" s="277"/>
      <c r="DY30" s="277"/>
      <c r="DZ30" s="277"/>
      <c r="EA30" s="277"/>
      <c r="EB30" s="277"/>
      <c r="EC30" s="277"/>
      <c r="ED30" s="277"/>
      <c r="EE30" s="277"/>
      <c r="EF30" s="277"/>
      <c r="EG30" s="277"/>
      <c r="EH30" s="277"/>
      <c r="EI30" s="277"/>
      <c r="EJ30" s="277"/>
      <c r="EK30" s="277"/>
      <c r="EL30" s="277"/>
      <c r="EM30" s="277"/>
      <c r="EN30" s="277"/>
      <c r="EO30" s="277"/>
      <c r="EP30" s="277"/>
      <c r="EQ30" s="277"/>
      <c r="ER30" s="277"/>
      <c r="ES30" s="277"/>
      <c r="ET30" s="277"/>
      <c r="EU30" s="277"/>
      <c r="EV30" s="277"/>
      <c r="EW30" s="277"/>
      <c r="EX30" s="277"/>
      <c r="EY30" s="277"/>
      <c r="EZ30" s="277"/>
      <c r="FA30" s="277"/>
      <c r="FB30" s="277"/>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277"/>
      <c r="GT30" s="277"/>
      <c r="GU30" s="277"/>
      <c r="GV30" s="277"/>
      <c r="GW30" s="277"/>
      <c r="GX30" s="277"/>
      <c r="GY30" s="277"/>
      <c r="GZ30" s="277"/>
      <c r="HA30" s="277"/>
      <c r="HB30" s="277"/>
      <c r="HC30" s="277"/>
      <c r="HD30" s="277"/>
      <c r="HE30" s="277"/>
      <c r="HF30" s="277"/>
      <c r="HG30" s="277"/>
      <c r="HH30" s="277"/>
      <c r="HI30" s="277"/>
      <c r="HJ30" s="277"/>
      <c r="HK30" s="277"/>
      <c r="HL30" s="277"/>
      <c r="HM30" s="277"/>
      <c r="HN30" s="277"/>
      <c r="HO30" s="277"/>
      <c r="HP30" s="277"/>
      <c r="HQ30" s="277"/>
      <c r="HR30" s="277"/>
      <c r="HS30" s="277"/>
      <c r="HT30" s="277"/>
      <c r="HU30" s="277"/>
      <c r="HV30" s="277"/>
      <c r="HW30" s="277"/>
      <c r="HX30" s="277"/>
      <c r="HY30" s="277"/>
      <c r="HZ30" s="277"/>
      <c r="IA30" s="277"/>
      <c r="IB30" s="277"/>
      <c r="IC30" s="277"/>
      <c r="ID30" s="277"/>
      <c r="IE30" s="277"/>
      <c r="IF30" s="277"/>
      <c r="IG30" s="277"/>
      <c r="IH30" s="277"/>
      <c r="II30" s="277"/>
      <c r="IJ30" s="277"/>
      <c r="IK30" s="277"/>
      <c r="IL30" s="277"/>
      <c r="IM30" s="277"/>
      <c r="IN30" s="277"/>
      <c r="IO30" s="277"/>
      <c r="IP30" s="277"/>
      <c r="IQ30" s="277"/>
      <c r="IR30" s="277"/>
      <c r="IS30" s="277"/>
      <c r="IT30" s="277"/>
      <c r="IU30" s="277"/>
      <c r="IV30" s="277"/>
    </row>
    <row r="31" spans="1:256" s="341" customFormat="1" ht="26.4" x14ac:dyDescent="0.3">
      <c r="A31" s="1268"/>
      <c r="B31" s="288" t="s">
        <v>267</v>
      </c>
      <c r="C31" s="288" t="s">
        <v>268</v>
      </c>
      <c r="D31" s="288" t="s">
        <v>279</v>
      </c>
      <c r="E31" s="1272"/>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c r="EJ31" s="277"/>
      <c r="EK31" s="277"/>
      <c r="EL31" s="277"/>
      <c r="EM31" s="277"/>
      <c r="EN31" s="277"/>
      <c r="EO31" s="277"/>
      <c r="EP31" s="277"/>
      <c r="EQ31" s="277"/>
      <c r="ER31" s="277"/>
      <c r="ES31" s="277"/>
      <c r="ET31" s="277"/>
      <c r="EU31" s="277"/>
      <c r="EV31" s="277"/>
      <c r="EW31" s="277"/>
      <c r="EX31" s="277"/>
      <c r="EY31" s="277"/>
      <c r="EZ31" s="277"/>
      <c r="FA31" s="277"/>
      <c r="FB31" s="277"/>
      <c r="FC31" s="277"/>
      <c r="FD31" s="277"/>
      <c r="FE31" s="277"/>
      <c r="FF31" s="277"/>
      <c r="FG31" s="277"/>
      <c r="FH31" s="277"/>
      <c r="FI31" s="277"/>
      <c r="FJ31" s="277"/>
      <c r="FK31" s="277"/>
      <c r="FL31" s="277"/>
      <c r="FM31" s="277"/>
      <c r="FN31" s="277"/>
      <c r="FO31" s="277"/>
      <c r="FP31" s="277"/>
      <c r="FQ31" s="277"/>
      <c r="FR31" s="277"/>
      <c r="FS31" s="277"/>
      <c r="FT31" s="277"/>
      <c r="FU31" s="277"/>
      <c r="FV31" s="277"/>
      <c r="FW31" s="277"/>
      <c r="FX31" s="277"/>
      <c r="FY31" s="277"/>
      <c r="FZ31" s="277"/>
      <c r="GA31" s="277"/>
      <c r="GB31" s="277"/>
      <c r="GC31" s="277"/>
      <c r="GD31" s="277"/>
      <c r="GE31" s="277"/>
      <c r="GF31" s="277"/>
      <c r="GG31" s="277"/>
      <c r="GH31" s="277"/>
      <c r="GI31" s="277"/>
      <c r="GJ31" s="277"/>
      <c r="GK31" s="277"/>
      <c r="GL31" s="277"/>
      <c r="GM31" s="277"/>
      <c r="GN31" s="277"/>
      <c r="GO31" s="277"/>
      <c r="GP31" s="277"/>
      <c r="GQ31" s="277"/>
      <c r="GR31" s="277"/>
      <c r="GS31" s="277"/>
      <c r="GT31" s="277"/>
      <c r="GU31" s="277"/>
      <c r="GV31" s="277"/>
      <c r="GW31" s="277"/>
      <c r="GX31" s="277"/>
      <c r="GY31" s="277"/>
      <c r="GZ31" s="277"/>
      <c r="HA31" s="277"/>
      <c r="HB31" s="277"/>
      <c r="HC31" s="277"/>
      <c r="HD31" s="277"/>
      <c r="HE31" s="277"/>
      <c r="HF31" s="277"/>
      <c r="HG31" s="277"/>
      <c r="HH31" s="277"/>
      <c r="HI31" s="277"/>
      <c r="HJ31" s="277"/>
      <c r="HK31" s="277"/>
      <c r="HL31" s="277"/>
      <c r="HM31" s="277"/>
      <c r="HN31" s="277"/>
      <c r="HO31" s="277"/>
      <c r="HP31" s="277"/>
      <c r="HQ31" s="277"/>
      <c r="HR31" s="277"/>
      <c r="HS31" s="277"/>
      <c r="HT31" s="277"/>
      <c r="HU31" s="277"/>
      <c r="HV31" s="277"/>
      <c r="HW31" s="277"/>
      <c r="HX31" s="277"/>
      <c r="HY31" s="277"/>
      <c r="HZ31" s="277"/>
      <c r="IA31" s="277"/>
      <c r="IB31" s="277"/>
      <c r="IC31" s="277"/>
      <c r="ID31" s="277"/>
      <c r="IE31" s="277"/>
      <c r="IF31" s="277"/>
      <c r="IG31" s="277"/>
      <c r="IH31" s="277"/>
      <c r="II31" s="277"/>
      <c r="IJ31" s="277"/>
      <c r="IK31" s="277"/>
      <c r="IL31" s="277"/>
      <c r="IM31" s="277"/>
      <c r="IN31" s="277"/>
      <c r="IO31" s="277"/>
      <c r="IP31" s="277"/>
      <c r="IQ31" s="277"/>
      <c r="IR31" s="277"/>
      <c r="IS31" s="277"/>
      <c r="IT31" s="277"/>
      <c r="IU31" s="277"/>
      <c r="IV31" s="277"/>
    </row>
    <row r="32" spans="1:256" s="341" customFormat="1" x14ac:dyDescent="0.3">
      <c r="A32" s="961" t="s">
        <v>280</v>
      </c>
      <c r="B32" s="571">
        <v>63</v>
      </c>
      <c r="C32" s="571">
        <v>38</v>
      </c>
      <c r="D32" s="571">
        <v>569</v>
      </c>
      <c r="E32" s="782">
        <v>670</v>
      </c>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c r="DH32" s="277"/>
      <c r="DI32" s="277"/>
      <c r="DJ32" s="277"/>
      <c r="DK32" s="277"/>
      <c r="DL32" s="277"/>
      <c r="DM32" s="277"/>
      <c r="DN32" s="277"/>
      <c r="DO32" s="277"/>
      <c r="DP32" s="277"/>
      <c r="DQ32" s="277"/>
      <c r="DR32" s="277"/>
      <c r="DS32" s="277"/>
      <c r="DT32" s="277"/>
      <c r="DU32" s="277"/>
      <c r="DV32" s="277"/>
      <c r="DW32" s="277"/>
      <c r="DX32" s="277"/>
      <c r="DY32" s="277"/>
      <c r="DZ32" s="277"/>
      <c r="EA32" s="277"/>
      <c r="EB32" s="277"/>
      <c r="EC32" s="277"/>
      <c r="ED32" s="277"/>
      <c r="EE32" s="277"/>
      <c r="EF32" s="277"/>
      <c r="EG32" s="277"/>
      <c r="EH32" s="277"/>
      <c r="EI32" s="277"/>
      <c r="EJ32" s="277"/>
      <c r="EK32" s="277"/>
      <c r="EL32" s="277"/>
      <c r="EM32" s="277"/>
      <c r="EN32" s="277"/>
      <c r="EO32" s="277"/>
      <c r="EP32" s="277"/>
      <c r="EQ32" s="277"/>
      <c r="ER32" s="277"/>
      <c r="ES32" s="277"/>
      <c r="ET32" s="277"/>
      <c r="EU32" s="277"/>
      <c r="EV32" s="277"/>
      <c r="EW32" s="277"/>
      <c r="EX32" s="277"/>
      <c r="EY32" s="277"/>
      <c r="EZ32" s="277"/>
      <c r="FA32" s="277"/>
      <c r="FB32" s="277"/>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277"/>
      <c r="GT32" s="277"/>
      <c r="GU32" s="277"/>
      <c r="GV32" s="277"/>
      <c r="GW32" s="277"/>
      <c r="GX32" s="277"/>
      <c r="GY32" s="277"/>
      <c r="GZ32" s="277"/>
      <c r="HA32" s="277"/>
      <c r="HB32" s="277"/>
      <c r="HC32" s="277"/>
      <c r="HD32" s="277"/>
      <c r="HE32" s="277"/>
      <c r="HF32" s="277"/>
      <c r="HG32" s="277"/>
      <c r="HH32" s="277"/>
      <c r="HI32" s="277"/>
      <c r="HJ32" s="277"/>
      <c r="HK32" s="277"/>
      <c r="HL32" s="277"/>
      <c r="HM32" s="277"/>
      <c r="HN32" s="277"/>
      <c r="HO32" s="277"/>
      <c r="HP32" s="277"/>
      <c r="HQ32" s="277"/>
      <c r="HR32" s="277"/>
      <c r="HS32" s="277"/>
      <c r="HT32" s="277"/>
      <c r="HU32" s="277"/>
      <c r="HV32" s="277"/>
      <c r="HW32" s="277"/>
      <c r="HX32" s="277"/>
      <c r="HY32" s="277"/>
      <c r="HZ32" s="277"/>
      <c r="IA32" s="277"/>
      <c r="IB32" s="277"/>
      <c r="IC32" s="277"/>
      <c r="ID32" s="277"/>
      <c r="IE32" s="277"/>
      <c r="IF32" s="277"/>
      <c r="IG32" s="277"/>
      <c r="IH32" s="277"/>
      <c r="II32" s="277"/>
      <c r="IJ32" s="277"/>
      <c r="IK32" s="277"/>
      <c r="IL32" s="277"/>
      <c r="IM32" s="277"/>
      <c r="IN32" s="277"/>
      <c r="IO32" s="277"/>
      <c r="IP32" s="277"/>
      <c r="IQ32" s="277"/>
      <c r="IR32" s="277"/>
      <c r="IS32" s="277"/>
      <c r="IT32" s="277"/>
      <c r="IU32" s="277"/>
      <c r="IV32" s="277"/>
    </row>
    <row r="33" spans="1:256" s="341" customFormat="1" x14ac:dyDescent="0.3">
      <c r="A33" s="961" t="s">
        <v>281</v>
      </c>
      <c r="B33" s="571">
        <v>0</v>
      </c>
      <c r="C33" s="571">
        <v>1</v>
      </c>
      <c r="D33" s="571">
        <v>9</v>
      </c>
      <c r="E33" s="782">
        <v>10</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277"/>
      <c r="ET33" s="277"/>
      <c r="EU33" s="277"/>
      <c r="EV33" s="277"/>
      <c r="EW33" s="277"/>
      <c r="EX33" s="277"/>
      <c r="EY33" s="277"/>
      <c r="EZ33" s="277"/>
      <c r="FA33" s="277"/>
      <c r="FB33" s="277"/>
      <c r="FC33" s="277"/>
      <c r="FD33" s="277"/>
      <c r="FE33" s="277"/>
      <c r="FF33" s="277"/>
      <c r="FG33" s="277"/>
      <c r="FH33" s="277"/>
      <c r="FI33" s="277"/>
      <c r="FJ33" s="277"/>
      <c r="FK33" s="277"/>
      <c r="FL33" s="277"/>
      <c r="FM33" s="277"/>
      <c r="FN33" s="277"/>
      <c r="FO33" s="277"/>
      <c r="FP33" s="277"/>
      <c r="FQ33" s="277"/>
      <c r="FR33" s="277"/>
      <c r="FS33" s="277"/>
      <c r="FT33" s="277"/>
      <c r="FU33" s="277"/>
      <c r="FV33" s="277"/>
      <c r="FW33" s="277"/>
      <c r="FX33" s="277"/>
      <c r="FY33" s="277"/>
      <c r="FZ33" s="277"/>
      <c r="GA33" s="277"/>
      <c r="GB33" s="277"/>
      <c r="GC33" s="277"/>
      <c r="GD33" s="277"/>
      <c r="GE33" s="277"/>
      <c r="GF33" s="277"/>
      <c r="GG33" s="277"/>
      <c r="GH33" s="277"/>
      <c r="GI33" s="277"/>
      <c r="GJ33" s="277"/>
      <c r="GK33" s="277"/>
      <c r="GL33" s="277"/>
      <c r="GM33" s="277"/>
      <c r="GN33" s="277"/>
      <c r="GO33" s="277"/>
      <c r="GP33" s="277"/>
      <c r="GQ33" s="277"/>
      <c r="GR33" s="277"/>
      <c r="GS33" s="277"/>
      <c r="GT33" s="277"/>
      <c r="GU33" s="277"/>
      <c r="GV33" s="277"/>
      <c r="GW33" s="277"/>
      <c r="GX33" s="277"/>
      <c r="GY33" s="277"/>
      <c r="GZ33" s="277"/>
      <c r="HA33" s="277"/>
      <c r="HB33" s="277"/>
      <c r="HC33" s="277"/>
      <c r="HD33" s="277"/>
      <c r="HE33" s="277"/>
      <c r="HF33" s="277"/>
      <c r="HG33" s="277"/>
      <c r="HH33" s="277"/>
      <c r="HI33" s="277"/>
      <c r="HJ33" s="277"/>
      <c r="HK33" s="277"/>
      <c r="HL33" s="277"/>
      <c r="HM33" s="277"/>
      <c r="HN33" s="277"/>
      <c r="HO33" s="277"/>
      <c r="HP33" s="277"/>
      <c r="HQ33" s="277"/>
      <c r="HR33" s="277"/>
      <c r="HS33" s="277"/>
      <c r="HT33" s="277"/>
      <c r="HU33" s="277"/>
      <c r="HV33" s="277"/>
      <c r="HW33" s="277"/>
      <c r="HX33" s="277"/>
      <c r="HY33" s="277"/>
      <c r="HZ33" s="277"/>
      <c r="IA33" s="277"/>
      <c r="IB33" s="277"/>
      <c r="IC33" s="277"/>
      <c r="ID33" s="277"/>
      <c r="IE33" s="277"/>
      <c r="IF33" s="277"/>
      <c r="IG33" s="277"/>
      <c r="IH33" s="277"/>
      <c r="II33" s="277"/>
      <c r="IJ33" s="277"/>
      <c r="IK33" s="277"/>
      <c r="IL33" s="277"/>
      <c r="IM33" s="277"/>
      <c r="IN33" s="277"/>
      <c r="IO33" s="277"/>
      <c r="IP33" s="277"/>
      <c r="IQ33" s="277"/>
      <c r="IR33" s="277"/>
      <c r="IS33" s="277"/>
      <c r="IT33" s="277"/>
      <c r="IU33" s="277"/>
      <c r="IV33" s="277"/>
    </row>
    <row r="34" spans="1:256" s="341" customFormat="1" ht="22.5" customHeight="1" x14ac:dyDescent="0.3">
      <c r="A34" s="783" t="s">
        <v>8</v>
      </c>
      <c r="B34" s="784">
        <v>63</v>
      </c>
      <c r="C34" s="784">
        <v>39</v>
      </c>
      <c r="D34" s="784">
        <v>578</v>
      </c>
      <c r="E34" s="784">
        <v>680</v>
      </c>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77"/>
      <c r="ET34" s="277"/>
      <c r="EU34" s="277"/>
      <c r="EV34" s="277"/>
      <c r="EW34" s="277"/>
      <c r="EX34" s="277"/>
      <c r="EY34" s="277"/>
      <c r="EZ34" s="277"/>
      <c r="FA34" s="277"/>
      <c r="FB34" s="277"/>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7"/>
      <c r="FZ34" s="277"/>
      <c r="GA34" s="277"/>
      <c r="GB34" s="277"/>
      <c r="GC34" s="277"/>
      <c r="GD34" s="277"/>
      <c r="GE34" s="277"/>
      <c r="GF34" s="277"/>
      <c r="GG34" s="277"/>
      <c r="GH34" s="277"/>
      <c r="GI34" s="277"/>
      <c r="GJ34" s="277"/>
      <c r="GK34" s="277"/>
      <c r="GL34" s="277"/>
      <c r="GM34" s="277"/>
      <c r="GN34" s="277"/>
      <c r="GO34" s="277"/>
      <c r="GP34" s="277"/>
      <c r="GQ34" s="277"/>
      <c r="GR34" s="277"/>
      <c r="GS34" s="277"/>
      <c r="GT34" s="277"/>
      <c r="GU34" s="277"/>
      <c r="GV34" s="277"/>
      <c r="GW34" s="277"/>
      <c r="GX34" s="277"/>
      <c r="GY34" s="277"/>
      <c r="GZ34" s="277"/>
      <c r="HA34" s="277"/>
      <c r="HB34" s="277"/>
      <c r="HC34" s="277"/>
      <c r="HD34" s="277"/>
      <c r="HE34" s="277"/>
      <c r="HF34" s="277"/>
      <c r="HG34" s="277"/>
      <c r="HH34" s="277"/>
      <c r="HI34" s="277"/>
      <c r="HJ34" s="277"/>
      <c r="HK34" s="277"/>
      <c r="HL34" s="277"/>
      <c r="HM34" s="277"/>
      <c r="HN34" s="277"/>
      <c r="HO34" s="277"/>
      <c r="HP34" s="277"/>
      <c r="HQ34" s="277"/>
      <c r="HR34" s="277"/>
      <c r="HS34" s="277"/>
      <c r="HT34" s="277"/>
      <c r="HU34" s="277"/>
      <c r="HV34" s="277"/>
      <c r="HW34" s="277"/>
      <c r="HX34" s="277"/>
      <c r="HY34" s="277"/>
      <c r="HZ34" s="277"/>
      <c r="IA34" s="277"/>
      <c r="IB34" s="277"/>
      <c r="IC34" s="277"/>
      <c r="ID34" s="277"/>
      <c r="IE34" s="277"/>
      <c r="IF34" s="277"/>
      <c r="IG34" s="277"/>
      <c r="IH34" s="277"/>
      <c r="II34" s="277"/>
      <c r="IJ34" s="277"/>
      <c r="IK34" s="277"/>
      <c r="IL34" s="277"/>
      <c r="IM34" s="277"/>
      <c r="IN34" s="277"/>
      <c r="IO34" s="277"/>
      <c r="IP34" s="277"/>
      <c r="IQ34" s="277"/>
      <c r="IR34" s="277"/>
      <c r="IS34" s="277"/>
      <c r="IT34" s="277"/>
      <c r="IU34" s="277"/>
      <c r="IV34" s="277"/>
    </row>
    <row r="35" spans="1:256" s="341" customFormat="1" ht="22.5" customHeight="1" x14ac:dyDescent="0.3">
      <c r="A35" s="980"/>
      <c r="B35" s="784"/>
      <c r="C35" s="784"/>
      <c r="D35" s="784"/>
      <c r="E35" s="782"/>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c r="DE35" s="277"/>
      <c r="DF35" s="277"/>
      <c r="DG35" s="277"/>
      <c r="DH35" s="277"/>
      <c r="DI35" s="277"/>
      <c r="DJ35" s="277"/>
      <c r="DK35" s="277"/>
      <c r="DL35" s="277"/>
      <c r="DM35" s="277"/>
      <c r="DN35" s="277"/>
      <c r="DO35" s="277"/>
      <c r="DP35" s="277"/>
      <c r="DQ35" s="277"/>
      <c r="DR35" s="277"/>
      <c r="DS35" s="277"/>
      <c r="DT35" s="277"/>
      <c r="DU35" s="277"/>
      <c r="DV35" s="277"/>
      <c r="DW35" s="277"/>
      <c r="DX35" s="277"/>
      <c r="DY35" s="277"/>
      <c r="DZ35" s="277"/>
      <c r="EA35" s="277"/>
      <c r="EB35" s="277"/>
      <c r="EC35" s="277"/>
      <c r="ED35" s="277"/>
      <c r="EE35" s="277"/>
      <c r="EF35" s="277"/>
      <c r="EG35" s="277"/>
      <c r="EH35" s="277"/>
      <c r="EI35" s="277"/>
      <c r="EJ35" s="277"/>
      <c r="EK35" s="277"/>
      <c r="EL35" s="277"/>
      <c r="EM35" s="277"/>
      <c r="EN35" s="277"/>
      <c r="EO35" s="277"/>
      <c r="EP35" s="277"/>
      <c r="EQ35" s="277"/>
      <c r="ER35" s="277"/>
      <c r="ES35" s="277"/>
      <c r="ET35" s="277"/>
      <c r="EU35" s="277"/>
      <c r="EV35" s="277"/>
      <c r="EW35" s="277"/>
      <c r="EX35" s="277"/>
      <c r="EY35" s="277"/>
      <c r="EZ35" s="277"/>
      <c r="FA35" s="277"/>
      <c r="FB35" s="277"/>
      <c r="FC35" s="277"/>
      <c r="FD35" s="277"/>
      <c r="FE35" s="277"/>
      <c r="FF35" s="277"/>
      <c r="FG35" s="277"/>
      <c r="FH35" s="277"/>
      <c r="FI35" s="277"/>
      <c r="FJ35" s="277"/>
      <c r="FK35" s="277"/>
      <c r="FL35" s="277"/>
      <c r="FM35" s="277"/>
      <c r="FN35" s="277"/>
      <c r="FO35" s="277"/>
      <c r="FP35" s="277"/>
      <c r="FQ35" s="277"/>
      <c r="FR35" s="277"/>
      <c r="FS35" s="277"/>
      <c r="FT35" s="277"/>
      <c r="FU35" s="277"/>
      <c r="FV35" s="277"/>
      <c r="FW35" s="277"/>
      <c r="FX35" s="277"/>
      <c r="FY35" s="277"/>
      <c r="FZ35" s="277"/>
      <c r="GA35" s="277"/>
      <c r="GB35" s="277"/>
      <c r="GC35" s="277"/>
      <c r="GD35" s="277"/>
      <c r="GE35" s="277"/>
      <c r="GF35" s="277"/>
      <c r="GG35" s="277"/>
      <c r="GH35" s="277"/>
      <c r="GI35" s="277"/>
      <c r="GJ35" s="277"/>
      <c r="GK35" s="277"/>
      <c r="GL35" s="277"/>
      <c r="GM35" s="277"/>
      <c r="GN35" s="277"/>
      <c r="GO35" s="277"/>
      <c r="GP35" s="277"/>
      <c r="GQ35" s="277"/>
      <c r="GR35" s="277"/>
      <c r="GS35" s="277"/>
      <c r="GT35" s="277"/>
      <c r="GU35" s="277"/>
      <c r="GV35" s="277"/>
      <c r="GW35" s="277"/>
      <c r="GX35" s="277"/>
      <c r="GY35" s="277"/>
      <c r="GZ35" s="277"/>
      <c r="HA35" s="277"/>
      <c r="HB35" s="277"/>
      <c r="HC35" s="277"/>
      <c r="HD35" s="277"/>
      <c r="HE35" s="277"/>
      <c r="HF35" s="277"/>
      <c r="HG35" s="277"/>
      <c r="HH35" s="277"/>
      <c r="HI35" s="277"/>
      <c r="HJ35" s="277"/>
      <c r="HK35" s="277"/>
      <c r="HL35" s="277"/>
      <c r="HM35" s="277"/>
      <c r="HN35" s="277"/>
      <c r="HO35" s="277"/>
      <c r="HP35" s="277"/>
      <c r="HQ35" s="277"/>
      <c r="HR35" s="277"/>
      <c r="HS35" s="277"/>
      <c r="HT35" s="277"/>
      <c r="HU35" s="277"/>
      <c r="HV35" s="277"/>
      <c r="HW35" s="277"/>
      <c r="HX35" s="277"/>
      <c r="HY35" s="277"/>
      <c r="HZ35" s="277"/>
      <c r="IA35" s="277"/>
      <c r="IB35" s="277"/>
      <c r="IC35" s="277"/>
      <c r="ID35" s="277"/>
      <c r="IE35" s="277"/>
      <c r="IF35" s="277"/>
      <c r="IG35" s="277"/>
      <c r="IH35" s="277"/>
      <c r="II35" s="277"/>
      <c r="IJ35" s="277"/>
      <c r="IK35" s="277"/>
      <c r="IL35" s="277"/>
      <c r="IM35" s="277"/>
      <c r="IN35" s="277"/>
      <c r="IO35" s="277"/>
      <c r="IP35" s="277"/>
      <c r="IQ35" s="277"/>
      <c r="IR35" s="277"/>
      <c r="IS35" s="277"/>
      <c r="IT35" s="277"/>
      <c r="IU35" s="277"/>
      <c r="IV35" s="277"/>
    </row>
    <row r="36" spans="1:256" s="341" customFormat="1" x14ac:dyDescent="0.3">
      <c r="A36" s="1256" t="s">
        <v>595</v>
      </c>
      <c r="B36" s="1261" t="s">
        <v>594</v>
      </c>
      <c r="C36" s="1261"/>
      <c r="D36" s="1261"/>
      <c r="E36" s="1262" t="s">
        <v>8</v>
      </c>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277"/>
      <c r="DF36" s="277"/>
      <c r="DG36" s="277"/>
      <c r="DH36" s="277"/>
      <c r="DI36" s="277"/>
      <c r="DJ36" s="277"/>
      <c r="DK36" s="277"/>
      <c r="DL36" s="277"/>
      <c r="DM36" s="277"/>
      <c r="DN36" s="277"/>
      <c r="DO36" s="277"/>
      <c r="DP36" s="277"/>
      <c r="DQ36" s="277"/>
      <c r="DR36" s="277"/>
      <c r="DS36" s="277"/>
      <c r="DT36" s="277"/>
      <c r="DU36" s="277"/>
      <c r="DV36" s="277"/>
      <c r="DW36" s="277"/>
      <c r="DX36" s="277"/>
      <c r="DY36" s="277"/>
      <c r="DZ36" s="277"/>
      <c r="EA36" s="277"/>
      <c r="EB36" s="277"/>
      <c r="EC36" s="277"/>
      <c r="ED36" s="277"/>
      <c r="EE36" s="277"/>
      <c r="EF36" s="277"/>
      <c r="EG36" s="277"/>
      <c r="EH36" s="277"/>
      <c r="EI36" s="277"/>
      <c r="EJ36" s="277"/>
      <c r="EK36" s="277"/>
      <c r="EL36" s="277"/>
      <c r="EM36" s="277"/>
      <c r="EN36" s="277"/>
      <c r="EO36" s="277"/>
      <c r="EP36" s="277"/>
      <c r="EQ36" s="277"/>
      <c r="ER36" s="277"/>
      <c r="ES36" s="277"/>
      <c r="ET36" s="277"/>
      <c r="EU36" s="277"/>
      <c r="EV36" s="277"/>
      <c r="EW36" s="277"/>
      <c r="EX36" s="277"/>
      <c r="EY36" s="277"/>
      <c r="EZ36" s="277"/>
      <c r="FA36" s="277"/>
      <c r="FB36" s="277"/>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7"/>
      <c r="FZ36" s="277"/>
      <c r="GA36" s="277"/>
      <c r="GB36" s="277"/>
      <c r="GC36" s="277"/>
      <c r="GD36" s="277"/>
      <c r="GE36" s="277"/>
      <c r="GF36" s="277"/>
      <c r="GG36" s="277"/>
      <c r="GH36" s="277"/>
      <c r="GI36" s="277"/>
      <c r="GJ36" s="277"/>
      <c r="GK36" s="277"/>
      <c r="GL36" s="277"/>
      <c r="GM36" s="277"/>
      <c r="GN36" s="277"/>
      <c r="GO36" s="277"/>
      <c r="GP36" s="277"/>
      <c r="GQ36" s="277"/>
      <c r="GR36" s="277"/>
      <c r="GS36" s="277"/>
      <c r="GT36" s="277"/>
      <c r="GU36" s="277"/>
      <c r="GV36" s="277"/>
      <c r="GW36" s="277"/>
      <c r="GX36" s="277"/>
      <c r="GY36" s="277"/>
      <c r="GZ36" s="277"/>
      <c r="HA36" s="277"/>
      <c r="HB36" s="277"/>
      <c r="HC36" s="277"/>
      <c r="HD36" s="277"/>
      <c r="HE36" s="277"/>
      <c r="HF36" s="277"/>
      <c r="HG36" s="277"/>
      <c r="HH36" s="277"/>
      <c r="HI36" s="277"/>
      <c r="HJ36" s="277"/>
      <c r="HK36" s="277"/>
      <c r="HL36" s="277"/>
      <c r="HM36" s="277"/>
      <c r="HN36" s="277"/>
      <c r="HO36" s="277"/>
      <c r="HP36" s="277"/>
      <c r="HQ36" s="277"/>
      <c r="HR36" s="277"/>
      <c r="HS36" s="277"/>
      <c r="HT36" s="277"/>
      <c r="HU36" s="277"/>
      <c r="HV36" s="277"/>
      <c r="HW36" s="277"/>
      <c r="HX36" s="277"/>
      <c r="HY36" s="277"/>
      <c r="HZ36" s="277"/>
      <c r="IA36" s="277"/>
      <c r="IB36" s="277"/>
      <c r="IC36" s="277"/>
      <c r="ID36" s="277"/>
      <c r="IE36" s="277"/>
      <c r="IF36" s="277"/>
      <c r="IG36" s="277"/>
      <c r="IH36" s="277"/>
      <c r="II36" s="277"/>
      <c r="IJ36" s="277"/>
      <c r="IK36" s="277"/>
      <c r="IL36" s="277"/>
      <c r="IM36" s="277"/>
      <c r="IN36" s="277"/>
      <c r="IO36" s="277"/>
      <c r="IP36" s="277"/>
      <c r="IQ36" s="277"/>
      <c r="IR36" s="277"/>
      <c r="IS36" s="277"/>
      <c r="IT36" s="277"/>
      <c r="IU36" s="277"/>
      <c r="IV36" s="277"/>
    </row>
    <row r="37" spans="1:256" s="341" customFormat="1" ht="26.4" x14ac:dyDescent="0.3">
      <c r="A37" s="1268"/>
      <c r="B37" s="288" t="s">
        <v>267</v>
      </c>
      <c r="C37" s="288" t="s">
        <v>268</v>
      </c>
      <c r="D37" s="288" t="s">
        <v>279</v>
      </c>
      <c r="E37" s="1272"/>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277"/>
      <c r="CI37" s="277"/>
      <c r="CJ37" s="277"/>
      <c r="CK37" s="277"/>
      <c r="CL37" s="277"/>
      <c r="CM37" s="277"/>
      <c r="CN37" s="277"/>
      <c r="CO37" s="277"/>
      <c r="CP37" s="277"/>
      <c r="CQ37" s="277"/>
      <c r="CR37" s="277"/>
      <c r="CS37" s="277"/>
      <c r="CT37" s="277"/>
      <c r="CU37" s="277"/>
      <c r="CV37" s="277"/>
      <c r="CW37" s="277"/>
      <c r="CX37" s="277"/>
      <c r="CY37" s="277"/>
      <c r="CZ37" s="277"/>
      <c r="DA37" s="277"/>
      <c r="DB37" s="277"/>
      <c r="DC37" s="277"/>
      <c r="DD37" s="277"/>
      <c r="DE37" s="277"/>
      <c r="DF37" s="277"/>
      <c r="DG37" s="277"/>
      <c r="DH37" s="277"/>
      <c r="DI37" s="277"/>
      <c r="DJ37" s="277"/>
      <c r="DK37" s="277"/>
      <c r="DL37" s="277"/>
      <c r="DM37" s="277"/>
      <c r="DN37" s="277"/>
      <c r="DO37" s="277"/>
      <c r="DP37" s="277"/>
      <c r="DQ37" s="277"/>
      <c r="DR37" s="277"/>
      <c r="DS37" s="277"/>
      <c r="DT37" s="277"/>
      <c r="DU37" s="277"/>
      <c r="DV37" s="277"/>
      <c r="DW37" s="277"/>
      <c r="DX37" s="277"/>
      <c r="DY37" s="277"/>
      <c r="DZ37" s="277"/>
      <c r="EA37" s="277"/>
      <c r="EB37" s="277"/>
      <c r="EC37" s="277"/>
      <c r="ED37" s="277"/>
      <c r="EE37" s="277"/>
      <c r="EF37" s="277"/>
      <c r="EG37" s="277"/>
      <c r="EH37" s="277"/>
      <c r="EI37" s="277"/>
      <c r="EJ37" s="277"/>
      <c r="EK37" s="277"/>
      <c r="EL37" s="277"/>
      <c r="EM37" s="277"/>
      <c r="EN37" s="277"/>
      <c r="EO37" s="277"/>
      <c r="EP37" s="277"/>
      <c r="EQ37" s="277"/>
      <c r="ER37" s="277"/>
      <c r="ES37" s="277"/>
      <c r="ET37" s="277"/>
      <c r="EU37" s="277"/>
      <c r="EV37" s="277"/>
      <c r="EW37" s="277"/>
      <c r="EX37" s="277"/>
      <c r="EY37" s="277"/>
      <c r="EZ37" s="277"/>
      <c r="FA37" s="277"/>
      <c r="FB37" s="277"/>
      <c r="FC37" s="277"/>
      <c r="FD37" s="277"/>
      <c r="FE37" s="277"/>
      <c r="FF37" s="277"/>
      <c r="FG37" s="277"/>
      <c r="FH37" s="277"/>
      <c r="FI37" s="277"/>
      <c r="FJ37" s="277"/>
      <c r="FK37" s="277"/>
      <c r="FL37" s="277"/>
      <c r="FM37" s="277"/>
      <c r="FN37" s="277"/>
      <c r="FO37" s="277"/>
      <c r="FP37" s="277"/>
      <c r="FQ37" s="277"/>
      <c r="FR37" s="277"/>
      <c r="FS37" s="277"/>
      <c r="FT37" s="277"/>
      <c r="FU37" s="277"/>
      <c r="FV37" s="277"/>
      <c r="FW37" s="277"/>
      <c r="FX37" s="277"/>
      <c r="FY37" s="277"/>
      <c r="FZ37" s="277"/>
      <c r="GA37" s="277"/>
      <c r="GB37" s="277"/>
      <c r="GC37" s="277"/>
      <c r="GD37" s="277"/>
      <c r="GE37" s="277"/>
      <c r="GF37" s="277"/>
      <c r="GG37" s="277"/>
      <c r="GH37" s="277"/>
      <c r="GI37" s="277"/>
      <c r="GJ37" s="277"/>
      <c r="GK37" s="277"/>
      <c r="GL37" s="277"/>
      <c r="GM37" s="277"/>
      <c r="GN37" s="277"/>
      <c r="GO37" s="277"/>
      <c r="GP37" s="277"/>
      <c r="GQ37" s="277"/>
      <c r="GR37" s="277"/>
      <c r="GS37" s="277"/>
      <c r="GT37" s="277"/>
      <c r="GU37" s="277"/>
      <c r="GV37" s="277"/>
      <c r="GW37" s="277"/>
      <c r="GX37" s="277"/>
      <c r="GY37" s="277"/>
      <c r="GZ37" s="277"/>
      <c r="HA37" s="277"/>
      <c r="HB37" s="277"/>
      <c r="HC37" s="277"/>
      <c r="HD37" s="277"/>
      <c r="HE37" s="277"/>
      <c r="HF37" s="277"/>
      <c r="HG37" s="277"/>
      <c r="HH37" s="277"/>
      <c r="HI37" s="277"/>
      <c r="HJ37" s="277"/>
      <c r="HK37" s="277"/>
      <c r="HL37" s="277"/>
      <c r="HM37" s="277"/>
      <c r="HN37" s="277"/>
      <c r="HO37" s="277"/>
      <c r="HP37" s="277"/>
      <c r="HQ37" s="277"/>
      <c r="HR37" s="277"/>
      <c r="HS37" s="277"/>
      <c r="HT37" s="277"/>
      <c r="HU37" s="277"/>
      <c r="HV37" s="277"/>
      <c r="HW37" s="277"/>
      <c r="HX37" s="277"/>
      <c r="HY37" s="277"/>
      <c r="HZ37" s="277"/>
      <c r="IA37" s="277"/>
      <c r="IB37" s="277"/>
      <c r="IC37" s="277"/>
      <c r="ID37" s="277"/>
      <c r="IE37" s="277"/>
      <c r="IF37" s="277"/>
      <c r="IG37" s="277"/>
      <c r="IH37" s="277"/>
      <c r="II37" s="277"/>
      <c r="IJ37" s="277"/>
      <c r="IK37" s="277"/>
      <c r="IL37" s="277"/>
      <c r="IM37" s="277"/>
      <c r="IN37" s="277"/>
      <c r="IO37" s="277"/>
      <c r="IP37" s="277"/>
      <c r="IQ37" s="277"/>
      <c r="IR37" s="277"/>
      <c r="IS37" s="277"/>
      <c r="IT37" s="277"/>
      <c r="IU37" s="277"/>
      <c r="IV37" s="277"/>
    </row>
    <row r="38" spans="1:256" s="341" customFormat="1" x14ac:dyDescent="0.3">
      <c r="A38" s="961" t="s">
        <v>280</v>
      </c>
      <c r="B38" s="571">
        <v>1</v>
      </c>
      <c r="C38" s="571">
        <v>58</v>
      </c>
      <c r="D38" s="571">
        <v>648</v>
      </c>
      <c r="E38" s="782">
        <v>707</v>
      </c>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277"/>
      <c r="DX38" s="277"/>
      <c r="DY38" s="277"/>
      <c r="DZ38" s="277"/>
      <c r="EA38" s="277"/>
      <c r="EB38" s="277"/>
      <c r="EC38" s="277"/>
      <c r="ED38" s="277"/>
      <c r="EE38" s="277"/>
      <c r="EF38" s="277"/>
      <c r="EG38" s="277"/>
      <c r="EH38" s="277"/>
      <c r="EI38" s="277"/>
      <c r="EJ38" s="277"/>
      <c r="EK38" s="277"/>
      <c r="EL38" s="277"/>
      <c r="EM38" s="277"/>
      <c r="EN38" s="277"/>
      <c r="EO38" s="277"/>
      <c r="EP38" s="277"/>
      <c r="EQ38" s="277"/>
      <c r="ER38" s="277"/>
      <c r="ES38" s="277"/>
      <c r="ET38" s="277"/>
      <c r="EU38" s="277"/>
      <c r="EV38" s="277"/>
      <c r="EW38" s="277"/>
      <c r="EX38" s="277"/>
      <c r="EY38" s="277"/>
      <c r="EZ38" s="277"/>
      <c r="FA38" s="277"/>
      <c r="FB38" s="277"/>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7"/>
      <c r="FZ38" s="277"/>
      <c r="GA38" s="277"/>
      <c r="GB38" s="277"/>
      <c r="GC38" s="277"/>
      <c r="GD38" s="277"/>
      <c r="GE38" s="277"/>
      <c r="GF38" s="277"/>
      <c r="GG38" s="277"/>
      <c r="GH38" s="277"/>
      <c r="GI38" s="277"/>
      <c r="GJ38" s="277"/>
      <c r="GK38" s="277"/>
      <c r="GL38" s="277"/>
      <c r="GM38" s="277"/>
      <c r="GN38" s="277"/>
      <c r="GO38" s="277"/>
      <c r="GP38" s="277"/>
      <c r="GQ38" s="277"/>
      <c r="GR38" s="277"/>
      <c r="GS38" s="277"/>
      <c r="GT38" s="277"/>
      <c r="GU38" s="277"/>
      <c r="GV38" s="277"/>
      <c r="GW38" s="277"/>
      <c r="GX38" s="277"/>
      <c r="GY38" s="277"/>
      <c r="GZ38" s="277"/>
      <c r="HA38" s="277"/>
      <c r="HB38" s="277"/>
      <c r="HC38" s="277"/>
      <c r="HD38" s="277"/>
      <c r="HE38" s="277"/>
      <c r="HF38" s="277"/>
      <c r="HG38" s="277"/>
      <c r="HH38" s="277"/>
      <c r="HI38" s="277"/>
      <c r="HJ38" s="277"/>
      <c r="HK38" s="277"/>
      <c r="HL38" s="277"/>
      <c r="HM38" s="277"/>
      <c r="HN38" s="277"/>
      <c r="HO38" s="277"/>
      <c r="HP38" s="277"/>
      <c r="HQ38" s="277"/>
      <c r="HR38" s="277"/>
      <c r="HS38" s="277"/>
      <c r="HT38" s="277"/>
      <c r="HU38" s="277"/>
      <c r="HV38" s="277"/>
      <c r="HW38" s="277"/>
      <c r="HX38" s="277"/>
      <c r="HY38" s="277"/>
      <c r="HZ38" s="277"/>
      <c r="IA38" s="277"/>
      <c r="IB38" s="277"/>
      <c r="IC38" s="277"/>
      <c r="ID38" s="277"/>
      <c r="IE38" s="277"/>
      <c r="IF38" s="277"/>
      <c r="IG38" s="277"/>
      <c r="IH38" s="277"/>
      <c r="II38" s="277"/>
      <c r="IJ38" s="277"/>
      <c r="IK38" s="277"/>
      <c r="IL38" s="277"/>
      <c r="IM38" s="277"/>
      <c r="IN38" s="277"/>
      <c r="IO38" s="277"/>
      <c r="IP38" s="277"/>
      <c r="IQ38" s="277"/>
      <c r="IR38" s="277"/>
      <c r="IS38" s="277"/>
      <c r="IT38" s="277"/>
      <c r="IU38" s="277"/>
      <c r="IV38" s="277"/>
    </row>
    <row r="39" spans="1:256" s="341" customFormat="1" x14ac:dyDescent="0.3">
      <c r="A39" s="961" t="s">
        <v>281</v>
      </c>
      <c r="B39" s="571" t="s">
        <v>40</v>
      </c>
      <c r="C39" s="571">
        <v>1</v>
      </c>
      <c r="D39" s="571">
        <v>9</v>
      </c>
      <c r="E39" s="782">
        <v>10</v>
      </c>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c r="DE39" s="277"/>
      <c r="DF39" s="277"/>
      <c r="DG39" s="277"/>
      <c r="DH39" s="277"/>
      <c r="DI39" s="277"/>
      <c r="DJ39" s="277"/>
      <c r="DK39" s="277"/>
      <c r="DL39" s="277"/>
      <c r="DM39" s="277"/>
      <c r="DN39" s="277"/>
      <c r="DO39" s="277"/>
      <c r="DP39" s="277"/>
      <c r="DQ39" s="277"/>
      <c r="DR39" s="277"/>
      <c r="DS39" s="277"/>
      <c r="DT39" s="277"/>
      <c r="DU39" s="277"/>
      <c r="DV39" s="277"/>
      <c r="DW39" s="277"/>
      <c r="DX39" s="277"/>
      <c r="DY39" s="277"/>
      <c r="DZ39" s="277"/>
      <c r="EA39" s="277"/>
      <c r="EB39" s="277"/>
      <c r="EC39" s="277"/>
      <c r="ED39" s="277"/>
      <c r="EE39" s="277"/>
      <c r="EF39" s="277"/>
      <c r="EG39" s="277"/>
      <c r="EH39" s="277"/>
      <c r="EI39" s="277"/>
      <c r="EJ39" s="277"/>
      <c r="EK39" s="277"/>
      <c r="EL39" s="277"/>
      <c r="EM39" s="277"/>
      <c r="EN39" s="277"/>
      <c r="EO39" s="277"/>
      <c r="EP39" s="277"/>
      <c r="EQ39" s="277"/>
      <c r="ER39" s="277"/>
      <c r="ES39" s="277"/>
      <c r="ET39" s="277"/>
      <c r="EU39" s="277"/>
      <c r="EV39" s="277"/>
      <c r="EW39" s="277"/>
      <c r="EX39" s="277"/>
      <c r="EY39" s="277"/>
      <c r="EZ39" s="277"/>
      <c r="FA39" s="277"/>
      <c r="FB39" s="277"/>
      <c r="FC39" s="277"/>
      <c r="FD39" s="277"/>
      <c r="FE39" s="277"/>
      <c r="FF39" s="277"/>
      <c r="FG39" s="277"/>
      <c r="FH39" s="277"/>
      <c r="FI39" s="277"/>
      <c r="FJ39" s="277"/>
      <c r="FK39" s="277"/>
      <c r="FL39" s="277"/>
      <c r="FM39" s="277"/>
      <c r="FN39" s="277"/>
      <c r="FO39" s="277"/>
      <c r="FP39" s="277"/>
      <c r="FQ39" s="277"/>
      <c r="FR39" s="277"/>
      <c r="FS39" s="277"/>
      <c r="FT39" s="277"/>
      <c r="FU39" s="277"/>
      <c r="FV39" s="277"/>
      <c r="FW39" s="277"/>
      <c r="FX39" s="277"/>
      <c r="FY39" s="277"/>
      <c r="FZ39" s="277"/>
      <c r="GA39" s="277"/>
      <c r="GB39" s="277"/>
      <c r="GC39" s="277"/>
      <c r="GD39" s="277"/>
      <c r="GE39" s="277"/>
      <c r="GF39" s="277"/>
      <c r="GG39" s="277"/>
      <c r="GH39" s="277"/>
      <c r="GI39" s="277"/>
      <c r="GJ39" s="277"/>
      <c r="GK39" s="277"/>
      <c r="GL39" s="277"/>
      <c r="GM39" s="277"/>
      <c r="GN39" s="277"/>
      <c r="GO39" s="277"/>
      <c r="GP39" s="277"/>
      <c r="GQ39" s="277"/>
      <c r="GR39" s="277"/>
      <c r="GS39" s="277"/>
      <c r="GT39" s="277"/>
      <c r="GU39" s="277"/>
      <c r="GV39" s="277"/>
      <c r="GW39" s="277"/>
      <c r="GX39" s="277"/>
      <c r="GY39" s="277"/>
      <c r="GZ39" s="277"/>
      <c r="HA39" s="277"/>
      <c r="HB39" s="277"/>
      <c r="HC39" s="277"/>
      <c r="HD39" s="277"/>
      <c r="HE39" s="277"/>
      <c r="HF39" s="277"/>
      <c r="HG39" s="277"/>
      <c r="HH39" s="277"/>
      <c r="HI39" s="277"/>
      <c r="HJ39" s="277"/>
      <c r="HK39" s="277"/>
      <c r="HL39" s="277"/>
      <c r="HM39" s="277"/>
      <c r="HN39" s="277"/>
      <c r="HO39" s="277"/>
      <c r="HP39" s="277"/>
      <c r="HQ39" s="277"/>
      <c r="HR39" s="277"/>
      <c r="HS39" s="277"/>
      <c r="HT39" s="277"/>
      <c r="HU39" s="277"/>
      <c r="HV39" s="277"/>
      <c r="HW39" s="277"/>
      <c r="HX39" s="277"/>
      <c r="HY39" s="277"/>
      <c r="HZ39" s="277"/>
      <c r="IA39" s="277"/>
      <c r="IB39" s="277"/>
      <c r="IC39" s="277"/>
      <c r="ID39" s="277"/>
      <c r="IE39" s="277"/>
      <c r="IF39" s="277"/>
      <c r="IG39" s="277"/>
      <c r="IH39" s="277"/>
      <c r="II39" s="277"/>
      <c r="IJ39" s="277"/>
      <c r="IK39" s="277"/>
      <c r="IL39" s="277"/>
      <c r="IM39" s="277"/>
      <c r="IN39" s="277"/>
      <c r="IO39" s="277"/>
      <c r="IP39" s="277"/>
      <c r="IQ39" s="277"/>
      <c r="IR39" s="277"/>
      <c r="IS39" s="277"/>
      <c r="IT39" s="277"/>
      <c r="IU39" s="277"/>
      <c r="IV39" s="277"/>
    </row>
    <row r="40" spans="1:256" ht="22.5" customHeight="1" x14ac:dyDescent="0.3">
      <c r="A40" s="783" t="s">
        <v>8</v>
      </c>
      <c r="B40" s="784">
        <v>1</v>
      </c>
      <c r="C40" s="784">
        <v>59</v>
      </c>
      <c r="D40" s="784">
        <v>657</v>
      </c>
      <c r="E40" s="784">
        <v>717</v>
      </c>
    </row>
    <row r="41" spans="1:256" x14ac:dyDescent="0.3">
      <c r="A41" s="785"/>
      <c r="B41" s="786"/>
      <c r="C41" s="786"/>
      <c r="D41" s="786"/>
      <c r="E41" s="787"/>
    </row>
    <row r="42" spans="1:256" x14ac:dyDescent="0.3">
      <c r="A42" s="1256" t="s">
        <v>596</v>
      </c>
      <c r="B42" s="1261" t="s">
        <v>594</v>
      </c>
      <c r="C42" s="1261"/>
      <c r="D42" s="1261"/>
      <c r="E42" s="1262" t="s">
        <v>8</v>
      </c>
    </row>
    <row r="43" spans="1:256" ht="26.4" x14ac:dyDescent="0.3">
      <c r="A43" s="1268"/>
      <c r="B43" s="320" t="s">
        <v>267</v>
      </c>
      <c r="C43" s="320" t="s">
        <v>268</v>
      </c>
      <c r="D43" s="320" t="s">
        <v>279</v>
      </c>
      <c r="E43" s="1260"/>
    </row>
    <row r="44" spans="1:256" x14ac:dyDescent="0.3">
      <c r="A44" s="280"/>
      <c r="B44" s="288"/>
      <c r="C44" s="288"/>
      <c r="D44" s="288"/>
      <c r="E44" s="774"/>
      <c r="H44" s="312"/>
      <c r="I44" s="788"/>
    </row>
    <row r="45" spans="1:256" ht="13.5" customHeight="1" x14ac:dyDescent="0.3">
      <c r="A45" s="961" t="s">
        <v>280</v>
      </c>
      <c r="B45" s="777">
        <v>46</v>
      </c>
      <c r="C45" s="777">
        <v>161</v>
      </c>
      <c r="D45" s="777">
        <v>737</v>
      </c>
      <c r="E45" s="778">
        <v>944</v>
      </c>
      <c r="H45" s="312"/>
      <c r="I45" s="788"/>
    </row>
    <row r="46" spans="1:256" x14ac:dyDescent="0.3">
      <c r="A46" s="961" t="s">
        <v>281</v>
      </c>
      <c r="B46" s="571" t="s">
        <v>40</v>
      </c>
      <c r="C46" s="571" t="s">
        <v>40</v>
      </c>
      <c r="D46" s="571" t="s">
        <v>40</v>
      </c>
      <c r="E46" s="774" t="s">
        <v>40</v>
      </c>
      <c r="H46" s="312"/>
      <c r="I46" s="788"/>
    </row>
    <row r="47" spans="1:256" x14ac:dyDescent="0.3">
      <c r="A47" s="961"/>
      <c r="B47" s="280"/>
      <c r="C47" s="407"/>
      <c r="D47" s="407"/>
      <c r="E47" s="778"/>
      <c r="H47" s="788"/>
      <c r="I47" s="788"/>
      <c r="J47" s="788"/>
      <c r="K47" s="788"/>
    </row>
    <row r="48" spans="1:256" ht="12.75" customHeight="1" x14ac:dyDescent="0.3">
      <c r="A48" s="783" t="s">
        <v>8</v>
      </c>
      <c r="B48" s="784">
        <v>46</v>
      </c>
      <c r="C48" s="784">
        <v>161</v>
      </c>
      <c r="D48" s="784">
        <v>737</v>
      </c>
      <c r="E48" s="781">
        <v>944</v>
      </c>
    </row>
    <row r="49" spans="1:11" x14ac:dyDescent="0.3">
      <c r="A49" s="980"/>
      <c r="B49" s="405"/>
      <c r="C49" s="405"/>
      <c r="D49" s="405"/>
      <c r="E49" s="405"/>
    </row>
    <row r="50" spans="1:11" x14ac:dyDescent="0.3">
      <c r="A50" s="1256" t="s">
        <v>597</v>
      </c>
      <c r="B50" s="1261" t="s">
        <v>594</v>
      </c>
      <c r="C50" s="1261"/>
      <c r="D50" s="1261"/>
      <c r="E50" s="1262" t="s">
        <v>8</v>
      </c>
    </row>
    <row r="51" spans="1:11" ht="26.4" x14ac:dyDescent="0.3">
      <c r="A51" s="1268"/>
      <c r="B51" s="320" t="s">
        <v>267</v>
      </c>
      <c r="C51" s="320" t="s">
        <v>268</v>
      </c>
      <c r="D51" s="320" t="s">
        <v>279</v>
      </c>
      <c r="E51" s="1260"/>
    </row>
    <row r="52" spans="1:11" x14ac:dyDescent="0.3">
      <c r="A52" s="280"/>
      <c r="B52" s="288"/>
      <c r="C52" s="288"/>
      <c r="D52" s="288"/>
      <c r="E52" s="774"/>
      <c r="H52" s="312"/>
      <c r="I52" s="788"/>
    </row>
    <row r="53" spans="1:11" ht="13.5" customHeight="1" x14ac:dyDescent="0.3">
      <c r="A53" s="961" t="s">
        <v>280</v>
      </c>
      <c r="B53" s="777">
        <v>20</v>
      </c>
      <c r="C53" s="777">
        <v>233</v>
      </c>
      <c r="D53" s="777">
        <v>497</v>
      </c>
      <c r="E53" s="778">
        <v>750</v>
      </c>
      <c r="H53" s="312"/>
      <c r="I53" s="788"/>
    </row>
    <row r="54" spans="1:11" x14ac:dyDescent="0.3">
      <c r="A54" s="961" t="s">
        <v>281</v>
      </c>
      <c r="B54" s="571" t="s">
        <v>40</v>
      </c>
      <c r="C54" s="571" t="s">
        <v>40</v>
      </c>
      <c r="D54" s="571" t="s">
        <v>40</v>
      </c>
      <c r="E54" s="774" t="s">
        <v>40</v>
      </c>
      <c r="H54" s="312"/>
      <c r="I54" s="788"/>
    </row>
    <row r="55" spans="1:11" x14ac:dyDescent="0.3">
      <c r="A55" s="961"/>
      <c r="B55" s="280"/>
      <c r="C55" s="407"/>
      <c r="D55" s="407"/>
      <c r="E55" s="778"/>
      <c r="H55" s="788"/>
      <c r="I55" s="788"/>
      <c r="J55" s="788"/>
      <c r="K55" s="788"/>
    </row>
    <row r="56" spans="1:11" ht="12.75" customHeight="1" x14ac:dyDescent="0.3">
      <c r="A56" s="783" t="s">
        <v>8</v>
      </c>
      <c r="B56" s="784">
        <v>20</v>
      </c>
      <c r="C56" s="784">
        <v>233</v>
      </c>
      <c r="D56" s="784">
        <v>497</v>
      </c>
      <c r="E56" s="781">
        <v>750</v>
      </c>
    </row>
    <row r="57" spans="1:11" x14ac:dyDescent="0.3">
      <c r="A57" s="980"/>
      <c r="B57" s="405"/>
      <c r="C57" s="405"/>
      <c r="D57" s="405"/>
      <c r="E57" s="405"/>
    </row>
    <row r="58" spans="1:11" x14ac:dyDescent="0.3">
      <c r="A58" s="1256" t="s">
        <v>598</v>
      </c>
      <c r="B58" s="1261" t="s">
        <v>594</v>
      </c>
      <c r="C58" s="1261"/>
      <c r="D58" s="1261"/>
      <c r="E58" s="1262" t="s">
        <v>8</v>
      </c>
    </row>
    <row r="59" spans="1:11" ht="26.4" x14ac:dyDescent="0.3">
      <c r="A59" s="1268"/>
      <c r="B59" s="320" t="s">
        <v>267</v>
      </c>
      <c r="C59" s="320" t="s">
        <v>268</v>
      </c>
      <c r="D59" s="320" t="s">
        <v>279</v>
      </c>
      <c r="E59" s="1260"/>
    </row>
    <row r="60" spans="1:11" x14ac:dyDescent="0.3">
      <c r="A60" s="280"/>
      <c r="B60" s="288"/>
      <c r="C60" s="288"/>
      <c r="D60" s="288"/>
      <c r="E60" s="774"/>
      <c r="H60" s="312"/>
      <c r="I60" s="788"/>
    </row>
    <row r="61" spans="1:11" ht="13.5" customHeight="1" x14ac:dyDescent="0.3">
      <c r="A61" s="961" t="s">
        <v>280</v>
      </c>
      <c r="B61" s="777">
        <v>53</v>
      </c>
      <c r="C61" s="777">
        <v>175</v>
      </c>
      <c r="D61" s="777">
        <v>569</v>
      </c>
      <c r="E61" s="778">
        <v>797</v>
      </c>
      <c r="H61" s="312"/>
      <c r="I61" s="788"/>
    </row>
    <row r="62" spans="1:11" x14ac:dyDescent="0.3">
      <c r="A62" s="961" t="s">
        <v>281</v>
      </c>
      <c r="B62" s="280">
        <v>1</v>
      </c>
      <c r="C62" s="407">
        <v>4</v>
      </c>
      <c r="D62" s="407">
        <v>10</v>
      </c>
      <c r="E62" s="778">
        <v>15</v>
      </c>
      <c r="H62" s="312"/>
      <c r="I62" s="788"/>
    </row>
    <row r="63" spans="1:11" x14ac:dyDescent="0.3">
      <c r="A63" s="961"/>
      <c r="B63" s="280"/>
      <c r="C63" s="407"/>
      <c r="D63" s="407"/>
      <c r="E63" s="778"/>
      <c r="H63" s="788"/>
      <c r="I63" s="788"/>
      <c r="J63" s="788"/>
      <c r="K63" s="788"/>
    </row>
    <row r="64" spans="1:11" x14ac:dyDescent="0.3">
      <c r="A64" s="783" t="s">
        <v>8</v>
      </c>
      <c r="B64" s="784">
        <v>54</v>
      </c>
      <c r="C64" s="784">
        <v>179</v>
      </c>
      <c r="D64" s="784">
        <v>579</v>
      </c>
      <c r="E64" s="781">
        <v>812</v>
      </c>
    </row>
    <row r="65" spans="1:256" x14ac:dyDescent="0.3">
      <c r="A65" s="783"/>
      <c r="B65" s="789" t="s">
        <v>15</v>
      </c>
      <c r="C65" s="789" t="s">
        <v>15</v>
      </c>
      <c r="D65" s="789" t="s">
        <v>15</v>
      </c>
      <c r="E65" s="789" t="s">
        <v>15</v>
      </c>
    </row>
    <row r="66" spans="1:256" x14ac:dyDescent="0.3">
      <c r="A66" s="1256" t="s">
        <v>599</v>
      </c>
      <c r="B66" s="1261" t="s">
        <v>594</v>
      </c>
      <c r="C66" s="1261"/>
      <c r="D66" s="1261"/>
      <c r="E66" s="1262" t="s">
        <v>8</v>
      </c>
    </row>
    <row r="67" spans="1:256" ht="26.4" x14ac:dyDescent="0.3">
      <c r="A67" s="1268"/>
      <c r="B67" s="320" t="s">
        <v>267</v>
      </c>
      <c r="C67" s="320" t="s">
        <v>268</v>
      </c>
      <c r="D67" s="320" t="s">
        <v>279</v>
      </c>
      <c r="E67" s="1260"/>
    </row>
    <row r="68" spans="1:256" x14ac:dyDescent="0.3">
      <c r="B68" s="288"/>
      <c r="C68" s="288"/>
      <c r="D68" s="288"/>
      <c r="E68" s="774"/>
    </row>
    <row r="69" spans="1:256" x14ac:dyDescent="0.3">
      <c r="A69" s="961" t="s">
        <v>280</v>
      </c>
      <c r="B69" s="724">
        <v>81</v>
      </c>
      <c r="C69" s="724">
        <v>367</v>
      </c>
      <c r="D69" s="724">
        <v>633</v>
      </c>
      <c r="E69" s="778">
        <v>1081</v>
      </c>
    </row>
    <row r="70" spans="1:256" x14ac:dyDescent="0.3">
      <c r="A70" s="961" t="s">
        <v>281</v>
      </c>
      <c r="B70" s="571" t="s">
        <v>40</v>
      </c>
      <c r="C70" s="571" t="s">
        <v>40</v>
      </c>
      <c r="D70" s="571" t="s">
        <v>40</v>
      </c>
      <c r="E70" s="790" t="s">
        <v>40</v>
      </c>
    </row>
    <row r="71" spans="1:256" x14ac:dyDescent="0.3">
      <c r="A71" s="961"/>
      <c r="B71" s="777"/>
      <c r="C71" s="777"/>
      <c r="D71" s="777"/>
      <c r="E71" s="778"/>
    </row>
    <row r="72" spans="1:256" s="341" customFormat="1" x14ac:dyDescent="0.3">
      <c r="A72" s="980" t="s">
        <v>8</v>
      </c>
      <c r="B72" s="791">
        <v>81</v>
      </c>
      <c r="C72" s="791">
        <v>367</v>
      </c>
      <c r="D72" s="791">
        <v>633</v>
      </c>
      <c r="E72" s="778">
        <v>1081</v>
      </c>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7"/>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c r="DM72" s="277"/>
      <c r="DN72" s="277"/>
      <c r="DO72" s="277"/>
      <c r="DP72" s="277"/>
      <c r="DQ72" s="277"/>
      <c r="DR72" s="277"/>
      <c r="DS72" s="277"/>
      <c r="DT72" s="277"/>
      <c r="DU72" s="277"/>
      <c r="DV72" s="277"/>
      <c r="DW72" s="277"/>
      <c r="DX72" s="277"/>
      <c r="DY72" s="277"/>
      <c r="DZ72" s="277"/>
      <c r="EA72" s="277"/>
      <c r="EB72" s="277"/>
      <c r="EC72" s="277"/>
      <c r="ED72" s="277"/>
      <c r="EE72" s="277"/>
      <c r="EF72" s="277"/>
      <c r="EG72" s="277"/>
      <c r="EH72" s="277"/>
      <c r="EI72" s="277"/>
      <c r="EJ72" s="277"/>
      <c r="EK72" s="277"/>
      <c r="EL72" s="277"/>
      <c r="EM72" s="277"/>
      <c r="EN72" s="277"/>
      <c r="EO72" s="277"/>
      <c r="EP72" s="277"/>
      <c r="EQ72" s="277"/>
      <c r="ER72" s="277"/>
      <c r="ES72" s="277"/>
      <c r="ET72" s="277"/>
      <c r="EU72" s="277"/>
      <c r="EV72" s="277"/>
      <c r="EW72" s="277"/>
      <c r="EX72" s="277"/>
      <c r="EY72" s="277"/>
      <c r="EZ72" s="277"/>
      <c r="FA72" s="277"/>
      <c r="FB72" s="277"/>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277"/>
      <c r="GT72" s="277"/>
      <c r="GU72" s="277"/>
      <c r="GV72" s="277"/>
      <c r="GW72" s="277"/>
      <c r="GX72" s="277"/>
      <c r="GY72" s="277"/>
      <c r="GZ72" s="277"/>
      <c r="HA72" s="277"/>
      <c r="HB72" s="277"/>
      <c r="HC72" s="277"/>
      <c r="HD72" s="277"/>
      <c r="HE72" s="277"/>
      <c r="HF72" s="277"/>
      <c r="HG72" s="277"/>
      <c r="HH72" s="277"/>
      <c r="HI72" s="277"/>
      <c r="HJ72" s="277"/>
      <c r="HK72" s="277"/>
      <c r="HL72" s="277"/>
      <c r="HM72" s="277"/>
      <c r="HN72" s="277"/>
      <c r="HO72" s="277"/>
      <c r="HP72" s="277"/>
      <c r="HQ72" s="277"/>
      <c r="HR72" s="277"/>
      <c r="HS72" s="277"/>
      <c r="HT72" s="277"/>
      <c r="HU72" s="277"/>
      <c r="HV72" s="277"/>
      <c r="HW72" s="277"/>
      <c r="HX72" s="277"/>
      <c r="HY72" s="277"/>
      <c r="HZ72" s="277"/>
      <c r="IA72" s="277"/>
      <c r="IB72" s="277"/>
      <c r="IC72" s="277"/>
      <c r="ID72" s="277"/>
      <c r="IE72" s="277"/>
      <c r="IF72" s="277"/>
      <c r="IG72" s="277"/>
      <c r="IH72" s="277"/>
      <c r="II72" s="277"/>
      <c r="IJ72" s="277"/>
      <c r="IK72" s="277"/>
      <c r="IL72" s="277"/>
      <c r="IM72" s="277"/>
      <c r="IN72" s="277"/>
      <c r="IO72" s="277"/>
      <c r="IP72" s="277"/>
      <c r="IQ72" s="277"/>
      <c r="IR72" s="277"/>
      <c r="IS72" s="277"/>
      <c r="IT72" s="277"/>
      <c r="IU72" s="277"/>
      <c r="IV72" s="277"/>
    </row>
    <row r="73" spans="1:256" s="341" customFormat="1" x14ac:dyDescent="0.3">
      <c r="A73" s="783"/>
      <c r="B73" s="789" t="s">
        <v>15</v>
      </c>
      <c r="C73" s="789" t="s">
        <v>15</v>
      </c>
      <c r="D73" s="789" t="s">
        <v>15</v>
      </c>
      <c r="E73" s="792" t="s">
        <v>15</v>
      </c>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7"/>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277"/>
      <c r="FE73" s="277"/>
      <c r="FF73" s="277"/>
      <c r="FG73" s="277"/>
      <c r="FH73" s="277"/>
      <c r="FI73" s="277"/>
      <c r="FJ73" s="277"/>
      <c r="FK73" s="277"/>
      <c r="FL73" s="277"/>
      <c r="FM73" s="277"/>
      <c r="FN73" s="277"/>
      <c r="FO73" s="277"/>
      <c r="FP73" s="277"/>
      <c r="FQ73" s="277"/>
      <c r="FR73" s="277"/>
      <c r="FS73" s="277"/>
      <c r="FT73" s="277"/>
      <c r="FU73" s="277"/>
      <c r="FV73" s="277"/>
      <c r="FW73" s="277"/>
      <c r="FX73" s="277"/>
      <c r="FY73" s="277"/>
      <c r="FZ73" s="277"/>
      <c r="GA73" s="277"/>
      <c r="GB73" s="277"/>
      <c r="GC73" s="277"/>
      <c r="GD73" s="277"/>
      <c r="GE73" s="277"/>
      <c r="GF73" s="277"/>
      <c r="GG73" s="277"/>
      <c r="GH73" s="277"/>
      <c r="GI73" s="277"/>
      <c r="GJ73" s="277"/>
      <c r="GK73" s="277"/>
      <c r="GL73" s="277"/>
      <c r="GM73" s="277"/>
      <c r="GN73" s="277"/>
      <c r="GO73" s="277"/>
      <c r="GP73" s="277"/>
      <c r="GQ73" s="277"/>
      <c r="GR73" s="277"/>
      <c r="GS73" s="277"/>
      <c r="GT73" s="277"/>
      <c r="GU73" s="277"/>
      <c r="GV73" s="277"/>
      <c r="GW73" s="277"/>
      <c r="GX73" s="277"/>
      <c r="GY73" s="277"/>
      <c r="GZ73" s="277"/>
      <c r="HA73" s="277"/>
      <c r="HB73" s="277"/>
      <c r="HC73" s="277"/>
      <c r="HD73" s="277"/>
      <c r="HE73" s="277"/>
      <c r="HF73" s="277"/>
      <c r="HG73" s="277"/>
      <c r="HH73" s="277"/>
      <c r="HI73" s="277"/>
      <c r="HJ73" s="277"/>
      <c r="HK73" s="277"/>
      <c r="HL73" s="277"/>
      <c r="HM73" s="277"/>
      <c r="HN73" s="277"/>
      <c r="HO73" s="277"/>
      <c r="HP73" s="277"/>
      <c r="HQ73" s="277"/>
      <c r="HR73" s="277"/>
      <c r="HS73" s="277"/>
      <c r="HT73" s="277"/>
      <c r="HU73" s="277"/>
      <c r="HV73" s="277"/>
      <c r="HW73" s="277"/>
      <c r="HX73" s="277"/>
      <c r="HY73" s="277"/>
      <c r="HZ73" s="277"/>
      <c r="IA73" s="277"/>
      <c r="IB73" s="277"/>
      <c r="IC73" s="277"/>
      <c r="ID73" s="277"/>
      <c r="IE73" s="277"/>
      <c r="IF73" s="277"/>
      <c r="IG73" s="277"/>
      <c r="IH73" s="277"/>
      <c r="II73" s="277"/>
      <c r="IJ73" s="277"/>
      <c r="IK73" s="277"/>
      <c r="IL73" s="277"/>
      <c r="IM73" s="277"/>
      <c r="IN73" s="277"/>
      <c r="IO73" s="277"/>
      <c r="IP73" s="277"/>
      <c r="IQ73" s="277"/>
      <c r="IR73" s="277"/>
      <c r="IS73" s="277"/>
      <c r="IT73" s="277"/>
      <c r="IU73" s="277"/>
      <c r="IV73" s="277"/>
    </row>
    <row r="74" spans="1:256" s="341" customFormat="1" x14ac:dyDescent="0.3">
      <c r="A74" s="980"/>
      <c r="B74" s="405"/>
      <c r="C74" s="405"/>
      <c r="D74" s="405"/>
      <c r="E74" s="405"/>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277"/>
      <c r="ET74" s="277"/>
      <c r="EU74" s="277"/>
      <c r="EV74" s="277"/>
      <c r="EW74" s="277"/>
      <c r="EX74" s="277"/>
      <c r="EY74" s="277"/>
      <c r="EZ74" s="277"/>
      <c r="FA74" s="277"/>
      <c r="FB74" s="277"/>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7"/>
      <c r="GT74" s="277"/>
      <c r="GU74" s="277"/>
      <c r="GV74" s="277"/>
      <c r="GW74" s="277"/>
      <c r="GX74" s="277"/>
      <c r="GY74" s="277"/>
      <c r="GZ74" s="277"/>
      <c r="HA74" s="277"/>
      <c r="HB74" s="277"/>
      <c r="HC74" s="277"/>
      <c r="HD74" s="277"/>
      <c r="HE74" s="277"/>
      <c r="HF74" s="277"/>
      <c r="HG74" s="277"/>
      <c r="HH74" s="277"/>
      <c r="HI74" s="277"/>
      <c r="HJ74" s="277"/>
      <c r="HK74" s="277"/>
      <c r="HL74" s="277"/>
      <c r="HM74" s="277"/>
      <c r="HN74" s="277"/>
      <c r="HO74" s="277"/>
      <c r="HP74" s="277"/>
      <c r="HQ74" s="277"/>
      <c r="HR74" s="277"/>
      <c r="HS74" s="277"/>
      <c r="HT74" s="277"/>
      <c r="HU74" s="277"/>
      <c r="HV74" s="277"/>
      <c r="HW74" s="277"/>
      <c r="HX74" s="277"/>
      <c r="HY74" s="277"/>
      <c r="HZ74" s="277"/>
      <c r="IA74" s="277"/>
      <c r="IB74" s="277"/>
      <c r="IC74" s="277"/>
      <c r="ID74" s="277"/>
      <c r="IE74" s="277"/>
      <c r="IF74" s="277"/>
      <c r="IG74" s="277"/>
      <c r="IH74" s="277"/>
      <c r="II74" s="277"/>
      <c r="IJ74" s="277"/>
      <c r="IK74" s="277"/>
      <c r="IL74" s="277"/>
      <c r="IM74" s="277"/>
      <c r="IN74" s="277"/>
      <c r="IO74" s="277"/>
      <c r="IP74" s="277"/>
      <c r="IQ74" s="277"/>
      <c r="IR74" s="277"/>
      <c r="IS74" s="277"/>
      <c r="IT74" s="277"/>
      <c r="IU74" s="277"/>
      <c r="IV74" s="277"/>
    </row>
    <row r="75" spans="1:256" s="341" customFormat="1" x14ac:dyDescent="0.3">
      <c r="A75" s="1256" t="s">
        <v>600</v>
      </c>
      <c r="B75" s="1261" t="s">
        <v>594</v>
      </c>
      <c r="C75" s="1261"/>
      <c r="D75" s="1261"/>
      <c r="E75" s="1262" t="s">
        <v>8</v>
      </c>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7"/>
      <c r="GT75" s="277"/>
      <c r="GU75" s="277"/>
      <c r="GV75" s="277"/>
      <c r="GW75" s="277"/>
      <c r="GX75" s="277"/>
      <c r="GY75" s="277"/>
      <c r="GZ75" s="277"/>
      <c r="HA75" s="277"/>
      <c r="HB75" s="277"/>
      <c r="HC75" s="277"/>
      <c r="HD75" s="277"/>
      <c r="HE75" s="277"/>
      <c r="HF75" s="277"/>
      <c r="HG75" s="277"/>
      <c r="HH75" s="277"/>
      <c r="HI75" s="277"/>
      <c r="HJ75" s="277"/>
      <c r="HK75" s="277"/>
      <c r="HL75" s="277"/>
      <c r="HM75" s="277"/>
      <c r="HN75" s="277"/>
      <c r="HO75" s="277"/>
      <c r="HP75" s="277"/>
      <c r="HQ75" s="277"/>
      <c r="HR75" s="277"/>
      <c r="HS75" s="277"/>
      <c r="HT75" s="277"/>
      <c r="HU75" s="277"/>
      <c r="HV75" s="277"/>
      <c r="HW75" s="277"/>
      <c r="HX75" s="277"/>
      <c r="HY75" s="277"/>
      <c r="HZ75" s="277"/>
      <c r="IA75" s="277"/>
      <c r="IB75" s="277"/>
      <c r="IC75" s="277"/>
      <c r="ID75" s="277"/>
      <c r="IE75" s="277"/>
      <c r="IF75" s="277"/>
      <c r="IG75" s="277"/>
      <c r="IH75" s="277"/>
      <c r="II75" s="277"/>
      <c r="IJ75" s="277"/>
      <c r="IK75" s="277"/>
      <c r="IL75" s="277"/>
      <c r="IM75" s="277"/>
      <c r="IN75" s="277"/>
      <c r="IO75" s="277"/>
      <c r="IP75" s="277"/>
      <c r="IQ75" s="277"/>
      <c r="IR75" s="277"/>
      <c r="IS75" s="277"/>
      <c r="IT75" s="277"/>
      <c r="IU75" s="277"/>
      <c r="IV75" s="277"/>
    </row>
    <row r="76" spans="1:256" s="341" customFormat="1" ht="26.4" x14ac:dyDescent="0.3">
      <c r="A76" s="1268"/>
      <c r="B76" s="320" t="s">
        <v>267</v>
      </c>
      <c r="C76" s="320" t="s">
        <v>268</v>
      </c>
      <c r="D76" s="320" t="s">
        <v>279</v>
      </c>
      <c r="E76" s="1260"/>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277"/>
      <c r="FO76" s="277"/>
      <c r="FP76" s="277"/>
      <c r="FQ76" s="277"/>
      <c r="FR76" s="277"/>
      <c r="FS76" s="277"/>
      <c r="FT76" s="277"/>
      <c r="FU76" s="277"/>
      <c r="FV76" s="277"/>
      <c r="FW76" s="277"/>
      <c r="FX76" s="277"/>
      <c r="FY76" s="277"/>
      <c r="FZ76" s="277"/>
      <c r="GA76" s="277"/>
      <c r="GB76" s="277"/>
      <c r="GC76" s="277"/>
      <c r="GD76" s="277"/>
      <c r="GE76" s="277"/>
      <c r="GF76" s="277"/>
      <c r="GG76" s="277"/>
      <c r="GH76" s="277"/>
      <c r="GI76" s="277"/>
      <c r="GJ76" s="277"/>
      <c r="GK76" s="277"/>
      <c r="GL76" s="277"/>
      <c r="GM76" s="277"/>
      <c r="GN76" s="277"/>
      <c r="GO76" s="277"/>
      <c r="GP76" s="277"/>
      <c r="GQ76" s="277"/>
      <c r="GR76" s="277"/>
      <c r="GS76" s="277"/>
      <c r="GT76" s="277"/>
      <c r="GU76" s="277"/>
      <c r="GV76" s="277"/>
      <c r="GW76" s="277"/>
      <c r="GX76" s="277"/>
      <c r="GY76" s="277"/>
      <c r="GZ76" s="277"/>
      <c r="HA76" s="277"/>
      <c r="HB76" s="277"/>
      <c r="HC76" s="277"/>
      <c r="HD76" s="277"/>
      <c r="HE76" s="277"/>
      <c r="HF76" s="277"/>
      <c r="HG76" s="277"/>
      <c r="HH76" s="277"/>
      <c r="HI76" s="277"/>
      <c r="HJ76" s="277"/>
      <c r="HK76" s="277"/>
      <c r="HL76" s="277"/>
      <c r="HM76" s="277"/>
      <c r="HN76" s="277"/>
      <c r="HO76" s="277"/>
      <c r="HP76" s="277"/>
      <c r="HQ76" s="277"/>
      <c r="HR76" s="277"/>
      <c r="HS76" s="277"/>
      <c r="HT76" s="277"/>
      <c r="HU76" s="277"/>
      <c r="HV76" s="277"/>
      <c r="HW76" s="277"/>
      <c r="HX76" s="277"/>
      <c r="HY76" s="277"/>
      <c r="HZ76" s="277"/>
      <c r="IA76" s="277"/>
      <c r="IB76" s="277"/>
      <c r="IC76" s="277"/>
      <c r="ID76" s="277"/>
      <c r="IE76" s="277"/>
      <c r="IF76" s="277"/>
      <c r="IG76" s="277"/>
      <c r="IH76" s="277"/>
      <c r="II76" s="277"/>
      <c r="IJ76" s="277"/>
      <c r="IK76" s="277"/>
      <c r="IL76" s="277"/>
      <c r="IM76" s="277"/>
      <c r="IN76" s="277"/>
      <c r="IO76" s="277"/>
      <c r="IP76" s="277"/>
      <c r="IQ76" s="277"/>
      <c r="IR76" s="277"/>
      <c r="IS76" s="277"/>
      <c r="IT76" s="277"/>
      <c r="IU76" s="277"/>
      <c r="IV76" s="277"/>
    </row>
    <row r="77" spans="1:256" s="341" customFormat="1" x14ac:dyDescent="0.3">
      <c r="A77" s="277"/>
      <c r="B77" s="288"/>
      <c r="C77" s="288"/>
      <c r="D77" s="288"/>
      <c r="E77" s="774"/>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7"/>
      <c r="DW77" s="277"/>
      <c r="DX77" s="277"/>
      <c r="DY77" s="277"/>
      <c r="DZ77" s="277"/>
      <c r="EA77" s="277"/>
      <c r="EB77" s="277"/>
      <c r="EC77" s="277"/>
      <c r="ED77" s="277"/>
      <c r="EE77" s="277"/>
      <c r="EF77" s="277"/>
      <c r="EG77" s="277"/>
      <c r="EH77" s="277"/>
      <c r="EI77" s="277"/>
      <c r="EJ77" s="277"/>
      <c r="EK77" s="277"/>
      <c r="EL77" s="277"/>
      <c r="EM77" s="277"/>
      <c r="EN77" s="277"/>
      <c r="EO77" s="277"/>
      <c r="EP77" s="277"/>
      <c r="EQ77" s="277"/>
      <c r="ER77" s="277"/>
      <c r="ES77" s="277"/>
      <c r="ET77" s="277"/>
      <c r="EU77" s="277"/>
      <c r="EV77" s="277"/>
      <c r="EW77" s="277"/>
      <c r="EX77" s="277"/>
      <c r="EY77" s="277"/>
      <c r="EZ77" s="277"/>
      <c r="FA77" s="277"/>
      <c r="FB77" s="277"/>
      <c r="FC77" s="277"/>
      <c r="FD77" s="277"/>
      <c r="FE77" s="277"/>
      <c r="FF77" s="277"/>
      <c r="FG77" s="277"/>
      <c r="FH77" s="277"/>
      <c r="FI77" s="277"/>
      <c r="FJ77" s="277"/>
      <c r="FK77" s="277"/>
      <c r="FL77" s="277"/>
      <c r="FM77" s="277"/>
      <c r="FN77" s="277"/>
      <c r="FO77" s="277"/>
      <c r="FP77" s="277"/>
      <c r="FQ77" s="277"/>
      <c r="FR77" s="277"/>
      <c r="FS77" s="277"/>
      <c r="FT77" s="277"/>
      <c r="FU77" s="277"/>
      <c r="FV77" s="277"/>
      <c r="FW77" s="277"/>
      <c r="FX77" s="277"/>
      <c r="FY77" s="277"/>
      <c r="FZ77" s="277"/>
      <c r="GA77" s="277"/>
      <c r="GB77" s="277"/>
      <c r="GC77" s="277"/>
      <c r="GD77" s="277"/>
      <c r="GE77" s="277"/>
      <c r="GF77" s="277"/>
      <c r="GG77" s="277"/>
      <c r="GH77" s="277"/>
      <c r="GI77" s="277"/>
      <c r="GJ77" s="277"/>
      <c r="GK77" s="277"/>
      <c r="GL77" s="277"/>
      <c r="GM77" s="277"/>
      <c r="GN77" s="277"/>
      <c r="GO77" s="277"/>
      <c r="GP77" s="277"/>
      <c r="GQ77" s="277"/>
      <c r="GR77" s="277"/>
      <c r="GS77" s="277"/>
      <c r="GT77" s="277"/>
      <c r="GU77" s="277"/>
      <c r="GV77" s="277"/>
      <c r="GW77" s="277"/>
      <c r="GX77" s="277"/>
      <c r="GY77" s="277"/>
      <c r="GZ77" s="277"/>
      <c r="HA77" s="277"/>
      <c r="HB77" s="277"/>
      <c r="HC77" s="277"/>
      <c r="HD77" s="277"/>
      <c r="HE77" s="277"/>
      <c r="HF77" s="277"/>
      <c r="HG77" s="277"/>
      <c r="HH77" s="277"/>
      <c r="HI77" s="277"/>
      <c r="HJ77" s="277"/>
      <c r="HK77" s="277"/>
      <c r="HL77" s="277"/>
      <c r="HM77" s="277"/>
      <c r="HN77" s="277"/>
      <c r="HO77" s="277"/>
      <c r="HP77" s="277"/>
      <c r="HQ77" s="277"/>
      <c r="HR77" s="277"/>
      <c r="HS77" s="277"/>
      <c r="HT77" s="277"/>
      <c r="HU77" s="277"/>
      <c r="HV77" s="277"/>
      <c r="HW77" s="277"/>
      <c r="HX77" s="277"/>
      <c r="HY77" s="277"/>
      <c r="HZ77" s="277"/>
      <c r="IA77" s="277"/>
      <c r="IB77" s="277"/>
      <c r="IC77" s="277"/>
      <c r="ID77" s="277"/>
      <c r="IE77" s="277"/>
      <c r="IF77" s="277"/>
      <c r="IG77" s="277"/>
      <c r="IH77" s="277"/>
      <c r="II77" s="277"/>
      <c r="IJ77" s="277"/>
      <c r="IK77" s="277"/>
      <c r="IL77" s="277"/>
      <c r="IM77" s="277"/>
      <c r="IN77" s="277"/>
      <c r="IO77" s="277"/>
      <c r="IP77" s="277"/>
      <c r="IQ77" s="277"/>
      <c r="IR77" s="277"/>
      <c r="IS77" s="277"/>
      <c r="IT77" s="277"/>
      <c r="IU77" s="277"/>
      <c r="IV77" s="277"/>
    </row>
    <row r="78" spans="1:256" s="341" customFormat="1" x14ac:dyDescent="0.3">
      <c r="A78" s="961" t="s">
        <v>280</v>
      </c>
      <c r="B78" s="724">
        <v>29</v>
      </c>
      <c r="C78" s="724">
        <v>535</v>
      </c>
      <c r="D78" s="724">
        <v>716</v>
      </c>
      <c r="E78" s="778">
        <v>1280</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7"/>
      <c r="BS78" s="277"/>
      <c r="BT78" s="277"/>
      <c r="BU78" s="277"/>
      <c r="BV78" s="277"/>
      <c r="BW78" s="277"/>
      <c r="BX78" s="277"/>
      <c r="BY78" s="277"/>
      <c r="BZ78" s="277"/>
      <c r="CA78" s="277"/>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7"/>
      <c r="DW78" s="277"/>
      <c r="DX78" s="277"/>
      <c r="DY78" s="277"/>
      <c r="DZ78" s="277"/>
      <c r="EA78" s="277"/>
      <c r="EB78" s="277"/>
      <c r="EC78" s="277"/>
      <c r="ED78" s="277"/>
      <c r="EE78" s="277"/>
      <c r="EF78" s="277"/>
      <c r="EG78" s="277"/>
      <c r="EH78" s="277"/>
      <c r="EI78" s="277"/>
      <c r="EJ78" s="277"/>
      <c r="EK78" s="277"/>
      <c r="EL78" s="277"/>
      <c r="EM78" s="277"/>
      <c r="EN78" s="277"/>
      <c r="EO78" s="277"/>
      <c r="EP78" s="277"/>
      <c r="EQ78" s="277"/>
      <c r="ER78" s="277"/>
      <c r="ES78" s="277"/>
      <c r="ET78" s="277"/>
      <c r="EU78" s="277"/>
      <c r="EV78" s="277"/>
      <c r="EW78" s="277"/>
      <c r="EX78" s="277"/>
      <c r="EY78" s="277"/>
      <c r="EZ78" s="277"/>
      <c r="FA78" s="277"/>
      <c r="FB78" s="277"/>
      <c r="FC78" s="277"/>
      <c r="FD78" s="277"/>
      <c r="FE78" s="277"/>
      <c r="FF78" s="277"/>
      <c r="FG78" s="277"/>
      <c r="FH78" s="277"/>
      <c r="FI78" s="277"/>
      <c r="FJ78" s="277"/>
      <c r="FK78" s="277"/>
      <c r="FL78" s="277"/>
      <c r="FM78" s="277"/>
      <c r="FN78" s="277"/>
      <c r="FO78" s="277"/>
      <c r="FP78" s="277"/>
      <c r="FQ78" s="277"/>
      <c r="FR78" s="277"/>
      <c r="FS78" s="277"/>
      <c r="FT78" s="277"/>
      <c r="FU78" s="277"/>
      <c r="FV78" s="277"/>
      <c r="FW78" s="277"/>
      <c r="FX78" s="277"/>
      <c r="FY78" s="277"/>
      <c r="FZ78" s="277"/>
      <c r="GA78" s="277"/>
      <c r="GB78" s="277"/>
      <c r="GC78" s="277"/>
      <c r="GD78" s="277"/>
      <c r="GE78" s="277"/>
      <c r="GF78" s="277"/>
      <c r="GG78" s="277"/>
      <c r="GH78" s="277"/>
      <c r="GI78" s="277"/>
      <c r="GJ78" s="277"/>
      <c r="GK78" s="277"/>
      <c r="GL78" s="277"/>
      <c r="GM78" s="277"/>
      <c r="GN78" s="277"/>
      <c r="GO78" s="277"/>
      <c r="GP78" s="277"/>
      <c r="GQ78" s="277"/>
      <c r="GR78" s="277"/>
      <c r="GS78" s="277"/>
      <c r="GT78" s="277"/>
      <c r="GU78" s="277"/>
      <c r="GV78" s="277"/>
      <c r="GW78" s="277"/>
      <c r="GX78" s="277"/>
      <c r="GY78" s="277"/>
      <c r="GZ78" s="277"/>
      <c r="HA78" s="277"/>
      <c r="HB78" s="277"/>
      <c r="HC78" s="277"/>
      <c r="HD78" s="277"/>
      <c r="HE78" s="277"/>
      <c r="HF78" s="277"/>
      <c r="HG78" s="277"/>
      <c r="HH78" s="277"/>
      <c r="HI78" s="277"/>
      <c r="HJ78" s="277"/>
      <c r="HK78" s="277"/>
      <c r="HL78" s="277"/>
      <c r="HM78" s="277"/>
      <c r="HN78" s="277"/>
      <c r="HO78" s="277"/>
      <c r="HP78" s="277"/>
      <c r="HQ78" s="277"/>
      <c r="HR78" s="277"/>
      <c r="HS78" s="277"/>
      <c r="HT78" s="277"/>
      <c r="HU78" s="277"/>
      <c r="HV78" s="277"/>
      <c r="HW78" s="277"/>
      <c r="HX78" s="277"/>
      <c r="HY78" s="277"/>
      <c r="HZ78" s="277"/>
      <c r="IA78" s="277"/>
      <c r="IB78" s="277"/>
      <c r="IC78" s="277"/>
      <c r="ID78" s="277"/>
      <c r="IE78" s="277"/>
      <c r="IF78" s="277"/>
      <c r="IG78" s="277"/>
      <c r="IH78" s="277"/>
      <c r="II78" s="277"/>
      <c r="IJ78" s="277"/>
      <c r="IK78" s="277"/>
      <c r="IL78" s="277"/>
      <c r="IM78" s="277"/>
      <c r="IN78" s="277"/>
      <c r="IO78" s="277"/>
      <c r="IP78" s="277"/>
      <c r="IQ78" s="277"/>
      <c r="IR78" s="277"/>
      <c r="IS78" s="277"/>
      <c r="IT78" s="277"/>
      <c r="IU78" s="277"/>
      <c r="IV78" s="277"/>
    </row>
    <row r="79" spans="1:256" s="341" customFormat="1" x14ac:dyDescent="0.3">
      <c r="A79" s="961" t="s">
        <v>281</v>
      </c>
      <c r="B79" s="277">
        <v>7</v>
      </c>
      <c r="C79" s="326">
        <v>5</v>
      </c>
      <c r="D79" s="571" t="s">
        <v>40</v>
      </c>
      <c r="E79" s="778">
        <v>12</v>
      </c>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c r="HP79" s="277"/>
      <c r="HQ79" s="277"/>
      <c r="HR79" s="277"/>
      <c r="HS79" s="277"/>
      <c r="HT79" s="277"/>
      <c r="HU79" s="277"/>
      <c r="HV79" s="277"/>
      <c r="HW79" s="277"/>
      <c r="HX79" s="277"/>
      <c r="HY79" s="277"/>
      <c r="HZ79" s="277"/>
      <c r="IA79" s="277"/>
      <c r="IB79" s="277"/>
      <c r="IC79" s="277"/>
      <c r="ID79" s="277"/>
      <c r="IE79" s="277"/>
      <c r="IF79" s="277"/>
      <c r="IG79" s="277"/>
      <c r="IH79" s="277"/>
      <c r="II79" s="277"/>
      <c r="IJ79" s="277"/>
      <c r="IK79" s="277"/>
      <c r="IL79" s="277"/>
      <c r="IM79" s="277"/>
      <c r="IN79" s="277"/>
      <c r="IO79" s="277"/>
      <c r="IP79" s="277"/>
      <c r="IQ79" s="277"/>
      <c r="IR79" s="277"/>
      <c r="IS79" s="277"/>
      <c r="IT79" s="277"/>
      <c r="IU79" s="277"/>
      <c r="IV79" s="277"/>
    </row>
    <row r="80" spans="1:256" s="341" customFormat="1" x14ac:dyDescent="0.3">
      <c r="A80" s="961"/>
      <c r="B80" s="777"/>
      <c r="C80" s="777"/>
      <c r="D80" s="777"/>
      <c r="E80" s="778"/>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277"/>
      <c r="BS80" s="277"/>
      <c r="BT80" s="277"/>
      <c r="BU80" s="277"/>
      <c r="BV80" s="277"/>
      <c r="BW80" s="277"/>
      <c r="BX80" s="277"/>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7"/>
      <c r="DW80" s="277"/>
      <c r="DX80" s="277"/>
      <c r="DY80" s="277"/>
      <c r="DZ80" s="277"/>
      <c r="EA80" s="277"/>
      <c r="EB80" s="277"/>
      <c r="EC80" s="277"/>
      <c r="ED80" s="277"/>
      <c r="EE80" s="277"/>
      <c r="EF80" s="277"/>
      <c r="EG80" s="277"/>
      <c r="EH80" s="277"/>
      <c r="EI80" s="277"/>
      <c r="EJ80" s="277"/>
      <c r="EK80" s="277"/>
      <c r="EL80" s="277"/>
      <c r="EM80" s="277"/>
      <c r="EN80" s="277"/>
      <c r="EO80" s="277"/>
      <c r="EP80" s="277"/>
      <c r="EQ80" s="277"/>
      <c r="ER80" s="277"/>
      <c r="ES80" s="277"/>
      <c r="ET80" s="277"/>
      <c r="EU80" s="277"/>
      <c r="EV80" s="277"/>
      <c r="EW80" s="277"/>
      <c r="EX80" s="277"/>
      <c r="EY80" s="277"/>
      <c r="EZ80" s="277"/>
      <c r="FA80" s="277"/>
      <c r="FB80" s="277"/>
      <c r="FC80" s="277"/>
      <c r="FD80" s="277"/>
      <c r="FE80" s="277"/>
      <c r="FF80" s="277"/>
      <c r="FG80" s="277"/>
      <c r="FH80" s="277"/>
      <c r="FI80" s="277"/>
      <c r="FJ80" s="277"/>
      <c r="FK80" s="277"/>
      <c r="FL80" s="277"/>
      <c r="FM80" s="277"/>
      <c r="FN80" s="277"/>
      <c r="FO80" s="277"/>
      <c r="FP80" s="277"/>
      <c r="FQ80" s="277"/>
      <c r="FR80" s="277"/>
      <c r="FS80" s="277"/>
      <c r="FT80" s="277"/>
      <c r="FU80" s="277"/>
      <c r="FV80" s="277"/>
      <c r="FW80" s="277"/>
      <c r="FX80" s="277"/>
      <c r="FY80" s="277"/>
      <c r="FZ80" s="277"/>
      <c r="GA80" s="277"/>
      <c r="GB80" s="277"/>
      <c r="GC80" s="277"/>
      <c r="GD80" s="277"/>
      <c r="GE80" s="277"/>
      <c r="GF80" s="277"/>
      <c r="GG80" s="277"/>
      <c r="GH80" s="277"/>
      <c r="GI80" s="277"/>
      <c r="GJ80" s="277"/>
      <c r="GK80" s="277"/>
      <c r="GL80" s="277"/>
      <c r="GM80" s="277"/>
      <c r="GN80" s="277"/>
      <c r="GO80" s="277"/>
      <c r="GP80" s="277"/>
      <c r="GQ80" s="277"/>
      <c r="GR80" s="277"/>
      <c r="GS80" s="277"/>
      <c r="GT80" s="277"/>
      <c r="GU80" s="277"/>
      <c r="GV80" s="277"/>
      <c r="GW80" s="277"/>
      <c r="GX80" s="277"/>
      <c r="GY80" s="277"/>
      <c r="GZ80" s="277"/>
      <c r="HA80" s="277"/>
      <c r="HB80" s="277"/>
      <c r="HC80" s="277"/>
      <c r="HD80" s="277"/>
      <c r="HE80" s="277"/>
      <c r="HF80" s="277"/>
      <c r="HG80" s="277"/>
      <c r="HH80" s="277"/>
      <c r="HI80" s="277"/>
      <c r="HJ80" s="277"/>
      <c r="HK80" s="277"/>
      <c r="HL80" s="277"/>
      <c r="HM80" s="277"/>
      <c r="HN80" s="277"/>
      <c r="HO80" s="277"/>
      <c r="HP80" s="277"/>
      <c r="HQ80" s="277"/>
      <c r="HR80" s="277"/>
      <c r="HS80" s="277"/>
      <c r="HT80" s="277"/>
      <c r="HU80" s="277"/>
      <c r="HV80" s="277"/>
      <c r="HW80" s="277"/>
      <c r="HX80" s="277"/>
      <c r="HY80" s="277"/>
      <c r="HZ80" s="277"/>
      <c r="IA80" s="277"/>
      <c r="IB80" s="277"/>
      <c r="IC80" s="277"/>
      <c r="ID80" s="277"/>
      <c r="IE80" s="277"/>
      <c r="IF80" s="277"/>
      <c r="IG80" s="277"/>
      <c r="IH80" s="277"/>
      <c r="II80" s="277"/>
      <c r="IJ80" s="277"/>
      <c r="IK80" s="277"/>
      <c r="IL80" s="277"/>
      <c r="IM80" s="277"/>
      <c r="IN80" s="277"/>
      <c r="IO80" s="277"/>
      <c r="IP80" s="277"/>
      <c r="IQ80" s="277"/>
      <c r="IR80" s="277"/>
      <c r="IS80" s="277"/>
      <c r="IT80" s="277"/>
      <c r="IU80" s="277"/>
      <c r="IV80" s="277"/>
    </row>
    <row r="81" spans="1:256" s="341" customFormat="1" x14ac:dyDescent="0.3">
      <c r="A81" s="980" t="s">
        <v>8</v>
      </c>
      <c r="B81" s="791">
        <v>36</v>
      </c>
      <c r="C81" s="791">
        <v>540</v>
      </c>
      <c r="D81" s="791">
        <v>716</v>
      </c>
      <c r="E81" s="778">
        <v>1292</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c r="HP81" s="277"/>
      <c r="HQ81" s="277"/>
      <c r="HR81" s="277"/>
      <c r="HS81" s="277"/>
      <c r="HT81" s="277"/>
      <c r="HU81" s="277"/>
      <c r="HV81" s="277"/>
      <c r="HW81" s="277"/>
      <c r="HX81" s="277"/>
      <c r="HY81" s="277"/>
      <c r="HZ81" s="277"/>
      <c r="IA81" s="277"/>
      <c r="IB81" s="277"/>
      <c r="IC81" s="277"/>
      <c r="ID81" s="277"/>
      <c r="IE81" s="277"/>
      <c r="IF81" s="277"/>
      <c r="IG81" s="277"/>
      <c r="IH81" s="277"/>
      <c r="II81" s="277"/>
      <c r="IJ81" s="277"/>
      <c r="IK81" s="277"/>
      <c r="IL81" s="277"/>
      <c r="IM81" s="277"/>
      <c r="IN81" s="277"/>
      <c r="IO81" s="277"/>
      <c r="IP81" s="277"/>
      <c r="IQ81" s="277"/>
      <c r="IR81" s="277"/>
      <c r="IS81" s="277"/>
      <c r="IT81" s="277"/>
      <c r="IU81" s="277"/>
      <c r="IV81" s="277"/>
    </row>
    <row r="82" spans="1:256" s="341" customFormat="1" x14ac:dyDescent="0.3">
      <c r="A82" s="783"/>
      <c r="B82" s="789" t="s">
        <v>15</v>
      </c>
      <c r="C82" s="789" t="s">
        <v>15</v>
      </c>
      <c r="D82" s="789" t="s">
        <v>15</v>
      </c>
      <c r="E82" s="792" t="s">
        <v>15</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c r="EI82" s="277"/>
      <c r="EJ82" s="277"/>
      <c r="EK82" s="277"/>
      <c r="EL82" s="277"/>
      <c r="EM82" s="277"/>
      <c r="EN82" s="277"/>
      <c r="EO82" s="277"/>
      <c r="EP82" s="277"/>
      <c r="EQ82" s="277"/>
      <c r="ER82" s="277"/>
      <c r="ES82" s="277"/>
      <c r="ET82" s="277"/>
      <c r="EU82" s="277"/>
      <c r="EV82" s="277"/>
      <c r="EW82" s="277"/>
      <c r="EX82" s="277"/>
      <c r="EY82" s="277"/>
      <c r="EZ82" s="277"/>
      <c r="FA82" s="277"/>
      <c r="FB82" s="277"/>
      <c r="FC82" s="277"/>
      <c r="FD82" s="277"/>
      <c r="FE82" s="277"/>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277"/>
      <c r="GI82" s="277"/>
      <c r="GJ82" s="277"/>
      <c r="GK82" s="277"/>
      <c r="GL82" s="277"/>
      <c r="GM82" s="277"/>
      <c r="GN82" s="277"/>
      <c r="GO82" s="277"/>
      <c r="GP82" s="277"/>
      <c r="GQ82" s="277"/>
      <c r="GR82" s="277"/>
      <c r="GS82" s="277"/>
      <c r="GT82" s="277"/>
      <c r="GU82" s="277"/>
      <c r="GV82" s="277"/>
      <c r="GW82" s="277"/>
      <c r="GX82" s="277"/>
      <c r="GY82" s="277"/>
      <c r="GZ82" s="277"/>
      <c r="HA82" s="277"/>
      <c r="HB82" s="277"/>
      <c r="HC82" s="277"/>
      <c r="HD82" s="277"/>
      <c r="HE82" s="277"/>
      <c r="HF82" s="277"/>
      <c r="HG82" s="277"/>
      <c r="HH82" s="277"/>
      <c r="HI82" s="277"/>
      <c r="HJ82" s="277"/>
      <c r="HK82" s="277"/>
      <c r="HL82" s="277"/>
      <c r="HM82" s="277"/>
      <c r="HN82" s="277"/>
      <c r="HO82" s="277"/>
      <c r="HP82" s="277"/>
      <c r="HQ82" s="277"/>
      <c r="HR82" s="277"/>
      <c r="HS82" s="277"/>
      <c r="HT82" s="277"/>
      <c r="HU82" s="277"/>
      <c r="HV82" s="277"/>
      <c r="HW82" s="277"/>
      <c r="HX82" s="277"/>
      <c r="HY82" s="277"/>
      <c r="HZ82" s="277"/>
      <c r="IA82" s="277"/>
      <c r="IB82" s="277"/>
      <c r="IC82" s="277"/>
      <c r="ID82" s="277"/>
      <c r="IE82" s="277"/>
      <c r="IF82" s="277"/>
      <c r="IG82" s="277"/>
      <c r="IH82" s="277"/>
      <c r="II82" s="277"/>
      <c r="IJ82" s="277"/>
      <c r="IK82" s="277"/>
      <c r="IL82" s="277"/>
      <c r="IM82" s="277"/>
      <c r="IN82" s="277"/>
      <c r="IO82" s="277"/>
      <c r="IP82" s="277"/>
      <c r="IQ82" s="277"/>
      <c r="IR82" s="277"/>
      <c r="IS82" s="277"/>
      <c r="IT82" s="277"/>
      <c r="IU82" s="277"/>
      <c r="IV82" s="277"/>
    </row>
    <row r="83" spans="1:256" s="341" customFormat="1" x14ac:dyDescent="0.3">
      <c r="A83" s="980"/>
      <c r="B83" s="405"/>
      <c r="C83" s="405"/>
      <c r="D83" s="405"/>
      <c r="E83" s="405"/>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277"/>
      <c r="FE83" s="277"/>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277"/>
      <c r="GI83" s="277"/>
      <c r="GJ83" s="277"/>
      <c r="GK83" s="277"/>
      <c r="GL83" s="277"/>
      <c r="GM83" s="277"/>
      <c r="GN83" s="277"/>
      <c r="GO83" s="277"/>
      <c r="GP83" s="277"/>
      <c r="GQ83" s="277"/>
      <c r="GR83" s="277"/>
      <c r="GS83" s="277"/>
      <c r="GT83" s="277"/>
      <c r="GU83" s="277"/>
      <c r="GV83" s="277"/>
      <c r="GW83" s="277"/>
      <c r="GX83" s="277"/>
      <c r="GY83" s="277"/>
      <c r="GZ83" s="277"/>
      <c r="HA83" s="277"/>
      <c r="HB83" s="277"/>
      <c r="HC83" s="277"/>
      <c r="HD83" s="277"/>
      <c r="HE83" s="277"/>
      <c r="HF83" s="277"/>
      <c r="HG83" s="277"/>
      <c r="HH83" s="277"/>
      <c r="HI83" s="277"/>
      <c r="HJ83" s="277"/>
      <c r="HK83" s="277"/>
      <c r="HL83" s="277"/>
      <c r="HM83" s="277"/>
      <c r="HN83" s="277"/>
      <c r="HO83" s="277"/>
      <c r="HP83" s="277"/>
      <c r="HQ83" s="277"/>
      <c r="HR83" s="277"/>
      <c r="HS83" s="277"/>
      <c r="HT83" s="277"/>
      <c r="HU83" s="277"/>
      <c r="HV83" s="277"/>
      <c r="HW83" s="277"/>
      <c r="HX83" s="277"/>
      <c r="HY83" s="277"/>
      <c r="HZ83" s="277"/>
      <c r="IA83" s="277"/>
      <c r="IB83" s="277"/>
      <c r="IC83" s="277"/>
      <c r="ID83" s="277"/>
      <c r="IE83" s="277"/>
      <c r="IF83" s="277"/>
      <c r="IG83" s="277"/>
      <c r="IH83" s="277"/>
      <c r="II83" s="277"/>
      <c r="IJ83" s="277"/>
      <c r="IK83" s="277"/>
      <c r="IL83" s="277"/>
      <c r="IM83" s="277"/>
      <c r="IN83" s="277"/>
      <c r="IO83" s="277"/>
      <c r="IP83" s="277"/>
      <c r="IQ83" s="277"/>
      <c r="IR83" s="277"/>
      <c r="IS83" s="277"/>
      <c r="IT83" s="277"/>
      <c r="IU83" s="277"/>
      <c r="IV83" s="277"/>
    </row>
    <row r="84" spans="1:256" s="341" customFormat="1" x14ac:dyDescent="0.3">
      <c r="A84" s="1256" t="s">
        <v>601</v>
      </c>
      <c r="B84" s="1261" t="s">
        <v>594</v>
      </c>
      <c r="C84" s="1261"/>
      <c r="D84" s="1261"/>
      <c r="E84" s="1262" t="s">
        <v>8</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c r="EI84" s="277"/>
      <c r="EJ84" s="277"/>
      <c r="EK84" s="277"/>
      <c r="EL84" s="277"/>
      <c r="EM84" s="277"/>
      <c r="EN84" s="277"/>
      <c r="EO84" s="277"/>
      <c r="EP84" s="277"/>
      <c r="EQ84" s="277"/>
      <c r="ER84" s="277"/>
      <c r="ES84" s="277"/>
      <c r="ET84" s="277"/>
      <c r="EU84" s="277"/>
      <c r="EV84" s="277"/>
      <c r="EW84" s="277"/>
      <c r="EX84" s="277"/>
      <c r="EY84" s="277"/>
      <c r="EZ84" s="277"/>
      <c r="FA84" s="277"/>
      <c r="FB84" s="277"/>
      <c r="FC84" s="277"/>
      <c r="FD84" s="277"/>
      <c r="FE84" s="277"/>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277"/>
      <c r="GI84" s="277"/>
      <c r="GJ84" s="277"/>
      <c r="GK84" s="277"/>
      <c r="GL84" s="277"/>
      <c r="GM84" s="277"/>
      <c r="GN84" s="277"/>
      <c r="GO84" s="277"/>
      <c r="GP84" s="277"/>
      <c r="GQ84" s="277"/>
      <c r="GR84" s="277"/>
      <c r="GS84" s="277"/>
      <c r="GT84" s="277"/>
      <c r="GU84" s="277"/>
      <c r="GV84" s="277"/>
      <c r="GW84" s="277"/>
      <c r="GX84" s="277"/>
      <c r="GY84" s="277"/>
      <c r="GZ84" s="277"/>
      <c r="HA84" s="277"/>
      <c r="HB84" s="277"/>
      <c r="HC84" s="277"/>
      <c r="HD84" s="277"/>
      <c r="HE84" s="277"/>
      <c r="HF84" s="277"/>
      <c r="HG84" s="277"/>
      <c r="HH84" s="277"/>
      <c r="HI84" s="277"/>
      <c r="HJ84" s="277"/>
      <c r="HK84" s="277"/>
      <c r="HL84" s="277"/>
      <c r="HM84" s="277"/>
      <c r="HN84" s="277"/>
      <c r="HO84" s="277"/>
      <c r="HP84" s="277"/>
      <c r="HQ84" s="277"/>
      <c r="HR84" s="277"/>
      <c r="HS84" s="277"/>
      <c r="HT84" s="277"/>
      <c r="HU84" s="277"/>
      <c r="HV84" s="277"/>
      <c r="HW84" s="277"/>
      <c r="HX84" s="277"/>
      <c r="HY84" s="277"/>
      <c r="HZ84" s="277"/>
      <c r="IA84" s="277"/>
      <c r="IB84" s="277"/>
      <c r="IC84" s="277"/>
      <c r="ID84" s="277"/>
      <c r="IE84" s="277"/>
      <c r="IF84" s="277"/>
      <c r="IG84" s="277"/>
      <c r="IH84" s="277"/>
      <c r="II84" s="277"/>
      <c r="IJ84" s="277"/>
      <c r="IK84" s="277"/>
      <c r="IL84" s="277"/>
      <c r="IM84" s="277"/>
      <c r="IN84" s="277"/>
      <c r="IO84" s="277"/>
      <c r="IP84" s="277"/>
      <c r="IQ84" s="277"/>
      <c r="IR84" s="277"/>
      <c r="IS84" s="277"/>
      <c r="IT84" s="277"/>
      <c r="IU84" s="277"/>
      <c r="IV84" s="277"/>
    </row>
    <row r="85" spans="1:256" s="341" customFormat="1" ht="26.4" x14ac:dyDescent="0.3">
      <c r="A85" s="1268"/>
      <c r="B85" s="320" t="s">
        <v>267</v>
      </c>
      <c r="C85" s="320" t="s">
        <v>268</v>
      </c>
      <c r="D85" s="320" t="s">
        <v>279</v>
      </c>
      <c r="E85" s="1260"/>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c r="BV85" s="277"/>
      <c r="BW85" s="277"/>
      <c r="BX85" s="277"/>
      <c r="BY85" s="277"/>
      <c r="BZ85" s="277"/>
      <c r="CA85" s="277"/>
      <c r="CB85" s="277"/>
      <c r="CC85" s="277"/>
      <c r="CD85" s="277"/>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c r="DM85" s="277"/>
      <c r="DN85" s="277"/>
      <c r="DO85" s="277"/>
      <c r="DP85" s="277"/>
      <c r="DQ85" s="277"/>
      <c r="DR85" s="277"/>
      <c r="DS85" s="277"/>
      <c r="DT85" s="277"/>
      <c r="DU85" s="277"/>
      <c r="DV85" s="277"/>
      <c r="DW85" s="277"/>
      <c r="DX85" s="277"/>
      <c r="DY85" s="277"/>
      <c r="DZ85" s="277"/>
      <c r="EA85" s="277"/>
      <c r="EB85" s="277"/>
      <c r="EC85" s="277"/>
      <c r="ED85" s="277"/>
      <c r="EE85" s="277"/>
      <c r="EF85" s="277"/>
      <c r="EG85" s="277"/>
      <c r="EH85" s="277"/>
      <c r="EI85" s="277"/>
      <c r="EJ85" s="277"/>
      <c r="EK85" s="277"/>
      <c r="EL85" s="277"/>
      <c r="EM85" s="277"/>
      <c r="EN85" s="277"/>
      <c r="EO85" s="277"/>
      <c r="EP85" s="277"/>
      <c r="EQ85" s="277"/>
      <c r="ER85" s="277"/>
      <c r="ES85" s="277"/>
      <c r="ET85" s="277"/>
      <c r="EU85" s="277"/>
      <c r="EV85" s="277"/>
      <c r="EW85" s="277"/>
      <c r="EX85" s="277"/>
      <c r="EY85" s="277"/>
      <c r="EZ85" s="277"/>
      <c r="FA85" s="277"/>
      <c r="FB85" s="277"/>
      <c r="FC85" s="277"/>
      <c r="FD85" s="277"/>
      <c r="FE85" s="277"/>
      <c r="FF85" s="277"/>
      <c r="FG85" s="277"/>
      <c r="FH85" s="277"/>
      <c r="FI85" s="277"/>
      <c r="FJ85" s="277"/>
      <c r="FK85" s="277"/>
      <c r="FL85" s="277"/>
      <c r="FM85" s="277"/>
      <c r="FN85" s="277"/>
      <c r="FO85" s="277"/>
      <c r="FP85" s="277"/>
      <c r="FQ85" s="277"/>
      <c r="FR85" s="277"/>
      <c r="FS85" s="277"/>
      <c r="FT85" s="277"/>
      <c r="FU85" s="277"/>
      <c r="FV85" s="277"/>
      <c r="FW85" s="277"/>
      <c r="FX85" s="277"/>
      <c r="FY85" s="277"/>
      <c r="FZ85" s="277"/>
      <c r="GA85" s="277"/>
      <c r="GB85" s="277"/>
      <c r="GC85" s="277"/>
      <c r="GD85" s="277"/>
      <c r="GE85" s="277"/>
      <c r="GF85" s="277"/>
      <c r="GG85" s="277"/>
      <c r="GH85" s="277"/>
      <c r="GI85" s="277"/>
      <c r="GJ85" s="277"/>
      <c r="GK85" s="277"/>
      <c r="GL85" s="277"/>
      <c r="GM85" s="277"/>
      <c r="GN85" s="277"/>
      <c r="GO85" s="277"/>
      <c r="GP85" s="277"/>
      <c r="GQ85" s="277"/>
      <c r="GR85" s="277"/>
      <c r="GS85" s="277"/>
      <c r="GT85" s="277"/>
      <c r="GU85" s="277"/>
      <c r="GV85" s="277"/>
      <c r="GW85" s="277"/>
      <c r="GX85" s="277"/>
      <c r="GY85" s="277"/>
      <c r="GZ85" s="277"/>
      <c r="HA85" s="277"/>
      <c r="HB85" s="277"/>
      <c r="HC85" s="277"/>
      <c r="HD85" s="277"/>
      <c r="HE85" s="277"/>
      <c r="HF85" s="277"/>
      <c r="HG85" s="277"/>
      <c r="HH85" s="277"/>
      <c r="HI85" s="277"/>
      <c r="HJ85" s="277"/>
      <c r="HK85" s="277"/>
      <c r="HL85" s="277"/>
      <c r="HM85" s="277"/>
      <c r="HN85" s="277"/>
      <c r="HO85" s="277"/>
      <c r="HP85" s="277"/>
      <c r="HQ85" s="277"/>
      <c r="HR85" s="277"/>
      <c r="HS85" s="277"/>
      <c r="HT85" s="277"/>
      <c r="HU85" s="277"/>
      <c r="HV85" s="277"/>
      <c r="HW85" s="277"/>
      <c r="HX85" s="277"/>
      <c r="HY85" s="277"/>
      <c r="HZ85" s="277"/>
      <c r="IA85" s="277"/>
      <c r="IB85" s="277"/>
      <c r="IC85" s="277"/>
      <c r="ID85" s="277"/>
      <c r="IE85" s="277"/>
      <c r="IF85" s="277"/>
      <c r="IG85" s="277"/>
      <c r="IH85" s="277"/>
      <c r="II85" s="277"/>
      <c r="IJ85" s="277"/>
      <c r="IK85" s="277"/>
      <c r="IL85" s="277"/>
      <c r="IM85" s="277"/>
      <c r="IN85" s="277"/>
      <c r="IO85" s="277"/>
      <c r="IP85" s="277"/>
      <c r="IQ85" s="277"/>
      <c r="IR85" s="277"/>
      <c r="IS85" s="277"/>
      <c r="IT85" s="277"/>
      <c r="IU85" s="277"/>
      <c r="IV85" s="277"/>
    </row>
    <row r="86" spans="1:256" s="341" customFormat="1" x14ac:dyDescent="0.3">
      <c r="A86" s="277"/>
      <c r="B86" s="288"/>
      <c r="C86" s="288"/>
      <c r="D86" s="288"/>
      <c r="E86" s="774"/>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c r="HP86" s="277"/>
      <c r="HQ86" s="277"/>
      <c r="HR86" s="277"/>
      <c r="HS86" s="277"/>
      <c r="HT86" s="277"/>
      <c r="HU86" s="277"/>
      <c r="HV86" s="277"/>
      <c r="HW86" s="277"/>
      <c r="HX86" s="277"/>
      <c r="HY86" s="277"/>
      <c r="HZ86" s="277"/>
      <c r="IA86" s="277"/>
      <c r="IB86" s="277"/>
      <c r="IC86" s="277"/>
      <c r="ID86" s="277"/>
      <c r="IE86" s="277"/>
      <c r="IF86" s="277"/>
      <c r="IG86" s="277"/>
      <c r="IH86" s="277"/>
      <c r="II86" s="277"/>
      <c r="IJ86" s="277"/>
      <c r="IK86" s="277"/>
      <c r="IL86" s="277"/>
      <c r="IM86" s="277"/>
      <c r="IN86" s="277"/>
      <c r="IO86" s="277"/>
      <c r="IP86" s="277"/>
      <c r="IQ86" s="277"/>
      <c r="IR86" s="277"/>
      <c r="IS86" s="277"/>
      <c r="IT86" s="277"/>
      <c r="IU86" s="277"/>
      <c r="IV86" s="277"/>
    </row>
    <row r="87" spans="1:256" s="341" customFormat="1" ht="22.5" customHeight="1" x14ac:dyDescent="0.3">
      <c r="A87" s="961" t="s">
        <v>280</v>
      </c>
      <c r="B87" s="724">
        <v>126</v>
      </c>
      <c r="C87" s="724">
        <v>374</v>
      </c>
      <c r="D87" s="724">
        <v>690</v>
      </c>
      <c r="E87" s="778">
        <v>1190</v>
      </c>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c r="HP87" s="277"/>
      <c r="HQ87" s="277"/>
      <c r="HR87" s="277"/>
      <c r="HS87" s="277"/>
      <c r="HT87" s="277"/>
      <c r="HU87" s="277"/>
      <c r="HV87" s="277"/>
      <c r="HW87" s="277"/>
      <c r="HX87" s="277"/>
      <c r="HY87" s="277"/>
      <c r="HZ87" s="277"/>
      <c r="IA87" s="277"/>
      <c r="IB87" s="277"/>
      <c r="IC87" s="277"/>
      <c r="ID87" s="277"/>
      <c r="IE87" s="277"/>
      <c r="IF87" s="277"/>
      <c r="IG87" s="277"/>
      <c r="IH87" s="277"/>
      <c r="II87" s="277"/>
      <c r="IJ87" s="277"/>
      <c r="IK87" s="277"/>
      <c r="IL87" s="277"/>
      <c r="IM87" s="277"/>
      <c r="IN87" s="277"/>
      <c r="IO87" s="277"/>
      <c r="IP87" s="277"/>
      <c r="IQ87" s="277"/>
      <c r="IR87" s="277"/>
      <c r="IS87" s="277"/>
      <c r="IT87" s="277"/>
      <c r="IU87" s="277"/>
      <c r="IV87" s="277"/>
    </row>
    <row r="88" spans="1:256" x14ac:dyDescent="0.3">
      <c r="A88" s="961" t="s">
        <v>281</v>
      </c>
      <c r="B88" s="277">
        <v>48</v>
      </c>
      <c r="C88" s="326">
        <v>67</v>
      </c>
      <c r="D88" s="326">
        <v>154</v>
      </c>
      <c r="E88" s="778">
        <v>269</v>
      </c>
    </row>
    <row r="89" spans="1:256" x14ac:dyDescent="0.3">
      <c r="A89" s="961"/>
      <c r="B89" s="777"/>
      <c r="C89" s="777"/>
      <c r="D89" s="777"/>
      <c r="E89" s="778"/>
    </row>
    <row r="90" spans="1:256" x14ac:dyDescent="0.3">
      <c r="A90" s="980" t="s">
        <v>8</v>
      </c>
      <c r="B90" s="791">
        <v>174</v>
      </c>
      <c r="C90" s="791">
        <v>441</v>
      </c>
      <c r="D90" s="791">
        <v>844</v>
      </c>
      <c r="E90" s="776">
        <v>1459</v>
      </c>
    </row>
    <row r="91" spans="1:256" x14ac:dyDescent="0.3">
      <c r="A91" s="783"/>
      <c r="B91" s="789" t="s">
        <v>15</v>
      </c>
      <c r="C91" s="789" t="s">
        <v>15</v>
      </c>
      <c r="D91" s="789" t="s">
        <v>15</v>
      </c>
      <c r="E91" s="792" t="s">
        <v>15</v>
      </c>
    </row>
    <row r="92" spans="1:256" x14ac:dyDescent="0.3">
      <c r="A92" s="980"/>
      <c r="B92" s="405"/>
      <c r="C92" s="405"/>
      <c r="D92" s="405"/>
      <c r="E92" s="405"/>
    </row>
    <row r="93" spans="1:256" x14ac:dyDescent="0.3">
      <c r="A93" s="1256" t="s">
        <v>602</v>
      </c>
      <c r="B93" s="1261" t="s">
        <v>594</v>
      </c>
      <c r="C93" s="1261"/>
      <c r="D93" s="1261"/>
      <c r="E93" s="1262" t="s">
        <v>8</v>
      </c>
    </row>
    <row r="94" spans="1:256" ht="26.4" x14ac:dyDescent="0.3">
      <c r="A94" s="1268"/>
      <c r="B94" s="320" t="s">
        <v>267</v>
      </c>
      <c r="C94" s="320" t="s">
        <v>268</v>
      </c>
      <c r="D94" s="320" t="s">
        <v>279</v>
      </c>
      <c r="E94" s="1260"/>
    </row>
    <row r="95" spans="1:256" x14ac:dyDescent="0.3">
      <c r="B95" s="288"/>
      <c r="C95" s="288"/>
      <c r="D95" s="288"/>
      <c r="E95" s="774"/>
    </row>
    <row r="96" spans="1:256" ht="18.75" customHeight="1" x14ac:dyDescent="0.3">
      <c r="A96" s="961" t="s">
        <v>280</v>
      </c>
      <c r="B96" s="724">
        <v>235</v>
      </c>
      <c r="C96" s="724">
        <v>492</v>
      </c>
      <c r="D96" s="724">
        <v>554</v>
      </c>
      <c r="E96" s="778">
        <v>1281</v>
      </c>
    </row>
    <row r="97" spans="1:256" x14ac:dyDescent="0.3">
      <c r="A97" s="961" t="s">
        <v>281</v>
      </c>
      <c r="B97" s="777">
        <v>16</v>
      </c>
      <c r="C97" s="777">
        <v>102</v>
      </c>
      <c r="D97" s="777">
        <v>205</v>
      </c>
      <c r="E97" s="778">
        <v>323</v>
      </c>
    </row>
    <row r="98" spans="1:256" x14ac:dyDescent="0.3">
      <c r="A98" s="961"/>
      <c r="B98" s="777"/>
      <c r="C98" s="777"/>
      <c r="D98" s="777"/>
      <c r="E98" s="778"/>
    </row>
    <row r="99" spans="1:256" x14ac:dyDescent="0.3">
      <c r="A99" s="980" t="s">
        <v>8</v>
      </c>
      <c r="B99" s="791">
        <v>251</v>
      </c>
      <c r="C99" s="791">
        <v>594</v>
      </c>
      <c r="D99" s="791">
        <v>759</v>
      </c>
      <c r="E99" s="776">
        <v>1604</v>
      </c>
    </row>
    <row r="100" spans="1:256" x14ac:dyDescent="0.3">
      <c r="A100" s="783"/>
      <c r="B100" s="789" t="s">
        <v>15</v>
      </c>
      <c r="C100" s="789" t="s">
        <v>15</v>
      </c>
      <c r="D100" s="789" t="s">
        <v>15</v>
      </c>
      <c r="E100" s="792" t="s">
        <v>15</v>
      </c>
    </row>
    <row r="101" spans="1:256" x14ac:dyDescent="0.3">
      <c r="A101" s="785"/>
      <c r="B101" s="793"/>
      <c r="C101" s="793"/>
      <c r="D101" s="793"/>
      <c r="E101" s="793"/>
      <c r="F101" s="277"/>
    </row>
    <row r="102" spans="1:256" x14ac:dyDescent="0.3">
      <c r="A102" s="365" t="s">
        <v>603</v>
      </c>
      <c r="F102" s="277"/>
    </row>
    <row r="103" spans="1:256" ht="14.25" customHeight="1" x14ac:dyDescent="0.3">
      <c r="A103" s="1269"/>
      <c r="B103" s="1270"/>
      <c r="C103" s="275"/>
      <c r="D103" s="275"/>
      <c r="E103" s="794"/>
    </row>
    <row r="104" spans="1:256" ht="14.25" customHeight="1" x14ac:dyDescent="0.3">
      <c r="A104" s="302" t="s">
        <v>16</v>
      </c>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98"/>
      <c r="BA104" s="398"/>
      <c r="BB104" s="398"/>
      <c r="BC104" s="398"/>
      <c r="BD104" s="398"/>
      <c r="BE104" s="398"/>
      <c r="BF104" s="398"/>
      <c r="BG104" s="398"/>
      <c r="BH104" s="398"/>
      <c r="BI104" s="398"/>
      <c r="BJ104" s="398"/>
      <c r="BK104" s="398"/>
      <c r="BL104" s="398"/>
      <c r="BM104" s="398"/>
      <c r="BN104" s="398"/>
      <c r="BO104" s="398"/>
      <c r="BP104" s="398"/>
      <c r="BQ104" s="398"/>
      <c r="BR104" s="398"/>
      <c r="BS104" s="398"/>
      <c r="BT104" s="398"/>
      <c r="BU104" s="398"/>
      <c r="BV104" s="398"/>
      <c r="BW104" s="398"/>
      <c r="BX104" s="398"/>
      <c r="BY104" s="398"/>
      <c r="BZ104" s="398"/>
      <c r="CA104" s="398"/>
      <c r="CB104" s="398"/>
      <c r="CC104" s="398"/>
      <c r="CD104" s="398"/>
      <c r="CE104" s="398"/>
      <c r="CF104" s="398"/>
      <c r="CG104" s="398"/>
      <c r="CH104" s="398"/>
      <c r="CI104" s="398"/>
      <c r="CJ104" s="398"/>
      <c r="CK104" s="398"/>
      <c r="CL104" s="398"/>
      <c r="CM104" s="398"/>
      <c r="CN104" s="398"/>
      <c r="CO104" s="398"/>
      <c r="CP104" s="398"/>
      <c r="CQ104" s="398"/>
      <c r="CR104" s="398"/>
      <c r="CS104" s="398"/>
      <c r="CT104" s="398"/>
      <c r="CU104" s="398"/>
      <c r="CV104" s="398"/>
      <c r="CW104" s="398"/>
      <c r="CX104" s="398"/>
      <c r="CY104" s="398"/>
      <c r="CZ104" s="398"/>
      <c r="DA104" s="398"/>
      <c r="DB104" s="398"/>
      <c r="DC104" s="398"/>
      <c r="DD104" s="398"/>
      <c r="DE104" s="398"/>
      <c r="DF104" s="398"/>
      <c r="DG104" s="398"/>
      <c r="DH104" s="398"/>
      <c r="DI104" s="398"/>
      <c r="DJ104" s="398"/>
      <c r="DK104" s="398"/>
      <c r="DL104" s="398"/>
      <c r="DM104" s="398"/>
      <c r="DN104" s="398"/>
      <c r="DO104" s="398"/>
      <c r="DP104" s="398"/>
      <c r="DQ104" s="398"/>
      <c r="DR104" s="398"/>
      <c r="DS104" s="398"/>
      <c r="DT104" s="398"/>
      <c r="DU104" s="398"/>
      <c r="DV104" s="398"/>
      <c r="DW104" s="398"/>
      <c r="DX104" s="398"/>
      <c r="DY104" s="398"/>
      <c r="DZ104" s="398"/>
      <c r="EA104" s="398"/>
      <c r="EB104" s="398"/>
      <c r="EC104" s="398"/>
      <c r="ED104" s="398"/>
      <c r="EE104" s="398"/>
      <c r="EF104" s="398"/>
      <c r="EG104" s="398"/>
      <c r="EH104" s="398"/>
      <c r="EI104" s="398"/>
      <c r="EJ104" s="398"/>
      <c r="EK104" s="398"/>
      <c r="EL104" s="398"/>
      <c r="EM104" s="398"/>
      <c r="EN104" s="398"/>
      <c r="EO104" s="398"/>
      <c r="EP104" s="398"/>
      <c r="EQ104" s="398"/>
      <c r="ER104" s="398"/>
      <c r="ES104" s="398"/>
      <c r="ET104" s="398"/>
      <c r="EU104" s="398"/>
      <c r="EV104" s="398"/>
      <c r="EW104" s="398"/>
      <c r="EX104" s="398"/>
      <c r="EY104" s="398"/>
      <c r="EZ104" s="398"/>
      <c r="FA104" s="398"/>
      <c r="FB104" s="398"/>
      <c r="FC104" s="398"/>
      <c r="FD104" s="398"/>
      <c r="FE104" s="398"/>
      <c r="FF104" s="398"/>
      <c r="FG104" s="398"/>
      <c r="FH104" s="398"/>
      <c r="FI104" s="398"/>
      <c r="FJ104" s="398"/>
      <c r="FK104" s="398"/>
      <c r="FL104" s="398"/>
      <c r="FM104" s="398"/>
      <c r="FN104" s="398"/>
      <c r="FO104" s="398"/>
      <c r="FP104" s="398"/>
      <c r="FQ104" s="398"/>
      <c r="FR104" s="398"/>
      <c r="FS104" s="398"/>
      <c r="FT104" s="398"/>
      <c r="FU104" s="398"/>
      <c r="FV104" s="398"/>
      <c r="FW104" s="398"/>
      <c r="FX104" s="398"/>
      <c r="FY104" s="398"/>
      <c r="FZ104" s="398"/>
      <c r="GA104" s="398"/>
      <c r="GB104" s="398"/>
      <c r="GC104" s="398"/>
      <c r="GD104" s="398"/>
      <c r="GE104" s="398"/>
      <c r="GF104" s="398"/>
      <c r="GG104" s="398"/>
      <c r="GH104" s="398"/>
      <c r="GI104" s="398"/>
      <c r="GJ104" s="398"/>
      <c r="GK104" s="398"/>
      <c r="GL104" s="398"/>
      <c r="GM104" s="398"/>
      <c r="GN104" s="398"/>
      <c r="GO104" s="398"/>
      <c r="GP104" s="398"/>
      <c r="GQ104" s="398"/>
      <c r="GR104" s="398"/>
      <c r="GS104" s="398"/>
      <c r="GT104" s="398"/>
      <c r="GU104" s="398"/>
      <c r="GV104" s="398"/>
      <c r="GW104" s="398"/>
      <c r="GX104" s="398"/>
      <c r="GY104" s="398"/>
      <c r="GZ104" s="398"/>
      <c r="HA104" s="398"/>
      <c r="HB104" s="398"/>
      <c r="HC104" s="398"/>
      <c r="HD104" s="398"/>
      <c r="HE104" s="398"/>
      <c r="HF104" s="398"/>
      <c r="HG104" s="398"/>
      <c r="HH104" s="398"/>
      <c r="HI104" s="398"/>
      <c r="HJ104" s="398"/>
      <c r="HK104" s="398"/>
      <c r="HL104" s="398"/>
      <c r="HM104" s="398"/>
      <c r="HN104" s="398"/>
      <c r="HO104" s="398"/>
      <c r="HP104" s="398"/>
      <c r="HQ104" s="398"/>
      <c r="HR104" s="398"/>
      <c r="HS104" s="398"/>
      <c r="HT104" s="398"/>
      <c r="HU104" s="398"/>
      <c r="HV104" s="398"/>
      <c r="HW104" s="398"/>
      <c r="HX104" s="398"/>
      <c r="HY104" s="398"/>
      <c r="HZ104" s="398"/>
      <c r="IA104" s="398"/>
      <c r="IB104" s="398"/>
      <c r="IC104" s="398"/>
      <c r="ID104" s="398"/>
      <c r="IE104" s="398"/>
      <c r="IF104" s="398"/>
      <c r="IG104" s="398"/>
      <c r="IH104" s="398"/>
      <c r="II104" s="398"/>
      <c r="IJ104" s="398"/>
      <c r="IK104" s="398"/>
      <c r="IL104" s="398"/>
      <c r="IM104" s="398"/>
      <c r="IN104" s="398"/>
      <c r="IO104" s="398"/>
      <c r="IP104" s="398"/>
      <c r="IQ104" s="398"/>
      <c r="IR104" s="398"/>
      <c r="IS104" s="398"/>
      <c r="IT104" s="398"/>
      <c r="IU104" s="398"/>
      <c r="IV104" s="398"/>
    </row>
    <row r="105" spans="1:256" x14ac:dyDescent="0.3">
      <c r="A105" s="398" t="s">
        <v>571</v>
      </c>
      <c r="B105" s="398"/>
      <c r="C105" s="398"/>
      <c r="D105" s="398"/>
      <c r="E105" s="398"/>
    </row>
    <row r="106" spans="1:256" ht="24" customHeight="1" x14ac:dyDescent="0.3">
      <c r="A106" s="1269" t="s">
        <v>604</v>
      </c>
      <c r="B106" s="1271"/>
      <c r="C106" s="1271"/>
      <c r="D106" s="1271"/>
      <c r="E106" s="1271"/>
    </row>
    <row r="107" spans="1:256" ht="24" customHeight="1" x14ac:dyDescent="0.3">
      <c r="A107" s="1267" t="s">
        <v>605</v>
      </c>
      <c r="B107" s="1267"/>
      <c r="C107" s="1267"/>
      <c r="D107" s="1267"/>
      <c r="E107" s="1267"/>
    </row>
    <row r="108" spans="1:256" x14ac:dyDescent="0.3">
      <c r="A108" s="969"/>
      <c r="B108" s="969"/>
      <c r="C108" s="969"/>
      <c r="D108" s="969"/>
      <c r="E108" s="969"/>
      <c r="F108" s="389"/>
    </row>
    <row r="109" spans="1:256" x14ac:dyDescent="0.3">
      <c r="A109" s="308" t="s">
        <v>19</v>
      </c>
      <c r="B109" s="567"/>
      <c r="C109" s="567"/>
      <c r="D109" s="567"/>
      <c r="E109" s="567"/>
      <c r="F109" s="389"/>
    </row>
    <row r="110" spans="1:256" x14ac:dyDescent="0.3">
      <c r="A110" s="310" t="s">
        <v>20</v>
      </c>
      <c r="B110" s="280"/>
      <c r="C110" s="280"/>
      <c r="D110" s="280"/>
      <c r="E110" s="280"/>
      <c r="F110" s="389"/>
    </row>
    <row r="111" spans="1:256" x14ac:dyDescent="0.3">
      <c r="A111" s="280"/>
      <c r="B111" s="280"/>
      <c r="C111" s="280"/>
      <c r="D111" s="280"/>
      <c r="E111" s="280"/>
      <c r="F111" s="389"/>
    </row>
    <row r="112" spans="1:256" x14ac:dyDescent="0.3">
      <c r="A112" s="280"/>
      <c r="B112" s="280"/>
      <c r="C112" s="280"/>
      <c r="D112" s="280"/>
      <c r="E112" s="280"/>
      <c r="F112" s="389"/>
    </row>
    <row r="113" spans="1:256" x14ac:dyDescent="0.3">
      <c r="A113" s="395"/>
      <c r="B113" s="395"/>
      <c r="C113" s="395"/>
      <c r="D113" s="395"/>
      <c r="E113" s="795"/>
      <c r="F113" s="389"/>
    </row>
    <row r="114" spans="1:256" x14ac:dyDescent="0.3">
      <c r="A114" s="389"/>
      <c r="B114" s="292"/>
      <c r="C114" s="292"/>
      <c r="D114" s="292"/>
      <c r="E114" s="396"/>
      <c r="F114" s="389"/>
    </row>
    <row r="115" spans="1:256" x14ac:dyDescent="0.3">
      <c r="A115" s="309"/>
      <c r="B115" s="292"/>
      <c r="C115" s="292"/>
      <c r="D115" s="292"/>
      <c r="E115" s="396"/>
      <c r="F115" s="389"/>
    </row>
    <row r="116" spans="1:256" x14ac:dyDescent="0.3">
      <c r="A116" s="389"/>
      <c r="B116" s="322"/>
      <c r="C116" s="322"/>
      <c r="D116" s="322"/>
      <c r="E116" s="389"/>
      <c r="F116" s="389"/>
    </row>
    <row r="117" spans="1:256" x14ac:dyDescent="0.3">
      <c r="A117" s="796"/>
      <c r="B117" s="292"/>
      <c r="C117" s="292"/>
      <c r="D117" s="292"/>
      <c r="E117" s="396"/>
      <c r="F117" s="389"/>
    </row>
    <row r="118" spans="1:256" x14ac:dyDescent="0.3">
      <c r="A118" s="309"/>
      <c r="B118" s="292"/>
      <c r="C118" s="292"/>
      <c r="D118" s="292"/>
      <c r="E118" s="396"/>
      <c r="F118" s="389"/>
    </row>
    <row r="119" spans="1:256" x14ac:dyDescent="0.3">
      <c r="A119" s="395"/>
      <c r="B119" s="396"/>
      <c r="C119" s="396"/>
      <c r="D119" s="396"/>
      <c r="E119" s="396"/>
      <c r="F119" s="389"/>
    </row>
    <row r="120" spans="1:256" s="341" customFormat="1" x14ac:dyDescent="0.3">
      <c r="A120" s="395"/>
      <c r="B120" s="403"/>
      <c r="C120" s="403"/>
      <c r="D120" s="403"/>
      <c r="E120" s="403"/>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c r="BG120" s="277"/>
      <c r="BH120" s="277"/>
      <c r="BI120" s="277"/>
      <c r="BJ120" s="277"/>
      <c r="BK120" s="277"/>
      <c r="BL120" s="277"/>
      <c r="BM120" s="277"/>
      <c r="BN120" s="277"/>
      <c r="BO120" s="277"/>
      <c r="BP120" s="277"/>
      <c r="BQ120" s="277"/>
      <c r="BR120" s="277"/>
      <c r="BS120" s="277"/>
      <c r="BT120" s="277"/>
      <c r="BU120" s="277"/>
      <c r="BV120" s="277"/>
      <c r="BW120" s="277"/>
      <c r="BX120" s="277"/>
      <c r="BY120" s="277"/>
      <c r="BZ120" s="277"/>
      <c r="CA120" s="277"/>
      <c r="CB120" s="277"/>
      <c r="CC120" s="277"/>
      <c r="CD120" s="277"/>
      <c r="CE120" s="277"/>
      <c r="CF120" s="277"/>
      <c r="CG120" s="277"/>
      <c r="CH120" s="277"/>
      <c r="CI120" s="277"/>
      <c r="CJ120" s="277"/>
      <c r="CK120" s="277"/>
      <c r="CL120" s="277"/>
      <c r="CM120" s="277"/>
      <c r="CN120" s="277"/>
      <c r="CO120" s="277"/>
      <c r="CP120" s="277"/>
      <c r="CQ120" s="277"/>
      <c r="CR120" s="277"/>
      <c r="CS120" s="277"/>
      <c r="CT120" s="277"/>
      <c r="CU120" s="277"/>
      <c r="CV120" s="277"/>
      <c r="CW120" s="277"/>
      <c r="CX120" s="277"/>
      <c r="CY120" s="277"/>
      <c r="CZ120" s="277"/>
      <c r="DA120" s="277"/>
      <c r="DB120" s="277"/>
      <c r="DC120" s="277"/>
      <c r="DD120" s="277"/>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c r="DZ120" s="277"/>
      <c r="EA120" s="277"/>
      <c r="EB120" s="277"/>
      <c r="EC120" s="277"/>
      <c r="ED120" s="277"/>
      <c r="EE120" s="277"/>
      <c r="EF120" s="277"/>
      <c r="EG120" s="277"/>
      <c r="EH120" s="277"/>
      <c r="EI120" s="277"/>
      <c r="EJ120" s="277"/>
      <c r="EK120" s="277"/>
      <c r="EL120" s="277"/>
      <c r="EM120" s="277"/>
      <c r="EN120" s="277"/>
      <c r="EO120" s="277"/>
      <c r="EP120" s="277"/>
      <c r="EQ120" s="277"/>
      <c r="ER120" s="277"/>
      <c r="ES120" s="277"/>
      <c r="ET120" s="277"/>
      <c r="EU120" s="277"/>
      <c r="EV120" s="277"/>
      <c r="EW120" s="277"/>
      <c r="EX120" s="277"/>
      <c r="EY120" s="277"/>
      <c r="EZ120" s="277"/>
      <c r="FA120" s="277"/>
      <c r="FB120" s="277"/>
      <c r="FC120" s="277"/>
      <c r="FD120" s="277"/>
      <c r="FE120" s="277"/>
      <c r="FF120" s="277"/>
      <c r="FG120" s="277"/>
      <c r="FH120" s="277"/>
      <c r="FI120" s="277"/>
      <c r="FJ120" s="277"/>
      <c r="FK120" s="277"/>
      <c r="FL120" s="277"/>
      <c r="FM120" s="277"/>
      <c r="FN120" s="277"/>
      <c r="FO120" s="277"/>
      <c r="FP120" s="277"/>
      <c r="FQ120" s="277"/>
      <c r="FR120" s="277"/>
      <c r="FS120" s="277"/>
      <c r="FT120" s="277"/>
      <c r="FU120" s="277"/>
      <c r="FV120" s="277"/>
      <c r="FW120" s="277"/>
      <c r="FX120" s="277"/>
      <c r="FY120" s="277"/>
      <c r="FZ120" s="277"/>
      <c r="GA120" s="277"/>
      <c r="GB120" s="277"/>
      <c r="GC120" s="277"/>
      <c r="GD120" s="277"/>
      <c r="GE120" s="277"/>
      <c r="GF120" s="277"/>
      <c r="GG120" s="277"/>
      <c r="GH120" s="277"/>
      <c r="GI120" s="277"/>
      <c r="GJ120" s="277"/>
      <c r="GK120" s="277"/>
      <c r="GL120" s="277"/>
      <c r="GM120" s="277"/>
      <c r="GN120" s="277"/>
      <c r="GO120" s="277"/>
      <c r="GP120" s="277"/>
      <c r="GQ120" s="277"/>
      <c r="GR120" s="277"/>
      <c r="GS120" s="277"/>
      <c r="GT120" s="277"/>
      <c r="GU120" s="277"/>
      <c r="GV120" s="277"/>
      <c r="GW120" s="277"/>
      <c r="GX120" s="277"/>
      <c r="GY120" s="277"/>
      <c r="GZ120" s="277"/>
      <c r="HA120" s="277"/>
      <c r="HB120" s="277"/>
      <c r="HC120" s="277"/>
      <c r="HD120" s="277"/>
      <c r="HE120" s="277"/>
      <c r="HF120" s="277"/>
      <c r="HG120" s="277"/>
      <c r="HH120" s="277"/>
      <c r="HI120" s="277"/>
      <c r="HJ120" s="277"/>
      <c r="HK120" s="277"/>
      <c r="HL120" s="277"/>
      <c r="HM120" s="277"/>
      <c r="HN120" s="277"/>
      <c r="HO120" s="277"/>
      <c r="HP120" s="277"/>
      <c r="HQ120" s="277"/>
      <c r="HR120" s="277"/>
      <c r="HS120" s="277"/>
      <c r="HT120" s="277"/>
      <c r="HU120" s="277"/>
      <c r="HV120" s="277"/>
      <c r="HW120" s="277"/>
      <c r="HX120" s="277"/>
      <c r="HY120" s="277"/>
      <c r="HZ120" s="277"/>
      <c r="IA120" s="277"/>
      <c r="IB120" s="277"/>
      <c r="IC120" s="277"/>
      <c r="ID120" s="277"/>
      <c r="IE120" s="277"/>
      <c r="IF120" s="277"/>
      <c r="IG120" s="277"/>
      <c r="IH120" s="277"/>
      <c r="II120" s="277"/>
      <c r="IJ120" s="277"/>
      <c r="IK120" s="277"/>
      <c r="IL120" s="277"/>
      <c r="IM120" s="277"/>
      <c r="IN120" s="277"/>
      <c r="IO120" s="277"/>
      <c r="IP120" s="277"/>
      <c r="IQ120" s="277"/>
      <c r="IR120" s="277"/>
      <c r="IS120" s="277"/>
      <c r="IT120" s="277"/>
      <c r="IU120" s="277"/>
      <c r="IV120" s="277"/>
    </row>
  </sheetData>
  <mergeCells count="37">
    <mergeCell ref="A2:E2"/>
    <mergeCell ref="A4:A5"/>
    <mergeCell ref="B4:D4"/>
    <mergeCell ref="E4:E5"/>
    <mergeCell ref="A24:A25"/>
    <mergeCell ref="B24:D24"/>
    <mergeCell ref="E24:E25"/>
    <mergeCell ref="A30:A31"/>
    <mergeCell ref="B30:D30"/>
    <mergeCell ref="E30:E31"/>
    <mergeCell ref="A36:A37"/>
    <mergeCell ref="B36:D36"/>
    <mergeCell ref="E36:E37"/>
    <mergeCell ref="A42:A43"/>
    <mergeCell ref="B42:D42"/>
    <mergeCell ref="E42:E43"/>
    <mergeCell ref="A50:A51"/>
    <mergeCell ref="B50:D50"/>
    <mergeCell ref="E50:E51"/>
    <mergeCell ref="A58:A59"/>
    <mergeCell ref="B58:D58"/>
    <mergeCell ref="E58:E59"/>
    <mergeCell ref="A66:A67"/>
    <mergeCell ref="B66:D66"/>
    <mergeCell ref="E66:E67"/>
    <mergeCell ref="A107:E107"/>
    <mergeCell ref="A75:A76"/>
    <mergeCell ref="B75:D75"/>
    <mergeCell ref="E75:E76"/>
    <mergeCell ref="A84:A85"/>
    <mergeCell ref="B84:D84"/>
    <mergeCell ref="E84:E85"/>
    <mergeCell ref="A93:A94"/>
    <mergeCell ref="B93:D93"/>
    <mergeCell ref="E93:E94"/>
    <mergeCell ref="A103:B103"/>
    <mergeCell ref="A106:E106"/>
  </mergeCells>
  <hyperlinks>
    <hyperlink ref="E1"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zoomScaleNormal="100" workbookViewId="0"/>
  </sheetViews>
  <sheetFormatPr defaultColWidth="13.44140625" defaultRowHeight="14.4" x14ac:dyDescent="0.3"/>
  <cols>
    <col min="1" max="1" width="13.44140625" style="277"/>
    <col min="2" max="4" width="23.109375" style="277" customWidth="1"/>
    <col min="5" max="16384" width="13.44140625" style="277"/>
  </cols>
  <sheetData>
    <row r="1" spans="1:4" ht="15.6" x14ac:dyDescent="0.3">
      <c r="A1" s="274" t="s">
        <v>607</v>
      </c>
      <c r="B1" s="700"/>
      <c r="D1" s="688" t="s">
        <v>1</v>
      </c>
    </row>
    <row r="2" spans="1:4" x14ac:dyDescent="0.3">
      <c r="A2" s="977" t="s">
        <v>686</v>
      </c>
      <c r="B2" s="342"/>
    </row>
    <row r="3" spans="1:4" x14ac:dyDescent="0.3">
      <c r="A3" s="961"/>
    </row>
    <row r="4" spans="1:4" ht="28.8" x14ac:dyDescent="0.3">
      <c r="A4" s="799" t="s">
        <v>83</v>
      </c>
      <c r="B4" s="800" t="s">
        <v>282</v>
      </c>
      <c r="C4" s="800" t="s">
        <v>608</v>
      </c>
      <c r="D4" s="800" t="s">
        <v>718</v>
      </c>
    </row>
    <row r="5" spans="1:4" x14ac:dyDescent="0.3">
      <c r="A5" s="801">
        <v>2005</v>
      </c>
      <c r="B5" s="1011">
        <v>3841</v>
      </c>
      <c r="C5" s="280">
        <v>224</v>
      </c>
      <c r="D5" s="1012">
        <v>4.0999999999999996</v>
      </c>
    </row>
    <row r="6" spans="1:4" x14ac:dyDescent="0.3">
      <c r="A6" s="801">
        <v>2006</v>
      </c>
      <c r="B6" s="1011">
        <v>4246</v>
      </c>
      <c r="C6" s="280">
        <v>199</v>
      </c>
      <c r="D6" s="1012">
        <v>3.6</v>
      </c>
    </row>
    <row r="7" spans="1:4" x14ac:dyDescent="0.3">
      <c r="A7" s="801">
        <v>2007</v>
      </c>
      <c r="B7" s="1011">
        <v>4794</v>
      </c>
      <c r="C7" s="280">
        <v>221</v>
      </c>
      <c r="D7" s="1012">
        <v>4.0999999999999996</v>
      </c>
    </row>
    <row r="8" spans="1:4" x14ac:dyDescent="0.3">
      <c r="A8" s="801">
        <v>2008</v>
      </c>
      <c r="B8" s="1011">
        <v>5173</v>
      </c>
      <c r="C8" s="280">
        <v>251</v>
      </c>
      <c r="D8" s="1013">
        <v>4.3</v>
      </c>
    </row>
    <row r="9" spans="1:4" x14ac:dyDescent="0.3">
      <c r="A9" s="801">
        <v>2009</v>
      </c>
      <c r="B9" s="1011">
        <v>5694</v>
      </c>
      <c r="C9" s="280">
        <v>196</v>
      </c>
      <c r="D9" s="1013">
        <v>3.8</v>
      </c>
    </row>
    <row r="10" spans="1:4" ht="15.6" x14ac:dyDescent="0.3">
      <c r="A10" s="802" t="s">
        <v>609</v>
      </c>
      <c r="B10" s="1011">
        <v>4864</v>
      </c>
      <c r="C10" s="390">
        <v>182</v>
      </c>
      <c r="D10" s="1013">
        <v>4</v>
      </c>
    </row>
    <row r="11" spans="1:4" x14ac:dyDescent="0.3">
      <c r="A11" s="294">
        <v>2011</v>
      </c>
      <c r="B11" s="486">
        <v>4726</v>
      </c>
      <c r="C11" s="390">
        <v>193</v>
      </c>
      <c r="D11" s="390">
        <v>3.6</v>
      </c>
    </row>
    <row r="12" spans="1:4" ht="15.6" x14ac:dyDescent="0.3">
      <c r="A12" s="803" t="s">
        <v>610</v>
      </c>
      <c r="B12" s="486">
        <v>5549</v>
      </c>
      <c r="C12" s="280">
        <v>217</v>
      </c>
      <c r="D12" s="390">
        <v>3.7</v>
      </c>
    </row>
    <row r="13" spans="1:4" x14ac:dyDescent="0.3">
      <c r="A13" s="294">
        <v>2013</v>
      </c>
      <c r="B13" s="486">
        <v>5186</v>
      </c>
      <c r="C13" s="280">
        <v>287</v>
      </c>
      <c r="D13" s="390">
        <v>2.4</v>
      </c>
    </row>
    <row r="14" spans="1:4" x14ac:dyDescent="0.3">
      <c r="A14" s="294">
        <v>2014</v>
      </c>
      <c r="B14" s="486">
        <v>5359</v>
      </c>
      <c r="C14" s="280">
        <v>226</v>
      </c>
      <c r="D14" s="390">
        <v>3.4</v>
      </c>
    </row>
    <row r="15" spans="1:4" x14ac:dyDescent="0.3">
      <c r="A15" s="294">
        <v>2015</v>
      </c>
      <c r="B15" s="1014">
        <v>4869</v>
      </c>
      <c r="C15" s="280">
        <v>199</v>
      </c>
      <c r="D15" s="390">
        <v>3.3</v>
      </c>
    </row>
    <row r="16" spans="1:4" x14ac:dyDescent="0.3">
      <c r="A16" s="797">
        <v>2016</v>
      </c>
      <c r="B16" s="798">
        <v>4123</v>
      </c>
      <c r="C16" s="812">
        <v>192</v>
      </c>
      <c r="D16" s="813">
        <v>3.4</v>
      </c>
    </row>
    <row r="17" spans="1:256" x14ac:dyDescent="0.3">
      <c r="A17" s="797">
        <v>2017</v>
      </c>
      <c r="B17" s="798">
        <v>4319</v>
      </c>
      <c r="C17" s="812">
        <v>153</v>
      </c>
      <c r="D17" s="813">
        <v>4.7</v>
      </c>
    </row>
    <row r="18" spans="1:256" x14ac:dyDescent="0.3">
      <c r="A18" s="779">
        <v>2018</v>
      </c>
      <c r="B18" s="780">
        <v>4439</v>
      </c>
      <c r="C18" s="804">
        <v>502</v>
      </c>
      <c r="D18" s="805">
        <v>3.6</v>
      </c>
    </row>
    <row r="19" spans="1:256" x14ac:dyDescent="0.3">
      <c r="A19" s="806" t="s">
        <v>611</v>
      </c>
    </row>
    <row r="20" spans="1:256" x14ac:dyDescent="0.3">
      <c r="A20" s="1273"/>
      <c r="B20" s="1274"/>
      <c r="C20" s="1274"/>
      <c r="D20" s="341"/>
    </row>
    <row r="21" spans="1:256" x14ac:dyDescent="0.3">
      <c r="A21" s="807" t="s">
        <v>16</v>
      </c>
      <c r="B21" s="301"/>
      <c r="C21" s="301"/>
      <c r="D21" s="341"/>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t="s">
        <v>612</v>
      </c>
      <c r="AD21" s="398" t="s">
        <v>612</v>
      </c>
      <c r="AE21" s="398" t="s">
        <v>612</v>
      </c>
      <c r="AF21" s="398" t="s">
        <v>612</v>
      </c>
      <c r="AG21" s="398" t="s">
        <v>612</v>
      </c>
      <c r="AH21" s="398" t="s">
        <v>612</v>
      </c>
      <c r="AI21" s="398" t="s">
        <v>612</v>
      </c>
      <c r="AJ21" s="398" t="s">
        <v>612</v>
      </c>
      <c r="AK21" s="398" t="s">
        <v>612</v>
      </c>
      <c r="AL21" s="398" t="s">
        <v>612</v>
      </c>
      <c r="AM21" s="398" t="s">
        <v>612</v>
      </c>
      <c r="AN21" s="398" t="s">
        <v>612</v>
      </c>
      <c r="AO21" s="398" t="s">
        <v>612</v>
      </c>
      <c r="AP21" s="398" t="s">
        <v>612</v>
      </c>
      <c r="AQ21" s="398" t="s">
        <v>612</v>
      </c>
      <c r="AR21" s="398" t="s">
        <v>612</v>
      </c>
      <c r="AS21" s="398" t="s">
        <v>612</v>
      </c>
      <c r="AT21" s="398" t="s">
        <v>612</v>
      </c>
      <c r="AU21" s="398" t="s">
        <v>612</v>
      </c>
      <c r="AV21" s="398" t="s">
        <v>612</v>
      </c>
      <c r="AW21" s="398" t="s">
        <v>612</v>
      </c>
      <c r="AX21" s="398" t="s">
        <v>612</v>
      </c>
      <c r="AY21" s="398" t="s">
        <v>612</v>
      </c>
      <c r="AZ21" s="398" t="s">
        <v>612</v>
      </c>
      <c r="BA21" s="398" t="s">
        <v>612</v>
      </c>
      <c r="BB21" s="398" t="s">
        <v>612</v>
      </c>
      <c r="BC21" s="398" t="s">
        <v>612</v>
      </c>
      <c r="BD21" s="398" t="s">
        <v>612</v>
      </c>
      <c r="BE21" s="398" t="s">
        <v>612</v>
      </c>
      <c r="BF21" s="398" t="s">
        <v>612</v>
      </c>
      <c r="BG21" s="398" t="s">
        <v>612</v>
      </c>
      <c r="BH21" s="398" t="s">
        <v>612</v>
      </c>
      <c r="BI21" s="398" t="s">
        <v>612</v>
      </c>
      <c r="BJ21" s="398" t="s">
        <v>612</v>
      </c>
      <c r="BK21" s="398" t="s">
        <v>612</v>
      </c>
      <c r="BL21" s="398" t="s">
        <v>612</v>
      </c>
      <c r="BM21" s="398" t="s">
        <v>612</v>
      </c>
      <c r="BN21" s="398" t="s">
        <v>612</v>
      </c>
      <c r="BO21" s="398" t="s">
        <v>612</v>
      </c>
      <c r="BP21" s="398" t="s">
        <v>612</v>
      </c>
      <c r="BQ21" s="398" t="s">
        <v>612</v>
      </c>
      <c r="BR21" s="398" t="s">
        <v>612</v>
      </c>
      <c r="BS21" s="398" t="s">
        <v>612</v>
      </c>
      <c r="BT21" s="398" t="s">
        <v>612</v>
      </c>
      <c r="BU21" s="398" t="s">
        <v>612</v>
      </c>
      <c r="BV21" s="398" t="s">
        <v>612</v>
      </c>
      <c r="BW21" s="398" t="s">
        <v>612</v>
      </c>
      <c r="BX21" s="398" t="s">
        <v>612</v>
      </c>
      <c r="BY21" s="398" t="s">
        <v>612</v>
      </c>
      <c r="BZ21" s="398" t="s">
        <v>612</v>
      </c>
      <c r="CA21" s="398" t="s">
        <v>612</v>
      </c>
      <c r="CB21" s="398" t="s">
        <v>612</v>
      </c>
      <c r="CC21" s="398" t="s">
        <v>612</v>
      </c>
      <c r="CD21" s="398" t="s">
        <v>612</v>
      </c>
      <c r="CE21" s="398" t="s">
        <v>612</v>
      </c>
      <c r="CF21" s="398" t="s">
        <v>612</v>
      </c>
      <c r="CG21" s="398" t="s">
        <v>612</v>
      </c>
      <c r="CH21" s="398" t="s">
        <v>612</v>
      </c>
      <c r="CI21" s="398" t="s">
        <v>612</v>
      </c>
      <c r="CJ21" s="398" t="s">
        <v>612</v>
      </c>
      <c r="CK21" s="398" t="s">
        <v>612</v>
      </c>
      <c r="CL21" s="398" t="s">
        <v>612</v>
      </c>
      <c r="CM21" s="398" t="s">
        <v>612</v>
      </c>
      <c r="CN21" s="398" t="s">
        <v>612</v>
      </c>
      <c r="CO21" s="398" t="s">
        <v>612</v>
      </c>
      <c r="CP21" s="398" t="s">
        <v>612</v>
      </c>
      <c r="CQ21" s="398" t="s">
        <v>612</v>
      </c>
      <c r="CR21" s="398" t="s">
        <v>612</v>
      </c>
      <c r="CS21" s="398" t="s">
        <v>612</v>
      </c>
      <c r="CT21" s="398" t="s">
        <v>612</v>
      </c>
      <c r="CU21" s="398" t="s">
        <v>612</v>
      </c>
      <c r="CV21" s="398" t="s">
        <v>612</v>
      </c>
      <c r="CW21" s="398" t="s">
        <v>612</v>
      </c>
      <c r="CX21" s="398" t="s">
        <v>612</v>
      </c>
      <c r="CY21" s="398" t="s">
        <v>612</v>
      </c>
      <c r="CZ21" s="398" t="s">
        <v>612</v>
      </c>
      <c r="DA21" s="398" t="s">
        <v>612</v>
      </c>
      <c r="DB21" s="398" t="s">
        <v>612</v>
      </c>
      <c r="DC21" s="398" t="s">
        <v>612</v>
      </c>
      <c r="DD21" s="398" t="s">
        <v>612</v>
      </c>
      <c r="DE21" s="398" t="s">
        <v>612</v>
      </c>
      <c r="DF21" s="398" t="s">
        <v>612</v>
      </c>
      <c r="DG21" s="398" t="s">
        <v>612</v>
      </c>
      <c r="DH21" s="398" t="s">
        <v>612</v>
      </c>
      <c r="DI21" s="398" t="s">
        <v>612</v>
      </c>
      <c r="DJ21" s="398" t="s">
        <v>612</v>
      </c>
      <c r="DK21" s="398" t="s">
        <v>612</v>
      </c>
      <c r="DL21" s="398" t="s">
        <v>612</v>
      </c>
      <c r="DM21" s="398" t="s">
        <v>612</v>
      </c>
      <c r="DN21" s="398" t="s">
        <v>612</v>
      </c>
      <c r="DO21" s="398" t="s">
        <v>612</v>
      </c>
      <c r="DP21" s="398" t="s">
        <v>612</v>
      </c>
      <c r="DQ21" s="398" t="s">
        <v>612</v>
      </c>
      <c r="DR21" s="398" t="s">
        <v>612</v>
      </c>
      <c r="DS21" s="398" t="s">
        <v>612</v>
      </c>
      <c r="DT21" s="398" t="s">
        <v>612</v>
      </c>
      <c r="DU21" s="398" t="s">
        <v>612</v>
      </c>
      <c r="DV21" s="398" t="s">
        <v>612</v>
      </c>
      <c r="DW21" s="398" t="s">
        <v>612</v>
      </c>
      <c r="DX21" s="398" t="s">
        <v>612</v>
      </c>
      <c r="DY21" s="398" t="s">
        <v>612</v>
      </c>
      <c r="DZ21" s="398" t="s">
        <v>612</v>
      </c>
      <c r="EA21" s="398" t="s">
        <v>612</v>
      </c>
      <c r="EB21" s="398" t="s">
        <v>612</v>
      </c>
      <c r="EC21" s="398" t="s">
        <v>612</v>
      </c>
      <c r="ED21" s="398" t="s">
        <v>612</v>
      </c>
      <c r="EE21" s="398" t="s">
        <v>612</v>
      </c>
      <c r="EF21" s="398" t="s">
        <v>612</v>
      </c>
      <c r="EG21" s="398" t="s">
        <v>612</v>
      </c>
      <c r="EH21" s="398" t="s">
        <v>612</v>
      </c>
      <c r="EI21" s="398" t="s">
        <v>612</v>
      </c>
      <c r="EJ21" s="398" t="s">
        <v>612</v>
      </c>
      <c r="EK21" s="398" t="s">
        <v>612</v>
      </c>
      <c r="EL21" s="398" t="s">
        <v>612</v>
      </c>
      <c r="EM21" s="398" t="s">
        <v>612</v>
      </c>
      <c r="EN21" s="398" t="s">
        <v>612</v>
      </c>
      <c r="EO21" s="398" t="s">
        <v>612</v>
      </c>
      <c r="EP21" s="398" t="s">
        <v>612</v>
      </c>
      <c r="EQ21" s="398" t="s">
        <v>612</v>
      </c>
      <c r="ER21" s="398" t="s">
        <v>612</v>
      </c>
      <c r="ES21" s="398" t="s">
        <v>612</v>
      </c>
      <c r="ET21" s="398" t="s">
        <v>612</v>
      </c>
      <c r="EU21" s="398" t="s">
        <v>612</v>
      </c>
      <c r="EV21" s="398" t="s">
        <v>612</v>
      </c>
      <c r="EW21" s="398" t="s">
        <v>612</v>
      </c>
      <c r="EX21" s="398" t="s">
        <v>612</v>
      </c>
      <c r="EY21" s="398" t="s">
        <v>612</v>
      </c>
      <c r="EZ21" s="398" t="s">
        <v>612</v>
      </c>
      <c r="FA21" s="398" t="s">
        <v>612</v>
      </c>
      <c r="FB21" s="398" t="s">
        <v>612</v>
      </c>
      <c r="FC21" s="398" t="s">
        <v>612</v>
      </c>
      <c r="FD21" s="398" t="s">
        <v>612</v>
      </c>
      <c r="FE21" s="398" t="s">
        <v>612</v>
      </c>
      <c r="FF21" s="398" t="s">
        <v>612</v>
      </c>
      <c r="FG21" s="398" t="s">
        <v>612</v>
      </c>
      <c r="FH21" s="398" t="s">
        <v>612</v>
      </c>
      <c r="FI21" s="398" t="s">
        <v>612</v>
      </c>
      <c r="FJ21" s="398" t="s">
        <v>612</v>
      </c>
      <c r="FK21" s="398" t="s">
        <v>612</v>
      </c>
      <c r="FL21" s="398" t="s">
        <v>612</v>
      </c>
      <c r="FM21" s="398" t="s">
        <v>612</v>
      </c>
      <c r="FN21" s="398" t="s">
        <v>612</v>
      </c>
      <c r="FO21" s="398" t="s">
        <v>612</v>
      </c>
      <c r="FP21" s="398" t="s">
        <v>612</v>
      </c>
      <c r="FQ21" s="398" t="s">
        <v>612</v>
      </c>
      <c r="FR21" s="398" t="s">
        <v>612</v>
      </c>
      <c r="FS21" s="398" t="s">
        <v>612</v>
      </c>
      <c r="FT21" s="398" t="s">
        <v>612</v>
      </c>
      <c r="FU21" s="398" t="s">
        <v>612</v>
      </c>
      <c r="FV21" s="398" t="s">
        <v>612</v>
      </c>
      <c r="FW21" s="398" t="s">
        <v>612</v>
      </c>
      <c r="FX21" s="398" t="s">
        <v>612</v>
      </c>
      <c r="FY21" s="398" t="s">
        <v>612</v>
      </c>
      <c r="FZ21" s="398" t="s">
        <v>612</v>
      </c>
      <c r="GA21" s="398" t="s">
        <v>612</v>
      </c>
      <c r="GB21" s="398" t="s">
        <v>612</v>
      </c>
      <c r="GC21" s="398" t="s">
        <v>612</v>
      </c>
      <c r="GD21" s="398" t="s">
        <v>612</v>
      </c>
      <c r="GE21" s="398" t="s">
        <v>612</v>
      </c>
      <c r="GF21" s="398" t="s">
        <v>612</v>
      </c>
      <c r="GG21" s="398" t="s">
        <v>612</v>
      </c>
      <c r="GH21" s="398" t="s">
        <v>612</v>
      </c>
      <c r="GI21" s="398" t="s">
        <v>612</v>
      </c>
      <c r="GJ21" s="398" t="s">
        <v>612</v>
      </c>
      <c r="GK21" s="398" t="s">
        <v>612</v>
      </c>
      <c r="GL21" s="398" t="s">
        <v>612</v>
      </c>
      <c r="GM21" s="398" t="s">
        <v>612</v>
      </c>
      <c r="GN21" s="398" t="s">
        <v>612</v>
      </c>
      <c r="GO21" s="398" t="s">
        <v>612</v>
      </c>
      <c r="GP21" s="398" t="s">
        <v>612</v>
      </c>
      <c r="GQ21" s="398" t="s">
        <v>612</v>
      </c>
      <c r="GR21" s="398" t="s">
        <v>612</v>
      </c>
      <c r="GS21" s="398" t="s">
        <v>612</v>
      </c>
      <c r="GT21" s="398" t="s">
        <v>612</v>
      </c>
      <c r="GU21" s="398" t="s">
        <v>612</v>
      </c>
      <c r="GV21" s="398" t="s">
        <v>612</v>
      </c>
      <c r="GW21" s="398" t="s">
        <v>612</v>
      </c>
      <c r="GX21" s="398" t="s">
        <v>612</v>
      </c>
      <c r="GY21" s="398" t="s">
        <v>612</v>
      </c>
      <c r="GZ21" s="398" t="s">
        <v>612</v>
      </c>
      <c r="HA21" s="398" t="s">
        <v>612</v>
      </c>
      <c r="HB21" s="398" t="s">
        <v>612</v>
      </c>
      <c r="HC21" s="398" t="s">
        <v>612</v>
      </c>
      <c r="HD21" s="398" t="s">
        <v>612</v>
      </c>
      <c r="HE21" s="398" t="s">
        <v>612</v>
      </c>
      <c r="HF21" s="398" t="s">
        <v>612</v>
      </c>
      <c r="HG21" s="398" t="s">
        <v>612</v>
      </c>
      <c r="HH21" s="398" t="s">
        <v>612</v>
      </c>
      <c r="HI21" s="398" t="s">
        <v>612</v>
      </c>
      <c r="HJ21" s="398" t="s">
        <v>612</v>
      </c>
      <c r="HK21" s="398" t="s">
        <v>612</v>
      </c>
      <c r="HL21" s="398" t="s">
        <v>612</v>
      </c>
      <c r="HM21" s="398" t="s">
        <v>612</v>
      </c>
      <c r="HN21" s="398" t="s">
        <v>612</v>
      </c>
      <c r="HO21" s="398" t="s">
        <v>612</v>
      </c>
      <c r="HP21" s="398" t="s">
        <v>612</v>
      </c>
      <c r="HQ21" s="398" t="s">
        <v>612</v>
      </c>
      <c r="HR21" s="398" t="s">
        <v>612</v>
      </c>
      <c r="HS21" s="398" t="s">
        <v>612</v>
      </c>
      <c r="HT21" s="398" t="s">
        <v>612</v>
      </c>
      <c r="HU21" s="398" t="s">
        <v>612</v>
      </c>
      <c r="HV21" s="398" t="s">
        <v>612</v>
      </c>
      <c r="HW21" s="398" t="s">
        <v>612</v>
      </c>
      <c r="HX21" s="398" t="s">
        <v>612</v>
      </c>
      <c r="HY21" s="398" t="s">
        <v>612</v>
      </c>
      <c r="HZ21" s="398" t="s">
        <v>612</v>
      </c>
      <c r="IA21" s="398" t="s">
        <v>612</v>
      </c>
      <c r="IB21" s="398" t="s">
        <v>612</v>
      </c>
      <c r="IC21" s="398" t="s">
        <v>612</v>
      </c>
      <c r="ID21" s="398" t="s">
        <v>612</v>
      </c>
      <c r="IE21" s="398" t="s">
        <v>612</v>
      </c>
      <c r="IF21" s="398" t="s">
        <v>612</v>
      </c>
      <c r="IG21" s="398" t="s">
        <v>612</v>
      </c>
      <c r="IH21" s="398" t="s">
        <v>612</v>
      </c>
      <c r="II21" s="398" t="s">
        <v>612</v>
      </c>
      <c r="IJ21" s="398" t="s">
        <v>612</v>
      </c>
      <c r="IK21" s="398" t="s">
        <v>612</v>
      </c>
      <c r="IL21" s="398" t="s">
        <v>612</v>
      </c>
      <c r="IM21" s="398" t="s">
        <v>612</v>
      </c>
      <c r="IN21" s="398" t="s">
        <v>612</v>
      </c>
      <c r="IO21" s="398" t="s">
        <v>612</v>
      </c>
      <c r="IP21" s="398" t="s">
        <v>612</v>
      </c>
      <c r="IQ21" s="398" t="s">
        <v>612</v>
      </c>
      <c r="IR21" s="398" t="s">
        <v>612</v>
      </c>
      <c r="IS21" s="398" t="s">
        <v>612</v>
      </c>
      <c r="IT21" s="398" t="s">
        <v>612</v>
      </c>
      <c r="IU21" s="398" t="s">
        <v>612</v>
      </c>
      <c r="IV21" s="398" t="s">
        <v>612</v>
      </c>
    </row>
    <row r="22" spans="1:256" x14ac:dyDescent="0.3">
      <c r="A22" s="398" t="s">
        <v>613</v>
      </c>
      <c r="B22" s="398"/>
      <c r="C22" s="398"/>
      <c r="D22" s="398"/>
    </row>
    <row r="23" spans="1:256" x14ac:dyDescent="0.3">
      <c r="A23" s="1275" t="s">
        <v>687</v>
      </c>
      <c r="B23" s="1276"/>
      <c r="C23" s="1276"/>
      <c r="D23" s="1276"/>
    </row>
    <row r="24" spans="1:256" x14ac:dyDescent="0.3">
      <c r="A24" s="1255" t="s">
        <v>614</v>
      </c>
      <c r="B24" s="1277"/>
      <c r="C24" s="1277"/>
      <c r="D24" s="1277"/>
      <c r="E24" s="280"/>
      <c r="F24" s="280"/>
    </row>
    <row r="25" spans="1:256" x14ac:dyDescent="0.3">
      <c r="A25" s="967"/>
      <c r="B25" s="974"/>
      <c r="C25" s="974"/>
      <c r="D25" s="974"/>
      <c r="E25" s="280"/>
      <c r="F25" s="280"/>
    </row>
    <row r="26" spans="1:256" x14ac:dyDescent="0.3">
      <c r="A26" s="308" t="s">
        <v>19</v>
      </c>
      <c r="B26" s="343"/>
      <c r="C26" s="389"/>
      <c r="D26" s="389"/>
      <c r="E26" s="280"/>
      <c r="F26" s="280"/>
    </row>
    <row r="27" spans="1:256" x14ac:dyDescent="0.3">
      <c r="A27" s="310" t="s">
        <v>20</v>
      </c>
      <c r="B27" s="968"/>
      <c r="C27" s="968"/>
      <c r="D27" s="968"/>
      <c r="E27" s="280"/>
      <c r="F27" s="280"/>
    </row>
    <row r="28" spans="1:256" x14ac:dyDescent="0.3">
      <c r="A28" s="389"/>
      <c r="B28" s="311"/>
      <c r="C28" s="389"/>
      <c r="D28" s="389"/>
      <c r="E28" s="280"/>
      <c r="F28" s="280"/>
    </row>
    <row r="29" spans="1:256" x14ac:dyDescent="0.3">
      <c r="A29" s="808"/>
      <c r="B29" s="592"/>
      <c r="C29" s="389"/>
      <c r="D29" s="809"/>
      <c r="E29" s="280"/>
      <c r="F29" s="280"/>
    </row>
    <row r="30" spans="1:256" x14ac:dyDescent="0.3">
      <c r="A30" s="808"/>
      <c r="B30" s="592"/>
      <c r="C30" s="389"/>
      <c r="D30" s="809"/>
      <c r="E30" s="280"/>
      <c r="F30" s="280"/>
    </row>
    <row r="31" spans="1:256" x14ac:dyDescent="0.3">
      <c r="A31" s="808"/>
      <c r="B31" s="592"/>
      <c r="C31" s="389"/>
      <c r="D31" s="810"/>
      <c r="E31" s="280"/>
      <c r="F31" s="280"/>
    </row>
    <row r="32" spans="1:256" x14ac:dyDescent="0.3">
      <c r="A32" s="808"/>
      <c r="B32" s="592"/>
      <c r="C32" s="389"/>
      <c r="D32" s="810"/>
      <c r="E32" s="280"/>
      <c r="F32" s="280"/>
    </row>
    <row r="33" spans="1:6" x14ac:dyDescent="0.3">
      <c r="A33" s="395"/>
      <c r="B33" s="811"/>
      <c r="C33" s="389"/>
      <c r="D33" s="389"/>
      <c r="E33" s="280"/>
      <c r="F33" s="280"/>
    </row>
    <row r="34" spans="1:6" x14ac:dyDescent="0.3">
      <c r="A34" s="302"/>
      <c r="B34" s="280"/>
      <c r="C34" s="280"/>
      <c r="D34" s="280"/>
    </row>
  </sheetData>
  <mergeCells count="3">
    <mergeCell ref="A20:C20"/>
    <mergeCell ref="A23:D23"/>
    <mergeCell ref="A24:D24"/>
  </mergeCells>
  <hyperlinks>
    <hyperlink ref="D1"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zoomScaleNormal="100" workbookViewId="0"/>
  </sheetViews>
  <sheetFormatPr defaultColWidth="9.109375" defaultRowHeight="14.4" x14ac:dyDescent="0.3"/>
  <cols>
    <col min="1" max="1" width="36" style="277" customWidth="1"/>
    <col min="2" max="2" width="25" style="277" customWidth="1"/>
    <col min="3" max="16384" width="9.109375" style="277"/>
  </cols>
  <sheetData>
    <row r="1" spans="1:4" ht="15.6" x14ac:dyDescent="0.3">
      <c r="A1" s="274" t="s">
        <v>615</v>
      </c>
      <c r="B1" s="688" t="s">
        <v>1</v>
      </c>
    </row>
    <row r="2" spans="1:4" ht="15.6" x14ac:dyDescent="0.3">
      <c r="A2" s="977" t="s">
        <v>688</v>
      </c>
      <c r="B2" s="342"/>
    </row>
    <row r="3" spans="1:4" x14ac:dyDescent="0.3">
      <c r="A3" s="977"/>
      <c r="B3" s="342"/>
    </row>
    <row r="4" spans="1:4" x14ac:dyDescent="0.3">
      <c r="A4" s="799" t="s">
        <v>83</v>
      </c>
      <c r="B4" s="354" t="s">
        <v>284</v>
      </c>
    </row>
    <row r="5" spans="1:4" x14ac:dyDescent="0.3">
      <c r="A5" s="775">
        <v>2003</v>
      </c>
      <c r="B5" s="286">
        <v>6485</v>
      </c>
    </row>
    <row r="6" spans="1:4" x14ac:dyDescent="0.3">
      <c r="A6" s="775">
        <v>2004</v>
      </c>
      <c r="B6" s="286">
        <v>9446</v>
      </c>
    </row>
    <row r="7" spans="1:4" x14ac:dyDescent="0.3">
      <c r="A7" s="775">
        <v>2005</v>
      </c>
      <c r="B7" s="286">
        <v>9335</v>
      </c>
    </row>
    <row r="8" spans="1:4" x14ac:dyDescent="0.3">
      <c r="A8" s="801">
        <v>2006</v>
      </c>
      <c r="B8" s="286">
        <v>7626</v>
      </c>
    </row>
    <row r="9" spans="1:4" x14ac:dyDescent="0.3">
      <c r="A9" s="801">
        <v>2007</v>
      </c>
      <c r="B9" s="286">
        <v>8794</v>
      </c>
    </row>
    <row r="10" spans="1:4" x14ac:dyDescent="0.3">
      <c r="A10" s="801">
        <v>2008</v>
      </c>
      <c r="B10" s="286">
        <v>11660</v>
      </c>
    </row>
    <row r="11" spans="1:4" x14ac:dyDescent="0.3">
      <c r="A11" s="801">
        <v>2009</v>
      </c>
      <c r="B11" s="286">
        <v>9297</v>
      </c>
    </row>
    <row r="12" spans="1:4" x14ac:dyDescent="0.3">
      <c r="A12" s="801">
        <v>2010</v>
      </c>
      <c r="B12" s="286">
        <v>8113</v>
      </c>
    </row>
    <row r="13" spans="1:4" x14ac:dyDescent="0.3">
      <c r="A13" s="801">
        <v>2011</v>
      </c>
      <c r="B13" s="286">
        <v>9642</v>
      </c>
      <c r="D13" s="486"/>
    </row>
    <row r="14" spans="1:4" x14ac:dyDescent="0.3">
      <c r="A14" s="801">
        <v>2012</v>
      </c>
      <c r="B14" s="286">
        <v>10254</v>
      </c>
      <c r="D14" s="486"/>
    </row>
    <row r="15" spans="1:4" x14ac:dyDescent="0.3">
      <c r="A15" s="801">
        <v>2013</v>
      </c>
      <c r="B15" s="286">
        <v>12013</v>
      </c>
      <c r="D15" s="486"/>
    </row>
    <row r="16" spans="1:4" x14ac:dyDescent="0.3">
      <c r="A16" s="294">
        <v>2014</v>
      </c>
      <c r="B16" s="286">
        <v>12010</v>
      </c>
    </row>
    <row r="17" spans="1:256" x14ac:dyDescent="0.3">
      <c r="A17" s="294">
        <v>2015</v>
      </c>
      <c r="B17" s="286">
        <v>10130</v>
      </c>
    </row>
    <row r="18" spans="1:256" s="376" customFormat="1" x14ac:dyDescent="0.3">
      <c r="A18" s="797">
        <v>2016</v>
      </c>
      <c r="B18" s="286">
        <v>11069</v>
      </c>
    </row>
    <row r="19" spans="1:256" s="376" customFormat="1" x14ac:dyDescent="0.3">
      <c r="A19" s="797">
        <v>2017</v>
      </c>
      <c r="B19" s="286">
        <v>10224</v>
      </c>
    </row>
    <row r="20" spans="1:256" s="376" customFormat="1" x14ac:dyDescent="0.3">
      <c r="A20" s="779">
        <v>2018</v>
      </c>
      <c r="B20" s="1015">
        <v>8850</v>
      </c>
    </row>
    <row r="21" spans="1:256" x14ac:dyDescent="0.3">
      <c r="A21" s="806" t="s">
        <v>611</v>
      </c>
    </row>
    <row r="22" spans="1:256" x14ac:dyDescent="0.3">
      <c r="A22" s="1269"/>
      <c r="B22" s="1278"/>
    </row>
    <row r="23" spans="1:256" x14ac:dyDescent="0.3">
      <c r="A23" s="302" t="s">
        <v>16</v>
      </c>
    </row>
    <row r="24" spans="1:256" x14ac:dyDescent="0.3">
      <c r="A24" s="1255" t="s">
        <v>616</v>
      </c>
      <c r="B24" s="1255"/>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398"/>
      <c r="CO24" s="398"/>
      <c r="CP24" s="398"/>
      <c r="CQ24" s="398"/>
      <c r="CR24" s="398"/>
      <c r="CS24" s="398"/>
      <c r="CT24" s="398"/>
      <c r="CU24" s="398"/>
      <c r="CV24" s="398"/>
      <c r="CW24" s="398"/>
      <c r="CX24" s="398"/>
      <c r="CY24" s="398"/>
      <c r="CZ24" s="398"/>
      <c r="DA24" s="398"/>
      <c r="DB24" s="398"/>
      <c r="DC24" s="398"/>
      <c r="DD24" s="398"/>
      <c r="DE24" s="398"/>
      <c r="DF24" s="398"/>
      <c r="DG24" s="398"/>
      <c r="DH24" s="398"/>
      <c r="DI24" s="398"/>
      <c r="DJ24" s="398"/>
      <c r="DK24" s="398"/>
      <c r="DL24" s="398"/>
      <c r="DM24" s="398"/>
      <c r="DN24" s="398"/>
      <c r="DO24" s="398"/>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398"/>
      <c r="EN24" s="398"/>
      <c r="EO24" s="398"/>
      <c r="EP24" s="398"/>
      <c r="EQ24" s="398"/>
      <c r="ER24" s="398"/>
      <c r="ES24" s="398"/>
      <c r="ET24" s="398"/>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8"/>
      <c r="FU24" s="398"/>
      <c r="FV24" s="398"/>
      <c r="FW24" s="398"/>
      <c r="FX24" s="398"/>
      <c r="FY24" s="398"/>
      <c r="FZ24" s="398"/>
      <c r="GA24" s="398"/>
      <c r="GB24" s="398"/>
      <c r="GC24" s="398"/>
      <c r="GD24" s="398"/>
      <c r="GE24" s="398"/>
      <c r="GF24" s="398"/>
      <c r="GG24" s="398"/>
      <c r="GH24" s="398"/>
      <c r="GI24" s="398"/>
      <c r="GJ24" s="398"/>
      <c r="GK24" s="398"/>
      <c r="GL24" s="398"/>
      <c r="GM24" s="398"/>
      <c r="GN24" s="398"/>
      <c r="GO24" s="398"/>
      <c r="GP24" s="398"/>
      <c r="GQ24" s="398"/>
      <c r="GR24" s="398"/>
      <c r="GS24" s="398"/>
      <c r="GT24" s="398"/>
      <c r="GU24" s="398"/>
      <c r="GV24" s="398"/>
      <c r="GW24" s="398"/>
      <c r="GX24" s="398"/>
      <c r="GY24" s="398"/>
      <c r="GZ24" s="398"/>
      <c r="HA24" s="398"/>
      <c r="HB24" s="398"/>
      <c r="HC24" s="398"/>
      <c r="HD24" s="398"/>
      <c r="HE24" s="398"/>
      <c r="HF24" s="398"/>
      <c r="HG24" s="398"/>
      <c r="HH24" s="398"/>
      <c r="HI24" s="398"/>
      <c r="HJ24" s="398"/>
      <c r="HK24" s="398"/>
      <c r="HL24" s="398"/>
      <c r="HM24" s="398"/>
      <c r="HN24" s="398"/>
      <c r="HO24" s="398"/>
      <c r="HP24" s="398"/>
      <c r="HQ24" s="398"/>
      <c r="HR24" s="398"/>
      <c r="HS24" s="398"/>
      <c r="HT24" s="398"/>
      <c r="HU24" s="398"/>
      <c r="HV24" s="398"/>
      <c r="HW24" s="398"/>
      <c r="HX24" s="398"/>
      <c r="HY24" s="398"/>
      <c r="HZ24" s="398"/>
      <c r="IA24" s="398"/>
      <c r="IB24" s="398"/>
      <c r="IC24" s="398"/>
      <c r="ID24" s="398"/>
      <c r="IE24" s="398"/>
      <c r="IF24" s="398"/>
      <c r="IG24" s="398"/>
      <c r="IH24" s="398"/>
      <c r="II24" s="398"/>
      <c r="IJ24" s="398"/>
      <c r="IK24" s="398"/>
      <c r="IL24" s="398"/>
      <c r="IM24" s="398"/>
      <c r="IN24" s="398"/>
      <c r="IO24" s="398"/>
      <c r="IP24" s="398"/>
      <c r="IQ24" s="398"/>
      <c r="IR24" s="398"/>
      <c r="IS24" s="398"/>
      <c r="IT24" s="398"/>
      <c r="IU24" s="398"/>
      <c r="IV24" s="398"/>
    </row>
    <row r="25" spans="1:256" ht="23.4" customHeight="1" x14ac:dyDescent="0.3">
      <c r="A25" s="1255" t="s">
        <v>617</v>
      </c>
      <c r="B25" s="1255"/>
    </row>
    <row r="26" spans="1:256" x14ac:dyDescent="0.3">
      <c r="A26" s="967"/>
      <c r="B26" s="967"/>
    </row>
    <row r="27" spans="1:256" x14ac:dyDescent="0.3">
      <c r="A27" s="389"/>
      <c r="B27" s="389"/>
      <c r="C27" s="280"/>
      <c r="D27" s="280"/>
    </row>
    <row r="28" spans="1:256" x14ac:dyDescent="0.3">
      <c r="A28" s="395"/>
      <c r="B28" s="311"/>
      <c r="C28" s="280"/>
      <c r="D28" s="280"/>
    </row>
    <row r="29" spans="1:256" x14ac:dyDescent="0.3">
      <c r="A29" s="343"/>
      <c r="B29" s="343"/>
      <c r="C29" s="280"/>
      <c r="D29" s="280"/>
    </row>
    <row r="30" spans="1:256" x14ac:dyDescent="0.3">
      <c r="A30" s="796"/>
      <c r="B30" s="343"/>
      <c r="C30" s="280"/>
      <c r="D30" s="280"/>
    </row>
    <row r="31" spans="1:256" x14ac:dyDescent="0.3">
      <c r="A31" s="796"/>
      <c r="B31" s="343"/>
      <c r="C31" s="280"/>
      <c r="D31" s="280"/>
    </row>
    <row r="32" spans="1:256" x14ac:dyDescent="0.3">
      <c r="A32" s="395"/>
      <c r="B32" s="396"/>
      <c r="C32" s="280"/>
      <c r="D32" s="280"/>
    </row>
    <row r="33" spans="1:4" x14ac:dyDescent="0.3">
      <c r="A33" s="389"/>
      <c r="B33" s="311"/>
      <c r="C33" s="280"/>
      <c r="D33" s="280"/>
    </row>
    <row r="34" spans="1:4" x14ac:dyDescent="0.3">
      <c r="A34" s="808"/>
      <c r="B34" s="814"/>
      <c r="C34" s="280"/>
      <c r="D34" s="280"/>
    </row>
    <row r="35" spans="1:4" x14ac:dyDescent="0.3">
      <c r="A35" s="808"/>
      <c r="B35" s="292"/>
      <c r="C35" s="280"/>
      <c r="D35" s="280"/>
    </row>
    <row r="36" spans="1:4" x14ac:dyDescent="0.3">
      <c r="A36" s="808"/>
      <c r="B36" s="814"/>
      <c r="C36" s="280"/>
      <c r="D36" s="280"/>
    </row>
    <row r="37" spans="1:4" x14ac:dyDescent="0.3">
      <c r="A37" s="808"/>
      <c r="B37" s="814"/>
      <c r="C37" s="280"/>
      <c r="D37" s="280"/>
    </row>
    <row r="38" spans="1:4" x14ac:dyDescent="0.3">
      <c r="A38" s="395"/>
      <c r="B38" s="811"/>
      <c r="C38" s="280"/>
      <c r="D38" s="280"/>
    </row>
    <row r="39" spans="1:4" x14ac:dyDescent="0.3">
      <c r="A39" s="280"/>
      <c r="B39" s="280"/>
      <c r="C39" s="280"/>
      <c r="D39" s="280"/>
    </row>
  </sheetData>
  <mergeCells count="3">
    <mergeCell ref="A22:B22"/>
    <mergeCell ref="A24:B24"/>
    <mergeCell ref="A25:B25"/>
  </mergeCells>
  <hyperlinks>
    <hyperlink ref="B1"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zoomScaleNormal="100" workbookViewId="0">
      <selection activeCell="A22" sqref="A22"/>
    </sheetView>
  </sheetViews>
  <sheetFormatPr defaultColWidth="9.109375" defaultRowHeight="14.4" x14ac:dyDescent="0.3"/>
  <cols>
    <col min="1" max="1" width="8.44140625" style="277" customWidth="1"/>
    <col min="2" max="2" width="13.5546875" style="277" customWidth="1"/>
    <col min="3" max="3" width="1" style="277" customWidth="1"/>
    <col min="4" max="5" width="9.88671875" style="277" customWidth="1"/>
    <col min="6" max="6" width="1" style="277" customWidth="1"/>
    <col min="7" max="7" width="8.5546875" style="277" customWidth="1"/>
    <col min="8" max="8" width="11.109375" style="277" customWidth="1"/>
    <col min="9" max="9" width="1" style="277" customWidth="1"/>
    <col min="10" max="11" width="8.5546875" style="277" customWidth="1"/>
    <col min="12" max="12" width="1" style="277" customWidth="1"/>
    <col min="13" max="13" width="12" style="277" customWidth="1"/>
    <col min="14" max="15" width="14.88671875" style="277" customWidth="1"/>
    <col min="16" max="16" width="11" style="277" customWidth="1"/>
    <col min="17" max="17" width="10.6640625" style="277" bestFit="1" customWidth="1"/>
    <col min="18" max="18" width="1" style="277" customWidth="1"/>
    <col min="19" max="19" width="11.88671875" style="277" bestFit="1" customWidth="1"/>
    <col min="20" max="20" width="8.5546875" style="277" customWidth="1"/>
    <col min="21" max="16384" width="9.109375" style="277"/>
  </cols>
  <sheetData>
    <row r="1" spans="1:32" x14ac:dyDescent="0.3">
      <c r="A1" s="411" t="s">
        <v>463</v>
      </c>
      <c r="B1" s="412"/>
      <c r="C1" s="412"/>
      <c r="D1" s="412"/>
      <c r="E1" s="412"/>
      <c r="F1" s="413"/>
      <c r="G1" s="413"/>
      <c r="H1" s="413"/>
      <c r="I1" s="413"/>
      <c r="J1" s="413"/>
      <c r="K1" s="413"/>
      <c r="L1" s="413"/>
      <c r="P1" s="414" t="s">
        <v>1</v>
      </c>
    </row>
    <row r="2" spans="1:32" x14ac:dyDescent="0.3">
      <c r="A2" s="450" t="s">
        <v>717</v>
      </c>
      <c r="B2" s="415"/>
      <c r="C2" s="415"/>
      <c r="D2" s="415"/>
      <c r="E2" s="415"/>
      <c r="F2" s="413"/>
      <c r="G2" s="413"/>
      <c r="H2" s="413"/>
    </row>
    <row r="3" spans="1:32" x14ac:dyDescent="0.3">
      <c r="A3" s="415"/>
      <c r="B3" s="415"/>
      <c r="C3" s="415"/>
      <c r="D3" s="415"/>
      <c r="E3" s="415"/>
      <c r="F3" s="413"/>
      <c r="G3" s="413"/>
      <c r="H3" s="413"/>
      <c r="I3" s="413"/>
      <c r="J3" s="413"/>
      <c r="K3" s="413"/>
      <c r="L3" s="413"/>
      <c r="M3" s="413"/>
      <c r="N3" s="413"/>
      <c r="O3" s="413"/>
      <c r="S3" s="442"/>
    </row>
    <row r="4" spans="1:32" x14ac:dyDescent="0.3">
      <c r="A4" s="1123"/>
      <c r="B4" s="1125" t="s">
        <v>379</v>
      </c>
      <c r="C4" s="1090"/>
      <c r="D4" s="1121" t="s">
        <v>464</v>
      </c>
      <c r="E4" s="1127"/>
      <c r="F4" s="416"/>
      <c r="G4" s="1128" t="s">
        <v>465</v>
      </c>
      <c r="H4" s="1121"/>
      <c r="I4" s="417"/>
      <c r="J4" s="1121" t="s">
        <v>172</v>
      </c>
      <c r="K4" s="1121"/>
      <c r="L4" s="417"/>
      <c r="M4" s="1121" t="s">
        <v>407</v>
      </c>
      <c r="N4" s="1122"/>
      <c r="O4" s="1122"/>
      <c r="P4" s="1122"/>
      <c r="S4" s="442"/>
    </row>
    <row r="5" spans="1:32" s="1094" customFormat="1" ht="53.4" x14ac:dyDescent="0.3">
      <c r="A5" s="1124"/>
      <c r="B5" s="1126"/>
      <c r="C5" s="1091"/>
      <c r="D5" s="1092" t="s">
        <v>466</v>
      </c>
      <c r="E5" s="418" t="s">
        <v>467</v>
      </c>
      <c r="F5" s="418"/>
      <c r="G5" s="516" t="s">
        <v>466</v>
      </c>
      <c r="H5" s="692" t="s">
        <v>467</v>
      </c>
      <c r="I5" s="419"/>
      <c r="J5" s="516" t="s">
        <v>767</v>
      </c>
      <c r="K5" s="516" t="s">
        <v>468</v>
      </c>
      <c r="L5" s="420"/>
      <c r="M5" s="516" t="s">
        <v>469</v>
      </c>
      <c r="N5" s="516" t="s">
        <v>658</v>
      </c>
      <c r="O5" s="516" t="s">
        <v>768</v>
      </c>
      <c r="P5" s="516" t="s">
        <v>769</v>
      </c>
      <c r="Q5" s="277"/>
      <c r="R5" s="277"/>
      <c r="S5" s="442"/>
      <c r="U5" s="277"/>
      <c r="V5" s="277"/>
      <c r="W5" s="277"/>
      <c r="X5" s="277"/>
      <c r="Y5" s="277"/>
      <c r="Z5" s="277"/>
      <c r="AA5" s="277"/>
      <c r="AB5" s="277"/>
      <c r="AC5" s="277"/>
      <c r="AD5" s="277"/>
      <c r="AE5" s="277"/>
      <c r="AF5" s="277"/>
    </row>
    <row r="6" spans="1:32" x14ac:dyDescent="0.3">
      <c r="A6" s="421">
        <v>2004</v>
      </c>
      <c r="B6" s="22">
        <v>71</v>
      </c>
      <c r="C6" s="21"/>
      <c r="D6" s="21">
        <v>208</v>
      </c>
      <c r="E6" s="22">
        <v>9</v>
      </c>
      <c r="F6" s="21"/>
      <c r="G6" s="21" t="s">
        <v>14</v>
      </c>
      <c r="H6" s="22" t="s">
        <v>14</v>
      </c>
      <c r="I6" s="12"/>
      <c r="J6" s="669">
        <v>1059</v>
      </c>
      <c r="K6" s="251">
        <v>7591</v>
      </c>
      <c r="L6" s="12"/>
      <c r="M6" s="21">
        <v>152</v>
      </c>
      <c r="N6" s="12">
        <v>6612</v>
      </c>
      <c r="O6" s="765">
        <v>4292</v>
      </c>
      <c r="P6" s="12">
        <v>3706</v>
      </c>
      <c r="S6" s="442"/>
      <c r="T6" s="422"/>
    </row>
    <row r="7" spans="1:32" x14ac:dyDescent="0.3">
      <c r="A7" s="424" t="s">
        <v>470</v>
      </c>
      <c r="B7" s="22">
        <v>71</v>
      </c>
      <c r="C7" s="21"/>
      <c r="D7" s="21" t="s">
        <v>14</v>
      </c>
      <c r="E7" s="22" t="s">
        <v>14</v>
      </c>
      <c r="F7" s="21"/>
      <c r="G7" s="21" t="s">
        <v>14</v>
      </c>
      <c r="H7" s="22" t="s">
        <v>14</v>
      </c>
      <c r="I7" s="12"/>
      <c r="J7" s="65">
        <v>1177</v>
      </c>
      <c r="K7" s="251">
        <v>7023</v>
      </c>
      <c r="L7" s="12"/>
      <c r="M7" s="21">
        <v>137</v>
      </c>
      <c r="N7" s="12">
        <v>7847</v>
      </c>
      <c r="O7" s="765">
        <v>3841</v>
      </c>
      <c r="P7" s="12">
        <v>3781</v>
      </c>
      <c r="S7" s="442"/>
      <c r="T7" s="422"/>
    </row>
    <row r="8" spans="1:32" x14ac:dyDescent="0.3">
      <c r="A8" s="421">
        <v>2006</v>
      </c>
      <c r="B8" s="22">
        <v>105</v>
      </c>
      <c r="C8" s="21"/>
      <c r="D8" s="21">
        <v>61</v>
      </c>
      <c r="E8" s="22">
        <v>12</v>
      </c>
      <c r="F8" s="21"/>
      <c r="G8" s="21" t="s">
        <v>14</v>
      </c>
      <c r="H8" s="22" t="s">
        <v>14</v>
      </c>
      <c r="I8" s="12"/>
      <c r="J8" s="65">
        <v>1214</v>
      </c>
      <c r="K8" s="251">
        <v>6937</v>
      </c>
      <c r="L8" s="12"/>
      <c r="M8" s="12">
        <v>148</v>
      </c>
      <c r="N8" s="12">
        <v>10663</v>
      </c>
      <c r="O8" s="765">
        <v>4246</v>
      </c>
      <c r="P8" s="12">
        <v>3765</v>
      </c>
      <c r="S8" s="442"/>
      <c r="T8" s="422"/>
    </row>
    <row r="9" spans="1:32" x14ac:dyDescent="0.3">
      <c r="A9" s="421">
        <v>2007</v>
      </c>
      <c r="B9" s="22">
        <v>97</v>
      </c>
      <c r="C9" s="21"/>
      <c r="D9" s="21">
        <v>57</v>
      </c>
      <c r="E9" s="22">
        <v>15</v>
      </c>
      <c r="F9" s="21"/>
      <c r="G9" s="21" t="s">
        <v>14</v>
      </c>
      <c r="H9" s="22" t="s">
        <v>14</v>
      </c>
      <c r="I9" s="12"/>
      <c r="J9" s="65">
        <v>1230</v>
      </c>
      <c r="K9" s="251">
        <v>6900</v>
      </c>
      <c r="L9" s="12"/>
      <c r="M9" s="12">
        <v>29</v>
      </c>
      <c r="N9" s="12">
        <v>11285</v>
      </c>
      <c r="O9" s="765">
        <v>4794</v>
      </c>
      <c r="P9" s="12">
        <v>4078</v>
      </c>
      <c r="S9" s="442"/>
      <c r="T9" s="422"/>
    </row>
    <row r="10" spans="1:32" x14ac:dyDescent="0.3">
      <c r="A10" s="421">
        <v>2008</v>
      </c>
      <c r="B10" s="22">
        <v>33</v>
      </c>
      <c r="C10" s="21"/>
      <c r="D10" s="21">
        <v>62</v>
      </c>
      <c r="E10" s="22">
        <v>9</v>
      </c>
      <c r="F10" s="21"/>
      <c r="G10" s="690" t="s">
        <v>14</v>
      </c>
      <c r="H10" s="691" t="s">
        <v>14</v>
      </c>
      <c r="I10" s="12"/>
      <c r="J10" s="65">
        <v>1273</v>
      </c>
      <c r="K10" s="251">
        <v>7240</v>
      </c>
      <c r="L10" s="12"/>
      <c r="M10" s="12">
        <v>57</v>
      </c>
      <c r="N10" s="12">
        <v>12240</v>
      </c>
      <c r="O10" s="765">
        <v>5173</v>
      </c>
      <c r="P10" s="12">
        <v>4804</v>
      </c>
      <c r="S10" s="442"/>
      <c r="T10" s="422"/>
    </row>
    <row r="11" spans="1:32" x14ac:dyDescent="0.3">
      <c r="A11" s="421">
        <v>2009</v>
      </c>
      <c r="B11" s="22">
        <v>65</v>
      </c>
      <c r="C11" s="21"/>
      <c r="D11" s="425">
        <v>37</v>
      </c>
      <c r="E11" s="426">
        <v>3</v>
      </c>
      <c r="F11" s="425"/>
      <c r="G11" s="257">
        <v>37</v>
      </c>
      <c r="H11" s="427">
        <v>3</v>
      </c>
      <c r="I11" s="225"/>
      <c r="J11" s="65">
        <v>1192</v>
      </c>
      <c r="K11" s="251">
        <v>7195</v>
      </c>
      <c r="L11" s="12"/>
      <c r="M11" s="12">
        <v>44</v>
      </c>
      <c r="N11" s="12">
        <v>15621</v>
      </c>
      <c r="O11" s="765">
        <v>5694</v>
      </c>
      <c r="P11" s="12">
        <v>4698</v>
      </c>
      <c r="S11" s="442"/>
      <c r="T11" s="422"/>
    </row>
    <row r="12" spans="1:32" x14ac:dyDescent="0.3">
      <c r="A12" s="421">
        <v>2010</v>
      </c>
      <c r="B12" s="22">
        <v>80</v>
      </c>
      <c r="C12" s="21"/>
      <c r="D12" s="21" t="s">
        <v>14</v>
      </c>
      <c r="E12" s="22" t="s">
        <v>14</v>
      </c>
      <c r="F12" s="21"/>
      <c r="G12" s="257">
        <v>60</v>
      </c>
      <c r="H12" s="427">
        <v>8</v>
      </c>
      <c r="I12" s="12"/>
      <c r="J12" s="65">
        <v>1261</v>
      </c>
      <c r="K12" s="251">
        <v>7250</v>
      </c>
      <c r="L12" s="12"/>
      <c r="M12" s="12">
        <v>44</v>
      </c>
      <c r="N12" s="12">
        <v>13010</v>
      </c>
      <c r="O12" s="765">
        <v>4864</v>
      </c>
      <c r="P12" s="12">
        <v>4692</v>
      </c>
      <c r="S12" s="442"/>
      <c r="T12" s="422"/>
    </row>
    <row r="13" spans="1:32" x14ac:dyDescent="0.3">
      <c r="A13" s="421">
        <v>2011</v>
      </c>
      <c r="B13" s="22">
        <v>37</v>
      </c>
      <c r="C13" s="21"/>
      <c r="D13" s="21" t="s">
        <v>14</v>
      </c>
      <c r="E13" s="22" t="s">
        <v>14</v>
      </c>
      <c r="F13" s="21"/>
      <c r="G13" s="257">
        <v>64</v>
      </c>
      <c r="H13" s="427">
        <v>13</v>
      </c>
      <c r="I13" s="12"/>
      <c r="J13" s="65">
        <v>1298</v>
      </c>
      <c r="K13" s="251">
        <v>7475</v>
      </c>
      <c r="L13" s="12"/>
      <c r="M13" s="12">
        <v>41</v>
      </c>
      <c r="N13" s="12">
        <v>12597</v>
      </c>
      <c r="O13" s="765">
        <v>4726</v>
      </c>
      <c r="P13" s="12">
        <v>4954</v>
      </c>
      <c r="S13" s="442"/>
      <c r="T13" s="422"/>
    </row>
    <row r="14" spans="1:32" x14ac:dyDescent="0.3">
      <c r="A14" s="421">
        <v>2012</v>
      </c>
      <c r="B14" s="22">
        <v>27</v>
      </c>
      <c r="C14" s="21"/>
      <c r="D14" s="21" t="s">
        <v>14</v>
      </c>
      <c r="E14" s="22" t="s">
        <v>14</v>
      </c>
      <c r="F14" s="21"/>
      <c r="G14" s="257">
        <v>86</v>
      </c>
      <c r="H14" s="427">
        <v>30</v>
      </c>
      <c r="I14" s="12"/>
      <c r="J14" s="65">
        <v>1199</v>
      </c>
      <c r="K14" s="251">
        <v>7610</v>
      </c>
      <c r="L14" s="12"/>
      <c r="M14" s="12">
        <v>16</v>
      </c>
      <c r="N14" s="12">
        <v>13938</v>
      </c>
      <c r="O14" s="765">
        <v>5549</v>
      </c>
      <c r="P14" s="12">
        <v>4618</v>
      </c>
      <c r="S14" s="442"/>
      <c r="T14" s="422"/>
    </row>
    <row r="15" spans="1:32" x14ac:dyDescent="0.3">
      <c r="A15" s="421">
        <v>2013</v>
      </c>
      <c r="B15" s="22">
        <v>53</v>
      </c>
      <c r="C15" s="21"/>
      <c r="D15" s="21" t="s">
        <v>14</v>
      </c>
      <c r="E15" s="22" t="s">
        <v>14</v>
      </c>
      <c r="F15" s="21"/>
      <c r="G15" s="225">
        <v>89</v>
      </c>
      <c r="H15" s="251">
        <v>20</v>
      </c>
      <c r="I15" s="12"/>
      <c r="J15" s="65">
        <v>1170</v>
      </c>
      <c r="K15" s="251">
        <v>6851</v>
      </c>
      <c r="L15" s="12"/>
      <c r="M15" s="12">
        <v>14</v>
      </c>
      <c r="N15" s="12">
        <v>17611</v>
      </c>
      <c r="O15" s="765">
        <v>5186</v>
      </c>
      <c r="P15" s="12">
        <v>3919</v>
      </c>
      <c r="S15" s="442"/>
      <c r="T15" s="422"/>
    </row>
    <row r="16" spans="1:32" x14ac:dyDescent="0.3">
      <c r="A16" s="421">
        <v>2014</v>
      </c>
      <c r="B16" s="428">
        <v>55</v>
      </c>
      <c r="C16" s="429"/>
      <c r="D16" s="430" t="s">
        <v>14</v>
      </c>
      <c r="E16" s="428" t="s">
        <v>14</v>
      </c>
      <c r="F16" s="430"/>
      <c r="G16" s="225">
        <v>72</v>
      </c>
      <c r="H16" s="251">
        <v>16</v>
      </c>
      <c r="I16" s="431"/>
      <c r="J16" s="65">
        <v>1071</v>
      </c>
      <c r="K16" s="251">
        <v>6371</v>
      </c>
      <c r="L16" s="431"/>
      <c r="M16" s="12">
        <v>17</v>
      </c>
      <c r="N16" s="12">
        <v>6018</v>
      </c>
      <c r="O16" s="766">
        <v>5359</v>
      </c>
      <c r="P16" s="12">
        <v>2007</v>
      </c>
      <c r="S16" s="442"/>
      <c r="T16" s="422"/>
    </row>
    <row r="17" spans="1:26" x14ac:dyDescent="0.3">
      <c r="A17" s="421">
        <v>2015</v>
      </c>
      <c r="B17" s="428">
        <v>52</v>
      </c>
      <c r="C17" s="429"/>
      <c r="D17" s="430" t="s">
        <v>14</v>
      </c>
      <c r="E17" s="428" t="s">
        <v>14</v>
      </c>
      <c r="F17" s="430"/>
      <c r="G17" s="225">
        <v>83</v>
      </c>
      <c r="H17" s="251">
        <v>13</v>
      </c>
      <c r="I17" s="431"/>
      <c r="J17" s="65">
        <v>1069</v>
      </c>
      <c r="K17" s="251">
        <v>6276</v>
      </c>
      <c r="L17" s="431"/>
      <c r="M17" s="12">
        <v>20</v>
      </c>
      <c r="N17" s="12">
        <v>6594</v>
      </c>
      <c r="O17" s="766">
        <v>4869</v>
      </c>
      <c r="P17" s="12">
        <v>865</v>
      </c>
      <c r="S17" s="442"/>
      <c r="T17" s="422"/>
    </row>
    <row r="18" spans="1:26" x14ac:dyDescent="0.3">
      <c r="A18" s="421">
        <v>2016</v>
      </c>
      <c r="B18" s="428">
        <v>75</v>
      </c>
      <c r="C18" s="429"/>
      <c r="D18" s="430" t="s">
        <v>14</v>
      </c>
      <c r="E18" s="428" t="s">
        <v>14</v>
      </c>
      <c r="F18" s="430"/>
      <c r="G18" s="225">
        <v>60</v>
      </c>
      <c r="H18" s="251">
        <v>13</v>
      </c>
      <c r="I18" s="431"/>
      <c r="J18" s="65">
        <v>1029</v>
      </c>
      <c r="K18" s="251">
        <v>5726</v>
      </c>
      <c r="L18" s="431"/>
      <c r="M18" s="12">
        <v>23</v>
      </c>
      <c r="N18" s="12">
        <v>6472</v>
      </c>
      <c r="O18" s="699">
        <v>4123</v>
      </c>
      <c r="P18" s="12">
        <v>958</v>
      </c>
      <c r="S18" s="442"/>
      <c r="T18" s="439"/>
    </row>
    <row r="19" spans="1:26" ht="16.2" x14ac:dyDescent="0.3">
      <c r="A19" s="424" t="s">
        <v>770</v>
      </c>
      <c r="B19" s="428" t="s">
        <v>14</v>
      </c>
      <c r="C19" s="429"/>
      <c r="D19" s="430" t="s">
        <v>14</v>
      </c>
      <c r="E19" s="428" t="s">
        <v>14</v>
      </c>
      <c r="F19" s="430"/>
      <c r="G19" s="225" t="s">
        <v>14</v>
      </c>
      <c r="H19" s="251" t="s">
        <v>14</v>
      </c>
      <c r="I19" s="431"/>
      <c r="J19" s="65">
        <v>1109</v>
      </c>
      <c r="K19" s="251">
        <v>5411</v>
      </c>
      <c r="L19" s="431"/>
      <c r="M19" s="12">
        <v>25</v>
      </c>
      <c r="N19" s="12">
        <v>5920</v>
      </c>
      <c r="O19" s="1065">
        <v>4319</v>
      </c>
      <c r="P19" s="12">
        <v>939</v>
      </c>
      <c r="S19" s="442"/>
      <c r="T19" s="439"/>
    </row>
    <row r="20" spans="1:26" ht="16.2" x14ac:dyDescent="0.3">
      <c r="A20" s="927" t="s">
        <v>771</v>
      </c>
      <c r="B20" s="433" t="s">
        <v>14</v>
      </c>
      <c r="C20" s="434"/>
      <c r="D20" s="435" t="s">
        <v>14</v>
      </c>
      <c r="E20" s="433" t="s">
        <v>14</v>
      </c>
      <c r="F20" s="435"/>
      <c r="G20" s="451" t="s">
        <v>14</v>
      </c>
      <c r="H20" s="689" t="s">
        <v>14</v>
      </c>
      <c r="I20" s="436"/>
      <c r="J20" s="457">
        <v>1161</v>
      </c>
      <c r="K20" s="689">
        <v>5101</v>
      </c>
      <c r="L20" s="436"/>
      <c r="M20" s="437">
        <v>49</v>
      </c>
      <c r="N20" s="437">
        <v>5180</v>
      </c>
      <c r="O20" s="1003">
        <v>4439</v>
      </c>
      <c r="P20" s="451">
        <v>930</v>
      </c>
      <c r="S20" s="442"/>
      <c r="T20" s="439"/>
    </row>
    <row r="21" spans="1:26" x14ac:dyDescent="0.3">
      <c r="A21" s="440"/>
      <c r="B21" s="440"/>
      <c r="C21" s="440"/>
      <c r="D21" s="440"/>
      <c r="E21" s="441"/>
      <c r="F21" s="441"/>
      <c r="G21" s="280"/>
      <c r="H21" s="280"/>
      <c r="I21" s="280"/>
      <c r="J21" s="280"/>
      <c r="K21" s="297"/>
      <c r="L21" s="280"/>
      <c r="M21" s="280"/>
      <c r="N21" s="280"/>
      <c r="O21" s="280"/>
      <c r="P21" s="280"/>
      <c r="S21" s="442"/>
      <c r="T21" s="443"/>
    </row>
    <row r="22" spans="1:26" x14ac:dyDescent="0.3">
      <c r="A22" s="444" t="s">
        <v>16</v>
      </c>
      <c r="B22" s="445"/>
      <c r="C22" s="445"/>
      <c r="D22" s="445"/>
      <c r="E22" s="308"/>
      <c r="F22" s="1093"/>
      <c r="G22" s="1093"/>
      <c r="H22" s="441"/>
      <c r="N22" s="301"/>
      <c r="O22" s="301"/>
      <c r="S22" s="446"/>
      <c r="T22" s="443"/>
    </row>
    <row r="23" spans="1:26" x14ac:dyDescent="0.3">
      <c r="A23" s="308" t="s">
        <v>471</v>
      </c>
      <c r="B23" s="308"/>
      <c r="C23" s="308"/>
      <c r="D23" s="308"/>
      <c r="E23" s="308"/>
      <c r="F23" s="1093"/>
      <c r="G23" s="1093"/>
      <c r="H23" s="1093"/>
      <c r="I23" s="1093"/>
      <c r="J23" s="1093"/>
      <c r="K23" s="1094"/>
      <c r="L23" s="1094"/>
      <c r="N23" s="301"/>
      <c r="O23" s="301"/>
    </row>
    <row r="24" spans="1:26" x14ac:dyDescent="0.3">
      <c r="A24" s="753" t="s">
        <v>472</v>
      </c>
      <c r="B24" s="753"/>
      <c r="C24" s="753"/>
      <c r="D24" s="753"/>
      <c r="E24" s="753"/>
      <c r="F24" s="826"/>
      <c r="G24" s="826"/>
      <c r="H24" s="825"/>
      <c r="I24" s="825"/>
      <c r="J24" s="825"/>
      <c r="K24" s="824"/>
      <c r="L24" s="824"/>
      <c r="M24" s="376"/>
      <c r="N24" s="578"/>
      <c r="O24" s="578"/>
      <c r="P24" s="376"/>
      <c r="Q24" s="376"/>
      <c r="R24" s="376"/>
      <c r="S24" s="376"/>
      <c r="T24" s="376"/>
      <c r="U24" s="376"/>
      <c r="V24" s="376"/>
      <c r="W24" s="376"/>
      <c r="X24" s="376"/>
      <c r="Y24" s="376"/>
      <c r="Z24" s="376"/>
    </row>
    <row r="25" spans="1:26" x14ac:dyDescent="0.3">
      <c r="A25" s="753" t="s">
        <v>473</v>
      </c>
      <c r="B25" s="753"/>
      <c r="C25" s="753"/>
      <c r="D25" s="753"/>
      <c r="E25" s="824"/>
      <c r="F25" s="824"/>
      <c r="G25" s="824"/>
      <c r="H25" s="825"/>
      <c r="I25" s="825"/>
      <c r="J25" s="825"/>
      <c r="K25" s="376"/>
      <c r="L25" s="376"/>
      <c r="M25" s="376"/>
      <c r="N25" s="578"/>
      <c r="O25" s="578"/>
      <c r="P25" s="376"/>
      <c r="Q25" s="376"/>
      <c r="R25" s="376"/>
      <c r="S25" s="376"/>
      <c r="T25" s="376"/>
      <c r="U25" s="376"/>
      <c r="V25" s="376"/>
      <c r="W25" s="376"/>
      <c r="X25" s="376"/>
      <c r="Y25" s="376"/>
      <c r="Z25" s="376"/>
    </row>
    <row r="26" spans="1:26" x14ac:dyDescent="0.3">
      <c r="A26" s="942" t="s">
        <v>659</v>
      </c>
      <c r="B26" s="824"/>
      <c r="C26" s="824"/>
      <c r="D26" s="824"/>
      <c r="E26" s="753"/>
      <c r="F26" s="826"/>
      <c r="G26" s="826"/>
      <c r="H26" s="824"/>
      <c r="I26" s="824"/>
      <c r="J26" s="824"/>
      <c r="K26" s="824"/>
      <c r="L26" s="824"/>
      <c r="M26" s="824"/>
      <c r="N26" s="578"/>
      <c r="O26" s="578"/>
      <c r="P26" s="376"/>
      <c r="Q26" s="376"/>
      <c r="R26" s="376"/>
      <c r="S26" s="376"/>
      <c r="T26" s="376"/>
      <c r="U26" s="376"/>
      <c r="V26" s="376"/>
      <c r="W26" s="376"/>
      <c r="X26" s="376"/>
      <c r="Y26" s="376"/>
      <c r="Z26" s="376"/>
    </row>
    <row r="27" spans="1:26" x14ac:dyDescent="0.3">
      <c r="A27" s="753" t="s">
        <v>474</v>
      </c>
      <c r="B27" s="753"/>
      <c r="C27" s="753"/>
      <c r="D27" s="753"/>
      <c r="E27" s="578"/>
      <c r="F27" s="578"/>
      <c r="G27" s="578"/>
      <c r="H27" s="826"/>
      <c r="I27" s="826"/>
      <c r="J27" s="826"/>
      <c r="K27" s="943"/>
      <c r="L27" s="943"/>
      <c r="M27" s="376"/>
      <c r="N27" s="578"/>
      <c r="O27" s="578"/>
      <c r="P27" s="376"/>
      <c r="Q27" s="376"/>
      <c r="R27" s="376"/>
      <c r="S27" s="376"/>
      <c r="T27" s="376"/>
      <c r="U27" s="376"/>
      <c r="V27" s="376"/>
      <c r="W27" s="376"/>
      <c r="X27" s="376"/>
      <c r="Y27" s="376"/>
      <c r="Z27" s="376"/>
    </row>
    <row r="28" spans="1:26" x14ac:dyDescent="0.3">
      <c r="A28" s="308" t="s">
        <v>772</v>
      </c>
      <c r="B28" s="301"/>
      <c r="C28" s="301"/>
      <c r="D28" s="301"/>
      <c r="H28" s="448"/>
      <c r="I28" s="448"/>
      <c r="J28" s="448"/>
      <c r="K28" s="448"/>
      <c r="L28" s="448"/>
      <c r="M28" s="301"/>
      <c r="N28" s="301"/>
      <c r="O28" s="301"/>
    </row>
    <row r="29" spans="1:26" x14ac:dyDescent="0.3">
      <c r="A29" s="308" t="s">
        <v>773</v>
      </c>
      <c r="B29" s="301"/>
      <c r="C29" s="301"/>
      <c r="D29" s="301"/>
      <c r="H29" s="448"/>
      <c r="I29" s="448"/>
      <c r="J29" s="448"/>
      <c r="K29" s="448"/>
      <c r="L29" s="448"/>
      <c r="M29" s="301"/>
      <c r="N29" s="301"/>
      <c r="O29" s="301"/>
    </row>
    <row r="30" spans="1:26" x14ac:dyDescent="0.3">
      <c r="A30" s="308" t="s">
        <v>774</v>
      </c>
      <c r="B30" s="301"/>
      <c r="C30" s="301"/>
      <c r="D30" s="301"/>
      <c r="H30" s="448"/>
      <c r="I30" s="448"/>
      <c r="J30" s="448"/>
      <c r="K30" s="448"/>
      <c r="L30" s="448"/>
      <c r="M30" s="301"/>
      <c r="N30" s="301"/>
      <c r="O30" s="301"/>
    </row>
    <row r="31" spans="1:26" x14ac:dyDescent="0.3">
      <c r="A31" s="308" t="s">
        <v>775</v>
      </c>
      <c r="B31" s="301"/>
      <c r="C31" s="301"/>
      <c r="D31" s="301"/>
      <c r="H31" s="448"/>
      <c r="I31" s="448"/>
      <c r="J31" s="448"/>
      <c r="K31" s="448"/>
      <c r="L31" s="448"/>
      <c r="M31" s="301"/>
      <c r="N31" s="301"/>
      <c r="O31" s="301"/>
    </row>
    <row r="32" spans="1:26" x14ac:dyDescent="0.3">
      <c r="A32" s="308" t="s">
        <v>656</v>
      </c>
      <c r="B32" s="301"/>
      <c r="C32" s="301"/>
      <c r="D32" s="301"/>
      <c r="H32" s="448"/>
      <c r="I32" s="448"/>
      <c r="J32" s="448"/>
      <c r="K32" s="448"/>
      <c r="L32" s="448"/>
      <c r="M32" s="301"/>
      <c r="N32" s="301"/>
      <c r="O32" s="301"/>
    </row>
    <row r="33" spans="1:15" x14ac:dyDescent="0.3">
      <c r="A33" s="941" t="s">
        <v>776</v>
      </c>
      <c r="B33" s="944"/>
      <c r="C33" s="944"/>
      <c r="D33" s="944"/>
      <c r="E33" s="271"/>
      <c r="F33" s="271"/>
      <c r="G33" s="271"/>
      <c r="H33" s="945"/>
      <c r="I33" s="448"/>
      <c r="J33" s="448"/>
      <c r="K33" s="448"/>
      <c r="L33" s="448"/>
      <c r="M33" s="301"/>
      <c r="N33" s="301"/>
      <c r="O33" s="301"/>
    </row>
    <row r="34" spans="1:15" x14ac:dyDescent="0.3">
      <c r="A34" s="308"/>
      <c r="B34" s="301"/>
      <c r="C34" s="301"/>
      <c r="D34" s="301"/>
      <c r="H34" s="448"/>
      <c r="I34" s="448"/>
      <c r="J34" s="448"/>
      <c r="K34" s="448"/>
      <c r="L34" s="448"/>
      <c r="M34" s="301"/>
      <c r="N34" s="301"/>
      <c r="O34" s="301"/>
    </row>
    <row r="35" spans="1:15" x14ac:dyDescent="0.3">
      <c r="A35" s="308" t="s">
        <v>19</v>
      </c>
    </row>
    <row r="36" spans="1:15" x14ac:dyDescent="0.3">
      <c r="A36" s="310" t="s">
        <v>20</v>
      </c>
    </row>
    <row r="37" spans="1:15" x14ac:dyDescent="0.3">
      <c r="A37" s="449"/>
    </row>
  </sheetData>
  <mergeCells count="6">
    <mergeCell ref="M4:P4"/>
    <mergeCell ref="A4:A5"/>
    <mergeCell ref="B4:B5"/>
    <mergeCell ref="D4:E4"/>
    <mergeCell ref="G4:H4"/>
    <mergeCell ref="J4:K4"/>
  </mergeCells>
  <hyperlinks>
    <hyperlink ref="P1" location="Index!A1" display="Index"/>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zoomScaleNormal="100" workbookViewId="0"/>
  </sheetViews>
  <sheetFormatPr defaultColWidth="9.109375" defaultRowHeight="14.4" x14ac:dyDescent="0.3"/>
  <cols>
    <col min="1" max="1" width="16.44140625" style="277" customWidth="1"/>
    <col min="2" max="2" width="11" style="277" customWidth="1"/>
    <col min="3" max="20" width="8.44140625" style="277" customWidth="1"/>
    <col min="21" max="21" width="10.44140625" style="277" customWidth="1"/>
    <col min="22" max="16384" width="9.109375" style="277"/>
  </cols>
  <sheetData>
    <row r="1" spans="1:27" x14ac:dyDescent="0.3">
      <c r="A1" s="274" t="s">
        <v>618</v>
      </c>
      <c r="B1" s="700"/>
      <c r="C1" s="700"/>
      <c r="D1" s="700"/>
      <c r="E1" s="700"/>
      <c r="F1" s="700"/>
      <c r="G1" s="700"/>
      <c r="H1" s="700"/>
      <c r="I1" s="700"/>
      <c r="J1" s="700"/>
      <c r="K1" s="700"/>
      <c r="L1" s="700"/>
      <c r="M1" s="700"/>
      <c r="N1" s="700"/>
      <c r="O1" s="688"/>
      <c r="P1" s="688"/>
      <c r="Q1" s="688"/>
      <c r="R1" s="688"/>
      <c r="T1" s="688" t="s">
        <v>1</v>
      </c>
    </row>
    <row r="2" spans="1:27" x14ac:dyDescent="0.3">
      <c r="A2" s="1285" t="s">
        <v>689</v>
      </c>
      <c r="B2" s="1285"/>
      <c r="C2" s="1285"/>
      <c r="D2" s="1285"/>
      <c r="E2" s="782"/>
      <c r="F2" s="782"/>
      <c r="G2" s="782"/>
    </row>
    <row r="3" spans="1:27" x14ac:dyDescent="0.3">
      <c r="A3" s="777"/>
      <c r="B3" s="971"/>
      <c r="C3" s="782"/>
      <c r="D3" s="782"/>
      <c r="E3" s="782"/>
      <c r="F3" s="782"/>
      <c r="G3" s="782"/>
    </row>
    <row r="4" spans="1:27" ht="28.2" customHeight="1" x14ac:dyDescent="0.3">
      <c r="A4" s="1286" t="s">
        <v>285</v>
      </c>
      <c r="B4" s="1279" t="s">
        <v>619</v>
      </c>
      <c r="C4" s="1279"/>
      <c r="D4" s="1279"/>
      <c r="E4" s="1279" t="s">
        <v>620</v>
      </c>
      <c r="F4" s="1279"/>
      <c r="G4" s="1279"/>
      <c r="H4" s="1279" t="s">
        <v>621</v>
      </c>
      <c r="I4" s="1279"/>
      <c r="J4" s="1279"/>
      <c r="K4" s="1279" t="s">
        <v>622</v>
      </c>
      <c r="L4" s="1279"/>
      <c r="M4" s="1279"/>
      <c r="N4" s="1279" t="s">
        <v>623</v>
      </c>
      <c r="O4" s="1279"/>
      <c r="P4" s="1279"/>
      <c r="Q4" s="1279" t="s">
        <v>287</v>
      </c>
      <c r="R4" s="1280"/>
      <c r="S4" s="1281"/>
      <c r="T4" s="1282" t="s">
        <v>8</v>
      </c>
    </row>
    <row r="5" spans="1:27" ht="26.4" x14ac:dyDescent="0.3">
      <c r="A5" s="1287"/>
      <c r="B5" s="468" t="s">
        <v>175</v>
      </c>
      <c r="C5" s="468" t="s">
        <v>286</v>
      </c>
      <c r="D5" s="957" t="s">
        <v>8</v>
      </c>
      <c r="E5" s="468" t="s">
        <v>175</v>
      </c>
      <c r="F5" s="468" t="s">
        <v>286</v>
      </c>
      <c r="G5" s="957" t="s">
        <v>8</v>
      </c>
      <c r="H5" s="468" t="s">
        <v>175</v>
      </c>
      <c r="I5" s="468" t="s">
        <v>286</v>
      </c>
      <c r="J5" s="957" t="s">
        <v>8</v>
      </c>
      <c r="K5" s="468" t="s">
        <v>175</v>
      </c>
      <c r="L5" s="468" t="s">
        <v>286</v>
      </c>
      <c r="M5" s="957" t="s">
        <v>8</v>
      </c>
      <c r="N5" s="468" t="s">
        <v>175</v>
      </c>
      <c r="O5" s="468" t="s">
        <v>286</v>
      </c>
      <c r="P5" s="957" t="s">
        <v>8</v>
      </c>
      <c r="Q5" s="468" t="s">
        <v>175</v>
      </c>
      <c r="R5" s="468" t="s">
        <v>286</v>
      </c>
      <c r="S5" s="957" t="s">
        <v>8</v>
      </c>
      <c r="T5" s="1283"/>
    </row>
    <row r="6" spans="1:27" x14ac:dyDescent="0.3">
      <c r="A6" s="819">
        <v>2003</v>
      </c>
      <c r="B6" s="21">
        <v>21165</v>
      </c>
      <c r="C6" s="21">
        <v>20487</v>
      </c>
      <c r="D6" s="815">
        <v>41652</v>
      </c>
      <c r="E6" s="21">
        <v>56</v>
      </c>
      <c r="F6" s="21">
        <v>40</v>
      </c>
      <c r="G6" s="815">
        <v>96</v>
      </c>
      <c r="H6" s="21">
        <v>42</v>
      </c>
      <c r="I6" s="21">
        <v>33</v>
      </c>
      <c r="J6" s="815">
        <v>75</v>
      </c>
      <c r="K6" s="21">
        <v>280</v>
      </c>
      <c r="L6" s="21">
        <v>50</v>
      </c>
      <c r="M6" s="815">
        <v>330</v>
      </c>
      <c r="N6" s="21">
        <v>131</v>
      </c>
      <c r="O6" s="21">
        <v>5</v>
      </c>
      <c r="P6" s="815">
        <v>136</v>
      </c>
      <c r="Q6" s="21" t="s">
        <v>40</v>
      </c>
      <c r="R6" s="21">
        <v>18</v>
      </c>
      <c r="S6" s="816">
        <v>18</v>
      </c>
      <c r="T6" s="318">
        <v>42307</v>
      </c>
      <c r="U6" s="341"/>
      <c r="V6" s="341"/>
      <c r="W6" s="341"/>
      <c r="X6" s="341"/>
      <c r="Y6" s="341"/>
      <c r="Z6" s="341"/>
      <c r="AA6" s="341"/>
    </row>
    <row r="7" spans="1:27" x14ac:dyDescent="0.3">
      <c r="A7" s="819">
        <v>2004</v>
      </c>
      <c r="B7" s="21">
        <v>19026</v>
      </c>
      <c r="C7" s="21">
        <v>29604</v>
      </c>
      <c r="D7" s="318">
        <v>48630</v>
      </c>
      <c r="E7" s="21">
        <v>22</v>
      </c>
      <c r="F7" s="21">
        <v>22</v>
      </c>
      <c r="G7" s="318">
        <v>44</v>
      </c>
      <c r="H7" s="21">
        <v>13</v>
      </c>
      <c r="I7" s="21">
        <v>9</v>
      </c>
      <c r="J7" s="318">
        <v>22</v>
      </c>
      <c r="K7" s="21">
        <v>19</v>
      </c>
      <c r="L7" s="21">
        <v>15</v>
      </c>
      <c r="M7" s="318">
        <v>34</v>
      </c>
      <c r="N7" s="21">
        <v>160</v>
      </c>
      <c r="O7" s="21">
        <v>1</v>
      </c>
      <c r="P7" s="318">
        <v>161</v>
      </c>
      <c r="Q7" s="21" t="s">
        <v>40</v>
      </c>
      <c r="R7" s="21">
        <v>3</v>
      </c>
      <c r="S7" s="817">
        <v>3</v>
      </c>
      <c r="T7" s="318">
        <v>48894</v>
      </c>
      <c r="U7" s="341"/>
      <c r="V7" s="341"/>
      <c r="W7" s="341"/>
      <c r="X7" s="341"/>
      <c r="Y7" s="341"/>
      <c r="Z7" s="341"/>
      <c r="AA7" s="341"/>
    </row>
    <row r="8" spans="1:27" x14ac:dyDescent="0.3">
      <c r="A8" s="819">
        <v>2005</v>
      </c>
      <c r="B8" s="21">
        <v>11626</v>
      </c>
      <c r="C8" s="21">
        <v>24413</v>
      </c>
      <c r="D8" s="318">
        <v>36039</v>
      </c>
      <c r="E8" s="21">
        <v>22</v>
      </c>
      <c r="F8" s="21" t="s">
        <v>40</v>
      </c>
      <c r="G8" s="318">
        <v>22</v>
      </c>
      <c r="H8" s="21">
        <v>1</v>
      </c>
      <c r="I8" s="21" t="s">
        <v>40</v>
      </c>
      <c r="J8" s="318">
        <v>1</v>
      </c>
      <c r="K8" s="21">
        <v>170</v>
      </c>
      <c r="L8" s="21" t="s">
        <v>40</v>
      </c>
      <c r="M8" s="318">
        <v>170</v>
      </c>
      <c r="N8" s="21">
        <v>28</v>
      </c>
      <c r="O8" s="21" t="s">
        <v>40</v>
      </c>
      <c r="P8" s="318">
        <v>28</v>
      </c>
      <c r="Q8" s="21" t="s">
        <v>40</v>
      </c>
      <c r="R8" s="21">
        <v>2</v>
      </c>
      <c r="S8" s="817">
        <v>2</v>
      </c>
      <c r="T8" s="318">
        <v>36262</v>
      </c>
      <c r="U8" s="341"/>
      <c r="V8" s="341"/>
      <c r="W8" s="341"/>
      <c r="X8" s="341"/>
      <c r="Y8" s="341"/>
      <c r="Z8" s="341"/>
      <c r="AA8" s="341"/>
    </row>
    <row r="9" spans="1:27" x14ac:dyDescent="0.3">
      <c r="A9" s="819">
        <v>2006</v>
      </c>
      <c r="B9" s="21">
        <v>12078</v>
      </c>
      <c r="C9" s="21">
        <v>34732</v>
      </c>
      <c r="D9" s="318">
        <v>46810</v>
      </c>
      <c r="E9" s="21">
        <v>21</v>
      </c>
      <c r="F9" s="21" t="s">
        <v>40</v>
      </c>
      <c r="G9" s="318">
        <v>21</v>
      </c>
      <c r="H9" s="21">
        <v>1</v>
      </c>
      <c r="I9" s="21" t="s">
        <v>40</v>
      </c>
      <c r="J9" s="318">
        <v>1</v>
      </c>
      <c r="K9" s="21">
        <v>268</v>
      </c>
      <c r="L9" s="21" t="s">
        <v>40</v>
      </c>
      <c r="M9" s="318">
        <v>268</v>
      </c>
      <c r="N9" s="21">
        <v>17</v>
      </c>
      <c r="O9" s="21" t="s">
        <v>40</v>
      </c>
      <c r="P9" s="318">
        <v>17</v>
      </c>
      <c r="Q9" s="21" t="s">
        <v>40</v>
      </c>
      <c r="R9" s="21">
        <v>2</v>
      </c>
      <c r="S9" s="817">
        <v>2</v>
      </c>
      <c r="T9" s="318">
        <v>47119</v>
      </c>
      <c r="U9" s="341"/>
      <c r="V9" s="341"/>
      <c r="W9" s="341"/>
      <c r="X9" s="341"/>
      <c r="Y9" s="341"/>
      <c r="Z9" s="341"/>
      <c r="AA9" s="341"/>
    </row>
    <row r="10" spans="1:27" x14ac:dyDescent="0.3">
      <c r="A10" s="819">
        <v>2007</v>
      </c>
      <c r="B10" s="21">
        <v>9035</v>
      </c>
      <c r="C10" s="21">
        <v>39647</v>
      </c>
      <c r="D10" s="318">
        <v>48682</v>
      </c>
      <c r="E10" s="21">
        <v>42</v>
      </c>
      <c r="F10" s="21" t="s">
        <v>40</v>
      </c>
      <c r="G10" s="318">
        <v>42</v>
      </c>
      <c r="H10" s="21" t="s">
        <v>40</v>
      </c>
      <c r="I10" s="21" t="s">
        <v>40</v>
      </c>
      <c r="J10" s="318" t="s">
        <v>40</v>
      </c>
      <c r="K10" s="21">
        <v>137</v>
      </c>
      <c r="L10" s="21" t="s">
        <v>40</v>
      </c>
      <c r="M10" s="318">
        <v>137</v>
      </c>
      <c r="N10" s="21">
        <v>40</v>
      </c>
      <c r="O10" s="21" t="s">
        <v>40</v>
      </c>
      <c r="P10" s="318">
        <v>40</v>
      </c>
      <c r="Q10" s="21" t="s">
        <v>40</v>
      </c>
      <c r="R10" s="21">
        <v>2</v>
      </c>
      <c r="S10" s="817">
        <v>2</v>
      </c>
      <c r="T10" s="318">
        <v>48903</v>
      </c>
      <c r="U10" s="341"/>
      <c r="V10" s="341"/>
      <c r="W10" s="341"/>
      <c r="X10" s="341"/>
      <c r="Y10" s="341"/>
      <c r="Z10" s="341"/>
      <c r="AA10" s="341"/>
    </row>
    <row r="11" spans="1:27" x14ac:dyDescent="0.3">
      <c r="A11" s="819">
        <v>2008</v>
      </c>
      <c r="B11" s="21">
        <v>7958</v>
      </c>
      <c r="C11" s="21">
        <v>45164</v>
      </c>
      <c r="D11" s="318">
        <v>53122</v>
      </c>
      <c r="E11" s="21">
        <v>15</v>
      </c>
      <c r="F11" s="21" t="s">
        <v>40</v>
      </c>
      <c r="G11" s="318">
        <v>15</v>
      </c>
      <c r="H11" s="21" t="s">
        <v>40</v>
      </c>
      <c r="I11" s="21" t="s">
        <v>40</v>
      </c>
      <c r="J11" s="318" t="s">
        <v>40</v>
      </c>
      <c r="K11" s="21">
        <v>178</v>
      </c>
      <c r="L11" s="21" t="s">
        <v>40</v>
      </c>
      <c r="M11" s="318">
        <v>178</v>
      </c>
      <c r="N11" s="21">
        <v>34</v>
      </c>
      <c r="O11" s="21" t="s">
        <v>40</v>
      </c>
      <c r="P11" s="318">
        <v>34</v>
      </c>
      <c r="Q11" s="21" t="s">
        <v>40</v>
      </c>
      <c r="R11" s="21">
        <v>1</v>
      </c>
      <c r="S11" s="817">
        <v>1</v>
      </c>
      <c r="T11" s="318">
        <v>53350</v>
      </c>
      <c r="U11" s="341"/>
      <c r="V11" s="341"/>
      <c r="W11" s="341"/>
      <c r="X11" s="341"/>
      <c r="Y11" s="341"/>
      <c r="Z11" s="341"/>
      <c r="AA11" s="341"/>
    </row>
    <row r="12" spans="1:27" x14ac:dyDescent="0.3">
      <c r="A12" s="819">
        <v>2009</v>
      </c>
      <c r="B12" s="21">
        <v>1540</v>
      </c>
      <c r="C12" s="21">
        <v>48100</v>
      </c>
      <c r="D12" s="318">
        <v>49640</v>
      </c>
      <c r="E12" s="21">
        <v>7</v>
      </c>
      <c r="F12" s="21" t="s">
        <v>40</v>
      </c>
      <c r="G12" s="318">
        <v>7</v>
      </c>
      <c r="H12" s="21" t="s">
        <v>40</v>
      </c>
      <c r="I12" s="21" t="s">
        <v>40</v>
      </c>
      <c r="J12" s="318" t="s">
        <v>40</v>
      </c>
      <c r="K12" s="21">
        <v>76</v>
      </c>
      <c r="L12" s="21" t="s">
        <v>40</v>
      </c>
      <c r="M12" s="318">
        <v>76</v>
      </c>
      <c r="N12" s="21">
        <v>186</v>
      </c>
      <c r="O12" s="21" t="s">
        <v>40</v>
      </c>
      <c r="P12" s="318">
        <v>186</v>
      </c>
      <c r="Q12" s="21">
        <v>124</v>
      </c>
      <c r="R12" s="21">
        <v>47</v>
      </c>
      <c r="S12" s="817">
        <v>171</v>
      </c>
      <c r="T12" s="318">
        <v>50080</v>
      </c>
      <c r="U12" s="341"/>
      <c r="V12" s="341"/>
      <c r="W12" s="341"/>
      <c r="X12" s="341"/>
      <c r="Y12" s="341"/>
      <c r="Z12" s="341"/>
      <c r="AA12" s="341"/>
    </row>
    <row r="13" spans="1:27" x14ac:dyDescent="0.3">
      <c r="A13" s="819">
        <v>2010</v>
      </c>
      <c r="B13" s="21">
        <v>1268</v>
      </c>
      <c r="C13" s="21">
        <v>45059</v>
      </c>
      <c r="D13" s="318">
        <v>46327</v>
      </c>
      <c r="E13" s="21">
        <v>33</v>
      </c>
      <c r="F13" s="21" t="s">
        <v>40</v>
      </c>
      <c r="G13" s="318">
        <v>33</v>
      </c>
      <c r="H13" s="21" t="s">
        <v>40</v>
      </c>
      <c r="I13" s="21" t="s">
        <v>40</v>
      </c>
      <c r="J13" s="318" t="s">
        <v>40</v>
      </c>
      <c r="K13" s="21">
        <v>144</v>
      </c>
      <c r="L13" s="21" t="s">
        <v>40</v>
      </c>
      <c r="M13" s="318">
        <v>144</v>
      </c>
      <c r="N13" s="21">
        <v>11</v>
      </c>
      <c r="O13" s="21" t="s">
        <v>40</v>
      </c>
      <c r="P13" s="318">
        <v>11</v>
      </c>
      <c r="Q13" s="21">
        <v>42</v>
      </c>
      <c r="R13" s="21">
        <v>7</v>
      </c>
      <c r="S13" s="817">
        <v>49</v>
      </c>
      <c r="T13" s="318">
        <v>46564</v>
      </c>
      <c r="U13" s="341"/>
      <c r="V13" s="341"/>
      <c r="W13" s="341"/>
      <c r="X13" s="341"/>
      <c r="Y13" s="341"/>
      <c r="Z13" s="341"/>
      <c r="AA13" s="341"/>
    </row>
    <row r="14" spans="1:27" x14ac:dyDescent="0.3">
      <c r="A14" s="819">
        <v>2011</v>
      </c>
      <c r="B14" s="21">
        <v>1268</v>
      </c>
      <c r="C14" s="21">
        <v>45059</v>
      </c>
      <c r="D14" s="318">
        <v>46327</v>
      </c>
      <c r="E14" s="21">
        <v>33</v>
      </c>
      <c r="F14" s="21" t="s">
        <v>40</v>
      </c>
      <c r="G14" s="318">
        <v>33</v>
      </c>
      <c r="H14" s="21" t="s">
        <v>40</v>
      </c>
      <c r="I14" s="21" t="s">
        <v>40</v>
      </c>
      <c r="J14" s="318" t="s">
        <v>40</v>
      </c>
      <c r="K14" s="21">
        <v>144</v>
      </c>
      <c r="L14" s="21" t="s">
        <v>40</v>
      </c>
      <c r="M14" s="318">
        <v>144</v>
      </c>
      <c r="N14" s="21">
        <v>44</v>
      </c>
      <c r="O14" s="21" t="s">
        <v>40</v>
      </c>
      <c r="P14" s="318">
        <v>44</v>
      </c>
      <c r="Q14" s="21">
        <v>42</v>
      </c>
      <c r="R14" s="21">
        <v>7</v>
      </c>
      <c r="S14" s="817">
        <v>49</v>
      </c>
      <c r="T14" s="318">
        <v>46597</v>
      </c>
      <c r="U14" s="341"/>
      <c r="V14" s="341"/>
      <c r="W14" s="341"/>
      <c r="X14" s="341"/>
      <c r="Y14" s="341"/>
      <c r="Z14" s="341"/>
      <c r="AA14" s="341"/>
    </row>
    <row r="15" spans="1:27" x14ac:dyDescent="0.3">
      <c r="A15" s="819">
        <v>2012</v>
      </c>
      <c r="B15" s="21">
        <v>1367</v>
      </c>
      <c r="C15" s="21">
        <v>42030</v>
      </c>
      <c r="D15" s="318">
        <v>43397</v>
      </c>
      <c r="E15" s="21">
        <v>138</v>
      </c>
      <c r="F15" s="21" t="s">
        <v>40</v>
      </c>
      <c r="G15" s="318">
        <v>138</v>
      </c>
      <c r="H15" s="21">
        <v>1</v>
      </c>
      <c r="I15" s="21" t="s">
        <v>40</v>
      </c>
      <c r="J15" s="318">
        <v>1</v>
      </c>
      <c r="K15" s="21">
        <v>94</v>
      </c>
      <c r="L15" s="21" t="s">
        <v>40</v>
      </c>
      <c r="M15" s="318">
        <v>94</v>
      </c>
      <c r="N15" s="21">
        <v>177</v>
      </c>
      <c r="O15" s="21" t="s">
        <v>40</v>
      </c>
      <c r="P15" s="318">
        <v>177</v>
      </c>
      <c r="Q15" s="21">
        <v>49</v>
      </c>
      <c r="R15" s="21">
        <v>8</v>
      </c>
      <c r="S15" s="817">
        <v>57</v>
      </c>
      <c r="T15" s="318">
        <v>43864</v>
      </c>
      <c r="U15" s="341"/>
      <c r="V15" s="341"/>
      <c r="W15" s="341"/>
      <c r="X15" s="341"/>
      <c r="Y15" s="341"/>
      <c r="Z15" s="341"/>
      <c r="AA15" s="341"/>
    </row>
    <row r="16" spans="1:27" x14ac:dyDescent="0.3">
      <c r="A16" s="819">
        <v>2013</v>
      </c>
      <c r="B16" s="21">
        <v>2184</v>
      </c>
      <c r="C16" s="21">
        <v>43029</v>
      </c>
      <c r="D16" s="318">
        <v>45213</v>
      </c>
      <c r="E16" s="21">
        <v>386</v>
      </c>
      <c r="F16" s="21" t="s">
        <v>40</v>
      </c>
      <c r="G16" s="318">
        <v>386</v>
      </c>
      <c r="H16" s="21">
        <v>23</v>
      </c>
      <c r="I16" s="21" t="s">
        <v>40</v>
      </c>
      <c r="J16" s="318">
        <v>23</v>
      </c>
      <c r="K16" s="21">
        <v>89</v>
      </c>
      <c r="L16" s="21" t="s">
        <v>40</v>
      </c>
      <c r="M16" s="318">
        <v>89</v>
      </c>
      <c r="N16" s="21">
        <v>279</v>
      </c>
      <c r="O16" s="21" t="s">
        <v>40</v>
      </c>
      <c r="P16" s="318">
        <v>279</v>
      </c>
      <c r="Q16" s="21">
        <v>68</v>
      </c>
      <c r="R16" s="21">
        <v>5</v>
      </c>
      <c r="S16" s="817">
        <v>73</v>
      </c>
      <c r="T16" s="318">
        <v>46063</v>
      </c>
      <c r="U16" s="341"/>
      <c r="V16" s="341"/>
      <c r="W16" s="341"/>
      <c r="X16" s="341"/>
      <c r="Y16" s="341"/>
      <c r="Z16" s="341"/>
      <c r="AA16" s="341"/>
    </row>
    <row r="17" spans="1:27" x14ac:dyDescent="0.3">
      <c r="A17" s="819">
        <v>2014</v>
      </c>
      <c r="B17" s="21">
        <v>3421</v>
      </c>
      <c r="C17" s="21">
        <v>37846</v>
      </c>
      <c r="D17" s="318">
        <v>41267</v>
      </c>
      <c r="E17" s="21">
        <v>423</v>
      </c>
      <c r="F17" s="21" t="s">
        <v>40</v>
      </c>
      <c r="G17" s="318">
        <v>423</v>
      </c>
      <c r="H17" s="21">
        <v>109</v>
      </c>
      <c r="I17" s="21" t="s">
        <v>40</v>
      </c>
      <c r="J17" s="318">
        <v>109</v>
      </c>
      <c r="K17" s="21">
        <v>445</v>
      </c>
      <c r="L17" s="21" t="s">
        <v>40</v>
      </c>
      <c r="M17" s="318">
        <v>445</v>
      </c>
      <c r="N17" s="21">
        <v>201</v>
      </c>
      <c r="O17" s="21" t="s">
        <v>40</v>
      </c>
      <c r="P17" s="318">
        <v>201</v>
      </c>
      <c r="Q17" s="21">
        <v>95</v>
      </c>
      <c r="R17" s="21">
        <v>12</v>
      </c>
      <c r="S17" s="817">
        <v>107</v>
      </c>
      <c r="T17" s="318">
        <v>42552</v>
      </c>
      <c r="U17" s="341"/>
      <c r="V17" s="341"/>
      <c r="W17" s="341"/>
      <c r="X17" s="341"/>
      <c r="Y17" s="341"/>
      <c r="Z17" s="341"/>
      <c r="AA17" s="341"/>
    </row>
    <row r="18" spans="1:27" x14ac:dyDescent="0.3">
      <c r="A18" s="819">
        <v>2015</v>
      </c>
      <c r="B18" s="21">
        <v>2181</v>
      </c>
      <c r="C18" s="21">
        <v>49823</v>
      </c>
      <c r="D18" s="318">
        <v>52004</v>
      </c>
      <c r="E18" s="21">
        <v>1248</v>
      </c>
      <c r="F18" s="21" t="s">
        <v>40</v>
      </c>
      <c r="G18" s="318">
        <v>1248</v>
      </c>
      <c r="H18" s="21">
        <v>134</v>
      </c>
      <c r="I18" s="21" t="s">
        <v>40</v>
      </c>
      <c r="J18" s="318">
        <v>134</v>
      </c>
      <c r="K18" s="21">
        <v>144</v>
      </c>
      <c r="L18" s="21" t="s">
        <v>40</v>
      </c>
      <c r="M18" s="318">
        <v>144</v>
      </c>
      <c r="N18" s="21">
        <v>65</v>
      </c>
      <c r="O18" s="21" t="s">
        <v>40</v>
      </c>
      <c r="P18" s="318">
        <v>65</v>
      </c>
      <c r="Q18" s="21">
        <v>71</v>
      </c>
      <c r="R18" s="21">
        <v>118</v>
      </c>
      <c r="S18" s="817">
        <v>189</v>
      </c>
      <c r="T18" s="318">
        <v>53784</v>
      </c>
      <c r="U18" s="341"/>
      <c r="V18" s="341"/>
      <c r="W18" s="341"/>
      <c r="X18" s="341"/>
      <c r="Y18" s="341"/>
      <c r="Z18" s="341"/>
      <c r="AA18" s="341"/>
    </row>
    <row r="19" spans="1:27" s="376" customFormat="1" x14ac:dyDescent="0.3">
      <c r="A19" s="819">
        <v>2016</v>
      </c>
      <c r="B19" s="21">
        <v>2648</v>
      </c>
      <c r="C19" s="21">
        <v>66743</v>
      </c>
      <c r="D19" s="318">
        <v>69391</v>
      </c>
      <c r="E19" s="21">
        <v>1382</v>
      </c>
      <c r="F19" s="21" t="s">
        <v>40</v>
      </c>
      <c r="G19" s="318">
        <v>1382</v>
      </c>
      <c r="H19" s="21">
        <v>16</v>
      </c>
      <c r="I19" s="21" t="s">
        <v>40</v>
      </c>
      <c r="J19" s="318">
        <v>16</v>
      </c>
      <c r="K19" s="21">
        <v>193</v>
      </c>
      <c r="L19" s="21" t="s">
        <v>40</v>
      </c>
      <c r="M19" s="318">
        <v>193</v>
      </c>
      <c r="N19" s="21">
        <v>52</v>
      </c>
      <c r="O19" s="21" t="s">
        <v>40</v>
      </c>
      <c r="P19" s="318">
        <v>52</v>
      </c>
      <c r="Q19" s="21">
        <v>45</v>
      </c>
      <c r="R19" s="21">
        <v>26</v>
      </c>
      <c r="S19" s="817">
        <v>71</v>
      </c>
      <c r="T19" s="318">
        <v>71105</v>
      </c>
      <c r="U19" s="708"/>
      <c r="V19" s="708"/>
      <c r="W19" s="708"/>
      <c r="X19" s="708"/>
      <c r="Y19" s="708"/>
      <c r="Z19" s="708"/>
      <c r="AA19" s="708"/>
    </row>
    <row r="20" spans="1:27" s="376" customFormat="1" x14ac:dyDescent="0.3">
      <c r="A20" s="819">
        <v>2017</v>
      </c>
      <c r="B20" s="21">
        <v>2180</v>
      </c>
      <c r="C20" s="21">
        <v>86497</v>
      </c>
      <c r="D20" s="318">
        <v>88677</v>
      </c>
      <c r="E20" s="21">
        <v>754</v>
      </c>
      <c r="F20" s="21" t="s">
        <v>40</v>
      </c>
      <c r="G20" s="318">
        <v>754</v>
      </c>
      <c r="H20" s="21">
        <v>19</v>
      </c>
      <c r="I20" s="21" t="s">
        <v>40</v>
      </c>
      <c r="J20" s="318">
        <v>19</v>
      </c>
      <c r="K20" s="21">
        <v>128</v>
      </c>
      <c r="L20" s="21" t="s">
        <v>40</v>
      </c>
      <c r="M20" s="318">
        <v>128</v>
      </c>
      <c r="N20" s="21">
        <v>39</v>
      </c>
      <c r="O20" s="21" t="s">
        <v>40</v>
      </c>
      <c r="P20" s="318">
        <v>39</v>
      </c>
      <c r="Q20" s="21">
        <v>35</v>
      </c>
      <c r="R20" s="21" t="s">
        <v>40</v>
      </c>
      <c r="S20" s="817">
        <v>35</v>
      </c>
      <c r="T20" s="318">
        <v>89652</v>
      </c>
      <c r="U20" s="708"/>
      <c r="V20" s="708"/>
      <c r="W20" s="708"/>
      <c r="X20" s="708"/>
      <c r="Y20" s="708"/>
      <c r="Z20" s="708"/>
      <c r="AA20" s="708"/>
    </row>
    <row r="21" spans="1:27" s="376" customFormat="1" x14ac:dyDescent="0.3">
      <c r="A21" s="1016">
        <v>2018</v>
      </c>
      <c r="B21" s="1017">
        <v>1853</v>
      </c>
      <c r="C21" s="1017">
        <v>75530</v>
      </c>
      <c r="D21" s="1018">
        <v>77383</v>
      </c>
      <c r="E21" s="1017">
        <v>803</v>
      </c>
      <c r="F21" s="1019" t="s">
        <v>40</v>
      </c>
      <c r="G21" s="1018">
        <v>803</v>
      </c>
      <c r="H21" s="1017">
        <v>104</v>
      </c>
      <c r="I21" s="1019" t="s">
        <v>40</v>
      </c>
      <c r="J21" s="1018">
        <v>104</v>
      </c>
      <c r="K21" s="1017">
        <v>115</v>
      </c>
      <c r="L21" s="1019" t="s">
        <v>40</v>
      </c>
      <c r="M21" s="1018">
        <v>115</v>
      </c>
      <c r="N21" s="1017">
        <v>14</v>
      </c>
      <c r="O21" s="1019" t="s">
        <v>40</v>
      </c>
      <c r="P21" s="1018">
        <v>14</v>
      </c>
      <c r="Q21" s="1017">
        <v>42</v>
      </c>
      <c r="R21" s="1019" t="s">
        <v>40</v>
      </c>
      <c r="S21" s="1020">
        <v>42</v>
      </c>
      <c r="T21" s="1018">
        <v>78461</v>
      </c>
      <c r="U21" s="708"/>
      <c r="V21" s="708"/>
      <c r="W21" s="708"/>
      <c r="X21" s="708"/>
      <c r="Y21" s="708"/>
      <c r="Z21" s="708"/>
      <c r="AA21" s="708"/>
    </row>
    <row r="22" spans="1:27" x14ac:dyDescent="0.3">
      <c r="A22" s="806" t="s">
        <v>611</v>
      </c>
      <c r="B22" s="971"/>
      <c r="C22" s="818"/>
      <c r="D22" s="818"/>
    </row>
    <row r="23" spans="1:27" x14ac:dyDescent="0.3">
      <c r="A23" s="976"/>
      <c r="B23" s="971"/>
      <c r="C23" s="275"/>
      <c r="D23" s="275"/>
    </row>
    <row r="24" spans="1:27" x14ac:dyDescent="0.3">
      <c r="A24" s="302" t="s">
        <v>16</v>
      </c>
      <c r="B24" s="971"/>
      <c r="C24" s="307"/>
      <c r="D24" s="307"/>
      <c r="E24" s="275"/>
      <c r="F24" s="275"/>
      <c r="G24" s="275"/>
    </row>
    <row r="25" spans="1:27" ht="24" customHeight="1" x14ac:dyDescent="0.3">
      <c r="A25" s="1269" t="s">
        <v>624</v>
      </c>
      <c r="B25" s="1284"/>
      <c r="C25" s="1284"/>
      <c r="D25" s="1284"/>
      <c r="E25" s="1284"/>
      <c r="F25" s="1284"/>
      <c r="G25" s="1284"/>
      <c r="H25" s="1284"/>
      <c r="I25" s="1284"/>
      <c r="J25" s="1284"/>
      <c r="K25" s="1284"/>
      <c r="L25" s="1284"/>
      <c r="M25" s="1284"/>
      <c r="N25" s="1284"/>
      <c r="O25" s="1284"/>
      <c r="P25" s="1284"/>
      <c r="Q25" s="1284"/>
      <c r="R25" s="1284"/>
      <c r="S25" s="1284"/>
      <c r="T25" s="1284"/>
    </row>
    <row r="26" spans="1:27" x14ac:dyDescent="0.3">
      <c r="A26" s="1269" t="s">
        <v>604</v>
      </c>
      <c r="B26" s="1270"/>
      <c r="C26" s="1270"/>
      <c r="D26" s="1270"/>
      <c r="E26" s="971"/>
      <c r="F26" s="971"/>
      <c r="G26" s="971"/>
      <c r="H26" s="280"/>
    </row>
    <row r="27" spans="1:27" x14ac:dyDescent="0.3">
      <c r="A27" s="398"/>
    </row>
    <row r="28" spans="1:27" x14ac:dyDescent="0.3">
      <c r="A28" s="308" t="s">
        <v>19</v>
      </c>
    </row>
    <row r="29" spans="1:27" x14ac:dyDescent="0.3">
      <c r="A29" s="310" t="s">
        <v>20</v>
      </c>
    </row>
    <row r="31" spans="1:27" x14ac:dyDescent="0.3">
      <c r="B31" s="324"/>
      <c r="C31" s="324"/>
      <c r="D31" s="324"/>
      <c r="E31" s="324"/>
      <c r="F31" s="324"/>
      <c r="G31" s="324"/>
      <c r="H31" s="324"/>
      <c r="I31" s="324"/>
      <c r="J31" s="324"/>
      <c r="K31" s="324"/>
      <c r="L31" s="324"/>
      <c r="M31" s="324"/>
      <c r="N31" s="324"/>
      <c r="O31" s="324"/>
      <c r="P31" s="324"/>
      <c r="Q31" s="324"/>
      <c r="R31" s="324"/>
      <c r="S31" s="324"/>
    </row>
  </sheetData>
  <mergeCells count="11">
    <mergeCell ref="A2:D2"/>
    <mergeCell ref="A4:A5"/>
    <mergeCell ref="B4:D4"/>
    <mergeCell ref="E4:G4"/>
    <mergeCell ref="H4:J4"/>
    <mergeCell ref="N4:P4"/>
    <mergeCell ref="Q4:S4"/>
    <mergeCell ref="T4:T5"/>
    <mergeCell ref="A25:T25"/>
    <mergeCell ref="A26:D26"/>
    <mergeCell ref="K4:M4"/>
  </mergeCells>
  <hyperlinks>
    <hyperlink ref="T1"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45"/>
  <sheetViews>
    <sheetView zoomScaleNormal="100" workbookViewId="0"/>
  </sheetViews>
  <sheetFormatPr defaultColWidth="9.109375" defaultRowHeight="14.4" x14ac:dyDescent="0.3"/>
  <cols>
    <col min="1" max="1" width="15.88671875" style="277" customWidth="1"/>
    <col min="2" max="11" width="16.109375" style="277" customWidth="1"/>
    <col min="12" max="251" width="9.109375" style="277"/>
    <col min="252" max="252" width="15.88671875" style="277" customWidth="1"/>
    <col min="253" max="262" width="16.109375" style="277" customWidth="1"/>
    <col min="263" max="507" width="9.109375" style="277"/>
    <col min="508" max="508" width="15.88671875" style="277" customWidth="1"/>
    <col min="509" max="518" width="16.109375" style="277" customWidth="1"/>
    <col min="519" max="763" width="9.109375" style="277"/>
    <col min="764" max="764" width="15.88671875" style="277" customWidth="1"/>
    <col min="765" max="774" width="16.109375" style="277" customWidth="1"/>
    <col min="775" max="1019" width="9.109375" style="277"/>
    <col min="1020" max="1020" width="15.88671875" style="277" customWidth="1"/>
    <col min="1021" max="1030" width="16.109375" style="277" customWidth="1"/>
    <col min="1031" max="1275" width="9.109375" style="277"/>
    <col min="1276" max="1276" width="15.88671875" style="277" customWidth="1"/>
    <col min="1277" max="1286" width="16.109375" style="277" customWidth="1"/>
    <col min="1287" max="1531" width="9.109375" style="277"/>
    <col min="1532" max="1532" width="15.88671875" style="277" customWidth="1"/>
    <col min="1533" max="1542" width="16.109375" style="277" customWidth="1"/>
    <col min="1543" max="1787" width="9.109375" style="277"/>
    <col min="1788" max="1788" width="15.88671875" style="277" customWidth="1"/>
    <col min="1789" max="1798" width="16.109375" style="277" customWidth="1"/>
    <col min="1799" max="2043" width="9.109375" style="277"/>
    <col min="2044" max="2044" width="15.88671875" style="277" customWidth="1"/>
    <col min="2045" max="2054" width="16.109375" style="277" customWidth="1"/>
    <col min="2055" max="2299" width="9.109375" style="277"/>
    <col min="2300" max="2300" width="15.88671875" style="277" customWidth="1"/>
    <col min="2301" max="2310" width="16.109375" style="277" customWidth="1"/>
    <col min="2311" max="2555" width="9.109375" style="277"/>
    <col min="2556" max="2556" width="15.88671875" style="277" customWidth="1"/>
    <col min="2557" max="2566" width="16.109375" style="277" customWidth="1"/>
    <col min="2567" max="2811" width="9.109375" style="277"/>
    <col min="2812" max="2812" width="15.88671875" style="277" customWidth="1"/>
    <col min="2813" max="2822" width="16.109375" style="277" customWidth="1"/>
    <col min="2823" max="3067" width="9.109375" style="277"/>
    <col min="3068" max="3068" width="15.88671875" style="277" customWidth="1"/>
    <col min="3069" max="3078" width="16.109375" style="277" customWidth="1"/>
    <col min="3079" max="3323" width="9.109375" style="277"/>
    <col min="3324" max="3324" width="15.88671875" style="277" customWidth="1"/>
    <col min="3325" max="3334" width="16.109375" style="277" customWidth="1"/>
    <col min="3335" max="3579" width="9.109375" style="277"/>
    <col min="3580" max="3580" width="15.88671875" style="277" customWidth="1"/>
    <col min="3581" max="3590" width="16.109375" style="277" customWidth="1"/>
    <col min="3591" max="3835" width="9.109375" style="277"/>
    <col min="3836" max="3836" width="15.88671875" style="277" customWidth="1"/>
    <col min="3837" max="3846" width="16.109375" style="277" customWidth="1"/>
    <col min="3847" max="4091" width="9.109375" style="277"/>
    <col min="4092" max="4092" width="15.88671875" style="277" customWidth="1"/>
    <col min="4093" max="4102" width="16.109375" style="277" customWidth="1"/>
    <col min="4103" max="4347" width="9.109375" style="277"/>
    <col min="4348" max="4348" width="15.88671875" style="277" customWidth="1"/>
    <col min="4349" max="4358" width="16.109375" style="277" customWidth="1"/>
    <col min="4359" max="4603" width="9.109375" style="277"/>
    <col min="4604" max="4604" width="15.88671875" style="277" customWidth="1"/>
    <col min="4605" max="4614" width="16.109375" style="277" customWidth="1"/>
    <col min="4615" max="4859" width="9.109375" style="277"/>
    <col min="4860" max="4860" width="15.88671875" style="277" customWidth="1"/>
    <col min="4861" max="4870" width="16.109375" style="277" customWidth="1"/>
    <col min="4871" max="5115" width="9.109375" style="277"/>
    <col min="5116" max="5116" width="15.88671875" style="277" customWidth="1"/>
    <col min="5117" max="5126" width="16.109375" style="277" customWidth="1"/>
    <col min="5127" max="5371" width="9.109375" style="277"/>
    <col min="5372" max="5372" width="15.88671875" style="277" customWidth="1"/>
    <col min="5373" max="5382" width="16.109375" style="277" customWidth="1"/>
    <col min="5383" max="5627" width="9.109375" style="277"/>
    <col min="5628" max="5628" width="15.88671875" style="277" customWidth="1"/>
    <col min="5629" max="5638" width="16.109375" style="277" customWidth="1"/>
    <col min="5639" max="5883" width="9.109375" style="277"/>
    <col min="5884" max="5884" width="15.88671875" style="277" customWidth="1"/>
    <col min="5885" max="5894" width="16.109375" style="277" customWidth="1"/>
    <col min="5895" max="6139" width="9.109375" style="277"/>
    <col min="6140" max="6140" width="15.88671875" style="277" customWidth="1"/>
    <col min="6141" max="6150" width="16.109375" style="277" customWidth="1"/>
    <col min="6151" max="6395" width="9.109375" style="277"/>
    <col min="6396" max="6396" width="15.88671875" style="277" customWidth="1"/>
    <col min="6397" max="6406" width="16.109375" style="277" customWidth="1"/>
    <col min="6407" max="6651" width="9.109375" style="277"/>
    <col min="6652" max="6652" width="15.88671875" style="277" customWidth="1"/>
    <col min="6653" max="6662" width="16.109375" style="277" customWidth="1"/>
    <col min="6663" max="6907" width="9.109375" style="277"/>
    <col min="6908" max="6908" width="15.88671875" style="277" customWidth="1"/>
    <col min="6909" max="6918" width="16.109375" style="277" customWidth="1"/>
    <col min="6919" max="7163" width="9.109375" style="277"/>
    <col min="7164" max="7164" width="15.88671875" style="277" customWidth="1"/>
    <col min="7165" max="7174" width="16.109375" style="277" customWidth="1"/>
    <col min="7175" max="7419" width="9.109375" style="277"/>
    <col min="7420" max="7420" width="15.88671875" style="277" customWidth="1"/>
    <col min="7421" max="7430" width="16.109375" style="277" customWidth="1"/>
    <col min="7431" max="7675" width="9.109375" style="277"/>
    <col min="7676" max="7676" width="15.88671875" style="277" customWidth="1"/>
    <col min="7677" max="7686" width="16.109375" style="277" customWidth="1"/>
    <col min="7687" max="7931" width="9.109375" style="277"/>
    <col min="7932" max="7932" width="15.88671875" style="277" customWidth="1"/>
    <col min="7933" max="7942" width="16.109375" style="277" customWidth="1"/>
    <col min="7943" max="8187" width="9.109375" style="277"/>
    <col min="8188" max="8188" width="15.88671875" style="277" customWidth="1"/>
    <col min="8189" max="8198" width="16.109375" style="277" customWidth="1"/>
    <col min="8199" max="8443" width="9.109375" style="277"/>
    <col min="8444" max="8444" width="15.88671875" style="277" customWidth="1"/>
    <col min="8445" max="8454" width="16.109375" style="277" customWidth="1"/>
    <col min="8455" max="8699" width="9.109375" style="277"/>
    <col min="8700" max="8700" width="15.88671875" style="277" customWidth="1"/>
    <col min="8701" max="8710" width="16.109375" style="277" customWidth="1"/>
    <col min="8711" max="8955" width="9.109375" style="277"/>
    <col min="8956" max="8956" width="15.88671875" style="277" customWidth="1"/>
    <col min="8957" max="8966" width="16.109375" style="277" customWidth="1"/>
    <col min="8967" max="9211" width="9.109375" style="277"/>
    <col min="9212" max="9212" width="15.88671875" style="277" customWidth="1"/>
    <col min="9213" max="9222" width="16.109375" style="277" customWidth="1"/>
    <col min="9223" max="9467" width="9.109375" style="277"/>
    <col min="9468" max="9468" width="15.88671875" style="277" customWidth="1"/>
    <col min="9469" max="9478" width="16.109375" style="277" customWidth="1"/>
    <col min="9479" max="9723" width="9.109375" style="277"/>
    <col min="9724" max="9724" width="15.88671875" style="277" customWidth="1"/>
    <col min="9725" max="9734" width="16.109375" style="277" customWidth="1"/>
    <col min="9735" max="9979" width="9.109375" style="277"/>
    <col min="9980" max="9980" width="15.88671875" style="277" customWidth="1"/>
    <col min="9981" max="9990" width="16.109375" style="277" customWidth="1"/>
    <col min="9991" max="10235" width="9.109375" style="277"/>
    <col min="10236" max="10236" width="15.88671875" style="277" customWidth="1"/>
    <col min="10237" max="10246" width="16.109375" style="277" customWidth="1"/>
    <col min="10247" max="10491" width="9.109375" style="277"/>
    <col min="10492" max="10492" width="15.88671875" style="277" customWidth="1"/>
    <col min="10493" max="10502" width="16.109375" style="277" customWidth="1"/>
    <col min="10503" max="10747" width="9.109375" style="277"/>
    <col min="10748" max="10748" width="15.88671875" style="277" customWidth="1"/>
    <col min="10749" max="10758" width="16.109375" style="277" customWidth="1"/>
    <col min="10759" max="11003" width="9.109375" style="277"/>
    <col min="11004" max="11004" width="15.88671875" style="277" customWidth="1"/>
    <col min="11005" max="11014" width="16.109375" style="277" customWidth="1"/>
    <col min="11015" max="11259" width="9.109375" style="277"/>
    <col min="11260" max="11260" width="15.88671875" style="277" customWidth="1"/>
    <col min="11261" max="11270" width="16.109375" style="277" customWidth="1"/>
    <col min="11271" max="11515" width="9.109375" style="277"/>
    <col min="11516" max="11516" width="15.88671875" style="277" customWidth="1"/>
    <col min="11517" max="11526" width="16.109375" style="277" customWidth="1"/>
    <col min="11527" max="11771" width="9.109375" style="277"/>
    <col min="11772" max="11772" width="15.88671875" style="277" customWidth="1"/>
    <col min="11773" max="11782" width="16.109375" style="277" customWidth="1"/>
    <col min="11783" max="12027" width="9.109375" style="277"/>
    <col min="12028" max="12028" width="15.88671875" style="277" customWidth="1"/>
    <col min="12029" max="12038" width="16.109375" style="277" customWidth="1"/>
    <col min="12039" max="12283" width="9.109375" style="277"/>
    <col min="12284" max="12284" width="15.88671875" style="277" customWidth="1"/>
    <col min="12285" max="12294" width="16.109375" style="277" customWidth="1"/>
    <col min="12295" max="12539" width="9.109375" style="277"/>
    <col min="12540" max="12540" width="15.88671875" style="277" customWidth="1"/>
    <col min="12541" max="12550" width="16.109375" style="277" customWidth="1"/>
    <col min="12551" max="12795" width="9.109375" style="277"/>
    <col min="12796" max="12796" width="15.88671875" style="277" customWidth="1"/>
    <col min="12797" max="12806" width="16.109375" style="277" customWidth="1"/>
    <col min="12807" max="13051" width="9.109375" style="277"/>
    <col min="13052" max="13052" width="15.88671875" style="277" customWidth="1"/>
    <col min="13053" max="13062" width="16.109375" style="277" customWidth="1"/>
    <col min="13063" max="13307" width="9.109375" style="277"/>
    <col min="13308" max="13308" width="15.88671875" style="277" customWidth="1"/>
    <col min="13309" max="13318" width="16.109375" style="277" customWidth="1"/>
    <col min="13319" max="13563" width="9.109375" style="277"/>
    <col min="13564" max="13564" width="15.88671875" style="277" customWidth="1"/>
    <col min="13565" max="13574" width="16.109375" style="277" customWidth="1"/>
    <col min="13575" max="13819" width="9.109375" style="277"/>
    <col min="13820" max="13820" width="15.88671875" style="277" customWidth="1"/>
    <col min="13821" max="13830" width="16.109375" style="277" customWidth="1"/>
    <col min="13831" max="14075" width="9.109375" style="277"/>
    <col min="14076" max="14076" width="15.88671875" style="277" customWidth="1"/>
    <col min="14077" max="14086" width="16.109375" style="277" customWidth="1"/>
    <col min="14087" max="14331" width="9.109375" style="277"/>
    <col min="14332" max="14332" width="15.88671875" style="277" customWidth="1"/>
    <col min="14333" max="14342" width="16.109375" style="277" customWidth="1"/>
    <col min="14343" max="14587" width="9.109375" style="277"/>
    <col min="14588" max="14588" width="15.88671875" style="277" customWidth="1"/>
    <col min="14589" max="14598" width="16.109375" style="277" customWidth="1"/>
    <col min="14599" max="14843" width="9.109375" style="277"/>
    <col min="14844" max="14844" width="15.88671875" style="277" customWidth="1"/>
    <col min="14845" max="14854" width="16.109375" style="277" customWidth="1"/>
    <col min="14855" max="15099" width="9.109375" style="277"/>
    <col min="15100" max="15100" width="15.88671875" style="277" customWidth="1"/>
    <col min="15101" max="15110" width="16.109375" style="277" customWidth="1"/>
    <col min="15111" max="15355" width="9.109375" style="277"/>
    <col min="15356" max="15356" width="15.88671875" style="277" customWidth="1"/>
    <col min="15357" max="15366" width="16.109375" style="277" customWidth="1"/>
    <col min="15367" max="15611" width="9.109375" style="277"/>
    <col min="15612" max="15612" width="15.88671875" style="277" customWidth="1"/>
    <col min="15613" max="15622" width="16.109375" style="277" customWidth="1"/>
    <col min="15623" max="15867" width="9.109375" style="277"/>
    <col min="15868" max="15868" width="15.88671875" style="277" customWidth="1"/>
    <col min="15869" max="15878" width="16.109375" style="277" customWidth="1"/>
    <col min="15879" max="16123" width="9.109375" style="277"/>
    <col min="16124" max="16124" width="15.88671875" style="277" customWidth="1"/>
    <col min="16125" max="16134" width="16.109375" style="277" customWidth="1"/>
    <col min="16135" max="16384" width="9.109375" style="277"/>
  </cols>
  <sheetData>
    <row r="1" spans="1:15" ht="15.6" x14ac:dyDescent="0.3">
      <c r="A1" s="274" t="s">
        <v>288</v>
      </c>
      <c r="B1" s="982"/>
      <c r="C1" s="275"/>
      <c r="D1" s="275"/>
      <c r="E1" s="275"/>
      <c r="F1" s="275"/>
      <c r="G1" s="276"/>
      <c r="H1" s="276"/>
      <c r="K1" s="414" t="s">
        <v>1</v>
      </c>
    </row>
    <row r="2" spans="1:15" x14ac:dyDescent="0.3">
      <c r="A2" s="278" t="s">
        <v>690</v>
      </c>
      <c r="B2" s="278"/>
      <c r="C2" s="275"/>
      <c r="D2" s="275"/>
      <c r="E2" s="275"/>
      <c r="F2" s="275"/>
      <c r="G2" s="276"/>
      <c r="H2" s="276"/>
    </row>
    <row r="3" spans="1:15" x14ac:dyDescent="0.3">
      <c r="A3" s="278"/>
      <c r="B3" s="278"/>
      <c r="C3" s="275"/>
      <c r="D3" s="275"/>
      <c r="E3" s="275"/>
      <c r="F3" s="275"/>
      <c r="G3" s="276"/>
      <c r="H3" s="276"/>
    </row>
    <row r="4" spans="1:15" x14ac:dyDescent="0.3">
      <c r="A4" s="1221" t="s">
        <v>289</v>
      </c>
      <c r="B4" s="1254" t="s">
        <v>290</v>
      </c>
      <c r="C4" s="1121" t="s">
        <v>291</v>
      </c>
      <c r="D4" s="1121"/>
      <c r="E4" s="1121"/>
      <c r="F4" s="1121" t="s">
        <v>292</v>
      </c>
      <c r="G4" s="1121"/>
      <c r="H4" s="1121"/>
      <c r="I4" s="1254" t="s">
        <v>293</v>
      </c>
      <c r="J4" s="1262" t="s">
        <v>294</v>
      </c>
      <c r="K4" s="1288" t="s">
        <v>295</v>
      </c>
      <c r="L4" s="279"/>
    </row>
    <row r="5" spans="1:15" x14ac:dyDescent="0.3">
      <c r="A5" s="1222"/>
      <c r="B5" s="1234"/>
      <c r="C5" s="281" t="s">
        <v>296</v>
      </c>
      <c r="D5" s="281" t="s">
        <v>297</v>
      </c>
      <c r="E5" s="282" t="s">
        <v>8</v>
      </c>
      <c r="F5" s="281" t="s">
        <v>296</v>
      </c>
      <c r="G5" s="281" t="s">
        <v>297</v>
      </c>
      <c r="H5" s="282" t="s">
        <v>8</v>
      </c>
      <c r="I5" s="1234"/>
      <c r="J5" s="1234"/>
      <c r="K5" s="1289"/>
      <c r="L5" s="283"/>
    </row>
    <row r="6" spans="1:15" x14ac:dyDescent="0.3">
      <c r="A6" s="284">
        <v>2007</v>
      </c>
      <c r="B6" s="12">
        <v>89</v>
      </c>
      <c r="C6" s="118">
        <v>33</v>
      </c>
      <c r="D6" s="12">
        <v>96</v>
      </c>
      <c r="E6" s="285">
        <v>129</v>
      </c>
      <c r="F6" s="21" t="s">
        <v>40</v>
      </c>
      <c r="G6" s="21" t="s">
        <v>40</v>
      </c>
      <c r="H6" s="142">
        <v>60</v>
      </c>
      <c r="I6" s="12">
        <v>1</v>
      </c>
      <c r="J6" s="12">
        <v>34</v>
      </c>
      <c r="K6" s="286">
        <v>2</v>
      </c>
      <c r="L6" s="287"/>
    </row>
    <row r="7" spans="1:15" x14ac:dyDescent="0.3">
      <c r="A7" s="284">
        <v>2008</v>
      </c>
      <c r="B7" s="289">
        <v>114</v>
      </c>
      <c r="C7" s="290">
        <v>37</v>
      </c>
      <c r="D7" s="286">
        <v>70</v>
      </c>
      <c r="E7" s="285">
        <v>107</v>
      </c>
      <c r="F7" s="21" t="s">
        <v>40</v>
      </c>
      <c r="G7" s="21" t="s">
        <v>40</v>
      </c>
      <c r="H7" s="142">
        <v>107</v>
      </c>
      <c r="I7" s="12">
        <v>1</v>
      </c>
      <c r="J7" s="12">
        <v>43</v>
      </c>
      <c r="K7" s="286">
        <v>1</v>
      </c>
      <c r="L7" s="287"/>
    </row>
    <row r="8" spans="1:15" x14ac:dyDescent="0.3">
      <c r="A8" s="284">
        <v>2009</v>
      </c>
      <c r="B8" s="289">
        <v>230</v>
      </c>
      <c r="C8" s="21" t="s">
        <v>40</v>
      </c>
      <c r="D8" s="21" t="s">
        <v>40</v>
      </c>
      <c r="E8" s="285">
        <v>112</v>
      </c>
      <c r="F8" s="21" t="s">
        <v>40</v>
      </c>
      <c r="G8" s="21" t="s">
        <v>40</v>
      </c>
      <c r="H8" s="291">
        <v>53</v>
      </c>
      <c r="I8" s="12">
        <v>1</v>
      </c>
      <c r="J8" s="12">
        <v>42</v>
      </c>
      <c r="K8" s="12">
        <v>25</v>
      </c>
      <c r="L8" s="287"/>
    </row>
    <row r="9" spans="1:15" x14ac:dyDescent="0.3">
      <c r="A9" s="284">
        <v>2010</v>
      </c>
      <c r="B9" s="286">
        <v>194</v>
      </c>
      <c r="C9" s="21" t="s">
        <v>40</v>
      </c>
      <c r="D9" s="21" t="s">
        <v>40</v>
      </c>
      <c r="E9" s="285">
        <v>120</v>
      </c>
      <c r="F9" s="21" t="s">
        <v>40</v>
      </c>
      <c r="G9" s="21" t="s">
        <v>40</v>
      </c>
      <c r="H9" s="293">
        <v>75</v>
      </c>
      <c r="I9" s="12">
        <v>2</v>
      </c>
      <c r="J9" s="12">
        <v>34</v>
      </c>
      <c r="K9" s="12">
        <v>5</v>
      </c>
      <c r="L9" s="287"/>
    </row>
    <row r="10" spans="1:15" x14ac:dyDescent="0.3">
      <c r="A10" s="284">
        <v>2011</v>
      </c>
      <c r="B10" s="286">
        <v>214</v>
      </c>
      <c r="C10" s="21" t="s">
        <v>40</v>
      </c>
      <c r="D10" s="21" t="s">
        <v>40</v>
      </c>
      <c r="E10" s="285">
        <v>115</v>
      </c>
      <c r="F10" s="21" t="s">
        <v>40</v>
      </c>
      <c r="G10" s="21" t="s">
        <v>40</v>
      </c>
      <c r="H10" s="291">
        <v>62</v>
      </c>
      <c r="I10" s="286">
        <v>1</v>
      </c>
      <c r="J10" s="12">
        <v>42</v>
      </c>
      <c r="K10" s="12">
        <v>14</v>
      </c>
      <c r="M10" s="287"/>
      <c r="N10" s="280"/>
      <c r="O10" s="280"/>
    </row>
    <row r="11" spans="1:15" x14ac:dyDescent="0.3">
      <c r="A11" s="284">
        <v>2012</v>
      </c>
      <c r="B11" s="286">
        <v>224</v>
      </c>
      <c r="C11" s="21" t="s">
        <v>40</v>
      </c>
      <c r="D11" s="21" t="s">
        <v>40</v>
      </c>
      <c r="E11" s="285">
        <v>105</v>
      </c>
      <c r="F11" s="21" t="s">
        <v>40</v>
      </c>
      <c r="G11" s="21" t="s">
        <v>40</v>
      </c>
      <c r="H11" s="291">
        <v>48</v>
      </c>
      <c r="I11" s="286">
        <v>2</v>
      </c>
      <c r="J11" s="12">
        <v>36</v>
      </c>
      <c r="K11" s="12">
        <v>6</v>
      </c>
      <c r="M11" s="287"/>
      <c r="N11" s="287"/>
      <c r="O11" s="280"/>
    </row>
    <row r="12" spans="1:15" x14ac:dyDescent="0.3">
      <c r="A12" s="284">
        <v>2013</v>
      </c>
      <c r="B12" s="286">
        <v>181</v>
      </c>
      <c r="C12" s="21" t="s">
        <v>40</v>
      </c>
      <c r="D12" s="21" t="s">
        <v>40</v>
      </c>
      <c r="E12" s="285">
        <v>80</v>
      </c>
      <c r="F12" s="21" t="s">
        <v>40</v>
      </c>
      <c r="G12" s="21" t="s">
        <v>40</v>
      </c>
      <c r="H12" s="291">
        <v>52</v>
      </c>
      <c r="I12" s="286">
        <v>2</v>
      </c>
      <c r="J12" s="12">
        <v>29</v>
      </c>
      <c r="K12" s="12">
        <v>7</v>
      </c>
      <c r="M12" s="287"/>
      <c r="N12" s="280"/>
      <c r="O12" s="280"/>
    </row>
    <row r="13" spans="1:15" s="297" customFormat="1" ht="13.2" x14ac:dyDescent="0.25">
      <c r="A13" s="294">
        <v>2014</v>
      </c>
      <c r="B13" s="286">
        <v>200</v>
      </c>
      <c r="C13" s="21" t="s">
        <v>40</v>
      </c>
      <c r="D13" s="21" t="s">
        <v>40</v>
      </c>
      <c r="E13" s="285">
        <v>590</v>
      </c>
      <c r="F13" s="21" t="s">
        <v>40</v>
      </c>
      <c r="G13" s="21" t="s">
        <v>40</v>
      </c>
      <c r="H13" s="295">
        <v>70</v>
      </c>
      <c r="I13" s="296">
        <v>2</v>
      </c>
      <c r="J13" s="296">
        <v>15</v>
      </c>
      <c r="K13" s="296">
        <v>7</v>
      </c>
      <c r="M13" s="288"/>
    </row>
    <row r="14" spans="1:15" s="297" customFormat="1" ht="13.2" x14ac:dyDescent="0.25">
      <c r="A14" s="294">
        <v>2015</v>
      </c>
      <c r="B14" s="286">
        <v>158</v>
      </c>
      <c r="C14" s="21" t="s">
        <v>40</v>
      </c>
      <c r="D14" s="21" t="s">
        <v>40</v>
      </c>
      <c r="E14" s="285">
        <v>558</v>
      </c>
      <c r="F14" s="21" t="s">
        <v>40</v>
      </c>
      <c r="G14" s="21" t="s">
        <v>40</v>
      </c>
      <c r="H14" s="295">
        <v>77</v>
      </c>
      <c r="I14" s="21" t="s">
        <v>40</v>
      </c>
      <c r="J14" s="296">
        <v>23</v>
      </c>
      <c r="K14" s="296">
        <v>5</v>
      </c>
      <c r="M14" s="288"/>
    </row>
    <row r="15" spans="1:15" s="297" customFormat="1" ht="13.2" x14ac:dyDescent="0.25">
      <c r="A15" s="294" t="s">
        <v>492</v>
      </c>
      <c r="B15" s="298">
        <v>163</v>
      </c>
      <c r="C15" s="299">
        <v>204</v>
      </c>
      <c r="D15" s="288">
        <v>149</v>
      </c>
      <c r="E15" s="300">
        <v>353</v>
      </c>
      <c r="F15" s="288">
        <v>43</v>
      </c>
      <c r="G15" s="288">
        <v>11</v>
      </c>
      <c r="H15" s="295">
        <v>54</v>
      </c>
      <c r="I15" s="296">
        <v>2</v>
      </c>
      <c r="J15" s="296">
        <v>17</v>
      </c>
      <c r="K15" s="21" t="s">
        <v>40</v>
      </c>
      <c r="M15" s="288"/>
    </row>
    <row r="16" spans="1:15" s="297" customFormat="1" ht="13.2" x14ac:dyDescent="0.25">
      <c r="A16" s="294">
        <v>2017</v>
      </c>
      <c r="B16" s="298">
        <v>165</v>
      </c>
      <c r="C16" s="288">
        <v>108</v>
      </c>
      <c r="D16" s="288">
        <v>105</v>
      </c>
      <c r="E16" s="300">
        <v>213</v>
      </c>
      <c r="F16" s="288">
        <v>43</v>
      </c>
      <c r="G16" s="288">
        <v>9</v>
      </c>
      <c r="H16" s="295">
        <v>52</v>
      </c>
      <c r="I16" s="296">
        <v>1</v>
      </c>
      <c r="J16" s="296">
        <v>10</v>
      </c>
      <c r="K16" s="21">
        <v>3</v>
      </c>
      <c r="M16" s="288"/>
    </row>
    <row r="17" spans="1:14" s="301" customFormat="1" ht="13.2" x14ac:dyDescent="0.25">
      <c r="A17" s="779">
        <v>2018</v>
      </c>
      <c r="B17" s="1015">
        <v>157</v>
      </c>
      <c r="C17" s="1021">
        <v>87</v>
      </c>
      <c r="D17" s="1021">
        <v>136</v>
      </c>
      <c r="E17" s="1022">
        <v>223</v>
      </c>
      <c r="F17" s="1021">
        <v>35</v>
      </c>
      <c r="G17" s="1021">
        <v>10</v>
      </c>
      <c r="H17" s="1105">
        <v>45</v>
      </c>
      <c r="I17" s="570">
        <v>1</v>
      </c>
      <c r="J17" s="570">
        <v>18</v>
      </c>
      <c r="K17" s="570">
        <v>6</v>
      </c>
      <c r="M17" s="288"/>
      <c r="N17" s="297"/>
    </row>
    <row r="18" spans="1:14" s="301" customFormat="1" ht="13.2" x14ac:dyDescent="0.25">
      <c r="A18" s="294"/>
      <c r="B18" s="298"/>
      <c r="C18" s="288"/>
      <c r="D18" s="288"/>
      <c r="E18" s="295"/>
      <c r="F18" s="295"/>
      <c r="G18" s="288"/>
      <c r="H18" s="288"/>
      <c r="I18" s="296"/>
      <c r="J18" s="296"/>
      <c r="K18" s="296"/>
      <c r="M18" s="288"/>
      <c r="N18" s="297"/>
    </row>
    <row r="19" spans="1:14" x14ac:dyDescent="0.3">
      <c r="A19" s="302" t="s">
        <v>16</v>
      </c>
      <c r="B19" s="302"/>
      <c r="C19" s="303"/>
      <c r="D19" s="303"/>
      <c r="E19" s="304"/>
      <c r="F19" s="304"/>
      <c r="G19" s="304"/>
      <c r="H19" s="304"/>
      <c r="J19" s="280"/>
      <c r="K19" s="280"/>
      <c r="M19" s="280"/>
      <c r="N19" s="280"/>
    </row>
    <row r="20" spans="1:14" x14ac:dyDescent="0.3">
      <c r="A20" s="305" t="s">
        <v>298</v>
      </c>
      <c r="B20" s="305"/>
      <c r="C20" s="303"/>
      <c r="D20" s="303"/>
      <c r="E20" s="306"/>
      <c r="F20" s="306"/>
      <c r="G20" s="306"/>
      <c r="H20" s="306"/>
      <c r="J20" s="280"/>
      <c r="K20" s="280"/>
      <c r="M20" s="287"/>
      <c r="N20" s="280"/>
    </row>
    <row r="21" spans="1:14" x14ac:dyDescent="0.3">
      <c r="A21" s="1290" t="s">
        <v>299</v>
      </c>
      <c r="B21" s="1290"/>
      <c r="C21" s="1270"/>
      <c r="D21" s="1270"/>
      <c r="E21" s="1270"/>
      <c r="F21" s="1270"/>
      <c r="G21" s="1291"/>
      <c r="H21" s="1291"/>
      <c r="I21" s="1291"/>
      <c r="J21" s="280"/>
      <c r="K21" s="280"/>
      <c r="M21" s="280"/>
      <c r="N21" s="280"/>
    </row>
    <row r="22" spans="1:14" x14ac:dyDescent="0.3">
      <c r="A22" s="305" t="s">
        <v>300</v>
      </c>
      <c r="B22" s="305"/>
      <c r="C22" s="292"/>
      <c r="D22" s="292"/>
      <c r="E22" s="306"/>
      <c r="F22" s="306"/>
      <c r="G22" s="306"/>
      <c r="H22" s="306"/>
      <c r="J22" s="280"/>
      <c r="K22" s="280"/>
      <c r="M22" s="280"/>
      <c r="N22" s="280"/>
    </row>
    <row r="23" spans="1:14" x14ac:dyDescent="0.3">
      <c r="A23" s="305"/>
      <c r="B23" s="305"/>
      <c r="C23" s="292"/>
      <c r="D23" s="292"/>
      <c r="E23" s="306"/>
      <c r="F23" s="306"/>
      <c r="G23" s="306"/>
      <c r="H23" s="306"/>
      <c r="J23" s="280"/>
      <c r="K23" s="280"/>
      <c r="M23" s="280"/>
      <c r="N23" s="280"/>
    </row>
    <row r="24" spans="1:14" x14ac:dyDescent="0.3">
      <c r="A24" s="308" t="s">
        <v>19</v>
      </c>
      <c r="B24" s="309"/>
      <c r="C24" s="292"/>
      <c r="D24" s="292"/>
      <c r="E24" s="292"/>
      <c r="F24" s="292"/>
      <c r="G24" s="292"/>
      <c r="H24" s="292"/>
      <c r="I24" s="280"/>
      <c r="J24" s="280"/>
      <c r="K24" s="280"/>
      <c r="M24" s="280"/>
      <c r="N24" s="280"/>
    </row>
    <row r="25" spans="1:14" x14ac:dyDescent="0.3">
      <c r="A25" s="310" t="s">
        <v>20</v>
      </c>
      <c r="B25" s="309"/>
      <c r="C25" s="311"/>
      <c r="D25" s="311"/>
      <c r="E25" s="311"/>
      <c r="F25" s="311"/>
      <c r="G25" s="309"/>
      <c r="H25" s="309"/>
      <c r="I25" s="280"/>
      <c r="J25" s="280"/>
      <c r="K25" s="280"/>
      <c r="M25" s="280"/>
      <c r="N25" s="280"/>
    </row>
    <row r="29" spans="1:14" x14ac:dyDescent="0.3">
      <c r="B29" s="312"/>
      <c r="C29" s="312"/>
      <c r="D29" s="312"/>
      <c r="E29" s="312"/>
      <c r="F29" s="312"/>
      <c r="G29" s="312"/>
      <c r="H29" s="312"/>
      <c r="I29" s="312"/>
      <c r="J29" s="312"/>
      <c r="K29" s="312"/>
    </row>
    <row r="30" spans="1:14" x14ac:dyDescent="0.3">
      <c r="B30" s="312"/>
      <c r="C30" s="312"/>
      <c r="D30" s="312"/>
      <c r="E30" s="312"/>
      <c r="F30" s="312"/>
      <c r="G30" s="312"/>
      <c r="H30" s="312"/>
      <c r="I30" s="312"/>
      <c r="J30" s="312"/>
      <c r="K30" s="312"/>
    </row>
    <row r="31" spans="1:14" x14ac:dyDescent="0.3">
      <c r="B31" s="312"/>
      <c r="C31" s="312"/>
      <c r="D31" s="312"/>
      <c r="E31" s="147"/>
      <c r="F31" s="147"/>
      <c r="G31" s="312"/>
      <c r="H31" s="312"/>
      <c r="I31" s="312"/>
      <c r="J31" s="312"/>
      <c r="K31" s="312"/>
    </row>
    <row r="32" spans="1:14" x14ac:dyDescent="0.3">
      <c r="B32" s="312"/>
      <c r="C32" s="312"/>
      <c r="D32" s="312"/>
      <c r="E32" s="312"/>
      <c r="F32" s="312"/>
      <c r="G32" s="312"/>
      <c r="H32" s="312"/>
      <c r="I32" s="312"/>
      <c r="J32" s="312"/>
      <c r="K32" s="312"/>
    </row>
    <row r="33" spans="2:11" x14ac:dyDescent="0.3">
      <c r="B33" s="312"/>
      <c r="C33" s="312"/>
      <c r="D33" s="312"/>
      <c r="E33" s="312"/>
      <c r="F33" s="312"/>
      <c r="G33" s="312"/>
      <c r="H33" s="312"/>
      <c r="I33" s="312"/>
      <c r="J33" s="312"/>
      <c r="K33" s="312"/>
    </row>
    <row r="34" spans="2:11" x14ac:dyDescent="0.3">
      <c r="B34" s="312"/>
      <c r="C34" s="312"/>
      <c r="D34" s="312"/>
      <c r="E34" s="312"/>
      <c r="F34" s="312"/>
      <c r="G34" s="312"/>
      <c r="H34" s="312"/>
      <c r="I34" s="312"/>
      <c r="J34" s="312"/>
      <c r="K34" s="312"/>
    </row>
    <row r="35" spans="2:11" x14ac:dyDescent="0.3">
      <c r="B35" s="312"/>
      <c r="C35" s="312"/>
      <c r="D35" s="312"/>
      <c r="E35" s="312"/>
      <c r="F35" s="312"/>
      <c r="G35" s="312"/>
      <c r="H35" s="312"/>
      <c r="I35" s="312"/>
      <c r="J35" s="312"/>
      <c r="K35" s="312"/>
    </row>
    <row r="36" spans="2:11" x14ac:dyDescent="0.3">
      <c r="B36" s="312"/>
      <c r="C36" s="312"/>
      <c r="D36" s="312"/>
      <c r="E36" s="312"/>
      <c r="F36" s="312"/>
      <c r="G36" s="312"/>
      <c r="H36" s="312"/>
      <c r="I36" s="312"/>
      <c r="J36" s="312"/>
      <c r="K36" s="312"/>
    </row>
    <row r="37" spans="2:11" x14ac:dyDescent="0.3">
      <c r="B37" s="312"/>
      <c r="C37" s="312"/>
      <c r="D37" s="312"/>
      <c r="E37" s="312"/>
      <c r="F37" s="312"/>
      <c r="G37" s="312"/>
      <c r="H37" s="312"/>
      <c r="I37" s="312"/>
      <c r="J37" s="312"/>
      <c r="K37" s="312"/>
    </row>
    <row r="38" spans="2:11" x14ac:dyDescent="0.3">
      <c r="B38" s="312"/>
      <c r="C38" s="312"/>
      <c r="D38" s="312"/>
      <c r="E38" s="312"/>
      <c r="F38" s="312"/>
      <c r="G38" s="312"/>
      <c r="H38" s="312"/>
      <c r="I38" s="312"/>
      <c r="J38" s="312"/>
      <c r="K38" s="312"/>
    </row>
    <row r="39" spans="2:11" x14ac:dyDescent="0.3">
      <c r="B39" s="312"/>
      <c r="C39" s="312"/>
      <c r="D39" s="312"/>
      <c r="E39" s="312"/>
      <c r="F39" s="312"/>
      <c r="G39" s="312"/>
      <c r="H39" s="312"/>
      <c r="I39" s="312"/>
      <c r="J39" s="312"/>
      <c r="K39" s="312"/>
    </row>
    <row r="40" spans="2:11" x14ac:dyDescent="0.3">
      <c r="B40" s="312"/>
    </row>
    <row r="41" spans="2:11" x14ac:dyDescent="0.3">
      <c r="B41" s="312"/>
    </row>
    <row r="42" spans="2:11" x14ac:dyDescent="0.3">
      <c r="B42" s="312"/>
    </row>
    <row r="43" spans="2:11" x14ac:dyDescent="0.3">
      <c r="B43" s="312"/>
    </row>
    <row r="44" spans="2:11" x14ac:dyDescent="0.3">
      <c r="B44" s="312"/>
    </row>
    <row r="45" spans="2:11" x14ac:dyDescent="0.3">
      <c r="B45" s="312"/>
    </row>
  </sheetData>
  <mergeCells count="8">
    <mergeCell ref="K4:K5"/>
    <mergeCell ref="A21:I21"/>
    <mergeCell ref="A4:A5"/>
    <mergeCell ref="B4:B5"/>
    <mergeCell ref="C4:E4"/>
    <mergeCell ref="F4:H4"/>
    <mergeCell ref="I4:I5"/>
    <mergeCell ref="J4:J5"/>
  </mergeCells>
  <hyperlinks>
    <hyperlink ref="K1"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heetViews>
  <sheetFormatPr defaultColWidth="9.109375" defaultRowHeight="14.4" x14ac:dyDescent="0.3"/>
  <cols>
    <col min="1" max="1" width="18.88671875" style="277" customWidth="1"/>
    <col min="2" max="9" width="13" style="277" customWidth="1"/>
    <col min="10" max="10" width="20.33203125" style="277" customWidth="1"/>
    <col min="11" max="13" width="13" style="277" customWidth="1"/>
    <col min="14" max="256" width="9.109375" style="277"/>
    <col min="257" max="257" width="18.88671875" style="277" customWidth="1"/>
    <col min="258" max="265" width="13" style="277" customWidth="1"/>
    <col min="266" max="266" width="20.33203125" style="277" customWidth="1"/>
    <col min="267" max="269" width="13" style="277" customWidth="1"/>
    <col min="270" max="512" width="9.109375" style="277"/>
    <col min="513" max="513" width="18.88671875" style="277" customWidth="1"/>
    <col min="514" max="521" width="13" style="277" customWidth="1"/>
    <col min="522" max="522" width="20.33203125" style="277" customWidth="1"/>
    <col min="523" max="525" width="13" style="277" customWidth="1"/>
    <col min="526" max="768" width="9.109375" style="277"/>
    <col min="769" max="769" width="18.88671875" style="277" customWidth="1"/>
    <col min="770" max="777" width="13" style="277" customWidth="1"/>
    <col min="778" max="778" width="20.33203125" style="277" customWidth="1"/>
    <col min="779" max="781" width="13" style="277" customWidth="1"/>
    <col min="782" max="1024" width="9.109375" style="277"/>
    <col min="1025" max="1025" width="18.88671875" style="277" customWidth="1"/>
    <col min="1026" max="1033" width="13" style="277" customWidth="1"/>
    <col min="1034" max="1034" width="20.33203125" style="277" customWidth="1"/>
    <col min="1035" max="1037" width="13" style="277" customWidth="1"/>
    <col min="1038" max="1280" width="9.109375" style="277"/>
    <col min="1281" max="1281" width="18.88671875" style="277" customWidth="1"/>
    <col min="1282" max="1289" width="13" style="277" customWidth="1"/>
    <col min="1290" max="1290" width="20.33203125" style="277" customWidth="1"/>
    <col min="1291" max="1293" width="13" style="277" customWidth="1"/>
    <col min="1294" max="1536" width="9.109375" style="277"/>
    <col min="1537" max="1537" width="18.88671875" style="277" customWidth="1"/>
    <col min="1538" max="1545" width="13" style="277" customWidth="1"/>
    <col min="1546" max="1546" width="20.33203125" style="277" customWidth="1"/>
    <col min="1547" max="1549" width="13" style="277" customWidth="1"/>
    <col min="1550" max="1792" width="9.109375" style="277"/>
    <col min="1793" max="1793" width="18.88671875" style="277" customWidth="1"/>
    <col min="1794" max="1801" width="13" style="277" customWidth="1"/>
    <col min="1802" max="1802" width="20.33203125" style="277" customWidth="1"/>
    <col min="1803" max="1805" width="13" style="277" customWidth="1"/>
    <col min="1806" max="2048" width="9.109375" style="277"/>
    <col min="2049" max="2049" width="18.88671875" style="277" customWidth="1"/>
    <col min="2050" max="2057" width="13" style="277" customWidth="1"/>
    <col min="2058" max="2058" width="20.33203125" style="277" customWidth="1"/>
    <col min="2059" max="2061" width="13" style="277" customWidth="1"/>
    <col min="2062" max="2304" width="9.109375" style="277"/>
    <col min="2305" max="2305" width="18.88671875" style="277" customWidth="1"/>
    <col min="2306" max="2313" width="13" style="277" customWidth="1"/>
    <col min="2314" max="2314" width="20.33203125" style="277" customWidth="1"/>
    <col min="2315" max="2317" width="13" style="277" customWidth="1"/>
    <col min="2318" max="2560" width="9.109375" style="277"/>
    <col min="2561" max="2561" width="18.88671875" style="277" customWidth="1"/>
    <col min="2562" max="2569" width="13" style="277" customWidth="1"/>
    <col min="2570" max="2570" width="20.33203125" style="277" customWidth="1"/>
    <col min="2571" max="2573" width="13" style="277" customWidth="1"/>
    <col min="2574" max="2816" width="9.109375" style="277"/>
    <col min="2817" max="2817" width="18.88671875" style="277" customWidth="1"/>
    <col min="2818" max="2825" width="13" style="277" customWidth="1"/>
    <col min="2826" max="2826" width="20.33203125" style="277" customWidth="1"/>
    <col min="2827" max="2829" width="13" style="277" customWidth="1"/>
    <col min="2830" max="3072" width="9.109375" style="277"/>
    <col min="3073" max="3073" width="18.88671875" style="277" customWidth="1"/>
    <col min="3074" max="3081" width="13" style="277" customWidth="1"/>
    <col min="3082" max="3082" width="20.33203125" style="277" customWidth="1"/>
    <col min="3083" max="3085" width="13" style="277" customWidth="1"/>
    <col min="3086" max="3328" width="9.109375" style="277"/>
    <col min="3329" max="3329" width="18.88671875" style="277" customWidth="1"/>
    <col min="3330" max="3337" width="13" style="277" customWidth="1"/>
    <col min="3338" max="3338" width="20.33203125" style="277" customWidth="1"/>
    <col min="3339" max="3341" width="13" style="277" customWidth="1"/>
    <col min="3342" max="3584" width="9.109375" style="277"/>
    <col min="3585" max="3585" width="18.88671875" style="277" customWidth="1"/>
    <col min="3586" max="3593" width="13" style="277" customWidth="1"/>
    <col min="3594" max="3594" width="20.33203125" style="277" customWidth="1"/>
    <col min="3595" max="3597" width="13" style="277" customWidth="1"/>
    <col min="3598" max="3840" width="9.109375" style="277"/>
    <col min="3841" max="3841" width="18.88671875" style="277" customWidth="1"/>
    <col min="3842" max="3849" width="13" style="277" customWidth="1"/>
    <col min="3850" max="3850" width="20.33203125" style="277" customWidth="1"/>
    <col min="3851" max="3853" width="13" style="277" customWidth="1"/>
    <col min="3854" max="4096" width="9.109375" style="277"/>
    <col min="4097" max="4097" width="18.88671875" style="277" customWidth="1"/>
    <col min="4098" max="4105" width="13" style="277" customWidth="1"/>
    <col min="4106" max="4106" width="20.33203125" style="277" customWidth="1"/>
    <col min="4107" max="4109" width="13" style="277" customWidth="1"/>
    <col min="4110" max="4352" width="9.109375" style="277"/>
    <col min="4353" max="4353" width="18.88671875" style="277" customWidth="1"/>
    <col min="4354" max="4361" width="13" style="277" customWidth="1"/>
    <col min="4362" max="4362" width="20.33203125" style="277" customWidth="1"/>
    <col min="4363" max="4365" width="13" style="277" customWidth="1"/>
    <col min="4366" max="4608" width="9.109375" style="277"/>
    <col min="4609" max="4609" width="18.88671875" style="277" customWidth="1"/>
    <col min="4610" max="4617" width="13" style="277" customWidth="1"/>
    <col min="4618" max="4618" width="20.33203125" style="277" customWidth="1"/>
    <col min="4619" max="4621" width="13" style="277" customWidth="1"/>
    <col min="4622" max="4864" width="9.109375" style="277"/>
    <col min="4865" max="4865" width="18.88671875" style="277" customWidth="1"/>
    <col min="4866" max="4873" width="13" style="277" customWidth="1"/>
    <col min="4874" max="4874" width="20.33203125" style="277" customWidth="1"/>
    <col min="4875" max="4877" width="13" style="277" customWidth="1"/>
    <col min="4878" max="5120" width="9.109375" style="277"/>
    <col min="5121" max="5121" width="18.88671875" style="277" customWidth="1"/>
    <col min="5122" max="5129" width="13" style="277" customWidth="1"/>
    <col min="5130" max="5130" width="20.33203125" style="277" customWidth="1"/>
    <col min="5131" max="5133" width="13" style="277" customWidth="1"/>
    <col min="5134" max="5376" width="9.109375" style="277"/>
    <col min="5377" max="5377" width="18.88671875" style="277" customWidth="1"/>
    <col min="5378" max="5385" width="13" style="277" customWidth="1"/>
    <col min="5386" max="5386" width="20.33203125" style="277" customWidth="1"/>
    <col min="5387" max="5389" width="13" style="277" customWidth="1"/>
    <col min="5390" max="5632" width="9.109375" style="277"/>
    <col min="5633" max="5633" width="18.88671875" style="277" customWidth="1"/>
    <col min="5634" max="5641" width="13" style="277" customWidth="1"/>
    <col min="5642" max="5642" width="20.33203125" style="277" customWidth="1"/>
    <col min="5643" max="5645" width="13" style="277" customWidth="1"/>
    <col min="5646" max="5888" width="9.109375" style="277"/>
    <col min="5889" max="5889" width="18.88671875" style="277" customWidth="1"/>
    <col min="5890" max="5897" width="13" style="277" customWidth="1"/>
    <col min="5898" max="5898" width="20.33203125" style="277" customWidth="1"/>
    <col min="5899" max="5901" width="13" style="277" customWidth="1"/>
    <col min="5902" max="6144" width="9.109375" style="277"/>
    <col min="6145" max="6145" width="18.88671875" style="277" customWidth="1"/>
    <col min="6146" max="6153" width="13" style="277" customWidth="1"/>
    <col min="6154" max="6154" width="20.33203125" style="277" customWidth="1"/>
    <col min="6155" max="6157" width="13" style="277" customWidth="1"/>
    <col min="6158" max="6400" width="9.109375" style="277"/>
    <col min="6401" max="6401" width="18.88671875" style="277" customWidth="1"/>
    <col min="6402" max="6409" width="13" style="277" customWidth="1"/>
    <col min="6410" max="6410" width="20.33203125" style="277" customWidth="1"/>
    <col min="6411" max="6413" width="13" style="277" customWidth="1"/>
    <col min="6414" max="6656" width="9.109375" style="277"/>
    <col min="6657" max="6657" width="18.88671875" style="277" customWidth="1"/>
    <col min="6658" max="6665" width="13" style="277" customWidth="1"/>
    <col min="6666" max="6666" width="20.33203125" style="277" customWidth="1"/>
    <col min="6667" max="6669" width="13" style="277" customWidth="1"/>
    <col min="6670" max="6912" width="9.109375" style="277"/>
    <col min="6913" max="6913" width="18.88671875" style="277" customWidth="1"/>
    <col min="6914" max="6921" width="13" style="277" customWidth="1"/>
    <col min="6922" max="6922" width="20.33203125" style="277" customWidth="1"/>
    <col min="6923" max="6925" width="13" style="277" customWidth="1"/>
    <col min="6926" max="7168" width="9.109375" style="277"/>
    <col min="7169" max="7169" width="18.88671875" style="277" customWidth="1"/>
    <col min="7170" max="7177" width="13" style="277" customWidth="1"/>
    <col min="7178" max="7178" width="20.33203125" style="277" customWidth="1"/>
    <col min="7179" max="7181" width="13" style="277" customWidth="1"/>
    <col min="7182" max="7424" width="9.109375" style="277"/>
    <col min="7425" max="7425" width="18.88671875" style="277" customWidth="1"/>
    <col min="7426" max="7433" width="13" style="277" customWidth="1"/>
    <col min="7434" max="7434" width="20.33203125" style="277" customWidth="1"/>
    <col min="7435" max="7437" width="13" style="277" customWidth="1"/>
    <col min="7438" max="7680" width="9.109375" style="277"/>
    <col min="7681" max="7681" width="18.88671875" style="277" customWidth="1"/>
    <col min="7682" max="7689" width="13" style="277" customWidth="1"/>
    <col min="7690" max="7690" width="20.33203125" style="277" customWidth="1"/>
    <col min="7691" max="7693" width="13" style="277" customWidth="1"/>
    <col min="7694" max="7936" width="9.109375" style="277"/>
    <col min="7937" max="7937" width="18.88671875" style="277" customWidth="1"/>
    <col min="7938" max="7945" width="13" style="277" customWidth="1"/>
    <col min="7946" max="7946" width="20.33203125" style="277" customWidth="1"/>
    <col min="7947" max="7949" width="13" style="277" customWidth="1"/>
    <col min="7950" max="8192" width="9.109375" style="277"/>
    <col min="8193" max="8193" width="18.88671875" style="277" customWidth="1"/>
    <col min="8194" max="8201" width="13" style="277" customWidth="1"/>
    <col min="8202" max="8202" width="20.33203125" style="277" customWidth="1"/>
    <col min="8203" max="8205" width="13" style="277" customWidth="1"/>
    <col min="8206" max="8448" width="9.109375" style="277"/>
    <col min="8449" max="8449" width="18.88671875" style="277" customWidth="1"/>
    <col min="8450" max="8457" width="13" style="277" customWidth="1"/>
    <col min="8458" max="8458" width="20.33203125" style="277" customWidth="1"/>
    <col min="8459" max="8461" width="13" style="277" customWidth="1"/>
    <col min="8462" max="8704" width="9.109375" style="277"/>
    <col min="8705" max="8705" width="18.88671875" style="277" customWidth="1"/>
    <col min="8706" max="8713" width="13" style="277" customWidth="1"/>
    <col min="8714" max="8714" width="20.33203125" style="277" customWidth="1"/>
    <col min="8715" max="8717" width="13" style="277" customWidth="1"/>
    <col min="8718" max="8960" width="9.109375" style="277"/>
    <col min="8961" max="8961" width="18.88671875" style="277" customWidth="1"/>
    <col min="8962" max="8969" width="13" style="277" customWidth="1"/>
    <col min="8970" max="8970" width="20.33203125" style="277" customWidth="1"/>
    <col min="8971" max="8973" width="13" style="277" customWidth="1"/>
    <col min="8974" max="9216" width="9.109375" style="277"/>
    <col min="9217" max="9217" width="18.88671875" style="277" customWidth="1"/>
    <col min="9218" max="9225" width="13" style="277" customWidth="1"/>
    <col min="9226" max="9226" width="20.33203125" style="277" customWidth="1"/>
    <col min="9227" max="9229" width="13" style="277" customWidth="1"/>
    <col min="9230" max="9472" width="9.109375" style="277"/>
    <col min="9473" max="9473" width="18.88671875" style="277" customWidth="1"/>
    <col min="9474" max="9481" width="13" style="277" customWidth="1"/>
    <col min="9482" max="9482" width="20.33203125" style="277" customWidth="1"/>
    <col min="9483" max="9485" width="13" style="277" customWidth="1"/>
    <col min="9486" max="9728" width="9.109375" style="277"/>
    <col min="9729" max="9729" width="18.88671875" style="277" customWidth="1"/>
    <col min="9730" max="9737" width="13" style="277" customWidth="1"/>
    <col min="9738" max="9738" width="20.33203125" style="277" customWidth="1"/>
    <col min="9739" max="9741" width="13" style="277" customWidth="1"/>
    <col min="9742" max="9984" width="9.109375" style="277"/>
    <col min="9985" max="9985" width="18.88671875" style="277" customWidth="1"/>
    <col min="9986" max="9993" width="13" style="277" customWidth="1"/>
    <col min="9994" max="9994" width="20.33203125" style="277" customWidth="1"/>
    <col min="9995" max="9997" width="13" style="277" customWidth="1"/>
    <col min="9998" max="10240" width="9.109375" style="277"/>
    <col min="10241" max="10241" width="18.88671875" style="277" customWidth="1"/>
    <col min="10242" max="10249" width="13" style="277" customWidth="1"/>
    <col min="10250" max="10250" width="20.33203125" style="277" customWidth="1"/>
    <col min="10251" max="10253" width="13" style="277" customWidth="1"/>
    <col min="10254" max="10496" width="9.109375" style="277"/>
    <col min="10497" max="10497" width="18.88671875" style="277" customWidth="1"/>
    <col min="10498" max="10505" width="13" style="277" customWidth="1"/>
    <col min="10506" max="10506" width="20.33203125" style="277" customWidth="1"/>
    <col min="10507" max="10509" width="13" style="277" customWidth="1"/>
    <col min="10510" max="10752" width="9.109375" style="277"/>
    <col min="10753" max="10753" width="18.88671875" style="277" customWidth="1"/>
    <col min="10754" max="10761" width="13" style="277" customWidth="1"/>
    <col min="10762" max="10762" width="20.33203125" style="277" customWidth="1"/>
    <col min="10763" max="10765" width="13" style="277" customWidth="1"/>
    <col min="10766" max="11008" width="9.109375" style="277"/>
    <col min="11009" max="11009" width="18.88671875" style="277" customWidth="1"/>
    <col min="11010" max="11017" width="13" style="277" customWidth="1"/>
    <col min="11018" max="11018" width="20.33203125" style="277" customWidth="1"/>
    <col min="11019" max="11021" width="13" style="277" customWidth="1"/>
    <col min="11022" max="11264" width="9.109375" style="277"/>
    <col min="11265" max="11265" width="18.88671875" style="277" customWidth="1"/>
    <col min="11266" max="11273" width="13" style="277" customWidth="1"/>
    <col min="11274" max="11274" width="20.33203125" style="277" customWidth="1"/>
    <col min="11275" max="11277" width="13" style="277" customWidth="1"/>
    <col min="11278" max="11520" width="9.109375" style="277"/>
    <col min="11521" max="11521" width="18.88671875" style="277" customWidth="1"/>
    <col min="11522" max="11529" width="13" style="277" customWidth="1"/>
    <col min="11530" max="11530" width="20.33203125" style="277" customWidth="1"/>
    <col min="11531" max="11533" width="13" style="277" customWidth="1"/>
    <col min="11534" max="11776" width="9.109375" style="277"/>
    <col min="11777" max="11777" width="18.88671875" style="277" customWidth="1"/>
    <col min="11778" max="11785" width="13" style="277" customWidth="1"/>
    <col min="11786" max="11786" width="20.33203125" style="277" customWidth="1"/>
    <col min="11787" max="11789" width="13" style="277" customWidth="1"/>
    <col min="11790" max="12032" width="9.109375" style="277"/>
    <col min="12033" max="12033" width="18.88671875" style="277" customWidth="1"/>
    <col min="12034" max="12041" width="13" style="277" customWidth="1"/>
    <col min="12042" max="12042" width="20.33203125" style="277" customWidth="1"/>
    <col min="12043" max="12045" width="13" style="277" customWidth="1"/>
    <col min="12046" max="12288" width="9.109375" style="277"/>
    <col min="12289" max="12289" width="18.88671875" style="277" customWidth="1"/>
    <col min="12290" max="12297" width="13" style="277" customWidth="1"/>
    <col min="12298" max="12298" width="20.33203125" style="277" customWidth="1"/>
    <col min="12299" max="12301" width="13" style="277" customWidth="1"/>
    <col min="12302" max="12544" width="9.109375" style="277"/>
    <col min="12545" max="12545" width="18.88671875" style="277" customWidth="1"/>
    <col min="12546" max="12553" width="13" style="277" customWidth="1"/>
    <col min="12554" max="12554" width="20.33203125" style="277" customWidth="1"/>
    <col min="12555" max="12557" width="13" style="277" customWidth="1"/>
    <col min="12558" max="12800" width="9.109375" style="277"/>
    <col min="12801" max="12801" width="18.88671875" style="277" customWidth="1"/>
    <col min="12802" max="12809" width="13" style="277" customWidth="1"/>
    <col min="12810" max="12810" width="20.33203125" style="277" customWidth="1"/>
    <col min="12811" max="12813" width="13" style="277" customWidth="1"/>
    <col min="12814" max="13056" width="9.109375" style="277"/>
    <col min="13057" max="13057" width="18.88671875" style="277" customWidth="1"/>
    <col min="13058" max="13065" width="13" style="277" customWidth="1"/>
    <col min="13066" max="13066" width="20.33203125" style="277" customWidth="1"/>
    <col min="13067" max="13069" width="13" style="277" customWidth="1"/>
    <col min="13070" max="13312" width="9.109375" style="277"/>
    <col min="13313" max="13313" width="18.88671875" style="277" customWidth="1"/>
    <col min="13314" max="13321" width="13" style="277" customWidth="1"/>
    <col min="13322" max="13322" width="20.33203125" style="277" customWidth="1"/>
    <col min="13323" max="13325" width="13" style="277" customWidth="1"/>
    <col min="13326" max="13568" width="9.109375" style="277"/>
    <col min="13569" max="13569" width="18.88671875" style="277" customWidth="1"/>
    <col min="13570" max="13577" width="13" style="277" customWidth="1"/>
    <col min="13578" max="13578" width="20.33203125" style="277" customWidth="1"/>
    <col min="13579" max="13581" width="13" style="277" customWidth="1"/>
    <col min="13582" max="13824" width="9.109375" style="277"/>
    <col min="13825" max="13825" width="18.88671875" style="277" customWidth="1"/>
    <col min="13826" max="13833" width="13" style="277" customWidth="1"/>
    <col min="13834" max="13834" width="20.33203125" style="277" customWidth="1"/>
    <col min="13835" max="13837" width="13" style="277" customWidth="1"/>
    <col min="13838" max="14080" width="9.109375" style="277"/>
    <col min="14081" max="14081" width="18.88671875" style="277" customWidth="1"/>
    <col min="14082" max="14089" width="13" style="277" customWidth="1"/>
    <col min="14090" max="14090" width="20.33203125" style="277" customWidth="1"/>
    <col min="14091" max="14093" width="13" style="277" customWidth="1"/>
    <col min="14094" max="14336" width="9.109375" style="277"/>
    <col min="14337" max="14337" width="18.88671875" style="277" customWidth="1"/>
    <col min="14338" max="14345" width="13" style="277" customWidth="1"/>
    <col min="14346" max="14346" width="20.33203125" style="277" customWidth="1"/>
    <col min="14347" max="14349" width="13" style="277" customWidth="1"/>
    <col min="14350" max="14592" width="9.109375" style="277"/>
    <col min="14593" max="14593" width="18.88671875" style="277" customWidth="1"/>
    <col min="14594" max="14601" width="13" style="277" customWidth="1"/>
    <col min="14602" max="14602" width="20.33203125" style="277" customWidth="1"/>
    <col min="14603" max="14605" width="13" style="277" customWidth="1"/>
    <col min="14606" max="14848" width="9.109375" style="277"/>
    <col min="14849" max="14849" width="18.88671875" style="277" customWidth="1"/>
    <col min="14850" max="14857" width="13" style="277" customWidth="1"/>
    <col min="14858" max="14858" width="20.33203125" style="277" customWidth="1"/>
    <col min="14859" max="14861" width="13" style="277" customWidth="1"/>
    <col min="14862" max="15104" width="9.109375" style="277"/>
    <col min="15105" max="15105" width="18.88671875" style="277" customWidth="1"/>
    <col min="15106" max="15113" width="13" style="277" customWidth="1"/>
    <col min="15114" max="15114" width="20.33203125" style="277" customWidth="1"/>
    <col min="15115" max="15117" width="13" style="277" customWidth="1"/>
    <col min="15118" max="15360" width="9.109375" style="277"/>
    <col min="15361" max="15361" width="18.88671875" style="277" customWidth="1"/>
    <col min="15362" max="15369" width="13" style="277" customWidth="1"/>
    <col min="15370" max="15370" width="20.33203125" style="277" customWidth="1"/>
    <col min="15371" max="15373" width="13" style="277" customWidth="1"/>
    <col min="15374" max="15616" width="9.109375" style="277"/>
    <col min="15617" max="15617" width="18.88671875" style="277" customWidth="1"/>
    <col min="15618" max="15625" width="13" style="277" customWidth="1"/>
    <col min="15626" max="15626" width="20.33203125" style="277" customWidth="1"/>
    <col min="15627" max="15629" width="13" style="277" customWidth="1"/>
    <col min="15630" max="15872" width="9.109375" style="277"/>
    <col min="15873" max="15873" width="18.88671875" style="277" customWidth="1"/>
    <col min="15874" max="15881" width="13" style="277" customWidth="1"/>
    <col min="15882" max="15882" width="20.33203125" style="277" customWidth="1"/>
    <col min="15883" max="15885" width="13" style="277" customWidth="1"/>
    <col min="15886" max="16128" width="9.109375" style="277"/>
    <col min="16129" max="16129" width="18.88671875" style="277" customWidth="1"/>
    <col min="16130" max="16137" width="13" style="277" customWidth="1"/>
    <col min="16138" max="16138" width="20.33203125" style="277" customWidth="1"/>
    <col min="16139" max="16141" width="13" style="277" customWidth="1"/>
    <col min="16142" max="16384" width="9.109375" style="277"/>
  </cols>
  <sheetData>
    <row r="1" spans="1:15" ht="15.6" x14ac:dyDescent="0.3">
      <c r="A1" s="274" t="s">
        <v>301</v>
      </c>
      <c r="B1" s="982"/>
      <c r="M1" s="414" t="s">
        <v>1</v>
      </c>
    </row>
    <row r="2" spans="1:15" x14ac:dyDescent="0.3">
      <c r="A2" s="313" t="s">
        <v>691</v>
      </c>
      <c r="B2" s="313"/>
    </row>
    <row r="3" spans="1:15" x14ac:dyDescent="0.3">
      <c r="A3" s="313"/>
      <c r="B3" s="313"/>
    </row>
    <row r="4" spans="1:15" s="979" customFormat="1" ht="66.599999999999994" x14ac:dyDescent="0.3">
      <c r="A4" s="314" t="s">
        <v>302</v>
      </c>
      <c r="B4" s="315" t="s">
        <v>303</v>
      </c>
      <c r="C4" s="316" t="s">
        <v>304</v>
      </c>
      <c r="D4" s="316" t="s">
        <v>305</v>
      </c>
      <c r="E4" s="316" t="s">
        <v>306</v>
      </c>
      <c r="F4" s="316" t="s">
        <v>307</v>
      </c>
      <c r="G4" s="316" t="s">
        <v>308</v>
      </c>
      <c r="H4" s="316" t="s">
        <v>309</v>
      </c>
      <c r="I4" s="316" t="s">
        <v>310</v>
      </c>
      <c r="J4" s="316" t="s">
        <v>311</v>
      </c>
      <c r="K4" s="316" t="s">
        <v>312</v>
      </c>
      <c r="L4" s="316" t="s">
        <v>313</v>
      </c>
      <c r="M4" s="317" t="s">
        <v>8</v>
      </c>
      <c r="O4" s="277"/>
    </row>
    <row r="5" spans="1:15" x14ac:dyDescent="0.3">
      <c r="A5" s="284">
        <v>2007</v>
      </c>
      <c r="B5" s="286">
        <v>19</v>
      </c>
      <c r="C5" s="12">
        <v>13</v>
      </c>
      <c r="D5" s="12">
        <v>2</v>
      </c>
      <c r="E5" s="12">
        <v>0</v>
      </c>
      <c r="F5" s="12">
        <v>1</v>
      </c>
      <c r="G5" s="12" t="s">
        <v>14</v>
      </c>
      <c r="H5" s="12" t="s">
        <v>14</v>
      </c>
      <c r="I5" s="12" t="s">
        <v>14</v>
      </c>
      <c r="J5" s="12" t="s">
        <v>14</v>
      </c>
      <c r="K5" s="12">
        <v>1</v>
      </c>
      <c r="L5" s="12">
        <v>53</v>
      </c>
      <c r="M5" s="318">
        <v>89</v>
      </c>
    </row>
    <row r="6" spans="1:15" x14ac:dyDescent="0.3">
      <c r="A6" s="284">
        <v>2008</v>
      </c>
      <c r="B6" s="286">
        <v>24</v>
      </c>
      <c r="C6" s="12">
        <v>18</v>
      </c>
      <c r="D6" s="12">
        <v>1</v>
      </c>
      <c r="E6" s="12">
        <v>0</v>
      </c>
      <c r="F6" s="12">
        <v>5</v>
      </c>
      <c r="G6" s="12" t="s">
        <v>14</v>
      </c>
      <c r="H6" s="12" t="s">
        <v>14</v>
      </c>
      <c r="I6" s="12" t="s">
        <v>14</v>
      </c>
      <c r="J6" s="12" t="s">
        <v>14</v>
      </c>
      <c r="K6" s="12">
        <v>1</v>
      </c>
      <c r="L6" s="12">
        <v>65</v>
      </c>
      <c r="M6" s="318">
        <v>114</v>
      </c>
    </row>
    <row r="7" spans="1:15" x14ac:dyDescent="0.3">
      <c r="A7" s="284">
        <v>2009</v>
      </c>
      <c r="B7" s="286">
        <v>13</v>
      </c>
      <c r="C7" s="12">
        <v>21</v>
      </c>
      <c r="D7" s="12">
        <v>34</v>
      </c>
      <c r="E7" s="12">
        <v>0</v>
      </c>
      <c r="F7" s="12">
        <v>25</v>
      </c>
      <c r="G7" s="12" t="s">
        <v>14</v>
      </c>
      <c r="H7" s="12" t="s">
        <v>14</v>
      </c>
      <c r="I7" s="12" t="s">
        <v>14</v>
      </c>
      <c r="J7" s="12" t="s">
        <v>14</v>
      </c>
      <c r="K7" s="12" t="s">
        <v>40</v>
      </c>
      <c r="L7" s="12">
        <v>137</v>
      </c>
      <c r="M7" s="318">
        <v>230</v>
      </c>
    </row>
    <row r="8" spans="1:15" x14ac:dyDescent="0.3">
      <c r="A8" s="284">
        <v>2010</v>
      </c>
      <c r="B8" s="286">
        <v>14</v>
      </c>
      <c r="C8" s="12">
        <v>17</v>
      </c>
      <c r="D8" s="12">
        <v>63</v>
      </c>
      <c r="E8" s="12">
        <v>0</v>
      </c>
      <c r="F8" s="12">
        <v>5</v>
      </c>
      <c r="G8" s="12" t="s">
        <v>14</v>
      </c>
      <c r="H8" s="12" t="s">
        <v>14</v>
      </c>
      <c r="I8" s="12" t="s">
        <v>14</v>
      </c>
      <c r="J8" s="12" t="s">
        <v>14</v>
      </c>
      <c r="K8" s="12">
        <v>1</v>
      </c>
      <c r="L8" s="12">
        <v>94</v>
      </c>
      <c r="M8" s="318">
        <v>194</v>
      </c>
    </row>
    <row r="9" spans="1:15" x14ac:dyDescent="0.3">
      <c r="A9" s="284">
        <v>2011</v>
      </c>
      <c r="B9" s="289">
        <v>10</v>
      </c>
      <c r="C9" s="12">
        <v>18</v>
      </c>
      <c r="D9" s="12">
        <v>54</v>
      </c>
      <c r="E9" s="12">
        <v>0</v>
      </c>
      <c r="F9" s="12">
        <v>11</v>
      </c>
      <c r="G9" s="12" t="s">
        <v>14</v>
      </c>
      <c r="H9" s="12" t="s">
        <v>14</v>
      </c>
      <c r="I9" s="12" t="s">
        <v>14</v>
      </c>
      <c r="J9" s="12" t="s">
        <v>14</v>
      </c>
      <c r="K9" s="12">
        <v>1</v>
      </c>
      <c r="L9" s="12">
        <v>120</v>
      </c>
      <c r="M9" s="318">
        <v>214</v>
      </c>
    </row>
    <row r="10" spans="1:15" x14ac:dyDescent="0.3">
      <c r="A10" s="284">
        <v>2012</v>
      </c>
      <c r="B10" s="286">
        <v>22</v>
      </c>
      <c r="C10" s="12">
        <v>33</v>
      </c>
      <c r="D10" s="12">
        <v>93</v>
      </c>
      <c r="E10" s="12">
        <v>2</v>
      </c>
      <c r="F10" s="289">
        <v>14</v>
      </c>
      <c r="G10" s="12">
        <v>18</v>
      </c>
      <c r="H10" s="12">
        <v>5</v>
      </c>
      <c r="I10" s="12">
        <v>3</v>
      </c>
      <c r="J10" s="12">
        <v>31</v>
      </c>
      <c r="K10" s="12">
        <v>3</v>
      </c>
      <c r="L10" s="12" t="s">
        <v>40</v>
      </c>
      <c r="M10" s="318">
        <v>224</v>
      </c>
    </row>
    <row r="11" spans="1:15" x14ac:dyDescent="0.3">
      <c r="A11" s="284">
        <v>2013</v>
      </c>
      <c r="B11" s="286">
        <v>22</v>
      </c>
      <c r="C11" s="286">
        <v>35</v>
      </c>
      <c r="D11" s="286">
        <v>76</v>
      </c>
      <c r="E11" s="286" t="s">
        <v>40</v>
      </c>
      <c r="F11" s="286">
        <v>9</v>
      </c>
      <c r="G11" s="12">
        <v>4</v>
      </c>
      <c r="H11" s="12">
        <v>3</v>
      </c>
      <c r="I11" s="12">
        <v>1</v>
      </c>
      <c r="J11" s="12">
        <v>29</v>
      </c>
      <c r="K11" s="12">
        <v>2</v>
      </c>
      <c r="L11" s="12" t="s">
        <v>40</v>
      </c>
      <c r="M11" s="318">
        <v>181</v>
      </c>
    </row>
    <row r="12" spans="1:15" x14ac:dyDescent="0.3">
      <c r="A12" s="284">
        <v>2014</v>
      </c>
      <c r="B12" s="286">
        <v>20</v>
      </c>
      <c r="C12" s="286">
        <v>24</v>
      </c>
      <c r="D12" s="286">
        <v>94</v>
      </c>
      <c r="E12" s="286">
        <v>1</v>
      </c>
      <c r="F12" s="286">
        <v>5</v>
      </c>
      <c r="G12" s="12">
        <v>6</v>
      </c>
      <c r="H12" s="12">
        <v>3</v>
      </c>
      <c r="I12" s="12">
        <v>2</v>
      </c>
      <c r="J12" s="12">
        <v>42</v>
      </c>
      <c r="K12" s="12">
        <v>3</v>
      </c>
      <c r="L12" s="12" t="s">
        <v>40</v>
      </c>
      <c r="M12" s="318">
        <v>200</v>
      </c>
    </row>
    <row r="13" spans="1:15" x14ac:dyDescent="0.3">
      <c r="A13" s="284">
        <v>2015</v>
      </c>
      <c r="B13" s="288">
        <v>11</v>
      </c>
      <c r="C13" s="288">
        <v>12</v>
      </c>
      <c r="D13" s="288">
        <v>75</v>
      </c>
      <c r="E13" s="296" t="s">
        <v>40</v>
      </c>
      <c r="F13" s="296">
        <v>0</v>
      </c>
      <c r="G13" s="296">
        <v>2</v>
      </c>
      <c r="H13" s="296" t="s">
        <v>40</v>
      </c>
      <c r="I13" s="296" t="s">
        <v>40</v>
      </c>
      <c r="J13" s="296">
        <v>39</v>
      </c>
      <c r="K13" s="296">
        <v>0</v>
      </c>
      <c r="L13" s="296">
        <v>19</v>
      </c>
      <c r="M13" s="319">
        <v>158</v>
      </c>
    </row>
    <row r="14" spans="1:15" x14ac:dyDescent="0.3">
      <c r="A14" s="284">
        <v>2016</v>
      </c>
      <c r="B14" s="288">
        <v>30</v>
      </c>
      <c r="C14" s="288">
        <v>18</v>
      </c>
      <c r="D14" s="288">
        <v>70</v>
      </c>
      <c r="E14" s="296" t="s">
        <v>40</v>
      </c>
      <c r="F14" s="296">
        <v>0</v>
      </c>
      <c r="G14" s="296">
        <v>2</v>
      </c>
      <c r="H14" s="296" t="s">
        <v>40</v>
      </c>
      <c r="I14" s="296" t="s">
        <v>40</v>
      </c>
      <c r="J14" s="296">
        <v>17</v>
      </c>
      <c r="K14" s="296">
        <v>2</v>
      </c>
      <c r="L14" s="296">
        <v>24</v>
      </c>
      <c r="M14" s="319">
        <f>SUM(B14:L14)</f>
        <v>163</v>
      </c>
    </row>
    <row r="15" spans="1:15" x14ac:dyDescent="0.3">
      <c r="A15" s="284">
        <v>2017</v>
      </c>
      <c r="B15" s="288">
        <v>18</v>
      </c>
      <c r="C15" s="288">
        <v>19</v>
      </c>
      <c r="D15" s="288">
        <v>87</v>
      </c>
      <c r="E15" s="296">
        <v>1</v>
      </c>
      <c r="F15" s="296">
        <v>3</v>
      </c>
      <c r="G15" s="296">
        <v>0</v>
      </c>
      <c r="H15" s="296">
        <v>1</v>
      </c>
      <c r="I15" s="296" t="s">
        <v>40</v>
      </c>
      <c r="J15" s="296">
        <v>5</v>
      </c>
      <c r="K15" s="296">
        <v>7</v>
      </c>
      <c r="L15" s="296">
        <v>24</v>
      </c>
      <c r="M15" s="1023">
        <f>SUM(B15:L15)</f>
        <v>165</v>
      </c>
    </row>
    <row r="16" spans="1:15" x14ac:dyDescent="0.3">
      <c r="A16" s="1024">
        <v>2018</v>
      </c>
      <c r="B16" s="1025">
        <v>7</v>
      </c>
      <c r="C16" s="1025">
        <v>16</v>
      </c>
      <c r="D16" s="1025">
        <v>94</v>
      </c>
      <c r="E16" s="1026" t="s">
        <v>40</v>
      </c>
      <c r="F16" s="1026">
        <v>8</v>
      </c>
      <c r="G16" s="1026">
        <v>0</v>
      </c>
      <c r="H16" s="1026">
        <v>1</v>
      </c>
      <c r="I16" s="1026" t="s">
        <v>40</v>
      </c>
      <c r="J16" s="1026">
        <v>8</v>
      </c>
      <c r="K16" s="1026">
        <v>3</v>
      </c>
      <c r="L16" s="1026">
        <v>20</v>
      </c>
      <c r="M16" s="1027">
        <f>SUM(B16:L16)</f>
        <v>157</v>
      </c>
    </row>
    <row r="17" spans="1:13" x14ac:dyDescent="0.3">
      <c r="A17" s="297"/>
      <c r="B17" s="288"/>
      <c r="C17" s="288"/>
      <c r="D17" s="288"/>
      <c r="E17" s="296"/>
      <c r="F17" s="296"/>
      <c r="G17" s="296"/>
      <c r="H17" s="296"/>
      <c r="I17" s="296"/>
      <c r="J17" s="296"/>
      <c r="K17" s="296"/>
      <c r="L17" s="296"/>
      <c r="M17" s="321"/>
    </row>
    <row r="18" spans="1:13" x14ac:dyDescent="0.3">
      <c r="A18" s="302" t="s">
        <v>16</v>
      </c>
      <c r="B18" s="309"/>
      <c r="C18" s="292"/>
      <c r="D18" s="292"/>
      <c r="E18" s="322"/>
      <c r="F18" s="322"/>
      <c r="G18" s="280"/>
      <c r="H18" s="280"/>
      <c r="I18" s="280"/>
      <c r="J18" s="280"/>
    </row>
    <row r="19" spans="1:13" x14ac:dyDescent="0.3">
      <c r="A19" s="305" t="s">
        <v>298</v>
      </c>
      <c r="B19" s="309"/>
      <c r="C19" s="292"/>
      <c r="D19" s="292"/>
      <c r="E19" s="322"/>
      <c r="F19" s="322"/>
      <c r="G19" s="280"/>
      <c r="H19" s="280"/>
      <c r="I19" s="280"/>
      <c r="J19" s="280"/>
    </row>
    <row r="20" spans="1:13" x14ac:dyDescent="0.3">
      <c r="A20" s="323" t="s">
        <v>314</v>
      </c>
      <c r="B20" s="309"/>
      <c r="C20" s="292"/>
      <c r="D20" s="307"/>
      <c r="G20" s="280"/>
      <c r="H20" s="280"/>
      <c r="I20" s="280"/>
      <c r="J20" s="280"/>
    </row>
    <row r="21" spans="1:13" x14ac:dyDescent="0.3">
      <c r="A21" s="323"/>
      <c r="B21" s="309"/>
      <c r="C21" s="292"/>
      <c r="D21" s="307"/>
      <c r="G21" s="280"/>
      <c r="H21" s="280"/>
      <c r="I21" s="280"/>
      <c r="J21" s="280"/>
    </row>
    <row r="22" spans="1:13" x14ac:dyDescent="0.3">
      <c r="A22" s="308" t="s">
        <v>19</v>
      </c>
    </row>
    <row r="23" spans="1:13" x14ac:dyDescent="0.3">
      <c r="A23" s="310" t="s">
        <v>20</v>
      </c>
      <c r="E23" s="324"/>
    </row>
  </sheetData>
  <hyperlinks>
    <hyperlink ref="M1"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heetViews>
  <sheetFormatPr defaultColWidth="9.109375" defaultRowHeight="14.4" x14ac:dyDescent="0.3"/>
  <cols>
    <col min="1" max="1" width="22.88671875" style="277" customWidth="1"/>
    <col min="2" max="3" width="19.88671875" style="277" customWidth="1"/>
    <col min="4" max="4" width="22.88671875" style="277" customWidth="1"/>
    <col min="5" max="5" width="19.88671875" style="277" customWidth="1"/>
    <col min="6" max="6" width="9.109375" style="277"/>
    <col min="7" max="7" width="10.33203125" style="277" customWidth="1"/>
    <col min="8" max="255" width="9.109375" style="277"/>
    <col min="256" max="256" width="22.88671875" style="277" customWidth="1"/>
    <col min="257" max="258" width="19.88671875" style="277" customWidth="1"/>
    <col min="259" max="259" width="22.88671875" style="277" customWidth="1"/>
    <col min="260" max="260" width="19.88671875" style="277" customWidth="1"/>
    <col min="261" max="262" width="9.109375" style="277"/>
    <col min="263" max="263" width="10.33203125" style="277" customWidth="1"/>
    <col min="264" max="511" width="9.109375" style="277"/>
    <col min="512" max="512" width="22.88671875" style="277" customWidth="1"/>
    <col min="513" max="514" width="19.88671875" style="277" customWidth="1"/>
    <col min="515" max="515" width="22.88671875" style="277" customWidth="1"/>
    <col min="516" max="516" width="19.88671875" style="277" customWidth="1"/>
    <col min="517" max="518" width="9.109375" style="277"/>
    <col min="519" max="519" width="10.33203125" style="277" customWidth="1"/>
    <col min="520" max="767" width="9.109375" style="277"/>
    <col min="768" max="768" width="22.88671875" style="277" customWidth="1"/>
    <col min="769" max="770" width="19.88671875" style="277" customWidth="1"/>
    <col min="771" max="771" width="22.88671875" style="277" customWidth="1"/>
    <col min="772" max="772" width="19.88671875" style="277" customWidth="1"/>
    <col min="773" max="774" width="9.109375" style="277"/>
    <col min="775" max="775" width="10.33203125" style="277" customWidth="1"/>
    <col min="776" max="1023" width="9.109375" style="277"/>
    <col min="1024" max="1024" width="22.88671875" style="277" customWidth="1"/>
    <col min="1025" max="1026" width="19.88671875" style="277" customWidth="1"/>
    <col min="1027" max="1027" width="22.88671875" style="277" customWidth="1"/>
    <col min="1028" max="1028" width="19.88671875" style="277" customWidth="1"/>
    <col min="1029" max="1030" width="9.109375" style="277"/>
    <col min="1031" max="1031" width="10.33203125" style="277" customWidth="1"/>
    <col min="1032" max="1279" width="9.109375" style="277"/>
    <col min="1280" max="1280" width="22.88671875" style="277" customWidth="1"/>
    <col min="1281" max="1282" width="19.88671875" style="277" customWidth="1"/>
    <col min="1283" max="1283" width="22.88671875" style="277" customWidth="1"/>
    <col min="1284" max="1284" width="19.88671875" style="277" customWidth="1"/>
    <col min="1285" max="1286" width="9.109375" style="277"/>
    <col min="1287" max="1287" width="10.33203125" style="277" customWidth="1"/>
    <col min="1288" max="1535" width="9.109375" style="277"/>
    <col min="1536" max="1536" width="22.88671875" style="277" customWidth="1"/>
    <col min="1537" max="1538" width="19.88671875" style="277" customWidth="1"/>
    <col min="1539" max="1539" width="22.88671875" style="277" customWidth="1"/>
    <col min="1540" max="1540" width="19.88671875" style="277" customWidth="1"/>
    <col min="1541" max="1542" width="9.109375" style="277"/>
    <col min="1543" max="1543" width="10.33203125" style="277" customWidth="1"/>
    <col min="1544" max="1791" width="9.109375" style="277"/>
    <col min="1792" max="1792" width="22.88671875" style="277" customWidth="1"/>
    <col min="1793" max="1794" width="19.88671875" style="277" customWidth="1"/>
    <col min="1795" max="1795" width="22.88671875" style="277" customWidth="1"/>
    <col min="1796" max="1796" width="19.88671875" style="277" customWidth="1"/>
    <col min="1797" max="1798" width="9.109375" style="277"/>
    <col min="1799" max="1799" width="10.33203125" style="277" customWidth="1"/>
    <col min="1800" max="2047" width="9.109375" style="277"/>
    <col min="2048" max="2048" width="22.88671875" style="277" customWidth="1"/>
    <col min="2049" max="2050" width="19.88671875" style="277" customWidth="1"/>
    <col min="2051" max="2051" width="22.88671875" style="277" customWidth="1"/>
    <col min="2052" max="2052" width="19.88671875" style="277" customWidth="1"/>
    <col min="2053" max="2054" width="9.109375" style="277"/>
    <col min="2055" max="2055" width="10.33203125" style="277" customWidth="1"/>
    <col min="2056" max="2303" width="9.109375" style="277"/>
    <col min="2304" max="2304" width="22.88671875" style="277" customWidth="1"/>
    <col min="2305" max="2306" width="19.88671875" style="277" customWidth="1"/>
    <col min="2307" max="2307" width="22.88671875" style="277" customWidth="1"/>
    <col min="2308" max="2308" width="19.88671875" style="277" customWidth="1"/>
    <col min="2309" max="2310" width="9.109375" style="277"/>
    <col min="2311" max="2311" width="10.33203125" style="277" customWidth="1"/>
    <col min="2312" max="2559" width="9.109375" style="277"/>
    <col min="2560" max="2560" width="22.88671875" style="277" customWidth="1"/>
    <col min="2561" max="2562" width="19.88671875" style="277" customWidth="1"/>
    <col min="2563" max="2563" width="22.88671875" style="277" customWidth="1"/>
    <col min="2564" max="2564" width="19.88671875" style="277" customWidth="1"/>
    <col min="2565" max="2566" width="9.109375" style="277"/>
    <col min="2567" max="2567" width="10.33203125" style="277" customWidth="1"/>
    <col min="2568" max="2815" width="9.109375" style="277"/>
    <col min="2816" max="2816" width="22.88671875" style="277" customWidth="1"/>
    <col min="2817" max="2818" width="19.88671875" style="277" customWidth="1"/>
    <col min="2819" max="2819" width="22.88671875" style="277" customWidth="1"/>
    <col min="2820" max="2820" width="19.88671875" style="277" customWidth="1"/>
    <col min="2821" max="2822" width="9.109375" style="277"/>
    <col min="2823" max="2823" width="10.33203125" style="277" customWidth="1"/>
    <col min="2824" max="3071" width="9.109375" style="277"/>
    <col min="3072" max="3072" width="22.88671875" style="277" customWidth="1"/>
    <col min="3073" max="3074" width="19.88671875" style="277" customWidth="1"/>
    <col min="3075" max="3075" width="22.88671875" style="277" customWidth="1"/>
    <col min="3076" max="3076" width="19.88671875" style="277" customWidth="1"/>
    <col min="3077" max="3078" width="9.109375" style="277"/>
    <col min="3079" max="3079" width="10.33203125" style="277" customWidth="1"/>
    <col min="3080" max="3327" width="9.109375" style="277"/>
    <col min="3328" max="3328" width="22.88671875" style="277" customWidth="1"/>
    <col min="3329" max="3330" width="19.88671875" style="277" customWidth="1"/>
    <col min="3331" max="3331" width="22.88671875" style="277" customWidth="1"/>
    <col min="3332" max="3332" width="19.88671875" style="277" customWidth="1"/>
    <col min="3333" max="3334" width="9.109375" style="277"/>
    <col min="3335" max="3335" width="10.33203125" style="277" customWidth="1"/>
    <col min="3336" max="3583" width="9.109375" style="277"/>
    <col min="3584" max="3584" width="22.88671875" style="277" customWidth="1"/>
    <col min="3585" max="3586" width="19.88671875" style="277" customWidth="1"/>
    <col min="3587" max="3587" width="22.88671875" style="277" customWidth="1"/>
    <col min="3588" max="3588" width="19.88671875" style="277" customWidth="1"/>
    <col min="3589" max="3590" width="9.109375" style="277"/>
    <col min="3591" max="3591" width="10.33203125" style="277" customWidth="1"/>
    <col min="3592" max="3839" width="9.109375" style="277"/>
    <col min="3840" max="3840" width="22.88671875" style="277" customWidth="1"/>
    <col min="3841" max="3842" width="19.88671875" style="277" customWidth="1"/>
    <col min="3843" max="3843" width="22.88671875" style="277" customWidth="1"/>
    <col min="3844" max="3844" width="19.88671875" style="277" customWidth="1"/>
    <col min="3845" max="3846" width="9.109375" style="277"/>
    <col min="3847" max="3847" width="10.33203125" style="277" customWidth="1"/>
    <col min="3848" max="4095" width="9.109375" style="277"/>
    <col min="4096" max="4096" width="22.88671875" style="277" customWidth="1"/>
    <col min="4097" max="4098" width="19.88671875" style="277" customWidth="1"/>
    <col min="4099" max="4099" width="22.88671875" style="277" customWidth="1"/>
    <col min="4100" max="4100" width="19.88671875" style="277" customWidth="1"/>
    <col min="4101" max="4102" width="9.109375" style="277"/>
    <col min="4103" max="4103" width="10.33203125" style="277" customWidth="1"/>
    <col min="4104" max="4351" width="9.109375" style="277"/>
    <col min="4352" max="4352" width="22.88671875" style="277" customWidth="1"/>
    <col min="4353" max="4354" width="19.88671875" style="277" customWidth="1"/>
    <col min="4355" max="4355" width="22.88671875" style="277" customWidth="1"/>
    <col min="4356" max="4356" width="19.88671875" style="277" customWidth="1"/>
    <col min="4357" max="4358" width="9.109375" style="277"/>
    <col min="4359" max="4359" width="10.33203125" style="277" customWidth="1"/>
    <col min="4360" max="4607" width="9.109375" style="277"/>
    <col min="4608" max="4608" width="22.88671875" style="277" customWidth="1"/>
    <col min="4609" max="4610" width="19.88671875" style="277" customWidth="1"/>
    <col min="4611" max="4611" width="22.88671875" style="277" customWidth="1"/>
    <col min="4612" max="4612" width="19.88671875" style="277" customWidth="1"/>
    <col min="4613" max="4614" width="9.109375" style="277"/>
    <col min="4615" max="4615" width="10.33203125" style="277" customWidth="1"/>
    <col min="4616" max="4863" width="9.109375" style="277"/>
    <col min="4864" max="4864" width="22.88671875" style="277" customWidth="1"/>
    <col min="4865" max="4866" width="19.88671875" style="277" customWidth="1"/>
    <col min="4867" max="4867" width="22.88671875" style="277" customWidth="1"/>
    <col min="4868" max="4868" width="19.88671875" style="277" customWidth="1"/>
    <col min="4869" max="4870" width="9.109375" style="277"/>
    <col min="4871" max="4871" width="10.33203125" style="277" customWidth="1"/>
    <col min="4872" max="5119" width="9.109375" style="277"/>
    <col min="5120" max="5120" width="22.88671875" style="277" customWidth="1"/>
    <col min="5121" max="5122" width="19.88671875" style="277" customWidth="1"/>
    <col min="5123" max="5123" width="22.88671875" style="277" customWidth="1"/>
    <col min="5124" max="5124" width="19.88671875" style="277" customWidth="1"/>
    <col min="5125" max="5126" width="9.109375" style="277"/>
    <col min="5127" max="5127" width="10.33203125" style="277" customWidth="1"/>
    <col min="5128" max="5375" width="9.109375" style="277"/>
    <col min="5376" max="5376" width="22.88671875" style="277" customWidth="1"/>
    <col min="5377" max="5378" width="19.88671875" style="277" customWidth="1"/>
    <col min="5379" max="5379" width="22.88671875" style="277" customWidth="1"/>
    <col min="5380" max="5380" width="19.88671875" style="277" customWidth="1"/>
    <col min="5381" max="5382" width="9.109375" style="277"/>
    <col min="5383" max="5383" width="10.33203125" style="277" customWidth="1"/>
    <col min="5384" max="5631" width="9.109375" style="277"/>
    <col min="5632" max="5632" width="22.88671875" style="277" customWidth="1"/>
    <col min="5633" max="5634" width="19.88671875" style="277" customWidth="1"/>
    <col min="5635" max="5635" width="22.88671875" style="277" customWidth="1"/>
    <col min="5636" max="5636" width="19.88671875" style="277" customWidth="1"/>
    <col min="5637" max="5638" width="9.109375" style="277"/>
    <col min="5639" max="5639" width="10.33203125" style="277" customWidth="1"/>
    <col min="5640" max="5887" width="9.109375" style="277"/>
    <col min="5888" max="5888" width="22.88671875" style="277" customWidth="1"/>
    <col min="5889" max="5890" width="19.88671875" style="277" customWidth="1"/>
    <col min="5891" max="5891" width="22.88671875" style="277" customWidth="1"/>
    <col min="5892" max="5892" width="19.88671875" style="277" customWidth="1"/>
    <col min="5893" max="5894" width="9.109375" style="277"/>
    <col min="5895" max="5895" width="10.33203125" style="277" customWidth="1"/>
    <col min="5896" max="6143" width="9.109375" style="277"/>
    <col min="6144" max="6144" width="22.88671875" style="277" customWidth="1"/>
    <col min="6145" max="6146" width="19.88671875" style="277" customWidth="1"/>
    <col min="6147" max="6147" width="22.88671875" style="277" customWidth="1"/>
    <col min="6148" max="6148" width="19.88671875" style="277" customWidth="1"/>
    <col min="6149" max="6150" width="9.109375" style="277"/>
    <col min="6151" max="6151" width="10.33203125" style="277" customWidth="1"/>
    <col min="6152" max="6399" width="9.109375" style="277"/>
    <col min="6400" max="6400" width="22.88671875" style="277" customWidth="1"/>
    <col min="6401" max="6402" width="19.88671875" style="277" customWidth="1"/>
    <col min="6403" max="6403" width="22.88671875" style="277" customWidth="1"/>
    <col min="6404" max="6404" width="19.88671875" style="277" customWidth="1"/>
    <col min="6405" max="6406" width="9.109375" style="277"/>
    <col min="6407" max="6407" width="10.33203125" style="277" customWidth="1"/>
    <col min="6408" max="6655" width="9.109375" style="277"/>
    <col min="6656" max="6656" width="22.88671875" style="277" customWidth="1"/>
    <col min="6657" max="6658" width="19.88671875" style="277" customWidth="1"/>
    <col min="6659" max="6659" width="22.88671875" style="277" customWidth="1"/>
    <col min="6660" max="6660" width="19.88671875" style="277" customWidth="1"/>
    <col min="6661" max="6662" width="9.109375" style="277"/>
    <col min="6663" max="6663" width="10.33203125" style="277" customWidth="1"/>
    <col min="6664" max="6911" width="9.109375" style="277"/>
    <col min="6912" max="6912" width="22.88671875" style="277" customWidth="1"/>
    <col min="6913" max="6914" width="19.88671875" style="277" customWidth="1"/>
    <col min="6915" max="6915" width="22.88671875" style="277" customWidth="1"/>
    <col min="6916" max="6916" width="19.88671875" style="277" customWidth="1"/>
    <col min="6917" max="6918" width="9.109375" style="277"/>
    <col min="6919" max="6919" width="10.33203125" style="277" customWidth="1"/>
    <col min="6920" max="7167" width="9.109375" style="277"/>
    <col min="7168" max="7168" width="22.88671875" style="277" customWidth="1"/>
    <col min="7169" max="7170" width="19.88671875" style="277" customWidth="1"/>
    <col min="7171" max="7171" width="22.88671875" style="277" customWidth="1"/>
    <col min="7172" max="7172" width="19.88671875" style="277" customWidth="1"/>
    <col min="7173" max="7174" width="9.109375" style="277"/>
    <col min="7175" max="7175" width="10.33203125" style="277" customWidth="1"/>
    <col min="7176" max="7423" width="9.109375" style="277"/>
    <col min="7424" max="7424" width="22.88671875" style="277" customWidth="1"/>
    <col min="7425" max="7426" width="19.88671875" style="277" customWidth="1"/>
    <col min="7427" max="7427" width="22.88671875" style="277" customWidth="1"/>
    <col min="7428" max="7428" width="19.88671875" style="277" customWidth="1"/>
    <col min="7429" max="7430" width="9.109375" style="277"/>
    <col min="7431" max="7431" width="10.33203125" style="277" customWidth="1"/>
    <col min="7432" max="7679" width="9.109375" style="277"/>
    <col min="7680" max="7680" width="22.88671875" style="277" customWidth="1"/>
    <col min="7681" max="7682" width="19.88671875" style="277" customWidth="1"/>
    <col min="7683" max="7683" width="22.88671875" style="277" customWidth="1"/>
    <col min="7684" max="7684" width="19.88671875" style="277" customWidth="1"/>
    <col min="7685" max="7686" width="9.109375" style="277"/>
    <col min="7687" max="7687" width="10.33203125" style="277" customWidth="1"/>
    <col min="7688" max="7935" width="9.109375" style="277"/>
    <col min="7936" max="7936" width="22.88671875" style="277" customWidth="1"/>
    <col min="7937" max="7938" width="19.88671875" style="277" customWidth="1"/>
    <col min="7939" max="7939" width="22.88671875" style="277" customWidth="1"/>
    <col min="7940" max="7940" width="19.88671875" style="277" customWidth="1"/>
    <col min="7941" max="7942" width="9.109375" style="277"/>
    <col min="7943" max="7943" width="10.33203125" style="277" customWidth="1"/>
    <col min="7944" max="8191" width="9.109375" style="277"/>
    <col min="8192" max="8192" width="22.88671875" style="277" customWidth="1"/>
    <col min="8193" max="8194" width="19.88671875" style="277" customWidth="1"/>
    <col min="8195" max="8195" width="22.88671875" style="277" customWidth="1"/>
    <col min="8196" max="8196" width="19.88671875" style="277" customWidth="1"/>
    <col min="8197" max="8198" width="9.109375" style="277"/>
    <col min="8199" max="8199" width="10.33203125" style="277" customWidth="1"/>
    <col min="8200" max="8447" width="9.109375" style="277"/>
    <col min="8448" max="8448" width="22.88671875" style="277" customWidth="1"/>
    <col min="8449" max="8450" width="19.88671875" style="277" customWidth="1"/>
    <col min="8451" max="8451" width="22.88671875" style="277" customWidth="1"/>
    <col min="8452" max="8452" width="19.88671875" style="277" customWidth="1"/>
    <col min="8453" max="8454" width="9.109375" style="277"/>
    <col min="8455" max="8455" width="10.33203125" style="277" customWidth="1"/>
    <col min="8456" max="8703" width="9.109375" style="277"/>
    <col min="8704" max="8704" width="22.88671875" style="277" customWidth="1"/>
    <col min="8705" max="8706" width="19.88671875" style="277" customWidth="1"/>
    <col min="8707" max="8707" width="22.88671875" style="277" customWidth="1"/>
    <col min="8708" max="8708" width="19.88671875" style="277" customWidth="1"/>
    <col min="8709" max="8710" width="9.109375" style="277"/>
    <col min="8711" max="8711" width="10.33203125" style="277" customWidth="1"/>
    <col min="8712" max="8959" width="9.109375" style="277"/>
    <col min="8960" max="8960" width="22.88671875" style="277" customWidth="1"/>
    <col min="8961" max="8962" width="19.88671875" style="277" customWidth="1"/>
    <col min="8963" max="8963" width="22.88671875" style="277" customWidth="1"/>
    <col min="8964" max="8964" width="19.88671875" style="277" customWidth="1"/>
    <col min="8965" max="8966" width="9.109375" style="277"/>
    <col min="8967" max="8967" width="10.33203125" style="277" customWidth="1"/>
    <col min="8968" max="9215" width="9.109375" style="277"/>
    <col min="9216" max="9216" width="22.88671875" style="277" customWidth="1"/>
    <col min="9217" max="9218" width="19.88671875" style="277" customWidth="1"/>
    <col min="9219" max="9219" width="22.88671875" style="277" customWidth="1"/>
    <col min="9220" max="9220" width="19.88671875" style="277" customWidth="1"/>
    <col min="9221" max="9222" width="9.109375" style="277"/>
    <col min="9223" max="9223" width="10.33203125" style="277" customWidth="1"/>
    <col min="9224" max="9471" width="9.109375" style="277"/>
    <col min="9472" max="9472" width="22.88671875" style="277" customWidth="1"/>
    <col min="9473" max="9474" width="19.88671875" style="277" customWidth="1"/>
    <col min="9475" max="9475" width="22.88671875" style="277" customWidth="1"/>
    <col min="9476" max="9476" width="19.88671875" style="277" customWidth="1"/>
    <col min="9477" max="9478" width="9.109375" style="277"/>
    <col min="9479" max="9479" width="10.33203125" style="277" customWidth="1"/>
    <col min="9480" max="9727" width="9.109375" style="277"/>
    <col min="9728" max="9728" width="22.88671875" style="277" customWidth="1"/>
    <col min="9729" max="9730" width="19.88671875" style="277" customWidth="1"/>
    <col min="9731" max="9731" width="22.88671875" style="277" customWidth="1"/>
    <col min="9732" max="9732" width="19.88671875" style="277" customWidth="1"/>
    <col min="9733" max="9734" width="9.109375" style="277"/>
    <col min="9735" max="9735" width="10.33203125" style="277" customWidth="1"/>
    <col min="9736" max="9983" width="9.109375" style="277"/>
    <col min="9984" max="9984" width="22.88671875" style="277" customWidth="1"/>
    <col min="9985" max="9986" width="19.88671875" style="277" customWidth="1"/>
    <col min="9987" max="9987" width="22.88671875" style="277" customWidth="1"/>
    <col min="9988" max="9988" width="19.88671875" style="277" customWidth="1"/>
    <col min="9989" max="9990" width="9.109375" style="277"/>
    <col min="9991" max="9991" width="10.33203125" style="277" customWidth="1"/>
    <col min="9992" max="10239" width="9.109375" style="277"/>
    <col min="10240" max="10240" width="22.88671875" style="277" customWidth="1"/>
    <col min="10241" max="10242" width="19.88671875" style="277" customWidth="1"/>
    <col min="10243" max="10243" width="22.88671875" style="277" customWidth="1"/>
    <col min="10244" max="10244" width="19.88671875" style="277" customWidth="1"/>
    <col min="10245" max="10246" width="9.109375" style="277"/>
    <col min="10247" max="10247" width="10.33203125" style="277" customWidth="1"/>
    <col min="10248" max="10495" width="9.109375" style="277"/>
    <col min="10496" max="10496" width="22.88671875" style="277" customWidth="1"/>
    <col min="10497" max="10498" width="19.88671875" style="277" customWidth="1"/>
    <col min="10499" max="10499" width="22.88671875" style="277" customWidth="1"/>
    <col min="10500" max="10500" width="19.88671875" style="277" customWidth="1"/>
    <col min="10501" max="10502" width="9.109375" style="277"/>
    <col min="10503" max="10503" width="10.33203125" style="277" customWidth="1"/>
    <col min="10504" max="10751" width="9.109375" style="277"/>
    <col min="10752" max="10752" width="22.88671875" style="277" customWidth="1"/>
    <col min="10753" max="10754" width="19.88671875" style="277" customWidth="1"/>
    <col min="10755" max="10755" width="22.88671875" style="277" customWidth="1"/>
    <col min="10756" max="10756" width="19.88671875" style="277" customWidth="1"/>
    <col min="10757" max="10758" width="9.109375" style="277"/>
    <col min="10759" max="10759" width="10.33203125" style="277" customWidth="1"/>
    <col min="10760" max="11007" width="9.109375" style="277"/>
    <col min="11008" max="11008" width="22.88671875" style="277" customWidth="1"/>
    <col min="11009" max="11010" width="19.88671875" style="277" customWidth="1"/>
    <col min="11011" max="11011" width="22.88671875" style="277" customWidth="1"/>
    <col min="11012" max="11012" width="19.88671875" style="277" customWidth="1"/>
    <col min="11013" max="11014" width="9.109375" style="277"/>
    <col min="11015" max="11015" width="10.33203125" style="277" customWidth="1"/>
    <col min="11016" max="11263" width="9.109375" style="277"/>
    <col min="11264" max="11264" width="22.88671875" style="277" customWidth="1"/>
    <col min="11265" max="11266" width="19.88671875" style="277" customWidth="1"/>
    <col min="11267" max="11267" width="22.88671875" style="277" customWidth="1"/>
    <col min="11268" max="11268" width="19.88671875" style="277" customWidth="1"/>
    <col min="11269" max="11270" width="9.109375" style="277"/>
    <col min="11271" max="11271" width="10.33203125" style="277" customWidth="1"/>
    <col min="11272" max="11519" width="9.109375" style="277"/>
    <col min="11520" max="11520" width="22.88671875" style="277" customWidth="1"/>
    <col min="11521" max="11522" width="19.88671875" style="277" customWidth="1"/>
    <col min="11523" max="11523" width="22.88671875" style="277" customWidth="1"/>
    <col min="11524" max="11524" width="19.88671875" style="277" customWidth="1"/>
    <col min="11525" max="11526" width="9.109375" style="277"/>
    <col min="11527" max="11527" width="10.33203125" style="277" customWidth="1"/>
    <col min="11528" max="11775" width="9.109375" style="277"/>
    <col min="11776" max="11776" width="22.88671875" style="277" customWidth="1"/>
    <col min="11777" max="11778" width="19.88671875" style="277" customWidth="1"/>
    <col min="11779" max="11779" width="22.88671875" style="277" customWidth="1"/>
    <col min="11780" max="11780" width="19.88671875" style="277" customWidth="1"/>
    <col min="11781" max="11782" width="9.109375" style="277"/>
    <col min="11783" max="11783" width="10.33203125" style="277" customWidth="1"/>
    <col min="11784" max="12031" width="9.109375" style="277"/>
    <col min="12032" max="12032" width="22.88671875" style="277" customWidth="1"/>
    <col min="12033" max="12034" width="19.88671875" style="277" customWidth="1"/>
    <col min="12035" max="12035" width="22.88671875" style="277" customWidth="1"/>
    <col min="12036" max="12036" width="19.88671875" style="277" customWidth="1"/>
    <col min="12037" max="12038" width="9.109375" style="277"/>
    <col min="12039" max="12039" width="10.33203125" style="277" customWidth="1"/>
    <col min="12040" max="12287" width="9.109375" style="277"/>
    <col min="12288" max="12288" width="22.88671875" style="277" customWidth="1"/>
    <col min="12289" max="12290" width="19.88671875" style="277" customWidth="1"/>
    <col min="12291" max="12291" width="22.88671875" style="277" customWidth="1"/>
    <col min="12292" max="12292" width="19.88671875" style="277" customWidth="1"/>
    <col min="12293" max="12294" width="9.109375" style="277"/>
    <col min="12295" max="12295" width="10.33203125" style="277" customWidth="1"/>
    <col min="12296" max="12543" width="9.109375" style="277"/>
    <col min="12544" max="12544" width="22.88671875" style="277" customWidth="1"/>
    <col min="12545" max="12546" width="19.88671875" style="277" customWidth="1"/>
    <col min="12547" max="12547" width="22.88671875" style="277" customWidth="1"/>
    <col min="12548" max="12548" width="19.88671875" style="277" customWidth="1"/>
    <col min="12549" max="12550" width="9.109375" style="277"/>
    <col min="12551" max="12551" width="10.33203125" style="277" customWidth="1"/>
    <col min="12552" max="12799" width="9.109375" style="277"/>
    <col min="12800" max="12800" width="22.88671875" style="277" customWidth="1"/>
    <col min="12801" max="12802" width="19.88671875" style="277" customWidth="1"/>
    <col min="12803" max="12803" width="22.88671875" style="277" customWidth="1"/>
    <col min="12804" max="12804" width="19.88671875" style="277" customWidth="1"/>
    <col min="12805" max="12806" width="9.109375" style="277"/>
    <col min="12807" max="12807" width="10.33203125" style="277" customWidth="1"/>
    <col min="12808" max="13055" width="9.109375" style="277"/>
    <col min="13056" max="13056" width="22.88671875" style="277" customWidth="1"/>
    <col min="13057" max="13058" width="19.88671875" style="277" customWidth="1"/>
    <col min="13059" max="13059" width="22.88671875" style="277" customWidth="1"/>
    <col min="13060" max="13060" width="19.88671875" style="277" customWidth="1"/>
    <col min="13061" max="13062" width="9.109375" style="277"/>
    <col min="13063" max="13063" width="10.33203125" style="277" customWidth="1"/>
    <col min="13064" max="13311" width="9.109375" style="277"/>
    <col min="13312" max="13312" width="22.88671875" style="277" customWidth="1"/>
    <col min="13313" max="13314" width="19.88671875" style="277" customWidth="1"/>
    <col min="13315" max="13315" width="22.88671875" style="277" customWidth="1"/>
    <col min="13316" max="13316" width="19.88671875" style="277" customWidth="1"/>
    <col min="13317" max="13318" width="9.109375" style="277"/>
    <col min="13319" max="13319" width="10.33203125" style="277" customWidth="1"/>
    <col min="13320" max="13567" width="9.109375" style="277"/>
    <col min="13568" max="13568" width="22.88671875" style="277" customWidth="1"/>
    <col min="13569" max="13570" width="19.88671875" style="277" customWidth="1"/>
    <col min="13571" max="13571" width="22.88671875" style="277" customWidth="1"/>
    <col min="13572" max="13572" width="19.88671875" style="277" customWidth="1"/>
    <col min="13573" max="13574" width="9.109375" style="277"/>
    <col min="13575" max="13575" width="10.33203125" style="277" customWidth="1"/>
    <col min="13576" max="13823" width="9.109375" style="277"/>
    <col min="13824" max="13824" width="22.88671875" style="277" customWidth="1"/>
    <col min="13825" max="13826" width="19.88671875" style="277" customWidth="1"/>
    <col min="13827" max="13827" width="22.88671875" style="277" customWidth="1"/>
    <col min="13828" max="13828" width="19.88671875" style="277" customWidth="1"/>
    <col min="13829" max="13830" width="9.109375" style="277"/>
    <col min="13831" max="13831" width="10.33203125" style="277" customWidth="1"/>
    <col min="13832" max="14079" width="9.109375" style="277"/>
    <col min="14080" max="14080" width="22.88671875" style="277" customWidth="1"/>
    <col min="14081" max="14082" width="19.88671875" style="277" customWidth="1"/>
    <col min="14083" max="14083" width="22.88671875" style="277" customWidth="1"/>
    <col min="14084" max="14084" width="19.88671875" style="277" customWidth="1"/>
    <col min="14085" max="14086" width="9.109375" style="277"/>
    <col min="14087" max="14087" width="10.33203125" style="277" customWidth="1"/>
    <col min="14088" max="14335" width="9.109375" style="277"/>
    <col min="14336" max="14336" width="22.88671875" style="277" customWidth="1"/>
    <col min="14337" max="14338" width="19.88671875" style="277" customWidth="1"/>
    <col min="14339" max="14339" width="22.88671875" style="277" customWidth="1"/>
    <col min="14340" max="14340" width="19.88671875" style="277" customWidth="1"/>
    <col min="14341" max="14342" width="9.109375" style="277"/>
    <col min="14343" max="14343" width="10.33203125" style="277" customWidth="1"/>
    <col min="14344" max="14591" width="9.109375" style="277"/>
    <col min="14592" max="14592" width="22.88671875" style="277" customWidth="1"/>
    <col min="14593" max="14594" width="19.88671875" style="277" customWidth="1"/>
    <col min="14595" max="14595" width="22.88671875" style="277" customWidth="1"/>
    <col min="14596" max="14596" width="19.88671875" style="277" customWidth="1"/>
    <col min="14597" max="14598" width="9.109375" style="277"/>
    <col min="14599" max="14599" width="10.33203125" style="277" customWidth="1"/>
    <col min="14600" max="14847" width="9.109375" style="277"/>
    <col min="14848" max="14848" width="22.88671875" style="277" customWidth="1"/>
    <col min="14849" max="14850" width="19.88671875" style="277" customWidth="1"/>
    <col min="14851" max="14851" width="22.88671875" style="277" customWidth="1"/>
    <col min="14852" max="14852" width="19.88671875" style="277" customWidth="1"/>
    <col min="14853" max="14854" width="9.109375" style="277"/>
    <col min="14855" max="14855" width="10.33203125" style="277" customWidth="1"/>
    <col min="14856" max="15103" width="9.109375" style="277"/>
    <col min="15104" max="15104" width="22.88671875" style="277" customWidth="1"/>
    <col min="15105" max="15106" width="19.88671875" style="277" customWidth="1"/>
    <col min="15107" max="15107" width="22.88671875" style="277" customWidth="1"/>
    <col min="15108" max="15108" width="19.88671875" style="277" customWidth="1"/>
    <col min="15109" max="15110" width="9.109375" style="277"/>
    <col min="15111" max="15111" width="10.33203125" style="277" customWidth="1"/>
    <col min="15112" max="15359" width="9.109375" style="277"/>
    <col min="15360" max="15360" width="22.88671875" style="277" customWidth="1"/>
    <col min="15361" max="15362" width="19.88671875" style="277" customWidth="1"/>
    <col min="15363" max="15363" width="22.88671875" style="277" customWidth="1"/>
    <col min="15364" max="15364" width="19.88671875" style="277" customWidth="1"/>
    <col min="15365" max="15366" width="9.109375" style="277"/>
    <col min="15367" max="15367" width="10.33203125" style="277" customWidth="1"/>
    <col min="15368" max="15615" width="9.109375" style="277"/>
    <col min="15616" max="15616" width="22.88671875" style="277" customWidth="1"/>
    <col min="15617" max="15618" width="19.88671875" style="277" customWidth="1"/>
    <col min="15619" max="15619" width="22.88671875" style="277" customWidth="1"/>
    <col min="15620" max="15620" width="19.88671875" style="277" customWidth="1"/>
    <col min="15621" max="15622" width="9.109375" style="277"/>
    <col min="15623" max="15623" width="10.33203125" style="277" customWidth="1"/>
    <col min="15624" max="15871" width="9.109375" style="277"/>
    <col min="15872" max="15872" width="22.88671875" style="277" customWidth="1"/>
    <col min="15873" max="15874" width="19.88671875" style="277" customWidth="1"/>
    <col min="15875" max="15875" width="22.88671875" style="277" customWidth="1"/>
    <col min="15876" max="15876" width="19.88671875" style="277" customWidth="1"/>
    <col min="15877" max="15878" width="9.109375" style="277"/>
    <col min="15879" max="15879" width="10.33203125" style="277" customWidth="1"/>
    <col min="15880" max="16127" width="9.109375" style="277"/>
    <col min="16128" max="16128" width="22.88671875" style="277" customWidth="1"/>
    <col min="16129" max="16130" width="19.88671875" style="277" customWidth="1"/>
    <col min="16131" max="16131" width="22.88671875" style="277" customWidth="1"/>
    <col min="16132" max="16132" width="19.88671875" style="277" customWidth="1"/>
    <col min="16133" max="16134" width="9.109375" style="277"/>
    <col min="16135" max="16135" width="10.33203125" style="277" customWidth="1"/>
    <col min="16136" max="16384" width="9.109375" style="277"/>
  </cols>
  <sheetData>
    <row r="1" spans="1:9" ht="16.2" x14ac:dyDescent="0.3">
      <c r="A1" s="325" t="s">
        <v>315</v>
      </c>
      <c r="B1" s="325"/>
      <c r="C1" s="975"/>
      <c r="E1" s="414" t="s">
        <v>1</v>
      </c>
    </row>
    <row r="2" spans="1:9" x14ac:dyDescent="0.3">
      <c r="A2" s="326" t="s">
        <v>692</v>
      </c>
      <c r="B2" s="326"/>
      <c r="C2" s="975"/>
    </row>
    <row r="3" spans="1:9" x14ac:dyDescent="0.3">
      <c r="A3" s="326"/>
      <c r="B3" s="326"/>
      <c r="C3" s="975"/>
    </row>
    <row r="4" spans="1:9" ht="27" x14ac:dyDescent="0.3">
      <c r="A4" s="317" t="s">
        <v>316</v>
      </c>
      <c r="B4" s="317" t="s">
        <v>317</v>
      </c>
      <c r="C4" s="951" t="s">
        <v>318</v>
      </c>
      <c r="D4" s="951" t="s">
        <v>319</v>
      </c>
      <c r="E4" s="951" t="s">
        <v>320</v>
      </c>
      <c r="F4" s="280"/>
      <c r="G4" s="280"/>
    </row>
    <row r="5" spans="1:9" x14ac:dyDescent="0.3">
      <c r="A5" s="284">
        <v>2007</v>
      </c>
      <c r="B5" s="328">
        <v>12</v>
      </c>
      <c r="C5" s="329">
        <v>3</v>
      </c>
      <c r="D5" s="329">
        <v>10</v>
      </c>
      <c r="E5" s="328">
        <v>13</v>
      </c>
      <c r="F5" s="280"/>
      <c r="G5" s="280"/>
      <c r="H5" s="280"/>
      <c r="I5" s="280"/>
    </row>
    <row r="6" spans="1:9" x14ac:dyDescent="0.3">
      <c r="A6" s="284">
        <v>2008</v>
      </c>
      <c r="B6" s="328">
        <v>13</v>
      </c>
      <c r="C6" s="329">
        <v>4</v>
      </c>
      <c r="D6" s="329">
        <v>9</v>
      </c>
      <c r="E6" s="328">
        <v>13</v>
      </c>
      <c r="F6" s="280"/>
      <c r="G6" s="280"/>
      <c r="H6" s="280"/>
      <c r="I6" s="280"/>
    </row>
    <row r="7" spans="1:9" x14ac:dyDescent="0.3">
      <c r="A7" s="284">
        <v>2009</v>
      </c>
      <c r="B7" s="328">
        <v>17</v>
      </c>
      <c r="C7" s="329">
        <v>2</v>
      </c>
      <c r="D7" s="329">
        <v>15</v>
      </c>
      <c r="E7" s="328">
        <v>17</v>
      </c>
      <c r="F7" s="280"/>
      <c r="G7" s="280"/>
      <c r="H7" s="280"/>
      <c r="I7" s="280"/>
    </row>
    <row r="8" spans="1:9" x14ac:dyDescent="0.3">
      <c r="A8" s="284">
        <v>2010</v>
      </c>
      <c r="B8" s="328">
        <v>11</v>
      </c>
      <c r="C8" s="329">
        <v>2</v>
      </c>
      <c r="D8" s="329">
        <v>4</v>
      </c>
      <c r="E8" s="328">
        <v>6</v>
      </c>
      <c r="F8" s="280"/>
      <c r="G8" s="280"/>
      <c r="H8" s="280"/>
      <c r="I8" s="280"/>
    </row>
    <row r="9" spans="1:9" x14ac:dyDescent="0.3">
      <c r="A9" s="284">
        <v>2011</v>
      </c>
      <c r="B9" s="330">
        <v>13</v>
      </c>
      <c r="C9" s="329">
        <v>5</v>
      </c>
      <c r="D9" s="329">
        <v>8</v>
      </c>
      <c r="E9" s="328">
        <v>13</v>
      </c>
      <c r="F9" s="280"/>
      <c r="G9" s="280"/>
      <c r="H9" s="280"/>
      <c r="I9" s="280"/>
    </row>
    <row r="10" spans="1:9" x14ac:dyDescent="0.3">
      <c r="A10" s="284">
        <v>2012</v>
      </c>
      <c r="B10" s="328">
        <v>21</v>
      </c>
      <c r="C10" s="329">
        <v>4</v>
      </c>
      <c r="D10" s="329">
        <v>17</v>
      </c>
      <c r="E10" s="328">
        <v>21</v>
      </c>
      <c r="F10" s="280"/>
      <c r="G10" s="280"/>
      <c r="H10" s="280"/>
      <c r="I10" s="280"/>
    </row>
    <row r="11" spans="1:9" x14ac:dyDescent="0.3">
      <c r="A11" s="284">
        <v>2013</v>
      </c>
      <c r="B11" s="328">
        <v>32</v>
      </c>
      <c r="C11" s="329">
        <v>4</v>
      </c>
      <c r="D11" s="329">
        <v>28</v>
      </c>
      <c r="E11" s="328">
        <v>32</v>
      </c>
      <c r="F11" s="280"/>
      <c r="G11" s="280"/>
      <c r="H11" s="280"/>
      <c r="I11" s="280"/>
    </row>
    <row r="12" spans="1:9" x14ac:dyDescent="0.3">
      <c r="A12" s="284">
        <v>2014</v>
      </c>
      <c r="B12" s="328">
        <v>17</v>
      </c>
      <c r="C12" s="329">
        <v>4</v>
      </c>
      <c r="D12" s="329">
        <v>10</v>
      </c>
      <c r="E12" s="328">
        <v>14</v>
      </c>
      <c r="F12" s="280"/>
      <c r="G12" s="280"/>
      <c r="H12" s="280"/>
      <c r="I12" s="280"/>
    </row>
    <row r="13" spans="1:9" x14ac:dyDescent="0.3">
      <c r="A13" s="284">
        <v>2015</v>
      </c>
      <c r="B13" s="328">
        <v>15</v>
      </c>
      <c r="C13" s="329">
        <v>1</v>
      </c>
      <c r="D13" s="329">
        <v>8</v>
      </c>
      <c r="E13" s="328">
        <v>9</v>
      </c>
      <c r="F13" s="280"/>
      <c r="G13" s="280"/>
      <c r="H13" s="280"/>
      <c r="I13" s="280"/>
    </row>
    <row r="14" spans="1:9" x14ac:dyDescent="0.3">
      <c r="A14" s="284">
        <v>2016</v>
      </c>
      <c r="B14" s="328">
        <v>10</v>
      </c>
      <c r="C14" s="487">
        <v>6</v>
      </c>
      <c r="D14" s="487">
        <v>3</v>
      </c>
      <c r="E14" s="328">
        <v>9</v>
      </c>
      <c r="F14" s="280"/>
      <c r="G14" s="280"/>
      <c r="H14" s="280"/>
      <c r="I14" s="280"/>
    </row>
    <row r="15" spans="1:9" x14ac:dyDescent="0.3">
      <c r="A15" s="284">
        <v>2017</v>
      </c>
      <c r="B15" s="328">
        <v>11</v>
      </c>
      <c r="C15" s="487">
        <v>5</v>
      </c>
      <c r="D15" s="487">
        <v>2</v>
      </c>
      <c r="E15" s="328">
        <v>7</v>
      </c>
      <c r="F15" s="280"/>
      <c r="G15" s="280"/>
      <c r="H15" s="280"/>
      <c r="I15" s="280"/>
    </row>
    <row r="16" spans="1:9" x14ac:dyDescent="0.3">
      <c r="A16" s="1028">
        <v>2018</v>
      </c>
      <c r="B16" s="1029">
        <v>32</v>
      </c>
      <c r="C16" s="1030">
        <v>2</v>
      </c>
      <c r="D16" s="1030">
        <v>19</v>
      </c>
      <c r="E16" s="1029">
        <v>21</v>
      </c>
      <c r="F16" s="280"/>
      <c r="G16" s="280"/>
      <c r="H16" s="280"/>
      <c r="I16" s="280"/>
    </row>
    <row r="17" spans="1:9" x14ac:dyDescent="0.3">
      <c r="A17" s="297"/>
      <c r="B17" s="331"/>
      <c r="C17" s="331"/>
      <c r="D17" s="331"/>
      <c r="E17" s="331"/>
      <c r="F17" s="280"/>
      <c r="G17" s="280"/>
      <c r="H17" s="280"/>
      <c r="I17" s="280"/>
    </row>
    <row r="18" spans="1:9" x14ac:dyDescent="0.3">
      <c r="A18" s="332" t="s">
        <v>26</v>
      </c>
      <c r="B18" s="333"/>
      <c r="C18" s="334"/>
      <c r="D18" s="334"/>
      <c r="E18" s="334"/>
      <c r="F18" s="280"/>
      <c r="G18" s="280"/>
      <c r="H18" s="280"/>
      <c r="I18" s="280"/>
    </row>
    <row r="19" spans="1:9" x14ac:dyDescent="0.3">
      <c r="A19" s="335" t="s">
        <v>298</v>
      </c>
      <c r="B19" s="333"/>
      <c r="C19" s="336"/>
      <c r="D19" s="336"/>
      <c r="E19" s="337"/>
      <c r="F19" s="280"/>
      <c r="G19" s="280"/>
      <c r="H19" s="280"/>
      <c r="I19" s="280"/>
    </row>
    <row r="20" spans="1:9" x14ac:dyDescent="0.3">
      <c r="A20" s="335"/>
      <c r="B20" s="333"/>
      <c r="C20" s="336"/>
      <c r="D20" s="336"/>
      <c r="E20" s="337"/>
      <c r="F20" s="280"/>
      <c r="G20" s="280"/>
      <c r="H20" s="280"/>
      <c r="I20" s="280"/>
    </row>
    <row r="21" spans="1:9" x14ac:dyDescent="0.3">
      <c r="A21" s="308" t="s">
        <v>19</v>
      </c>
      <c r="B21" s="333"/>
      <c r="C21" s="338"/>
      <c r="D21" s="338"/>
      <c r="E21" s="338"/>
      <c r="F21" s="280"/>
      <c r="G21" s="280"/>
      <c r="H21" s="280"/>
      <c r="I21" s="280"/>
    </row>
    <row r="22" spans="1:9" x14ac:dyDescent="0.3">
      <c r="A22" s="310" t="s">
        <v>20</v>
      </c>
      <c r="B22" s="339"/>
      <c r="C22" s="336"/>
      <c r="D22" s="336"/>
      <c r="E22" s="337"/>
      <c r="F22" s="280"/>
      <c r="G22" s="280"/>
      <c r="H22" s="280"/>
      <c r="I22" s="280"/>
    </row>
  </sheetData>
  <hyperlinks>
    <hyperlink ref="E1"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9"/>
  <sheetViews>
    <sheetView zoomScaleNormal="100" workbookViewId="0">
      <selection activeCell="H285" sqref="H285"/>
    </sheetView>
  </sheetViews>
  <sheetFormatPr defaultColWidth="9.109375" defaultRowHeight="13.8" x14ac:dyDescent="0.25"/>
  <cols>
    <col min="1" max="1" width="47.44140625" style="608" bestFit="1" customWidth="1"/>
    <col min="2" max="5" width="10.44140625" style="608" customWidth="1"/>
    <col min="6" max="6" width="10.44140625" style="341" customWidth="1"/>
    <col min="7" max="10" width="10.44140625" style="608" customWidth="1"/>
    <col min="11" max="11" width="20.44140625" style="608" customWidth="1"/>
    <col min="12" max="13" width="10.44140625" style="608" customWidth="1"/>
    <col min="14" max="256" width="9.109375" style="608"/>
    <col min="257" max="257" width="47.44140625" style="608" bestFit="1" customWidth="1"/>
    <col min="258" max="266" width="10.44140625" style="608" customWidth="1"/>
    <col min="267" max="267" width="79" style="608" bestFit="1" customWidth="1"/>
    <col min="268" max="269" width="10.44140625" style="608" customWidth="1"/>
    <col min="270" max="512" width="9.109375" style="608"/>
    <col min="513" max="513" width="47.44140625" style="608" bestFit="1" customWidth="1"/>
    <col min="514" max="522" width="10.44140625" style="608" customWidth="1"/>
    <col min="523" max="523" width="79" style="608" bestFit="1" customWidth="1"/>
    <col min="524" max="525" width="10.44140625" style="608" customWidth="1"/>
    <col min="526" max="768" width="9.109375" style="608"/>
    <col min="769" max="769" width="47.44140625" style="608" bestFit="1" customWidth="1"/>
    <col min="770" max="778" width="10.44140625" style="608" customWidth="1"/>
    <col min="779" max="779" width="79" style="608" bestFit="1" customWidth="1"/>
    <col min="780" max="781" width="10.44140625" style="608" customWidth="1"/>
    <col min="782" max="1024" width="9.109375" style="608"/>
    <col min="1025" max="1025" width="47.44140625" style="608" bestFit="1" customWidth="1"/>
    <col min="1026" max="1034" width="10.44140625" style="608" customWidth="1"/>
    <col min="1035" max="1035" width="79" style="608" bestFit="1" customWidth="1"/>
    <col min="1036" max="1037" width="10.44140625" style="608" customWidth="1"/>
    <col min="1038" max="1280" width="9.109375" style="608"/>
    <col min="1281" max="1281" width="47.44140625" style="608" bestFit="1" customWidth="1"/>
    <col min="1282" max="1290" width="10.44140625" style="608" customWidth="1"/>
    <col min="1291" max="1291" width="79" style="608" bestFit="1" customWidth="1"/>
    <col min="1292" max="1293" width="10.44140625" style="608" customWidth="1"/>
    <col min="1294" max="1536" width="9.109375" style="608"/>
    <col min="1537" max="1537" width="47.44140625" style="608" bestFit="1" customWidth="1"/>
    <col min="1538" max="1546" width="10.44140625" style="608" customWidth="1"/>
    <col min="1547" max="1547" width="79" style="608" bestFit="1" customWidth="1"/>
    <col min="1548" max="1549" width="10.44140625" style="608" customWidth="1"/>
    <col min="1550" max="1792" width="9.109375" style="608"/>
    <col min="1793" max="1793" width="47.44140625" style="608" bestFit="1" customWidth="1"/>
    <col min="1794" max="1802" width="10.44140625" style="608" customWidth="1"/>
    <col min="1803" max="1803" width="79" style="608" bestFit="1" customWidth="1"/>
    <col min="1804" max="1805" width="10.44140625" style="608" customWidth="1"/>
    <col min="1806" max="2048" width="9.109375" style="608"/>
    <col min="2049" max="2049" width="47.44140625" style="608" bestFit="1" customWidth="1"/>
    <col min="2050" max="2058" width="10.44140625" style="608" customWidth="1"/>
    <col min="2059" max="2059" width="79" style="608" bestFit="1" customWidth="1"/>
    <col min="2060" max="2061" width="10.44140625" style="608" customWidth="1"/>
    <col min="2062" max="2304" width="9.109375" style="608"/>
    <col min="2305" max="2305" width="47.44140625" style="608" bestFit="1" customWidth="1"/>
    <col min="2306" max="2314" width="10.44140625" style="608" customWidth="1"/>
    <col min="2315" max="2315" width="79" style="608" bestFit="1" customWidth="1"/>
    <col min="2316" max="2317" width="10.44140625" style="608" customWidth="1"/>
    <col min="2318" max="2560" width="9.109375" style="608"/>
    <col min="2561" max="2561" width="47.44140625" style="608" bestFit="1" customWidth="1"/>
    <col min="2562" max="2570" width="10.44140625" style="608" customWidth="1"/>
    <col min="2571" max="2571" width="79" style="608" bestFit="1" customWidth="1"/>
    <col min="2572" max="2573" width="10.44140625" style="608" customWidth="1"/>
    <col min="2574" max="2816" width="9.109375" style="608"/>
    <col min="2817" max="2817" width="47.44140625" style="608" bestFit="1" customWidth="1"/>
    <col min="2818" max="2826" width="10.44140625" style="608" customWidth="1"/>
    <col min="2827" max="2827" width="79" style="608" bestFit="1" customWidth="1"/>
    <col min="2828" max="2829" width="10.44140625" style="608" customWidth="1"/>
    <col min="2830" max="3072" width="9.109375" style="608"/>
    <col min="3073" max="3073" width="47.44140625" style="608" bestFit="1" customWidth="1"/>
    <col min="3074" max="3082" width="10.44140625" style="608" customWidth="1"/>
    <col min="3083" max="3083" width="79" style="608" bestFit="1" customWidth="1"/>
    <col min="3084" max="3085" width="10.44140625" style="608" customWidth="1"/>
    <col min="3086" max="3328" width="9.109375" style="608"/>
    <col min="3329" max="3329" width="47.44140625" style="608" bestFit="1" customWidth="1"/>
    <col min="3330" max="3338" width="10.44140625" style="608" customWidth="1"/>
    <col min="3339" max="3339" width="79" style="608" bestFit="1" customWidth="1"/>
    <col min="3340" max="3341" width="10.44140625" style="608" customWidth="1"/>
    <col min="3342" max="3584" width="9.109375" style="608"/>
    <col min="3585" max="3585" width="47.44140625" style="608" bestFit="1" customWidth="1"/>
    <col min="3586" max="3594" width="10.44140625" style="608" customWidth="1"/>
    <col min="3595" max="3595" width="79" style="608" bestFit="1" customWidth="1"/>
    <col min="3596" max="3597" width="10.44140625" style="608" customWidth="1"/>
    <col min="3598" max="3840" width="9.109375" style="608"/>
    <col min="3841" max="3841" width="47.44140625" style="608" bestFit="1" customWidth="1"/>
    <col min="3842" max="3850" width="10.44140625" style="608" customWidth="1"/>
    <col min="3851" max="3851" width="79" style="608" bestFit="1" customWidth="1"/>
    <col min="3852" max="3853" width="10.44140625" style="608" customWidth="1"/>
    <col min="3854" max="4096" width="9.109375" style="608"/>
    <col min="4097" max="4097" width="47.44140625" style="608" bestFit="1" customWidth="1"/>
    <col min="4098" max="4106" width="10.44140625" style="608" customWidth="1"/>
    <col min="4107" max="4107" width="79" style="608" bestFit="1" customWidth="1"/>
    <col min="4108" max="4109" width="10.44140625" style="608" customWidth="1"/>
    <col min="4110" max="4352" width="9.109375" style="608"/>
    <col min="4353" max="4353" width="47.44140625" style="608" bestFit="1" customWidth="1"/>
    <col min="4354" max="4362" width="10.44140625" style="608" customWidth="1"/>
    <col min="4363" max="4363" width="79" style="608" bestFit="1" customWidth="1"/>
    <col min="4364" max="4365" width="10.44140625" style="608" customWidth="1"/>
    <col min="4366" max="4608" width="9.109375" style="608"/>
    <col min="4609" max="4609" width="47.44140625" style="608" bestFit="1" customWidth="1"/>
    <col min="4610" max="4618" width="10.44140625" style="608" customWidth="1"/>
    <col min="4619" max="4619" width="79" style="608" bestFit="1" customWidth="1"/>
    <col min="4620" max="4621" width="10.44140625" style="608" customWidth="1"/>
    <col min="4622" max="4864" width="9.109375" style="608"/>
    <col min="4865" max="4865" width="47.44140625" style="608" bestFit="1" customWidth="1"/>
    <col min="4866" max="4874" width="10.44140625" style="608" customWidth="1"/>
    <col min="4875" max="4875" width="79" style="608" bestFit="1" customWidth="1"/>
    <col min="4876" max="4877" width="10.44140625" style="608" customWidth="1"/>
    <col min="4878" max="5120" width="9.109375" style="608"/>
    <col min="5121" max="5121" width="47.44140625" style="608" bestFit="1" customWidth="1"/>
    <col min="5122" max="5130" width="10.44140625" style="608" customWidth="1"/>
    <col min="5131" max="5131" width="79" style="608" bestFit="1" customWidth="1"/>
    <col min="5132" max="5133" width="10.44140625" style="608" customWidth="1"/>
    <col min="5134" max="5376" width="9.109375" style="608"/>
    <col min="5377" max="5377" width="47.44140625" style="608" bestFit="1" customWidth="1"/>
    <col min="5378" max="5386" width="10.44140625" style="608" customWidth="1"/>
    <col min="5387" max="5387" width="79" style="608" bestFit="1" customWidth="1"/>
    <col min="5388" max="5389" width="10.44140625" style="608" customWidth="1"/>
    <col min="5390" max="5632" width="9.109375" style="608"/>
    <col min="5633" max="5633" width="47.44140625" style="608" bestFit="1" customWidth="1"/>
    <col min="5634" max="5642" width="10.44140625" style="608" customWidth="1"/>
    <col min="5643" max="5643" width="79" style="608" bestFit="1" customWidth="1"/>
    <col min="5644" max="5645" width="10.44140625" style="608" customWidth="1"/>
    <col min="5646" max="5888" width="9.109375" style="608"/>
    <col min="5889" max="5889" width="47.44140625" style="608" bestFit="1" customWidth="1"/>
    <col min="5890" max="5898" width="10.44140625" style="608" customWidth="1"/>
    <col min="5899" max="5899" width="79" style="608" bestFit="1" customWidth="1"/>
    <col min="5900" max="5901" width="10.44140625" style="608" customWidth="1"/>
    <col min="5902" max="6144" width="9.109375" style="608"/>
    <col min="6145" max="6145" width="47.44140625" style="608" bestFit="1" customWidth="1"/>
    <col min="6146" max="6154" width="10.44140625" style="608" customWidth="1"/>
    <col min="6155" max="6155" width="79" style="608" bestFit="1" customWidth="1"/>
    <col min="6156" max="6157" width="10.44140625" style="608" customWidth="1"/>
    <col min="6158" max="6400" width="9.109375" style="608"/>
    <col min="6401" max="6401" width="47.44140625" style="608" bestFit="1" customWidth="1"/>
    <col min="6402" max="6410" width="10.44140625" style="608" customWidth="1"/>
    <col min="6411" max="6411" width="79" style="608" bestFit="1" customWidth="1"/>
    <col min="6412" max="6413" width="10.44140625" style="608" customWidth="1"/>
    <col min="6414" max="6656" width="9.109375" style="608"/>
    <col min="6657" max="6657" width="47.44140625" style="608" bestFit="1" customWidth="1"/>
    <col min="6658" max="6666" width="10.44140625" style="608" customWidth="1"/>
    <col min="6667" max="6667" width="79" style="608" bestFit="1" customWidth="1"/>
    <col min="6668" max="6669" width="10.44140625" style="608" customWidth="1"/>
    <col min="6670" max="6912" width="9.109375" style="608"/>
    <col min="6913" max="6913" width="47.44140625" style="608" bestFit="1" customWidth="1"/>
    <col min="6914" max="6922" width="10.44140625" style="608" customWidth="1"/>
    <col min="6923" max="6923" width="79" style="608" bestFit="1" customWidth="1"/>
    <col min="6924" max="6925" width="10.44140625" style="608" customWidth="1"/>
    <col min="6926" max="7168" width="9.109375" style="608"/>
    <col min="7169" max="7169" width="47.44140625" style="608" bestFit="1" customWidth="1"/>
    <col min="7170" max="7178" width="10.44140625" style="608" customWidth="1"/>
    <col min="7179" max="7179" width="79" style="608" bestFit="1" customWidth="1"/>
    <col min="7180" max="7181" width="10.44140625" style="608" customWidth="1"/>
    <col min="7182" max="7424" width="9.109375" style="608"/>
    <col min="7425" max="7425" width="47.44140625" style="608" bestFit="1" customWidth="1"/>
    <col min="7426" max="7434" width="10.44140625" style="608" customWidth="1"/>
    <col min="7435" max="7435" width="79" style="608" bestFit="1" customWidth="1"/>
    <col min="7436" max="7437" width="10.44140625" style="608" customWidth="1"/>
    <col min="7438" max="7680" width="9.109375" style="608"/>
    <col min="7681" max="7681" width="47.44140625" style="608" bestFit="1" customWidth="1"/>
    <col min="7682" max="7690" width="10.44140625" style="608" customWidth="1"/>
    <col min="7691" max="7691" width="79" style="608" bestFit="1" customWidth="1"/>
    <col min="7692" max="7693" width="10.44140625" style="608" customWidth="1"/>
    <col min="7694" max="7936" width="9.109375" style="608"/>
    <col min="7937" max="7937" width="47.44140625" style="608" bestFit="1" customWidth="1"/>
    <col min="7938" max="7946" width="10.44140625" style="608" customWidth="1"/>
    <col min="7947" max="7947" width="79" style="608" bestFit="1" customWidth="1"/>
    <col min="7948" max="7949" width="10.44140625" style="608" customWidth="1"/>
    <col min="7950" max="8192" width="9.109375" style="608"/>
    <col min="8193" max="8193" width="47.44140625" style="608" bestFit="1" customWidth="1"/>
    <col min="8194" max="8202" width="10.44140625" style="608" customWidth="1"/>
    <col min="8203" max="8203" width="79" style="608" bestFit="1" customWidth="1"/>
    <col min="8204" max="8205" width="10.44140625" style="608" customWidth="1"/>
    <col min="8206" max="8448" width="9.109375" style="608"/>
    <col min="8449" max="8449" width="47.44140625" style="608" bestFit="1" customWidth="1"/>
    <col min="8450" max="8458" width="10.44140625" style="608" customWidth="1"/>
    <col min="8459" max="8459" width="79" style="608" bestFit="1" customWidth="1"/>
    <col min="8460" max="8461" width="10.44140625" style="608" customWidth="1"/>
    <col min="8462" max="8704" width="9.109375" style="608"/>
    <col min="8705" max="8705" width="47.44140625" style="608" bestFit="1" customWidth="1"/>
    <col min="8706" max="8714" width="10.44140625" style="608" customWidth="1"/>
    <col min="8715" max="8715" width="79" style="608" bestFit="1" customWidth="1"/>
    <col min="8716" max="8717" width="10.44140625" style="608" customWidth="1"/>
    <col min="8718" max="8960" width="9.109375" style="608"/>
    <col min="8961" max="8961" width="47.44140625" style="608" bestFit="1" customWidth="1"/>
    <col min="8962" max="8970" width="10.44140625" style="608" customWidth="1"/>
    <col min="8971" max="8971" width="79" style="608" bestFit="1" customWidth="1"/>
    <col min="8972" max="8973" width="10.44140625" style="608" customWidth="1"/>
    <col min="8974" max="9216" width="9.109375" style="608"/>
    <col min="9217" max="9217" width="47.44140625" style="608" bestFit="1" customWidth="1"/>
    <col min="9218" max="9226" width="10.44140625" style="608" customWidth="1"/>
    <col min="9227" max="9227" width="79" style="608" bestFit="1" customWidth="1"/>
    <col min="9228" max="9229" width="10.44140625" style="608" customWidth="1"/>
    <col min="9230" max="9472" width="9.109375" style="608"/>
    <col min="9473" max="9473" width="47.44140625" style="608" bestFit="1" customWidth="1"/>
    <col min="9474" max="9482" width="10.44140625" style="608" customWidth="1"/>
    <col min="9483" max="9483" width="79" style="608" bestFit="1" customWidth="1"/>
    <col min="9484" max="9485" width="10.44140625" style="608" customWidth="1"/>
    <col min="9486" max="9728" width="9.109375" style="608"/>
    <col min="9729" max="9729" width="47.44140625" style="608" bestFit="1" customWidth="1"/>
    <col min="9730" max="9738" width="10.44140625" style="608" customWidth="1"/>
    <col min="9739" max="9739" width="79" style="608" bestFit="1" customWidth="1"/>
    <col min="9740" max="9741" width="10.44140625" style="608" customWidth="1"/>
    <col min="9742" max="9984" width="9.109375" style="608"/>
    <col min="9985" max="9985" width="47.44140625" style="608" bestFit="1" customWidth="1"/>
    <col min="9986" max="9994" width="10.44140625" style="608" customWidth="1"/>
    <col min="9995" max="9995" width="79" style="608" bestFit="1" customWidth="1"/>
    <col min="9996" max="9997" width="10.44140625" style="608" customWidth="1"/>
    <col min="9998" max="10240" width="9.109375" style="608"/>
    <col min="10241" max="10241" width="47.44140625" style="608" bestFit="1" customWidth="1"/>
    <col min="10242" max="10250" width="10.44140625" style="608" customWidth="1"/>
    <col min="10251" max="10251" width="79" style="608" bestFit="1" customWidth="1"/>
    <col min="10252" max="10253" width="10.44140625" style="608" customWidth="1"/>
    <col min="10254" max="10496" width="9.109375" style="608"/>
    <col min="10497" max="10497" width="47.44140625" style="608" bestFit="1" customWidth="1"/>
    <col min="10498" max="10506" width="10.44140625" style="608" customWidth="1"/>
    <col min="10507" max="10507" width="79" style="608" bestFit="1" customWidth="1"/>
    <col min="10508" max="10509" width="10.44140625" style="608" customWidth="1"/>
    <col min="10510" max="10752" width="9.109375" style="608"/>
    <col min="10753" max="10753" width="47.44140625" style="608" bestFit="1" customWidth="1"/>
    <col min="10754" max="10762" width="10.44140625" style="608" customWidth="1"/>
    <col min="10763" max="10763" width="79" style="608" bestFit="1" customWidth="1"/>
    <col min="10764" max="10765" width="10.44140625" style="608" customWidth="1"/>
    <col min="10766" max="11008" width="9.109375" style="608"/>
    <col min="11009" max="11009" width="47.44140625" style="608" bestFit="1" customWidth="1"/>
    <col min="11010" max="11018" width="10.44140625" style="608" customWidth="1"/>
    <col min="11019" max="11019" width="79" style="608" bestFit="1" customWidth="1"/>
    <col min="11020" max="11021" width="10.44140625" style="608" customWidth="1"/>
    <col min="11022" max="11264" width="9.109375" style="608"/>
    <col min="11265" max="11265" width="47.44140625" style="608" bestFit="1" customWidth="1"/>
    <col min="11266" max="11274" width="10.44140625" style="608" customWidth="1"/>
    <col min="11275" max="11275" width="79" style="608" bestFit="1" customWidth="1"/>
    <col min="11276" max="11277" width="10.44140625" style="608" customWidth="1"/>
    <col min="11278" max="11520" width="9.109375" style="608"/>
    <col min="11521" max="11521" width="47.44140625" style="608" bestFit="1" customWidth="1"/>
    <col min="11522" max="11530" width="10.44140625" style="608" customWidth="1"/>
    <col min="11531" max="11531" width="79" style="608" bestFit="1" customWidth="1"/>
    <col min="11532" max="11533" width="10.44140625" style="608" customWidth="1"/>
    <col min="11534" max="11776" width="9.109375" style="608"/>
    <col min="11777" max="11777" width="47.44140625" style="608" bestFit="1" customWidth="1"/>
    <col min="11778" max="11786" width="10.44140625" style="608" customWidth="1"/>
    <col min="11787" max="11787" width="79" style="608" bestFit="1" customWidth="1"/>
    <col min="11788" max="11789" width="10.44140625" style="608" customWidth="1"/>
    <col min="11790" max="12032" width="9.109375" style="608"/>
    <col min="12033" max="12033" width="47.44140625" style="608" bestFit="1" customWidth="1"/>
    <col min="12034" max="12042" width="10.44140625" style="608" customWidth="1"/>
    <col min="12043" max="12043" width="79" style="608" bestFit="1" customWidth="1"/>
    <col min="12044" max="12045" width="10.44140625" style="608" customWidth="1"/>
    <col min="12046" max="12288" width="9.109375" style="608"/>
    <col min="12289" max="12289" width="47.44140625" style="608" bestFit="1" customWidth="1"/>
    <col min="12290" max="12298" width="10.44140625" style="608" customWidth="1"/>
    <col min="12299" max="12299" width="79" style="608" bestFit="1" customWidth="1"/>
    <col min="12300" max="12301" width="10.44140625" style="608" customWidth="1"/>
    <col min="12302" max="12544" width="9.109375" style="608"/>
    <col min="12545" max="12545" width="47.44140625" style="608" bestFit="1" customWidth="1"/>
    <col min="12546" max="12554" width="10.44140625" style="608" customWidth="1"/>
    <col min="12555" max="12555" width="79" style="608" bestFit="1" customWidth="1"/>
    <col min="12556" max="12557" width="10.44140625" style="608" customWidth="1"/>
    <col min="12558" max="12800" width="9.109375" style="608"/>
    <col min="12801" max="12801" width="47.44140625" style="608" bestFit="1" customWidth="1"/>
    <col min="12802" max="12810" width="10.44140625" style="608" customWidth="1"/>
    <col min="12811" max="12811" width="79" style="608" bestFit="1" customWidth="1"/>
    <col min="12812" max="12813" width="10.44140625" style="608" customWidth="1"/>
    <col min="12814" max="13056" width="9.109375" style="608"/>
    <col min="13057" max="13057" width="47.44140625" style="608" bestFit="1" customWidth="1"/>
    <col min="13058" max="13066" width="10.44140625" style="608" customWidth="1"/>
    <col min="13067" max="13067" width="79" style="608" bestFit="1" customWidth="1"/>
    <col min="13068" max="13069" width="10.44140625" style="608" customWidth="1"/>
    <col min="13070" max="13312" width="9.109375" style="608"/>
    <col min="13313" max="13313" width="47.44140625" style="608" bestFit="1" customWidth="1"/>
    <col min="13314" max="13322" width="10.44140625" style="608" customWidth="1"/>
    <col min="13323" max="13323" width="79" style="608" bestFit="1" customWidth="1"/>
    <col min="13324" max="13325" width="10.44140625" style="608" customWidth="1"/>
    <col min="13326" max="13568" width="9.109375" style="608"/>
    <col min="13569" max="13569" width="47.44140625" style="608" bestFit="1" customWidth="1"/>
    <col min="13570" max="13578" width="10.44140625" style="608" customWidth="1"/>
    <col min="13579" max="13579" width="79" style="608" bestFit="1" customWidth="1"/>
    <col min="13580" max="13581" width="10.44140625" style="608" customWidth="1"/>
    <col min="13582" max="13824" width="9.109375" style="608"/>
    <col min="13825" max="13825" width="47.44140625" style="608" bestFit="1" customWidth="1"/>
    <col min="13826" max="13834" width="10.44140625" style="608" customWidth="1"/>
    <col min="13835" max="13835" width="79" style="608" bestFit="1" customWidth="1"/>
    <col min="13836" max="13837" width="10.44140625" style="608" customWidth="1"/>
    <col min="13838" max="14080" width="9.109375" style="608"/>
    <col min="14081" max="14081" width="47.44140625" style="608" bestFit="1" customWidth="1"/>
    <col min="14082" max="14090" width="10.44140625" style="608" customWidth="1"/>
    <col min="14091" max="14091" width="79" style="608" bestFit="1" customWidth="1"/>
    <col min="14092" max="14093" width="10.44140625" style="608" customWidth="1"/>
    <col min="14094" max="14336" width="9.109375" style="608"/>
    <col min="14337" max="14337" width="47.44140625" style="608" bestFit="1" customWidth="1"/>
    <col min="14338" max="14346" width="10.44140625" style="608" customWidth="1"/>
    <col min="14347" max="14347" width="79" style="608" bestFit="1" customWidth="1"/>
    <col min="14348" max="14349" width="10.44140625" style="608" customWidth="1"/>
    <col min="14350" max="14592" width="9.109375" style="608"/>
    <col min="14593" max="14593" width="47.44140625" style="608" bestFit="1" customWidth="1"/>
    <col min="14594" max="14602" width="10.44140625" style="608" customWidth="1"/>
    <col min="14603" max="14603" width="79" style="608" bestFit="1" customWidth="1"/>
    <col min="14604" max="14605" width="10.44140625" style="608" customWidth="1"/>
    <col min="14606" max="14848" width="9.109375" style="608"/>
    <col min="14849" max="14849" width="47.44140625" style="608" bestFit="1" customWidth="1"/>
    <col min="14850" max="14858" width="10.44140625" style="608" customWidth="1"/>
    <col min="14859" max="14859" width="79" style="608" bestFit="1" customWidth="1"/>
    <col min="14860" max="14861" width="10.44140625" style="608" customWidth="1"/>
    <col min="14862" max="15104" width="9.109375" style="608"/>
    <col min="15105" max="15105" width="47.44140625" style="608" bestFit="1" customWidth="1"/>
    <col min="15106" max="15114" width="10.44140625" style="608" customWidth="1"/>
    <col min="15115" max="15115" width="79" style="608" bestFit="1" customWidth="1"/>
    <col min="15116" max="15117" width="10.44140625" style="608" customWidth="1"/>
    <col min="15118" max="15360" width="9.109375" style="608"/>
    <col min="15361" max="15361" width="47.44140625" style="608" bestFit="1" customWidth="1"/>
    <col min="15362" max="15370" width="10.44140625" style="608" customWidth="1"/>
    <col min="15371" max="15371" width="79" style="608" bestFit="1" customWidth="1"/>
    <col min="15372" max="15373" width="10.44140625" style="608" customWidth="1"/>
    <col min="15374" max="15616" width="9.109375" style="608"/>
    <col min="15617" max="15617" width="47.44140625" style="608" bestFit="1" customWidth="1"/>
    <col min="15618" max="15626" width="10.44140625" style="608" customWidth="1"/>
    <col min="15627" max="15627" width="79" style="608" bestFit="1" customWidth="1"/>
    <col min="15628" max="15629" width="10.44140625" style="608" customWidth="1"/>
    <col min="15630" max="15872" width="9.109375" style="608"/>
    <col min="15873" max="15873" width="47.44140625" style="608" bestFit="1" customWidth="1"/>
    <col min="15874" max="15882" width="10.44140625" style="608" customWidth="1"/>
    <col min="15883" max="15883" width="79" style="608" bestFit="1" customWidth="1"/>
    <col min="15884" max="15885" width="10.44140625" style="608" customWidth="1"/>
    <col min="15886" max="16128" width="9.109375" style="608"/>
    <col min="16129" max="16129" width="47.44140625" style="608" bestFit="1" customWidth="1"/>
    <col min="16130" max="16138" width="10.44140625" style="608" customWidth="1"/>
    <col min="16139" max="16139" width="79" style="608" bestFit="1" customWidth="1"/>
    <col min="16140" max="16141" width="10.44140625" style="608" customWidth="1"/>
    <col min="16142" max="16384" width="9.109375" style="608"/>
  </cols>
  <sheetData>
    <row r="1" spans="1:10" x14ac:dyDescent="0.25">
      <c r="A1" s="980" t="s">
        <v>321</v>
      </c>
      <c r="B1" s="933"/>
      <c r="C1" s="933"/>
      <c r="D1" s="933"/>
      <c r="J1" s="934" t="s">
        <v>1</v>
      </c>
    </row>
    <row r="2" spans="1:10" ht="15.6" x14ac:dyDescent="0.25">
      <c r="A2" s="977" t="s">
        <v>804</v>
      </c>
      <c r="B2" s="342"/>
      <c r="D2" s="342"/>
      <c r="E2" s="342"/>
      <c r="F2" s="343"/>
      <c r="G2" s="342"/>
      <c r="H2" s="342"/>
      <c r="I2" s="342"/>
    </row>
    <row r="3" spans="1:10" x14ac:dyDescent="0.25">
      <c r="A3" s="977"/>
      <c r="B3" s="344"/>
      <c r="C3" s="342"/>
      <c r="D3" s="342"/>
      <c r="E3" s="342"/>
      <c r="F3" s="343"/>
      <c r="H3" s="342"/>
      <c r="I3" s="342"/>
    </row>
    <row r="4" spans="1:10" ht="13.5" customHeight="1" x14ac:dyDescent="0.25">
      <c r="A4" s="1256"/>
      <c r="B4" s="1261" t="s">
        <v>266</v>
      </c>
      <c r="C4" s="1261"/>
      <c r="D4" s="1261"/>
      <c r="E4" s="1262" t="s">
        <v>8</v>
      </c>
      <c r="H4" s="345"/>
      <c r="I4" s="301"/>
      <c r="J4" s="301"/>
    </row>
    <row r="5" spans="1:10" ht="26.4" x14ac:dyDescent="0.25">
      <c r="A5" s="1293"/>
      <c r="B5" s="346" t="s">
        <v>322</v>
      </c>
      <c r="C5" s="320" t="s">
        <v>268</v>
      </c>
      <c r="D5" s="320" t="s">
        <v>269</v>
      </c>
      <c r="E5" s="1296"/>
      <c r="G5" s="301"/>
      <c r="H5" s="301"/>
      <c r="I5" s="301"/>
      <c r="J5" s="301"/>
    </row>
    <row r="6" spans="1:10" x14ac:dyDescent="0.25">
      <c r="A6" s="347">
        <v>2009</v>
      </c>
      <c r="B6" s="348">
        <v>20</v>
      </c>
      <c r="C6" s="348">
        <v>380</v>
      </c>
      <c r="D6" s="348">
        <v>856</v>
      </c>
      <c r="E6" s="349">
        <v>1256</v>
      </c>
    </row>
    <row r="7" spans="1:10" x14ac:dyDescent="0.25">
      <c r="A7" s="347">
        <v>2010</v>
      </c>
      <c r="B7" s="348">
        <v>50</v>
      </c>
      <c r="C7" s="348">
        <v>591</v>
      </c>
      <c r="D7" s="348">
        <v>419</v>
      </c>
      <c r="E7" s="349">
        <v>1060</v>
      </c>
    </row>
    <row r="8" spans="1:10" x14ac:dyDescent="0.25">
      <c r="A8" s="347">
        <v>2011</v>
      </c>
      <c r="B8" s="348">
        <v>22</v>
      </c>
      <c r="C8" s="348">
        <v>198</v>
      </c>
      <c r="D8" s="348">
        <v>1111</v>
      </c>
      <c r="E8" s="349">
        <v>1331</v>
      </c>
    </row>
    <row r="9" spans="1:10" x14ac:dyDescent="0.25">
      <c r="A9" s="347">
        <v>2012</v>
      </c>
      <c r="B9" s="348">
        <v>7</v>
      </c>
      <c r="C9" s="348">
        <v>161</v>
      </c>
      <c r="D9" s="348">
        <v>973</v>
      </c>
      <c r="E9" s="349">
        <v>1141</v>
      </c>
    </row>
    <row r="10" spans="1:10" x14ac:dyDescent="0.25">
      <c r="A10" s="347">
        <v>2013</v>
      </c>
      <c r="B10" s="348">
        <v>7</v>
      </c>
      <c r="C10" s="348">
        <v>119</v>
      </c>
      <c r="D10" s="348">
        <v>1072</v>
      </c>
      <c r="E10" s="349">
        <v>1198</v>
      </c>
      <c r="I10" s="935"/>
      <c r="J10" s="935"/>
    </row>
    <row r="11" spans="1:10" ht="26.4" x14ac:dyDescent="0.25">
      <c r="A11" s="351"/>
      <c r="B11" s="352" t="s">
        <v>323</v>
      </c>
      <c r="C11" s="352" t="s">
        <v>324</v>
      </c>
      <c r="D11" s="352" t="s">
        <v>325</v>
      </c>
      <c r="E11" s="352" t="s">
        <v>326</v>
      </c>
      <c r="F11" s="352" t="s">
        <v>327</v>
      </c>
      <c r="G11" s="352" t="s">
        <v>328</v>
      </c>
      <c r="H11" s="353" t="s">
        <v>329</v>
      </c>
      <c r="I11" s="352" t="s">
        <v>330</v>
      </c>
      <c r="J11" s="354" t="s">
        <v>8</v>
      </c>
    </row>
    <row r="12" spans="1:10" ht="15.6" x14ac:dyDescent="0.25">
      <c r="A12" s="347" t="s">
        <v>331</v>
      </c>
      <c r="B12" s="348">
        <v>86</v>
      </c>
      <c r="C12" s="348">
        <v>92</v>
      </c>
      <c r="D12" s="348">
        <v>133</v>
      </c>
      <c r="E12" s="348">
        <v>174</v>
      </c>
      <c r="F12" s="355">
        <v>116</v>
      </c>
      <c r="G12" s="928">
        <v>94</v>
      </c>
      <c r="H12" s="928">
        <v>48</v>
      </c>
      <c r="I12" s="928">
        <v>342</v>
      </c>
      <c r="J12" s="1031">
        <v>1085</v>
      </c>
    </row>
    <row r="13" spans="1:10" ht="15.6" x14ac:dyDescent="0.25">
      <c r="A13" s="347" t="s">
        <v>332</v>
      </c>
      <c r="B13" s="348">
        <v>44</v>
      </c>
      <c r="C13" s="348">
        <v>43</v>
      </c>
      <c r="D13" s="348">
        <v>61</v>
      </c>
      <c r="E13" s="348">
        <v>112</v>
      </c>
      <c r="F13" s="355">
        <v>78</v>
      </c>
      <c r="G13" s="928">
        <v>56</v>
      </c>
      <c r="H13" s="928">
        <v>21</v>
      </c>
      <c r="I13" s="928">
        <v>455</v>
      </c>
      <c r="J13" s="1031">
        <v>870</v>
      </c>
    </row>
    <row r="14" spans="1:10" x14ac:dyDescent="0.25">
      <c r="A14" s="347">
        <v>2016</v>
      </c>
      <c r="B14" s="348">
        <v>55</v>
      </c>
      <c r="C14" s="348">
        <v>37</v>
      </c>
      <c r="D14" s="348">
        <v>68</v>
      </c>
      <c r="E14" s="348">
        <v>48</v>
      </c>
      <c r="F14" s="355">
        <v>34</v>
      </c>
      <c r="G14" s="928">
        <v>23</v>
      </c>
      <c r="H14" s="928">
        <v>2</v>
      </c>
      <c r="I14" s="928">
        <v>563</v>
      </c>
      <c r="J14" s="1031">
        <v>830</v>
      </c>
    </row>
    <row r="15" spans="1:10" x14ac:dyDescent="0.25">
      <c r="A15" s="347">
        <v>2017</v>
      </c>
      <c r="B15" s="348">
        <v>99</v>
      </c>
      <c r="C15" s="348">
        <v>39</v>
      </c>
      <c r="D15" s="348">
        <v>109</v>
      </c>
      <c r="E15" s="348">
        <v>94</v>
      </c>
      <c r="F15" s="355">
        <v>64</v>
      </c>
      <c r="G15" s="928">
        <v>53</v>
      </c>
      <c r="H15" s="928">
        <v>23</v>
      </c>
      <c r="I15" s="928">
        <v>238</v>
      </c>
      <c r="J15" s="1031">
        <v>719</v>
      </c>
    </row>
    <row r="16" spans="1:10" ht="15.6" x14ac:dyDescent="0.25">
      <c r="A16" s="1117" t="s">
        <v>805</v>
      </c>
      <c r="B16" s="1032">
        <f>B42</f>
        <v>78</v>
      </c>
      <c r="C16" s="1032">
        <f t="shared" ref="C16:I16" si="0">C42</f>
        <v>51</v>
      </c>
      <c r="D16" s="1032">
        <f t="shared" si="0"/>
        <v>78</v>
      </c>
      <c r="E16" s="1032">
        <f t="shared" si="0"/>
        <v>97</v>
      </c>
      <c r="F16" s="1032">
        <f t="shared" si="0"/>
        <v>53</v>
      </c>
      <c r="G16" s="1032">
        <f t="shared" si="0"/>
        <v>29</v>
      </c>
      <c r="H16" s="1032">
        <f t="shared" si="0"/>
        <v>25</v>
      </c>
      <c r="I16" s="1032">
        <f t="shared" si="0"/>
        <v>120</v>
      </c>
      <c r="J16" s="1119">
        <v>531</v>
      </c>
    </row>
    <row r="17" spans="1:10" x14ac:dyDescent="0.25">
      <c r="A17" s="347"/>
      <c r="B17" s="348"/>
      <c r="C17" s="348"/>
      <c r="D17" s="348"/>
      <c r="E17" s="348"/>
      <c r="F17" s="355"/>
      <c r="G17" s="928"/>
      <c r="H17" s="928"/>
      <c r="I17" s="928"/>
      <c r="J17" s="327"/>
    </row>
    <row r="18" spans="1:10" ht="16.2" x14ac:dyDescent="0.25">
      <c r="A18" s="1256" t="s">
        <v>333</v>
      </c>
      <c r="B18" s="1300" t="s">
        <v>806</v>
      </c>
      <c r="C18" s="1298"/>
      <c r="D18" s="1298"/>
      <c r="E18" s="1298"/>
      <c r="F18" s="1298"/>
      <c r="G18" s="1298"/>
      <c r="H18" s="1298"/>
      <c r="I18" s="1298"/>
      <c r="J18" s="1298"/>
    </row>
    <row r="19" spans="1:10" x14ac:dyDescent="0.25">
      <c r="A19" s="1292"/>
      <c r="B19" s="1299" t="s">
        <v>334</v>
      </c>
      <c r="C19" s="1299"/>
      <c r="D19" s="1299"/>
      <c r="E19" s="1299"/>
      <c r="F19" s="1299"/>
      <c r="G19" s="1299"/>
      <c r="H19" s="1299"/>
      <c r="I19" s="1299"/>
      <c r="J19" s="1299"/>
    </row>
    <row r="20" spans="1:10" ht="26.4" x14ac:dyDescent="0.25">
      <c r="A20" s="1293"/>
      <c r="B20" s="352" t="s">
        <v>323</v>
      </c>
      <c r="C20" s="352" t="s">
        <v>324</v>
      </c>
      <c r="D20" s="352" t="s">
        <v>325</v>
      </c>
      <c r="E20" s="352" t="s">
        <v>326</v>
      </c>
      <c r="F20" s="352" t="s">
        <v>327</v>
      </c>
      <c r="G20" s="352" t="s">
        <v>328</v>
      </c>
      <c r="H20" s="353" t="s">
        <v>329</v>
      </c>
      <c r="I20" s="352" t="s">
        <v>330</v>
      </c>
      <c r="J20" s="354" t="s">
        <v>8</v>
      </c>
    </row>
    <row r="21" spans="1:10" x14ac:dyDescent="0.25">
      <c r="A21" s="347" t="s">
        <v>335</v>
      </c>
      <c r="B21" s="932">
        <v>4</v>
      </c>
      <c r="C21" s="518">
        <v>2</v>
      </c>
      <c r="D21" s="518">
        <v>11</v>
      </c>
      <c r="E21" s="518">
        <v>13</v>
      </c>
      <c r="F21" s="518">
        <v>5</v>
      </c>
      <c r="G21" s="518">
        <v>3</v>
      </c>
      <c r="H21" s="932">
        <v>3</v>
      </c>
      <c r="I21" s="518">
        <v>16</v>
      </c>
      <c r="J21" s="519">
        <v>57</v>
      </c>
    </row>
    <row r="22" spans="1:10" x14ac:dyDescent="0.25">
      <c r="A22" s="347" t="s">
        <v>336</v>
      </c>
      <c r="B22" s="520">
        <v>1</v>
      </c>
      <c r="C22" s="520" t="s">
        <v>40</v>
      </c>
      <c r="D22" s="520" t="s">
        <v>40</v>
      </c>
      <c r="E22" s="518">
        <v>4</v>
      </c>
      <c r="F22" s="520" t="s">
        <v>40</v>
      </c>
      <c r="G22" s="520">
        <v>1</v>
      </c>
      <c r="H22" s="520" t="s">
        <v>40</v>
      </c>
      <c r="I22" s="520" t="s">
        <v>40</v>
      </c>
      <c r="J22" s="519">
        <v>6</v>
      </c>
    </row>
    <row r="23" spans="1:10" x14ac:dyDescent="0.25">
      <c r="A23" s="357" t="s">
        <v>337</v>
      </c>
      <c r="B23" s="932">
        <v>10</v>
      </c>
      <c r="C23" s="520" t="s">
        <v>40</v>
      </c>
      <c r="D23" s="520">
        <v>2</v>
      </c>
      <c r="E23" s="518">
        <v>1</v>
      </c>
      <c r="F23" s="520" t="s">
        <v>40</v>
      </c>
      <c r="G23" s="520" t="s">
        <v>40</v>
      </c>
      <c r="H23" s="520" t="s">
        <v>40</v>
      </c>
      <c r="I23" s="520" t="s">
        <v>40</v>
      </c>
      <c r="J23" s="519">
        <v>13</v>
      </c>
    </row>
    <row r="24" spans="1:10" x14ac:dyDescent="0.25">
      <c r="A24" s="357" t="s">
        <v>338</v>
      </c>
      <c r="B24" s="520" t="s">
        <v>40</v>
      </c>
      <c r="C24" s="520">
        <v>2</v>
      </c>
      <c r="D24" s="520" t="s">
        <v>40</v>
      </c>
      <c r="E24" s="518">
        <v>3</v>
      </c>
      <c r="F24" s="518">
        <v>6</v>
      </c>
      <c r="G24" s="518">
        <v>2</v>
      </c>
      <c r="H24" s="932">
        <v>8</v>
      </c>
      <c r="I24" s="518">
        <v>6</v>
      </c>
      <c r="J24" s="519">
        <v>27</v>
      </c>
    </row>
    <row r="25" spans="1:10" x14ac:dyDescent="0.25">
      <c r="A25" s="357" t="s">
        <v>339</v>
      </c>
      <c r="B25" s="520" t="s">
        <v>40</v>
      </c>
      <c r="C25" s="520" t="s">
        <v>40</v>
      </c>
      <c r="D25" s="518">
        <v>1</v>
      </c>
      <c r="E25" s="518">
        <v>5</v>
      </c>
      <c r="F25" s="518">
        <v>3</v>
      </c>
      <c r="G25" s="520" t="s">
        <v>40</v>
      </c>
      <c r="H25" s="520">
        <v>2</v>
      </c>
      <c r="I25" s="518">
        <v>2</v>
      </c>
      <c r="J25" s="519">
        <v>13</v>
      </c>
    </row>
    <row r="26" spans="1:10" x14ac:dyDescent="0.25">
      <c r="A26" s="357" t="s">
        <v>340</v>
      </c>
      <c r="B26" s="520">
        <v>2</v>
      </c>
      <c r="C26" s="520">
        <v>4</v>
      </c>
      <c r="D26" s="518">
        <v>3</v>
      </c>
      <c r="E26" s="518">
        <v>2</v>
      </c>
      <c r="F26" s="520" t="s">
        <v>40</v>
      </c>
      <c r="G26" s="520" t="s">
        <v>40</v>
      </c>
      <c r="H26" s="520" t="s">
        <v>40</v>
      </c>
      <c r="I26" s="518">
        <v>1</v>
      </c>
      <c r="J26" s="519">
        <v>12</v>
      </c>
    </row>
    <row r="27" spans="1:10" ht="26.4" x14ac:dyDescent="0.25">
      <c r="A27" s="357" t="s">
        <v>311</v>
      </c>
      <c r="B27" s="932">
        <v>7</v>
      </c>
      <c r="C27" s="520">
        <v>23</v>
      </c>
      <c r="D27" s="518">
        <v>28</v>
      </c>
      <c r="E27" s="518">
        <v>37</v>
      </c>
      <c r="F27" s="518">
        <v>18</v>
      </c>
      <c r="G27" s="518">
        <v>6</v>
      </c>
      <c r="H27" s="932">
        <v>5</v>
      </c>
      <c r="I27" s="518">
        <v>46</v>
      </c>
      <c r="J27" s="519">
        <v>170</v>
      </c>
    </row>
    <row r="28" spans="1:10" x14ac:dyDescent="0.25">
      <c r="A28" s="357" t="s">
        <v>341</v>
      </c>
      <c r="B28" s="932"/>
      <c r="C28" s="518">
        <v>1</v>
      </c>
      <c r="D28" s="518">
        <v>5</v>
      </c>
      <c r="E28" s="518">
        <v>5</v>
      </c>
      <c r="F28" s="518">
        <v>6</v>
      </c>
      <c r="G28" s="520">
        <v>4</v>
      </c>
      <c r="H28" s="520" t="s">
        <v>40</v>
      </c>
      <c r="I28" s="518">
        <v>5</v>
      </c>
      <c r="J28" s="519">
        <v>26</v>
      </c>
    </row>
    <row r="29" spans="1:10" x14ac:dyDescent="0.25">
      <c r="A29" s="357" t="s">
        <v>342</v>
      </c>
      <c r="B29" s="520">
        <v>1</v>
      </c>
      <c r="C29" s="520" t="s">
        <v>40</v>
      </c>
      <c r="D29" s="520" t="s">
        <v>40</v>
      </c>
      <c r="E29" s="518">
        <v>1</v>
      </c>
      <c r="F29" s="518">
        <v>1</v>
      </c>
      <c r="G29" s="520" t="s">
        <v>40</v>
      </c>
      <c r="H29" s="520" t="s">
        <v>40</v>
      </c>
      <c r="I29" s="518">
        <v>2</v>
      </c>
      <c r="J29" s="519">
        <v>5</v>
      </c>
    </row>
    <row r="30" spans="1:10" x14ac:dyDescent="0.25">
      <c r="A30" s="357" t="s">
        <v>343</v>
      </c>
      <c r="B30" s="520"/>
      <c r="C30" s="520">
        <v>2</v>
      </c>
      <c r="D30" s="520" t="s">
        <v>40</v>
      </c>
      <c r="E30" s="520">
        <v>1</v>
      </c>
      <c r="F30" s="520">
        <v>1</v>
      </c>
      <c r="G30" s="520" t="s">
        <v>40</v>
      </c>
      <c r="H30" s="520" t="s">
        <v>40</v>
      </c>
      <c r="I30" s="520" t="s">
        <v>40</v>
      </c>
      <c r="J30" s="519">
        <v>4</v>
      </c>
    </row>
    <row r="31" spans="1:10" x14ac:dyDescent="0.25">
      <c r="A31" s="357" t="s">
        <v>344</v>
      </c>
      <c r="B31" s="932">
        <v>1</v>
      </c>
      <c r="C31" s="520" t="s">
        <v>40</v>
      </c>
      <c r="D31" s="518">
        <v>1</v>
      </c>
      <c r="E31" s="518">
        <v>3</v>
      </c>
      <c r="F31" s="520">
        <v>2</v>
      </c>
      <c r="G31" s="520" t="s">
        <v>40</v>
      </c>
      <c r="H31" s="520" t="s">
        <v>40</v>
      </c>
      <c r="I31" s="518">
        <v>6</v>
      </c>
      <c r="J31" s="519">
        <v>13</v>
      </c>
    </row>
    <row r="32" spans="1:10" x14ac:dyDescent="0.25">
      <c r="A32" s="357" t="s">
        <v>345</v>
      </c>
      <c r="B32" s="520" t="s">
        <v>40</v>
      </c>
      <c r="C32" s="518">
        <v>1</v>
      </c>
      <c r="D32" s="518">
        <v>2</v>
      </c>
      <c r="E32" s="518">
        <v>1</v>
      </c>
      <c r="F32" s="518">
        <v>4</v>
      </c>
      <c r="G32" s="518">
        <v>1</v>
      </c>
      <c r="H32" s="520" t="s">
        <v>40</v>
      </c>
      <c r="I32" s="518">
        <v>3</v>
      </c>
      <c r="J32" s="519">
        <v>12</v>
      </c>
    </row>
    <row r="33" spans="1:10" x14ac:dyDescent="0.25">
      <c r="A33" s="357" t="s">
        <v>346</v>
      </c>
      <c r="B33" s="520" t="s">
        <v>40</v>
      </c>
      <c r="C33" s="520">
        <v>2</v>
      </c>
      <c r="D33" s="518">
        <v>4</v>
      </c>
      <c r="E33" s="518">
        <v>7</v>
      </c>
      <c r="F33" s="518"/>
      <c r="G33" s="518"/>
      <c r="H33" s="520" t="s">
        <v>40</v>
      </c>
      <c r="I33" s="520" t="s">
        <v>40</v>
      </c>
      <c r="J33" s="519">
        <v>13</v>
      </c>
    </row>
    <row r="34" spans="1:10" ht="15.6" x14ac:dyDescent="0.25">
      <c r="A34" s="357" t="s">
        <v>347</v>
      </c>
      <c r="B34" s="932">
        <v>4</v>
      </c>
      <c r="C34" s="520">
        <v>2</v>
      </c>
      <c r="D34" s="518">
        <v>5</v>
      </c>
      <c r="E34" s="518">
        <v>3</v>
      </c>
      <c r="F34" s="518">
        <v>1</v>
      </c>
      <c r="G34" s="518">
        <v>3</v>
      </c>
      <c r="H34" s="520" t="s">
        <v>40</v>
      </c>
      <c r="I34" s="518">
        <v>2</v>
      </c>
      <c r="J34" s="519">
        <v>20</v>
      </c>
    </row>
    <row r="35" spans="1:10" ht="15.6" x14ac:dyDescent="0.25">
      <c r="A35" s="357" t="s">
        <v>348</v>
      </c>
      <c r="B35" s="520" t="s">
        <v>40</v>
      </c>
      <c r="C35" s="520" t="s">
        <v>40</v>
      </c>
      <c r="D35" s="520">
        <v>1</v>
      </c>
      <c r="E35" s="520" t="s">
        <v>40</v>
      </c>
      <c r="F35" s="520" t="s">
        <v>40</v>
      </c>
      <c r="G35" s="520">
        <v>1</v>
      </c>
      <c r="H35" s="520">
        <v>3</v>
      </c>
      <c r="I35" s="520" t="s">
        <v>40</v>
      </c>
      <c r="J35" s="519">
        <v>5</v>
      </c>
    </row>
    <row r="36" spans="1:10" ht="15.6" x14ac:dyDescent="0.25">
      <c r="A36" s="357" t="s">
        <v>349</v>
      </c>
      <c r="B36" s="520" t="s">
        <v>40</v>
      </c>
      <c r="C36" s="520" t="s">
        <v>40</v>
      </c>
      <c r="D36" s="520" t="s">
        <v>40</v>
      </c>
      <c r="E36" s="518">
        <v>1</v>
      </c>
      <c r="F36" s="520" t="s">
        <v>40</v>
      </c>
      <c r="G36" s="520" t="s">
        <v>40</v>
      </c>
      <c r="H36" s="520" t="s">
        <v>40</v>
      </c>
      <c r="I36" s="520" t="s">
        <v>40</v>
      </c>
      <c r="J36" s="519">
        <v>1</v>
      </c>
    </row>
    <row r="37" spans="1:10" ht="15.6" x14ac:dyDescent="0.25">
      <c r="A37" s="357" t="s">
        <v>350</v>
      </c>
      <c r="B37" s="932">
        <v>33</v>
      </c>
      <c r="C37" s="518">
        <v>7</v>
      </c>
      <c r="D37" s="518">
        <v>7</v>
      </c>
      <c r="E37" s="518">
        <v>3</v>
      </c>
      <c r="F37" s="520">
        <v>3</v>
      </c>
      <c r="G37" s="520" t="s">
        <v>40</v>
      </c>
      <c r="H37" s="520" t="s">
        <v>40</v>
      </c>
      <c r="I37" s="518">
        <v>3</v>
      </c>
      <c r="J37" s="519">
        <v>56</v>
      </c>
    </row>
    <row r="38" spans="1:10" x14ac:dyDescent="0.25">
      <c r="A38" s="357" t="s">
        <v>351</v>
      </c>
      <c r="B38" s="520"/>
      <c r="C38" s="520"/>
      <c r="D38" s="520"/>
      <c r="E38" s="520"/>
      <c r="F38" s="520"/>
      <c r="G38" s="520"/>
      <c r="H38" s="520"/>
      <c r="I38" s="520"/>
      <c r="J38" s="519"/>
    </row>
    <row r="39" spans="1:10" ht="26.4" x14ac:dyDescent="0.25">
      <c r="A39" s="357" t="s">
        <v>352</v>
      </c>
      <c r="B39" s="520" t="s">
        <v>40</v>
      </c>
      <c r="C39" s="520" t="s">
        <v>40</v>
      </c>
      <c r="D39" s="520" t="s">
        <v>40</v>
      </c>
      <c r="E39" s="520" t="s">
        <v>40</v>
      </c>
      <c r="F39" s="520">
        <v>1</v>
      </c>
      <c r="G39" s="520" t="s">
        <v>40</v>
      </c>
      <c r="H39" s="520">
        <v>1</v>
      </c>
      <c r="I39" s="518">
        <v>2</v>
      </c>
      <c r="J39" s="519">
        <v>4</v>
      </c>
    </row>
    <row r="40" spans="1:10" x14ac:dyDescent="0.25">
      <c r="A40" s="357" t="s">
        <v>353</v>
      </c>
      <c r="B40" s="932">
        <v>15</v>
      </c>
      <c r="C40" s="518">
        <v>5</v>
      </c>
      <c r="D40" s="518">
        <v>8</v>
      </c>
      <c r="E40" s="518">
        <v>7</v>
      </c>
      <c r="F40" s="518">
        <v>2</v>
      </c>
      <c r="G40" s="518">
        <v>8</v>
      </c>
      <c r="H40" s="932">
        <v>3</v>
      </c>
      <c r="I40" s="518">
        <v>26</v>
      </c>
      <c r="J40" s="519">
        <v>74</v>
      </c>
    </row>
    <row r="41" spans="1:10" x14ac:dyDescent="0.25">
      <c r="A41" s="357"/>
      <c r="B41" s="521"/>
      <c r="C41" s="521"/>
      <c r="D41" s="521"/>
      <c r="E41" s="521"/>
      <c r="F41" s="521"/>
      <c r="G41" s="522"/>
      <c r="H41" s="1118"/>
      <c r="I41" s="1118"/>
      <c r="J41" s="519"/>
    </row>
    <row r="42" spans="1:10" x14ac:dyDescent="0.25">
      <c r="A42" s="358" t="s">
        <v>8</v>
      </c>
      <c r="B42" s="523">
        <v>78</v>
      </c>
      <c r="C42" s="523">
        <v>51</v>
      </c>
      <c r="D42" s="523">
        <v>78</v>
      </c>
      <c r="E42" s="523">
        <v>97</v>
      </c>
      <c r="F42" s="523">
        <v>53</v>
      </c>
      <c r="G42" s="523">
        <v>29</v>
      </c>
      <c r="H42" s="523">
        <v>25</v>
      </c>
      <c r="I42" s="523">
        <v>120</v>
      </c>
      <c r="J42" s="523">
        <v>531</v>
      </c>
    </row>
    <row r="43" spans="1:10" x14ac:dyDescent="0.25">
      <c r="A43" s="347"/>
      <c r="B43" s="348"/>
      <c r="C43" s="348"/>
      <c r="D43" s="348"/>
      <c r="E43" s="348"/>
      <c r="F43" s="355"/>
      <c r="G43" s="928"/>
      <c r="H43" s="928"/>
      <c r="I43" s="928"/>
      <c r="J43" s="327"/>
    </row>
    <row r="44" spans="1:10" x14ac:dyDescent="0.25">
      <c r="A44" s="1256" t="s">
        <v>333</v>
      </c>
      <c r="B44" s="1298">
        <v>2017</v>
      </c>
      <c r="C44" s="1298"/>
      <c r="D44" s="1298"/>
      <c r="E44" s="1298"/>
      <c r="F44" s="1298"/>
      <c r="G44" s="1298"/>
      <c r="H44" s="1298"/>
      <c r="I44" s="1298"/>
      <c r="J44" s="1298"/>
    </row>
    <row r="45" spans="1:10" x14ac:dyDescent="0.25">
      <c r="A45" s="1292"/>
      <c r="B45" s="1299" t="s">
        <v>334</v>
      </c>
      <c r="C45" s="1299"/>
      <c r="D45" s="1299"/>
      <c r="E45" s="1299"/>
      <c r="F45" s="1299"/>
      <c r="G45" s="1299"/>
      <c r="H45" s="1299"/>
      <c r="I45" s="1299"/>
      <c r="J45" s="1299"/>
    </row>
    <row r="46" spans="1:10" ht="26.4" x14ac:dyDescent="0.25">
      <c r="A46" s="1293"/>
      <c r="B46" s="352" t="s">
        <v>323</v>
      </c>
      <c r="C46" s="352" t="s">
        <v>324</v>
      </c>
      <c r="D46" s="352" t="s">
        <v>325</v>
      </c>
      <c r="E46" s="352" t="s">
        <v>326</v>
      </c>
      <c r="F46" s="352" t="s">
        <v>327</v>
      </c>
      <c r="G46" s="352" t="s">
        <v>328</v>
      </c>
      <c r="H46" s="353" t="s">
        <v>329</v>
      </c>
      <c r="I46" s="352" t="s">
        <v>330</v>
      </c>
      <c r="J46" s="354" t="s">
        <v>8</v>
      </c>
    </row>
    <row r="47" spans="1:10" x14ac:dyDescent="0.25">
      <c r="A47" s="347" t="s">
        <v>335</v>
      </c>
      <c r="B47" s="932">
        <v>8</v>
      </c>
      <c r="C47" s="518">
        <v>9</v>
      </c>
      <c r="D47" s="518">
        <v>6</v>
      </c>
      <c r="E47" s="518">
        <v>1</v>
      </c>
      <c r="F47" s="518">
        <v>1</v>
      </c>
      <c r="G47" s="518">
        <v>13</v>
      </c>
      <c r="H47" s="932">
        <v>3</v>
      </c>
      <c r="I47" s="518">
        <v>36</v>
      </c>
      <c r="J47" s="519">
        <v>77</v>
      </c>
    </row>
    <row r="48" spans="1:10" x14ac:dyDescent="0.25">
      <c r="A48" s="347" t="s">
        <v>336</v>
      </c>
      <c r="B48" s="520" t="s">
        <v>40</v>
      </c>
      <c r="C48" s="520" t="s">
        <v>40</v>
      </c>
      <c r="D48" s="518">
        <v>1</v>
      </c>
      <c r="E48" s="518">
        <v>5</v>
      </c>
      <c r="F48" s="518">
        <v>3</v>
      </c>
      <c r="G48" s="520" t="s">
        <v>40</v>
      </c>
      <c r="H48" s="520" t="s">
        <v>40</v>
      </c>
      <c r="I48" s="518">
        <v>2</v>
      </c>
      <c r="J48" s="519">
        <v>11</v>
      </c>
    </row>
    <row r="49" spans="1:10" x14ac:dyDescent="0.25">
      <c r="A49" s="357" t="s">
        <v>337</v>
      </c>
      <c r="B49" s="932">
        <v>11</v>
      </c>
      <c r="C49" s="518">
        <v>3</v>
      </c>
      <c r="D49" s="520" t="s">
        <v>40</v>
      </c>
      <c r="E49" s="518">
        <v>1</v>
      </c>
      <c r="F49" s="520" t="s">
        <v>40</v>
      </c>
      <c r="G49" s="520" t="s">
        <v>40</v>
      </c>
      <c r="H49" s="520" t="s">
        <v>40</v>
      </c>
      <c r="I49" s="520" t="s">
        <v>40</v>
      </c>
      <c r="J49" s="519">
        <v>15</v>
      </c>
    </row>
    <row r="50" spans="1:10" x14ac:dyDescent="0.25">
      <c r="A50" s="357" t="s">
        <v>338</v>
      </c>
      <c r="B50" s="932">
        <v>1</v>
      </c>
      <c r="C50" s="520" t="s">
        <v>40</v>
      </c>
      <c r="D50" s="518">
        <v>2</v>
      </c>
      <c r="E50" s="518">
        <v>2</v>
      </c>
      <c r="F50" s="518">
        <v>2</v>
      </c>
      <c r="G50" s="518">
        <v>1</v>
      </c>
      <c r="H50" s="932">
        <v>1</v>
      </c>
      <c r="I50" s="518">
        <v>6</v>
      </c>
      <c r="J50" s="519">
        <v>15</v>
      </c>
    </row>
    <row r="51" spans="1:10" x14ac:dyDescent="0.25">
      <c r="A51" s="357" t="s">
        <v>339</v>
      </c>
      <c r="B51" s="520" t="s">
        <v>40</v>
      </c>
      <c r="C51" s="520" t="s">
        <v>40</v>
      </c>
      <c r="D51" s="518">
        <v>3</v>
      </c>
      <c r="E51" s="518">
        <v>2</v>
      </c>
      <c r="F51" s="518">
        <v>1</v>
      </c>
      <c r="G51" s="518">
        <v>1</v>
      </c>
      <c r="H51" s="520" t="s">
        <v>40</v>
      </c>
      <c r="I51" s="518">
        <v>7</v>
      </c>
      <c r="J51" s="519">
        <v>14</v>
      </c>
    </row>
    <row r="52" spans="1:10" x14ac:dyDescent="0.25">
      <c r="A52" s="357" t="s">
        <v>340</v>
      </c>
      <c r="B52" s="520" t="s">
        <v>40</v>
      </c>
      <c r="C52" s="520" t="s">
        <v>40</v>
      </c>
      <c r="D52" s="518">
        <v>1</v>
      </c>
      <c r="E52" s="518">
        <v>1</v>
      </c>
      <c r="F52" s="520" t="s">
        <v>40</v>
      </c>
      <c r="G52" s="520" t="s">
        <v>40</v>
      </c>
      <c r="H52" s="520" t="s">
        <v>40</v>
      </c>
      <c r="I52" s="518">
        <v>1</v>
      </c>
      <c r="J52" s="519">
        <v>3</v>
      </c>
    </row>
    <row r="53" spans="1:10" ht="26.4" x14ac:dyDescent="0.25">
      <c r="A53" s="357" t="s">
        <v>311</v>
      </c>
      <c r="B53" s="932">
        <v>18</v>
      </c>
      <c r="C53" s="520" t="s">
        <v>40</v>
      </c>
      <c r="D53" s="518">
        <v>49</v>
      </c>
      <c r="E53" s="518">
        <v>38</v>
      </c>
      <c r="F53" s="518">
        <v>25</v>
      </c>
      <c r="G53" s="518">
        <v>13</v>
      </c>
      <c r="H53" s="932">
        <v>10</v>
      </c>
      <c r="I53" s="518">
        <v>64</v>
      </c>
      <c r="J53" s="519">
        <v>217</v>
      </c>
    </row>
    <row r="54" spans="1:10" x14ac:dyDescent="0.25">
      <c r="A54" s="357" t="s">
        <v>341</v>
      </c>
      <c r="B54" s="932">
        <v>3</v>
      </c>
      <c r="C54" s="518">
        <v>1</v>
      </c>
      <c r="D54" s="518">
        <v>7</v>
      </c>
      <c r="E54" s="518">
        <v>8</v>
      </c>
      <c r="F54" s="518">
        <v>2</v>
      </c>
      <c r="G54" s="520">
        <v>2</v>
      </c>
      <c r="H54" s="520" t="s">
        <v>40</v>
      </c>
      <c r="I54" s="518">
        <v>4</v>
      </c>
      <c r="J54" s="519">
        <v>27</v>
      </c>
    </row>
    <row r="55" spans="1:10" x14ac:dyDescent="0.25">
      <c r="A55" s="357" t="s">
        <v>342</v>
      </c>
      <c r="B55" s="520">
        <v>3</v>
      </c>
      <c r="C55" s="520" t="s">
        <v>40</v>
      </c>
      <c r="D55" s="518">
        <v>2</v>
      </c>
      <c r="E55" s="518">
        <v>1</v>
      </c>
      <c r="F55" s="518">
        <v>2</v>
      </c>
      <c r="G55" s="518">
        <v>2</v>
      </c>
      <c r="H55" s="932">
        <v>1</v>
      </c>
      <c r="I55" s="518">
        <v>1</v>
      </c>
      <c r="J55" s="519">
        <v>12</v>
      </c>
    </row>
    <row r="56" spans="1:10" x14ac:dyDescent="0.25">
      <c r="A56" s="357" t="s">
        <v>343</v>
      </c>
      <c r="B56" s="520" t="s">
        <v>40</v>
      </c>
      <c r="C56" s="520" t="s">
        <v>40</v>
      </c>
      <c r="D56" s="520" t="s">
        <v>40</v>
      </c>
      <c r="E56" s="520" t="s">
        <v>40</v>
      </c>
      <c r="F56" s="520" t="s">
        <v>40</v>
      </c>
      <c r="G56" s="520" t="s">
        <v>40</v>
      </c>
      <c r="H56" s="520" t="s">
        <v>40</v>
      </c>
      <c r="I56" s="520" t="s">
        <v>40</v>
      </c>
      <c r="J56" s="520" t="s">
        <v>40</v>
      </c>
    </row>
    <row r="57" spans="1:10" x14ac:dyDescent="0.25">
      <c r="A57" s="357" t="s">
        <v>344</v>
      </c>
      <c r="B57" s="932">
        <v>3</v>
      </c>
      <c r="C57" s="520">
        <v>1</v>
      </c>
      <c r="D57" s="518">
        <v>3</v>
      </c>
      <c r="E57" s="518">
        <v>1</v>
      </c>
      <c r="F57" s="520" t="s">
        <v>40</v>
      </c>
      <c r="G57" s="520" t="s">
        <v>40</v>
      </c>
      <c r="H57" s="520" t="s">
        <v>40</v>
      </c>
      <c r="I57" s="518">
        <v>7</v>
      </c>
      <c r="J57" s="519">
        <v>15</v>
      </c>
    </row>
    <row r="58" spans="1:10" x14ac:dyDescent="0.25">
      <c r="A58" s="357" t="s">
        <v>345</v>
      </c>
      <c r="B58" s="520" t="s">
        <v>40</v>
      </c>
      <c r="C58" s="518">
        <v>1</v>
      </c>
      <c r="D58" s="518">
        <v>2</v>
      </c>
      <c r="E58" s="518">
        <v>5</v>
      </c>
      <c r="F58" s="518">
        <v>2</v>
      </c>
      <c r="G58" s="518">
        <v>4</v>
      </c>
      <c r="H58" s="932">
        <v>1</v>
      </c>
      <c r="I58" s="518">
        <v>3</v>
      </c>
      <c r="J58" s="519">
        <v>18</v>
      </c>
    </row>
    <row r="59" spans="1:10" x14ac:dyDescent="0.25">
      <c r="A59" s="357" t="s">
        <v>346</v>
      </c>
      <c r="B59" s="932">
        <v>2</v>
      </c>
      <c r="C59" s="520" t="s">
        <v>40</v>
      </c>
      <c r="D59" s="518">
        <v>3</v>
      </c>
      <c r="E59" s="518">
        <v>1</v>
      </c>
      <c r="F59" s="518">
        <v>2</v>
      </c>
      <c r="G59" s="518">
        <v>0</v>
      </c>
      <c r="H59" s="520">
        <v>0</v>
      </c>
      <c r="I59" s="518">
        <v>2</v>
      </c>
      <c r="J59" s="519">
        <v>10</v>
      </c>
    </row>
    <row r="60" spans="1:10" ht="15.6" x14ac:dyDescent="0.25">
      <c r="A60" s="357" t="s">
        <v>347</v>
      </c>
      <c r="B60" s="932">
        <v>2</v>
      </c>
      <c r="C60" s="520" t="s">
        <v>40</v>
      </c>
      <c r="D60" s="518">
        <v>6</v>
      </c>
      <c r="E60" s="518">
        <v>2</v>
      </c>
      <c r="F60" s="518">
        <v>0</v>
      </c>
      <c r="G60" s="518">
        <v>0</v>
      </c>
      <c r="H60" s="520">
        <v>0</v>
      </c>
      <c r="I60" s="518">
        <v>1</v>
      </c>
      <c r="J60" s="519">
        <v>11</v>
      </c>
    </row>
    <row r="61" spans="1:10" ht="15.6" x14ac:dyDescent="0.25">
      <c r="A61" s="357" t="s">
        <v>348</v>
      </c>
      <c r="B61" s="520" t="s">
        <v>40</v>
      </c>
      <c r="C61" s="520" t="s">
        <v>40</v>
      </c>
      <c r="D61" s="520" t="s">
        <v>40</v>
      </c>
      <c r="E61" s="518">
        <v>1</v>
      </c>
      <c r="F61" s="518">
        <v>1</v>
      </c>
      <c r="G61" s="520">
        <v>2</v>
      </c>
      <c r="H61" s="520">
        <v>0</v>
      </c>
      <c r="I61" s="518">
        <v>0</v>
      </c>
      <c r="J61" s="519">
        <v>4</v>
      </c>
    </row>
    <row r="62" spans="1:10" ht="15.6" x14ac:dyDescent="0.25">
      <c r="A62" s="357" t="s">
        <v>349</v>
      </c>
      <c r="B62" s="520" t="s">
        <v>40</v>
      </c>
      <c r="C62" s="520" t="s">
        <v>40</v>
      </c>
      <c r="D62" s="520" t="s">
        <v>40</v>
      </c>
      <c r="E62" s="518">
        <v>1</v>
      </c>
      <c r="F62" s="518">
        <v>2</v>
      </c>
      <c r="G62" s="518">
        <v>1</v>
      </c>
      <c r="H62" s="932">
        <v>0</v>
      </c>
      <c r="I62" s="518">
        <v>1</v>
      </c>
      <c r="J62" s="519">
        <v>5</v>
      </c>
    </row>
    <row r="63" spans="1:10" ht="15.6" x14ac:dyDescent="0.25">
      <c r="A63" s="357" t="s">
        <v>350</v>
      </c>
      <c r="B63" s="932">
        <v>34</v>
      </c>
      <c r="C63" s="518">
        <v>1</v>
      </c>
      <c r="D63" s="518">
        <v>6</v>
      </c>
      <c r="E63" s="518">
        <v>4</v>
      </c>
      <c r="F63" s="520" t="s">
        <v>40</v>
      </c>
      <c r="G63" s="520">
        <v>1</v>
      </c>
      <c r="H63" s="520">
        <v>1</v>
      </c>
      <c r="I63" s="518">
        <v>4</v>
      </c>
      <c r="J63" s="519">
        <v>51</v>
      </c>
    </row>
    <row r="64" spans="1:10" x14ac:dyDescent="0.25">
      <c r="A64" s="357" t="s">
        <v>351</v>
      </c>
      <c r="B64" s="520" t="s">
        <v>40</v>
      </c>
      <c r="C64" s="520" t="s">
        <v>40</v>
      </c>
      <c r="D64" s="520" t="s">
        <v>40</v>
      </c>
      <c r="E64" s="520" t="s">
        <v>40</v>
      </c>
      <c r="F64" s="520" t="s">
        <v>40</v>
      </c>
      <c r="G64" s="520" t="s">
        <v>40</v>
      </c>
      <c r="H64" s="520" t="s">
        <v>40</v>
      </c>
      <c r="I64" s="520" t="s">
        <v>40</v>
      </c>
      <c r="J64" s="520" t="s">
        <v>40</v>
      </c>
    </row>
    <row r="65" spans="1:11" ht="26.4" x14ac:dyDescent="0.25">
      <c r="A65" s="357" t="s">
        <v>352</v>
      </c>
      <c r="B65" s="520">
        <v>2</v>
      </c>
      <c r="C65" s="520" t="s">
        <v>40</v>
      </c>
      <c r="D65" s="520" t="s">
        <v>40</v>
      </c>
      <c r="E65" s="520">
        <v>3</v>
      </c>
      <c r="F65" s="520">
        <v>2</v>
      </c>
      <c r="G65" s="520">
        <v>1</v>
      </c>
      <c r="H65" s="520">
        <v>1</v>
      </c>
      <c r="I65" s="518">
        <v>5</v>
      </c>
      <c r="J65" s="519">
        <v>14</v>
      </c>
    </row>
    <row r="66" spans="1:11" x14ac:dyDescent="0.25">
      <c r="A66" s="357" t="s">
        <v>353</v>
      </c>
      <c r="B66" s="932">
        <v>12</v>
      </c>
      <c r="C66" s="518">
        <v>18</v>
      </c>
      <c r="D66" s="518">
        <v>18</v>
      </c>
      <c r="E66" s="518">
        <v>17</v>
      </c>
      <c r="F66" s="518">
        <v>19</v>
      </c>
      <c r="G66" s="518">
        <v>12</v>
      </c>
      <c r="H66" s="932">
        <v>5</v>
      </c>
      <c r="I66" s="518">
        <v>94</v>
      </c>
      <c r="J66" s="519">
        <v>195</v>
      </c>
    </row>
    <row r="67" spans="1:11" x14ac:dyDescent="0.25">
      <c r="A67" s="357"/>
      <c r="B67" s="521"/>
      <c r="C67" s="521"/>
      <c r="D67" s="521"/>
      <c r="E67" s="521"/>
      <c r="F67" s="521"/>
      <c r="G67" s="522"/>
      <c r="H67" s="649"/>
      <c r="I67" s="649"/>
      <c r="J67" s="649"/>
    </row>
    <row r="68" spans="1:11" x14ac:dyDescent="0.25">
      <c r="A68" s="358" t="s">
        <v>8</v>
      </c>
      <c r="B68" s="523">
        <v>99</v>
      </c>
      <c r="C68" s="523">
        <v>34</v>
      </c>
      <c r="D68" s="523">
        <v>109</v>
      </c>
      <c r="E68" s="523">
        <v>94</v>
      </c>
      <c r="F68" s="523">
        <v>64</v>
      </c>
      <c r="G68" s="523">
        <v>53</v>
      </c>
      <c r="H68" s="523">
        <v>23</v>
      </c>
      <c r="I68" s="523">
        <v>238</v>
      </c>
      <c r="J68" s="523">
        <v>714</v>
      </c>
    </row>
    <row r="69" spans="1:11" s="931" customFormat="1" x14ac:dyDescent="0.25">
      <c r="A69" s="608"/>
      <c r="B69" s="608"/>
      <c r="C69" s="608"/>
      <c r="D69" s="608"/>
      <c r="E69" s="608"/>
      <c r="F69" s="608"/>
      <c r="G69" s="608"/>
      <c r="H69" s="608"/>
      <c r="I69" s="608"/>
      <c r="J69" s="608"/>
      <c r="K69" s="608"/>
    </row>
    <row r="70" spans="1:11" x14ac:dyDescent="0.25">
      <c r="A70" s="1256" t="s">
        <v>333</v>
      </c>
      <c r="B70" s="1298">
        <v>2016</v>
      </c>
      <c r="C70" s="1298"/>
      <c r="D70" s="1298"/>
      <c r="E70" s="1298"/>
      <c r="F70" s="1298"/>
      <c r="G70" s="1298"/>
      <c r="H70" s="1298"/>
      <c r="I70" s="1298"/>
      <c r="J70" s="1298"/>
    </row>
    <row r="71" spans="1:11" ht="13.5" customHeight="1" x14ac:dyDescent="0.25">
      <c r="A71" s="1292"/>
      <c r="B71" s="1299" t="s">
        <v>334</v>
      </c>
      <c r="C71" s="1299"/>
      <c r="D71" s="1299"/>
      <c r="E71" s="1299"/>
      <c r="F71" s="1299"/>
      <c r="G71" s="1299"/>
      <c r="H71" s="1299"/>
      <c r="I71" s="1299"/>
      <c r="J71" s="1299"/>
    </row>
    <row r="72" spans="1:11" ht="26.4" x14ac:dyDescent="0.25">
      <c r="A72" s="1293"/>
      <c r="B72" s="352" t="s">
        <v>323</v>
      </c>
      <c r="C72" s="352" t="s">
        <v>324</v>
      </c>
      <c r="D72" s="352" t="s">
        <v>325</v>
      </c>
      <c r="E72" s="352" t="s">
        <v>326</v>
      </c>
      <c r="F72" s="352" t="s">
        <v>327</v>
      </c>
      <c r="G72" s="352" t="s">
        <v>328</v>
      </c>
      <c r="H72" s="353" t="s">
        <v>329</v>
      </c>
      <c r="I72" s="352" t="s">
        <v>330</v>
      </c>
      <c r="J72" s="354" t="s">
        <v>8</v>
      </c>
    </row>
    <row r="73" spans="1:11" x14ac:dyDescent="0.25">
      <c r="A73" s="347" t="s">
        <v>335</v>
      </c>
      <c r="B73" s="930" t="s">
        <v>40</v>
      </c>
      <c r="C73" s="518">
        <v>1</v>
      </c>
      <c r="D73" s="518">
        <v>1</v>
      </c>
      <c r="E73" s="518" t="s">
        <v>40</v>
      </c>
      <c r="F73" s="518" t="s">
        <v>40</v>
      </c>
      <c r="G73" s="518">
        <v>1</v>
      </c>
      <c r="H73" s="930" t="s">
        <v>40</v>
      </c>
      <c r="I73" s="518">
        <v>218</v>
      </c>
      <c r="J73" s="519">
        <v>221</v>
      </c>
    </row>
    <row r="74" spans="1:11" x14ac:dyDescent="0.25">
      <c r="A74" s="347" t="s">
        <v>336</v>
      </c>
      <c r="B74" s="520" t="s">
        <v>40</v>
      </c>
      <c r="C74" s="518" t="s">
        <v>40</v>
      </c>
      <c r="D74" s="518">
        <v>1</v>
      </c>
      <c r="E74" s="518" t="s">
        <v>40</v>
      </c>
      <c r="F74" s="518" t="s">
        <v>40</v>
      </c>
      <c r="G74" s="518" t="s">
        <v>40</v>
      </c>
      <c r="H74" s="930" t="s">
        <v>40</v>
      </c>
      <c r="I74" s="518">
        <v>3</v>
      </c>
      <c r="J74" s="519">
        <v>4</v>
      </c>
    </row>
    <row r="75" spans="1:11" x14ac:dyDescent="0.25">
      <c r="A75" s="357" t="s">
        <v>337</v>
      </c>
      <c r="B75" s="930" t="s">
        <v>40</v>
      </c>
      <c r="C75" s="518" t="s">
        <v>40</v>
      </c>
      <c r="D75" s="518">
        <v>1</v>
      </c>
      <c r="E75" s="518" t="s">
        <v>40</v>
      </c>
      <c r="F75" s="520" t="s">
        <v>40</v>
      </c>
      <c r="G75" s="520" t="s">
        <v>40</v>
      </c>
      <c r="H75" s="520" t="s">
        <v>40</v>
      </c>
      <c r="I75" s="518" t="s">
        <v>40</v>
      </c>
      <c r="J75" s="519">
        <v>1</v>
      </c>
    </row>
    <row r="76" spans="1:11" x14ac:dyDescent="0.25">
      <c r="A76" s="357" t="s">
        <v>338</v>
      </c>
      <c r="B76" s="930" t="s">
        <v>40</v>
      </c>
      <c r="C76" s="520" t="s">
        <v>40</v>
      </c>
      <c r="D76" s="518" t="s">
        <v>40</v>
      </c>
      <c r="E76" s="518" t="s">
        <v>40</v>
      </c>
      <c r="F76" s="518" t="s">
        <v>40</v>
      </c>
      <c r="G76" s="518" t="s">
        <v>40</v>
      </c>
      <c r="H76" s="930" t="s">
        <v>40</v>
      </c>
      <c r="I76" s="518">
        <v>3</v>
      </c>
      <c r="J76" s="519">
        <v>3</v>
      </c>
    </row>
    <row r="77" spans="1:11" x14ac:dyDescent="0.25">
      <c r="A77" s="357" t="s">
        <v>339</v>
      </c>
      <c r="B77" s="930">
        <v>1</v>
      </c>
      <c r="C77" s="520" t="s">
        <v>40</v>
      </c>
      <c r="D77" s="518">
        <v>6</v>
      </c>
      <c r="E77" s="518">
        <v>2</v>
      </c>
      <c r="F77" s="518">
        <v>2</v>
      </c>
      <c r="G77" s="518" t="s">
        <v>40</v>
      </c>
      <c r="H77" s="930" t="s">
        <v>40</v>
      </c>
      <c r="I77" s="518">
        <v>9</v>
      </c>
      <c r="J77" s="519">
        <v>20</v>
      </c>
    </row>
    <row r="78" spans="1:11" x14ac:dyDescent="0.25">
      <c r="A78" s="608" t="s">
        <v>340</v>
      </c>
      <c r="B78" s="520" t="s">
        <v>40</v>
      </c>
      <c r="C78" s="520" t="s">
        <v>40</v>
      </c>
      <c r="D78" s="518" t="s">
        <v>40</v>
      </c>
      <c r="E78" s="518" t="s">
        <v>40</v>
      </c>
      <c r="F78" s="520">
        <v>1</v>
      </c>
      <c r="G78" s="520" t="s">
        <v>40</v>
      </c>
      <c r="H78" s="520" t="s">
        <v>40</v>
      </c>
      <c r="I78" s="518">
        <v>3</v>
      </c>
      <c r="J78" s="519">
        <v>4</v>
      </c>
    </row>
    <row r="79" spans="1:11" ht="26.4" x14ac:dyDescent="0.25">
      <c r="A79" s="357" t="s">
        <v>311</v>
      </c>
      <c r="B79" s="930">
        <v>28</v>
      </c>
      <c r="C79" s="518">
        <v>21</v>
      </c>
      <c r="D79" s="518">
        <v>31</v>
      </c>
      <c r="E79" s="518">
        <v>32</v>
      </c>
      <c r="F79" s="518">
        <v>20</v>
      </c>
      <c r="G79" s="518">
        <v>12</v>
      </c>
      <c r="H79" s="930">
        <v>1</v>
      </c>
      <c r="I79" s="518">
        <v>136</v>
      </c>
      <c r="J79" s="519">
        <v>281</v>
      </c>
    </row>
    <row r="80" spans="1:11" x14ac:dyDescent="0.25">
      <c r="A80" s="357" t="s">
        <v>341</v>
      </c>
      <c r="B80" s="930" t="s">
        <v>40</v>
      </c>
      <c r="C80" s="518">
        <v>1</v>
      </c>
      <c r="D80" s="518">
        <v>1</v>
      </c>
      <c r="E80" s="518">
        <v>1</v>
      </c>
      <c r="F80" s="518" t="s">
        <v>40</v>
      </c>
      <c r="G80" s="520">
        <v>1</v>
      </c>
      <c r="H80" s="520" t="s">
        <v>40</v>
      </c>
      <c r="I80" s="518">
        <v>5</v>
      </c>
      <c r="J80" s="519">
        <v>9</v>
      </c>
    </row>
    <row r="81" spans="1:22" x14ac:dyDescent="0.25">
      <c r="A81" s="357" t="s">
        <v>342</v>
      </c>
      <c r="B81" s="520" t="s">
        <v>40</v>
      </c>
      <c r="C81" s="518" t="s">
        <v>40</v>
      </c>
      <c r="D81" s="518">
        <v>1</v>
      </c>
      <c r="E81" s="518" t="s">
        <v>40</v>
      </c>
      <c r="F81" s="518" t="s">
        <v>40</v>
      </c>
      <c r="G81" s="518" t="s">
        <v>40</v>
      </c>
      <c r="H81" s="930" t="s">
        <v>40</v>
      </c>
      <c r="I81" s="518">
        <v>1</v>
      </c>
      <c r="J81" s="519">
        <v>2</v>
      </c>
    </row>
    <row r="82" spans="1:22" x14ac:dyDescent="0.25">
      <c r="A82" s="357" t="s">
        <v>343</v>
      </c>
      <c r="B82" s="520" t="s">
        <v>40</v>
      </c>
      <c r="C82" s="520" t="s">
        <v>40</v>
      </c>
      <c r="D82" s="518" t="s">
        <v>40</v>
      </c>
      <c r="E82" s="520" t="s">
        <v>40</v>
      </c>
      <c r="F82" s="518" t="s">
        <v>40</v>
      </c>
      <c r="G82" s="520" t="s">
        <v>40</v>
      </c>
      <c r="H82" s="930" t="s">
        <v>40</v>
      </c>
      <c r="I82" s="518">
        <v>1</v>
      </c>
      <c r="J82" s="519">
        <v>1</v>
      </c>
    </row>
    <row r="83" spans="1:22" x14ac:dyDescent="0.25">
      <c r="A83" s="357" t="s">
        <v>344</v>
      </c>
      <c r="B83" s="930">
        <v>1</v>
      </c>
      <c r="C83" s="520" t="s">
        <v>40</v>
      </c>
      <c r="D83" s="518">
        <v>1</v>
      </c>
      <c r="E83" s="518" t="s">
        <v>40</v>
      </c>
      <c r="F83" s="518">
        <v>1</v>
      </c>
      <c r="G83" s="518">
        <v>1</v>
      </c>
      <c r="H83" s="520" t="s">
        <v>40</v>
      </c>
      <c r="I83" s="518" t="s">
        <v>40</v>
      </c>
      <c r="J83" s="519">
        <v>4</v>
      </c>
    </row>
    <row r="84" spans="1:22" x14ac:dyDescent="0.25">
      <c r="A84" s="357" t="s">
        <v>345</v>
      </c>
      <c r="B84" s="930" t="s">
        <v>40</v>
      </c>
      <c r="C84" s="518" t="s">
        <v>40</v>
      </c>
      <c r="D84" s="518" t="s">
        <v>40</v>
      </c>
      <c r="E84" s="518">
        <v>1</v>
      </c>
      <c r="F84" s="518" t="s">
        <v>40</v>
      </c>
      <c r="G84" s="518" t="s">
        <v>40</v>
      </c>
      <c r="H84" s="930" t="s">
        <v>40</v>
      </c>
      <c r="I84" s="518">
        <v>3</v>
      </c>
      <c r="J84" s="519">
        <v>4</v>
      </c>
    </row>
    <row r="85" spans="1:22" x14ac:dyDescent="0.25">
      <c r="A85" s="357" t="s">
        <v>346</v>
      </c>
      <c r="B85" s="930" t="s">
        <v>40</v>
      </c>
      <c r="C85" s="518" t="s">
        <v>40</v>
      </c>
      <c r="D85" s="518" t="s">
        <v>40</v>
      </c>
      <c r="E85" s="518" t="s">
        <v>40</v>
      </c>
      <c r="F85" s="518" t="s">
        <v>40</v>
      </c>
      <c r="G85" s="518" t="s">
        <v>40</v>
      </c>
      <c r="H85" s="520" t="s">
        <v>40</v>
      </c>
      <c r="I85" s="518">
        <v>1</v>
      </c>
      <c r="J85" s="519">
        <v>1</v>
      </c>
    </row>
    <row r="86" spans="1:22" ht="15.6" x14ac:dyDescent="0.25">
      <c r="A86" s="357" t="s">
        <v>347</v>
      </c>
      <c r="B86" s="930">
        <v>1</v>
      </c>
      <c r="C86" s="518" t="s">
        <v>40</v>
      </c>
      <c r="D86" s="518" t="s">
        <v>40</v>
      </c>
      <c r="E86" s="518" t="s">
        <v>40</v>
      </c>
      <c r="F86" s="518" t="s">
        <v>40</v>
      </c>
      <c r="G86" s="518" t="s">
        <v>40</v>
      </c>
      <c r="H86" s="520" t="s">
        <v>40</v>
      </c>
      <c r="I86" s="518">
        <v>2</v>
      </c>
      <c r="J86" s="519">
        <v>3</v>
      </c>
    </row>
    <row r="87" spans="1:22" ht="15.6" x14ac:dyDescent="0.25">
      <c r="A87" s="357" t="s">
        <v>348</v>
      </c>
      <c r="B87" s="520" t="s">
        <v>40</v>
      </c>
      <c r="C87" s="518" t="s">
        <v>40</v>
      </c>
      <c r="D87" s="520" t="s">
        <v>40</v>
      </c>
      <c r="E87" s="518" t="s">
        <v>40</v>
      </c>
      <c r="F87" s="518" t="s">
        <v>40</v>
      </c>
      <c r="G87" s="520" t="s">
        <v>40</v>
      </c>
      <c r="H87" s="520" t="s">
        <v>40</v>
      </c>
      <c r="I87" s="518">
        <v>1</v>
      </c>
      <c r="J87" s="519">
        <v>1</v>
      </c>
    </row>
    <row r="88" spans="1:22" ht="15.6" x14ac:dyDescent="0.25">
      <c r="A88" s="357" t="s">
        <v>349</v>
      </c>
      <c r="B88" s="930" t="s">
        <v>40</v>
      </c>
      <c r="C88" s="520" t="s">
        <v>40</v>
      </c>
      <c r="D88" s="518" t="s">
        <v>40</v>
      </c>
      <c r="E88" s="518" t="s">
        <v>40</v>
      </c>
      <c r="F88" s="518">
        <v>1</v>
      </c>
      <c r="G88" s="518" t="s">
        <v>40</v>
      </c>
      <c r="H88" s="930" t="s">
        <v>40</v>
      </c>
      <c r="I88" s="518" t="s">
        <v>40</v>
      </c>
      <c r="J88" s="519">
        <v>1</v>
      </c>
    </row>
    <row r="89" spans="1:22" ht="15.6" x14ac:dyDescent="0.25">
      <c r="A89" s="357" t="s">
        <v>350</v>
      </c>
      <c r="B89" s="930">
        <v>3</v>
      </c>
      <c r="C89" s="518">
        <v>2</v>
      </c>
      <c r="D89" s="518">
        <v>2</v>
      </c>
      <c r="E89" s="518" t="s">
        <v>40</v>
      </c>
      <c r="F89" s="518">
        <v>1</v>
      </c>
      <c r="G89" s="520" t="s">
        <v>40</v>
      </c>
      <c r="H89" s="520" t="s">
        <v>40</v>
      </c>
      <c r="I89" s="518">
        <v>2</v>
      </c>
      <c r="J89" s="519">
        <v>10</v>
      </c>
    </row>
    <row r="90" spans="1:22" x14ac:dyDescent="0.25">
      <c r="A90" s="357" t="s">
        <v>351</v>
      </c>
      <c r="B90" s="520" t="s">
        <v>40</v>
      </c>
      <c r="C90" s="520" t="s">
        <v>40</v>
      </c>
      <c r="D90" s="520" t="s">
        <v>40</v>
      </c>
      <c r="E90" s="520" t="s">
        <v>40</v>
      </c>
      <c r="F90" s="520" t="s">
        <v>40</v>
      </c>
      <c r="G90" s="520" t="s">
        <v>40</v>
      </c>
      <c r="H90" s="520" t="s">
        <v>40</v>
      </c>
      <c r="I90" s="518" t="s">
        <v>40</v>
      </c>
      <c r="J90" s="519">
        <v>0</v>
      </c>
    </row>
    <row r="91" spans="1:22" ht="26.4" x14ac:dyDescent="0.25">
      <c r="A91" s="357" t="s">
        <v>352</v>
      </c>
      <c r="B91" s="520">
        <v>1</v>
      </c>
      <c r="C91" s="520">
        <v>1</v>
      </c>
      <c r="D91" s="520">
        <v>1</v>
      </c>
      <c r="E91" s="520">
        <v>1</v>
      </c>
      <c r="F91" s="520" t="s">
        <v>40</v>
      </c>
      <c r="G91" s="520" t="s">
        <v>40</v>
      </c>
      <c r="H91" s="520" t="s">
        <v>40</v>
      </c>
      <c r="I91" s="518">
        <v>3</v>
      </c>
      <c r="J91" s="519">
        <v>7</v>
      </c>
    </row>
    <row r="92" spans="1:22" x14ac:dyDescent="0.25">
      <c r="A92" s="357" t="s">
        <v>353</v>
      </c>
      <c r="B92" s="518">
        <v>20</v>
      </c>
      <c r="C92" s="518">
        <v>11</v>
      </c>
      <c r="D92" s="518">
        <v>22</v>
      </c>
      <c r="E92" s="518">
        <v>11</v>
      </c>
      <c r="F92" s="518">
        <v>8</v>
      </c>
      <c r="G92" s="518">
        <v>8</v>
      </c>
      <c r="H92" s="930">
        <v>1</v>
      </c>
      <c r="I92" s="518">
        <v>172</v>
      </c>
      <c r="J92" s="519">
        <v>253</v>
      </c>
    </row>
    <row r="93" spans="1:22" x14ac:dyDescent="0.25">
      <c r="A93" s="357"/>
      <c r="B93" s="521"/>
      <c r="C93" s="521"/>
      <c r="D93" s="521"/>
      <c r="E93" s="521"/>
      <c r="F93" s="521"/>
      <c r="G93" s="525"/>
      <c r="H93" s="930"/>
      <c r="I93" s="518"/>
      <c r="J93" s="930"/>
    </row>
    <row r="94" spans="1:22" s="340" customFormat="1" x14ac:dyDescent="0.25">
      <c r="A94" s="358" t="s">
        <v>8</v>
      </c>
      <c r="B94" s="523">
        <v>55</v>
      </c>
      <c r="C94" s="523">
        <v>37</v>
      </c>
      <c r="D94" s="523">
        <v>68</v>
      </c>
      <c r="E94" s="523">
        <v>48</v>
      </c>
      <c r="F94" s="523">
        <v>34</v>
      </c>
      <c r="G94" s="523">
        <v>23</v>
      </c>
      <c r="H94" s="523">
        <v>2</v>
      </c>
      <c r="I94" s="523">
        <v>563</v>
      </c>
      <c r="J94" s="523">
        <v>830</v>
      </c>
      <c r="K94" s="608"/>
      <c r="L94" s="608"/>
      <c r="M94" s="608"/>
      <c r="N94" s="608"/>
      <c r="O94" s="608"/>
      <c r="P94" s="608"/>
      <c r="Q94" s="608"/>
      <c r="R94" s="608"/>
      <c r="S94" s="608"/>
      <c r="T94" s="608"/>
      <c r="U94" s="608"/>
      <c r="V94" s="608"/>
    </row>
    <row r="95" spans="1:22" s="340" customFormat="1" x14ac:dyDescent="0.25">
      <c r="A95" s="608"/>
      <c r="B95" s="608"/>
      <c r="C95" s="608"/>
      <c r="D95" s="608"/>
      <c r="E95" s="608"/>
      <c r="F95" s="608"/>
      <c r="G95" s="608"/>
      <c r="H95" s="608"/>
      <c r="I95" s="608"/>
      <c r="J95" s="608"/>
      <c r="K95" s="608"/>
      <c r="L95" s="608"/>
      <c r="M95" s="608"/>
      <c r="N95" s="608"/>
      <c r="O95" s="608"/>
      <c r="P95" s="608"/>
      <c r="Q95" s="608"/>
      <c r="R95" s="608"/>
      <c r="S95" s="608"/>
      <c r="T95" s="608"/>
      <c r="U95" s="608"/>
      <c r="V95" s="608"/>
    </row>
    <row r="96" spans="1:22" x14ac:dyDescent="0.25">
      <c r="A96" s="1256" t="s">
        <v>333</v>
      </c>
      <c r="B96" s="1298">
        <v>2015</v>
      </c>
      <c r="C96" s="1298"/>
      <c r="D96" s="1298"/>
      <c r="E96" s="1298"/>
      <c r="F96" s="1298"/>
      <c r="G96" s="1298"/>
      <c r="H96" s="1298"/>
      <c r="I96" s="1298"/>
      <c r="J96" s="1298"/>
      <c r="L96" s="340"/>
      <c r="M96" s="340"/>
      <c r="N96" s="340"/>
      <c r="O96" s="340"/>
      <c r="P96" s="340"/>
      <c r="Q96" s="340"/>
      <c r="R96" s="340"/>
      <c r="S96" s="340"/>
      <c r="T96" s="340"/>
      <c r="U96" s="340"/>
      <c r="V96" s="340"/>
    </row>
    <row r="97" spans="1:10" x14ac:dyDescent="0.25">
      <c r="A97" s="1292"/>
      <c r="B97" s="1299" t="s">
        <v>334</v>
      </c>
      <c r="C97" s="1299"/>
      <c r="D97" s="1299"/>
      <c r="E97" s="1299"/>
      <c r="F97" s="1299"/>
      <c r="G97" s="1299"/>
      <c r="H97" s="1299"/>
      <c r="I97" s="1299"/>
      <c r="J97" s="1299"/>
    </row>
    <row r="98" spans="1:10" ht="26.4" x14ac:dyDescent="0.25">
      <c r="A98" s="1293"/>
      <c r="B98" s="352" t="s">
        <v>323</v>
      </c>
      <c r="C98" s="352" t="s">
        <v>324</v>
      </c>
      <c r="D98" s="352" t="s">
        <v>325</v>
      </c>
      <c r="E98" s="352" t="s">
        <v>326</v>
      </c>
      <c r="F98" s="352" t="s">
        <v>327</v>
      </c>
      <c r="G98" s="352" t="s">
        <v>328</v>
      </c>
      <c r="H98" s="353" t="s">
        <v>329</v>
      </c>
      <c r="I98" s="352" t="s">
        <v>330</v>
      </c>
      <c r="J98" s="354" t="s">
        <v>8</v>
      </c>
    </row>
    <row r="99" spans="1:10" ht="13.5" customHeight="1" x14ac:dyDescent="0.25">
      <c r="A99" s="347" t="s">
        <v>335</v>
      </c>
      <c r="B99" s="608">
        <v>2</v>
      </c>
      <c r="C99" s="359">
        <v>4</v>
      </c>
      <c r="D99" s="359">
        <v>5</v>
      </c>
      <c r="E99" s="359">
        <v>10</v>
      </c>
      <c r="F99" s="359">
        <v>8</v>
      </c>
      <c r="G99" s="359">
        <v>8</v>
      </c>
      <c r="H99" s="608">
        <v>2</v>
      </c>
      <c r="I99" s="518">
        <v>2</v>
      </c>
      <c r="J99" s="360">
        <v>41</v>
      </c>
    </row>
    <row r="100" spans="1:10" x14ac:dyDescent="0.25">
      <c r="A100" s="347" t="s">
        <v>336</v>
      </c>
      <c r="B100" s="361" t="s">
        <v>40</v>
      </c>
      <c r="C100" s="361" t="s">
        <v>40</v>
      </c>
      <c r="D100" s="361" t="s">
        <v>40</v>
      </c>
      <c r="E100" s="359">
        <v>5</v>
      </c>
      <c r="F100" s="359">
        <v>5</v>
      </c>
      <c r="G100" s="359">
        <v>2</v>
      </c>
      <c r="H100" s="361" t="s">
        <v>40</v>
      </c>
      <c r="I100" s="518">
        <v>1</v>
      </c>
      <c r="J100" s="360">
        <v>13</v>
      </c>
    </row>
    <row r="101" spans="1:10" x14ac:dyDescent="0.25">
      <c r="A101" s="357" t="s">
        <v>337</v>
      </c>
      <c r="B101" s="608">
        <v>3</v>
      </c>
      <c r="C101" s="359">
        <v>4</v>
      </c>
      <c r="D101" s="361" t="s">
        <v>40</v>
      </c>
      <c r="E101" s="361" t="s">
        <v>40</v>
      </c>
      <c r="F101" s="361" t="s">
        <v>40</v>
      </c>
      <c r="G101" s="361" t="s">
        <v>40</v>
      </c>
      <c r="H101" s="361" t="s">
        <v>40</v>
      </c>
      <c r="I101" s="361" t="s">
        <v>40</v>
      </c>
      <c r="J101" s="340">
        <v>7</v>
      </c>
    </row>
    <row r="102" spans="1:10" x14ac:dyDescent="0.25">
      <c r="A102" s="357" t="s">
        <v>338</v>
      </c>
      <c r="B102" s="361" t="s">
        <v>40</v>
      </c>
      <c r="C102" s="361">
        <v>1</v>
      </c>
      <c r="D102" s="359">
        <v>1</v>
      </c>
      <c r="E102" s="359">
        <v>1</v>
      </c>
      <c r="F102" s="359">
        <v>2</v>
      </c>
      <c r="G102" s="359">
        <v>2</v>
      </c>
      <c r="H102" s="608">
        <v>2</v>
      </c>
      <c r="I102" s="361" t="s">
        <v>40</v>
      </c>
      <c r="J102" s="340">
        <v>9</v>
      </c>
    </row>
    <row r="103" spans="1:10" x14ac:dyDescent="0.25">
      <c r="A103" s="357" t="s">
        <v>339</v>
      </c>
      <c r="B103" s="608">
        <v>1</v>
      </c>
      <c r="C103" s="361">
        <v>1</v>
      </c>
      <c r="D103" s="359">
        <v>1</v>
      </c>
      <c r="E103" s="359">
        <v>3</v>
      </c>
      <c r="F103" s="359">
        <v>3</v>
      </c>
      <c r="G103" s="359">
        <v>2</v>
      </c>
      <c r="H103" s="361" t="s">
        <v>40</v>
      </c>
      <c r="I103" s="518">
        <v>1</v>
      </c>
      <c r="J103" s="340">
        <v>12</v>
      </c>
    </row>
    <row r="104" spans="1:10" x14ac:dyDescent="0.25">
      <c r="A104" s="608" t="s">
        <v>340</v>
      </c>
      <c r="B104" s="361">
        <v>2</v>
      </c>
      <c r="C104" s="361">
        <v>8</v>
      </c>
      <c r="D104" s="359">
        <v>5</v>
      </c>
      <c r="E104" s="359">
        <v>25</v>
      </c>
      <c r="F104" s="361">
        <v>23</v>
      </c>
      <c r="G104" s="361">
        <v>13</v>
      </c>
      <c r="H104" s="361">
        <v>1</v>
      </c>
      <c r="I104" s="518">
        <v>1</v>
      </c>
      <c r="J104" s="340">
        <v>78</v>
      </c>
    </row>
    <row r="105" spans="1:10" ht="26.4" x14ac:dyDescent="0.25">
      <c r="A105" s="357" t="s">
        <v>311</v>
      </c>
      <c r="B105" s="608">
        <v>2</v>
      </c>
      <c r="C105" s="359">
        <v>2</v>
      </c>
      <c r="D105" s="359">
        <v>16</v>
      </c>
      <c r="E105" s="359">
        <v>16</v>
      </c>
      <c r="F105" s="359">
        <v>5</v>
      </c>
      <c r="G105" s="359">
        <v>2</v>
      </c>
      <c r="H105" s="608">
        <v>2</v>
      </c>
      <c r="I105" s="361" t="s">
        <v>40</v>
      </c>
      <c r="J105" s="360">
        <v>45</v>
      </c>
    </row>
    <row r="106" spans="1:10" x14ac:dyDescent="0.25">
      <c r="A106" s="357" t="s">
        <v>341</v>
      </c>
      <c r="B106" s="361" t="s">
        <v>40</v>
      </c>
      <c r="C106" s="361" t="s">
        <v>40</v>
      </c>
      <c r="D106" s="359">
        <v>2</v>
      </c>
      <c r="E106" s="359">
        <v>4</v>
      </c>
      <c r="F106" s="359">
        <v>2</v>
      </c>
      <c r="G106" s="361">
        <v>2</v>
      </c>
      <c r="H106" s="361" t="s">
        <v>40</v>
      </c>
      <c r="I106" s="361" t="s">
        <v>40</v>
      </c>
      <c r="J106" s="360">
        <v>10</v>
      </c>
    </row>
    <row r="107" spans="1:10" x14ac:dyDescent="0.25">
      <c r="A107" s="357" t="s">
        <v>342</v>
      </c>
      <c r="B107" s="361"/>
      <c r="C107" s="361" t="s">
        <v>40</v>
      </c>
      <c r="D107" s="359">
        <v>2</v>
      </c>
      <c r="E107" s="361" t="s">
        <v>40</v>
      </c>
      <c r="F107" s="361" t="s">
        <v>40</v>
      </c>
      <c r="G107" s="361" t="s">
        <v>40</v>
      </c>
      <c r="H107" s="361" t="s">
        <v>40</v>
      </c>
      <c r="I107" s="361" t="s">
        <v>40</v>
      </c>
      <c r="J107" s="360">
        <v>2</v>
      </c>
    </row>
    <row r="108" spans="1:10" x14ac:dyDescent="0.25">
      <c r="A108" s="357" t="s">
        <v>343</v>
      </c>
      <c r="B108" s="361">
        <v>1</v>
      </c>
      <c r="C108" s="361">
        <v>3</v>
      </c>
      <c r="D108" s="359">
        <v>9</v>
      </c>
      <c r="E108" s="361">
        <v>11</v>
      </c>
      <c r="F108" s="359">
        <v>1</v>
      </c>
      <c r="G108" s="361">
        <v>3</v>
      </c>
      <c r="H108" s="608">
        <v>3</v>
      </c>
      <c r="I108" s="361" t="s">
        <v>40</v>
      </c>
      <c r="J108" s="340">
        <v>31</v>
      </c>
    </row>
    <row r="109" spans="1:10" x14ac:dyDescent="0.25">
      <c r="A109" s="357" t="s">
        <v>344</v>
      </c>
      <c r="B109" s="361" t="s">
        <v>40</v>
      </c>
      <c r="C109" s="361">
        <v>1</v>
      </c>
      <c r="D109" s="359">
        <v>3</v>
      </c>
      <c r="E109" s="359">
        <v>6</v>
      </c>
      <c r="F109" s="359">
        <v>2</v>
      </c>
      <c r="G109" s="359">
        <v>2</v>
      </c>
      <c r="H109" s="361">
        <v>2</v>
      </c>
      <c r="I109" s="518">
        <v>2</v>
      </c>
      <c r="J109" s="340">
        <v>18</v>
      </c>
    </row>
    <row r="110" spans="1:10" x14ac:dyDescent="0.25">
      <c r="A110" s="357" t="s">
        <v>345</v>
      </c>
      <c r="B110" s="608">
        <v>2</v>
      </c>
      <c r="C110" s="359">
        <v>6</v>
      </c>
      <c r="D110" s="359">
        <v>1</v>
      </c>
      <c r="E110" s="359">
        <v>2</v>
      </c>
      <c r="F110" s="359">
        <v>2</v>
      </c>
      <c r="G110" s="359">
        <v>1</v>
      </c>
      <c r="H110" s="361" t="s">
        <v>40</v>
      </c>
      <c r="I110" s="361" t="s">
        <v>40</v>
      </c>
      <c r="J110" s="340">
        <v>14</v>
      </c>
    </row>
    <row r="111" spans="1:10" x14ac:dyDescent="0.25">
      <c r="A111" s="357" t="s">
        <v>346</v>
      </c>
      <c r="B111" s="608">
        <v>13</v>
      </c>
      <c r="C111" s="359">
        <v>6</v>
      </c>
      <c r="D111" s="359">
        <v>4</v>
      </c>
      <c r="E111" s="359">
        <v>8</v>
      </c>
      <c r="F111" s="359">
        <v>3</v>
      </c>
      <c r="G111" s="359">
        <v>5</v>
      </c>
      <c r="H111" s="361" t="s">
        <v>40</v>
      </c>
      <c r="I111" s="361" t="s">
        <v>40</v>
      </c>
      <c r="J111" s="340">
        <v>39</v>
      </c>
    </row>
    <row r="112" spans="1:10" ht="15.6" x14ac:dyDescent="0.25">
      <c r="A112" s="357" t="s">
        <v>347</v>
      </c>
      <c r="B112" s="361" t="s">
        <v>40</v>
      </c>
      <c r="C112" s="361" t="s">
        <v>40</v>
      </c>
      <c r="D112" s="361" t="s">
        <v>40</v>
      </c>
      <c r="E112" s="359">
        <v>1</v>
      </c>
      <c r="F112" s="359">
        <v>2</v>
      </c>
      <c r="G112" s="361" t="s">
        <v>40</v>
      </c>
      <c r="H112" s="361" t="s">
        <v>40</v>
      </c>
      <c r="I112" s="361" t="s">
        <v>40</v>
      </c>
      <c r="J112" s="360">
        <v>3</v>
      </c>
    </row>
    <row r="113" spans="1:22" ht="15.6" x14ac:dyDescent="0.25">
      <c r="A113" s="357" t="s">
        <v>348</v>
      </c>
      <c r="B113" s="361" t="s">
        <v>40</v>
      </c>
      <c r="C113" s="361" t="s">
        <v>40</v>
      </c>
      <c r="D113" s="361" t="s">
        <v>40</v>
      </c>
      <c r="E113" s="361" t="s">
        <v>40</v>
      </c>
      <c r="F113" s="359">
        <v>3</v>
      </c>
      <c r="G113" s="361" t="s">
        <v>40</v>
      </c>
      <c r="H113" s="361" t="s">
        <v>40</v>
      </c>
      <c r="I113" s="361" t="s">
        <v>40</v>
      </c>
      <c r="J113" s="340">
        <v>3</v>
      </c>
    </row>
    <row r="114" spans="1:22" ht="15.6" x14ac:dyDescent="0.25">
      <c r="A114" s="357" t="s">
        <v>349</v>
      </c>
      <c r="B114" s="608">
        <v>12</v>
      </c>
      <c r="C114" s="361">
        <v>3</v>
      </c>
      <c r="D114" s="359">
        <v>5</v>
      </c>
      <c r="E114" s="359">
        <v>5</v>
      </c>
      <c r="F114" s="359">
        <v>1</v>
      </c>
      <c r="G114" s="359">
        <v>1</v>
      </c>
      <c r="H114" s="361" t="s">
        <v>40</v>
      </c>
      <c r="I114" s="361" t="s">
        <v>40</v>
      </c>
      <c r="J114" s="340">
        <v>27</v>
      </c>
    </row>
    <row r="115" spans="1:22" ht="15.6" x14ac:dyDescent="0.25">
      <c r="A115" s="357" t="s">
        <v>350</v>
      </c>
      <c r="B115" s="608">
        <v>2</v>
      </c>
      <c r="C115" s="361" t="s">
        <v>40</v>
      </c>
      <c r="D115" s="361" t="s">
        <v>40</v>
      </c>
      <c r="E115" s="359">
        <v>10</v>
      </c>
      <c r="F115" s="359">
        <v>14</v>
      </c>
      <c r="G115" s="361">
        <v>9</v>
      </c>
      <c r="H115" s="361">
        <v>4</v>
      </c>
      <c r="I115" s="518">
        <v>3</v>
      </c>
      <c r="J115" s="340">
        <v>42</v>
      </c>
    </row>
    <row r="116" spans="1:22" x14ac:dyDescent="0.25">
      <c r="A116" s="357" t="s">
        <v>351</v>
      </c>
      <c r="B116" s="361" t="s">
        <v>40</v>
      </c>
      <c r="C116" s="361" t="s">
        <v>40</v>
      </c>
      <c r="D116" s="361" t="s">
        <v>40</v>
      </c>
      <c r="E116" s="361" t="s">
        <v>40</v>
      </c>
      <c r="F116" s="361" t="s">
        <v>40</v>
      </c>
      <c r="G116" s="361" t="s">
        <v>40</v>
      </c>
      <c r="H116" s="361" t="s">
        <v>40</v>
      </c>
      <c r="I116" s="361" t="s">
        <v>40</v>
      </c>
      <c r="J116" s="361" t="s">
        <v>40</v>
      </c>
    </row>
    <row r="117" spans="1:22" ht="26.4" x14ac:dyDescent="0.25">
      <c r="A117" s="357" t="s">
        <v>352</v>
      </c>
      <c r="B117" s="361">
        <v>2</v>
      </c>
      <c r="C117" s="361">
        <v>2</v>
      </c>
      <c r="D117" s="361">
        <v>7</v>
      </c>
      <c r="E117" s="361">
        <v>2</v>
      </c>
      <c r="F117" s="361" t="s">
        <v>40</v>
      </c>
      <c r="G117" s="361">
        <v>3</v>
      </c>
      <c r="H117" s="361">
        <v>5</v>
      </c>
      <c r="I117" s="518">
        <v>1</v>
      </c>
      <c r="J117" s="362">
        <v>22</v>
      </c>
    </row>
    <row r="118" spans="1:22" x14ac:dyDescent="0.25">
      <c r="A118" s="357" t="s">
        <v>353</v>
      </c>
      <c r="B118" s="359">
        <v>2</v>
      </c>
      <c r="C118" s="359">
        <v>2</v>
      </c>
      <c r="D118" s="361" t="s">
        <v>40</v>
      </c>
      <c r="E118" s="359">
        <v>3</v>
      </c>
      <c r="F118" s="359">
        <v>2</v>
      </c>
      <c r="G118" s="359">
        <v>1</v>
      </c>
      <c r="H118" s="361" t="s">
        <v>40</v>
      </c>
      <c r="I118" s="518">
        <v>444</v>
      </c>
      <c r="J118" s="360">
        <v>454</v>
      </c>
    </row>
    <row r="119" spans="1:22" x14ac:dyDescent="0.25">
      <c r="A119" s="357"/>
      <c r="B119" s="363"/>
      <c r="C119" s="363"/>
      <c r="D119" s="363"/>
      <c r="E119" s="363"/>
      <c r="F119" s="363"/>
      <c r="G119" s="143"/>
    </row>
    <row r="120" spans="1:22" x14ac:dyDescent="0.25">
      <c r="A120" s="358" t="s">
        <v>8</v>
      </c>
      <c r="B120" s="364">
        <v>44</v>
      </c>
      <c r="C120" s="364">
        <v>43</v>
      </c>
      <c r="D120" s="364">
        <v>61</v>
      </c>
      <c r="E120" s="364">
        <v>112</v>
      </c>
      <c r="F120" s="364">
        <v>78</v>
      </c>
      <c r="G120" s="364">
        <v>56</v>
      </c>
      <c r="H120" s="364">
        <v>21</v>
      </c>
      <c r="I120" s="364">
        <v>455</v>
      </c>
      <c r="J120" s="364">
        <v>870</v>
      </c>
    </row>
    <row r="121" spans="1:22" x14ac:dyDescent="0.25">
      <c r="A121" s="365"/>
      <c r="B121" s="366"/>
      <c r="C121" s="366"/>
      <c r="D121" s="366"/>
      <c r="E121" s="366"/>
      <c r="F121" s="366"/>
      <c r="G121" s="366"/>
      <c r="H121" s="366"/>
      <c r="I121" s="366"/>
      <c r="J121" s="367"/>
    </row>
    <row r="122" spans="1:22" s="340" customFormat="1" x14ac:dyDescent="0.25">
      <c r="A122" s="347"/>
      <c r="B122" s="348"/>
      <c r="C122" s="348"/>
      <c r="D122" s="348"/>
      <c r="E122" s="368"/>
      <c r="F122" s="143"/>
      <c r="G122" s="608"/>
      <c r="H122" s="608"/>
      <c r="I122" s="608"/>
      <c r="J122" s="608"/>
      <c r="K122" s="608"/>
      <c r="L122" s="608"/>
      <c r="M122" s="608"/>
      <c r="N122" s="608"/>
      <c r="O122" s="608"/>
      <c r="P122" s="608"/>
      <c r="Q122" s="608"/>
      <c r="R122" s="608"/>
      <c r="S122" s="608"/>
      <c r="T122" s="608"/>
      <c r="U122" s="608"/>
      <c r="V122" s="608"/>
    </row>
    <row r="123" spans="1:22" x14ac:dyDescent="0.25">
      <c r="A123" s="1256" t="s">
        <v>333</v>
      </c>
      <c r="B123" s="1298">
        <v>2014</v>
      </c>
      <c r="C123" s="1298"/>
      <c r="D123" s="1298"/>
      <c r="E123" s="1298"/>
      <c r="F123" s="1298"/>
      <c r="G123" s="1298"/>
      <c r="H123" s="1298"/>
      <c r="I123" s="1298"/>
      <c r="J123" s="1298"/>
      <c r="L123" s="340"/>
      <c r="M123" s="340"/>
      <c r="N123" s="340"/>
      <c r="O123" s="340"/>
      <c r="P123" s="340"/>
      <c r="Q123" s="340"/>
      <c r="R123" s="340"/>
      <c r="S123" s="340"/>
      <c r="T123" s="340"/>
      <c r="U123" s="340"/>
      <c r="V123" s="340"/>
    </row>
    <row r="124" spans="1:22" x14ac:dyDescent="0.25">
      <c r="A124" s="1292"/>
      <c r="B124" s="1299" t="s">
        <v>334</v>
      </c>
      <c r="C124" s="1299"/>
      <c r="D124" s="1299"/>
      <c r="E124" s="1299"/>
      <c r="F124" s="1299"/>
      <c r="G124" s="1299"/>
      <c r="H124" s="1299"/>
      <c r="I124" s="1299"/>
      <c r="J124" s="1299"/>
    </row>
    <row r="125" spans="1:22" ht="13.5" customHeight="1" x14ac:dyDescent="0.25">
      <c r="A125" s="1293"/>
      <c r="B125" s="352" t="s">
        <v>323</v>
      </c>
      <c r="C125" s="352" t="s">
        <v>324</v>
      </c>
      <c r="D125" s="352" t="s">
        <v>325</v>
      </c>
      <c r="E125" s="352" t="s">
        <v>326</v>
      </c>
      <c r="F125" s="352" t="s">
        <v>327</v>
      </c>
      <c r="G125" s="352" t="s">
        <v>328</v>
      </c>
      <c r="H125" s="353" t="s">
        <v>329</v>
      </c>
      <c r="I125" s="352" t="s">
        <v>330</v>
      </c>
      <c r="J125" s="354" t="s">
        <v>8</v>
      </c>
    </row>
    <row r="126" spans="1:22" x14ac:dyDescent="0.25">
      <c r="A126" s="347" t="s">
        <v>335</v>
      </c>
      <c r="B126" s="608">
        <v>17</v>
      </c>
      <c r="C126" s="359">
        <v>17</v>
      </c>
      <c r="D126" s="359">
        <v>22</v>
      </c>
      <c r="E126" s="359">
        <v>38</v>
      </c>
      <c r="F126" s="359">
        <v>21</v>
      </c>
      <c r="G126" s="359">
        <v>31</v>
      </c>
      <c r="H126" s="608">
        <v>12</v>
      </c>
      <c r="I126" s="518">
        <v>68</v>
      </c>
      <c r="J126" s="359">
        <v>226</v>
      </c>
    </row>
    <row r="127" spans="1:22" x14ac:dyDescent="0.25">
      <c r="A127" s="347" t="s">
        <v>336</v>
      </c>
      <c r="B127" s="361" t="s">
        <v>40</v>
      </c>
      <c r="C127" s="359">
        <v>1</v>
      </c>
      <c r="D127" s="359">
        <v>2</v>
      </c>
      <c r="E127" s="359">
        <v>5</v>
      </c>
      <c r="F127" s="359">
        <v>1</v>
      </c>
      <c r="G127" s="359">
        <v>2</v>
      </c>
      <c r="H127" s="608">
        <v>2</v>
      </c>
      <c r="I127" s="518">
        <v>7</v>
      </c>
      <c r="J127" s="359">
        <v>20</v>
      </c>
    </row>
    <row r="128" spans="1:22" x14ac:dyDescent="0.25">
      <c r="A128" s="357" t="s">
        <v>337</v>
      </c>
      <c r="B128" s="608">
        <v>3</v>
      </c>
      <c r="C128" s="359">
        <v>2</v>
      </c>
      <c r="D128" s="359">
        <v>2</v>
      </c>
      <c r="E128" s="359">
        <v>1</v>
      </c>
      <c r="F128" s="361" t="s">
        <v>40</v>
      </c>
      <c r="G128" s="361" t="s">
        <v>40</v>
      </c>
      <c r="H128" s="361" t="s">
        <v>40</v>
      </c>
      <c r="I128" s="518">
        <v>1</v>
      </c>
      <c r="J128" s="608">
        <v>9</v>
      </c>
    </row>
    <row r="129" spans="1:10" x14ac:dyDescent="0.25">
      <c r="A129" s="357" t="s">
        <v>338</v>
      </c>
      <c r="B129" s="608">
        <v>1</v>
      </c>
      <c r="C129" s="361" t="s">
        <v>40</v>
      </c>
      <c r="D129" s="359">
        <v>2</v>
      </c>
      <c r="E129" s="359">
        <v>8</v>
      </c>
      <c r="F129" s="359">
        <v>4</v>
      </c>
      <c r="G129" s="359">
        <v>4</v>
      </c>
      <c r="H129" s="608">
        <v>3</v>
      </c>
      <c r="I129" s="361" t="s">
        <v>40</v>
      </c>
      <c r="J129" s="608">
        <v>22</v>
      </c>
    </row>
    <row r="130" spans="1:10" x14ac:dyDescent="0.25">
      <c r="A130" s="357" t="s">
        <v>339</v>
      </c>
      <c r="B130" s="608">
        <v>2</v>
      </c>
      <c r="C130" s="361" t="s">
        <v>40</v>
      </c>
      <c r="D130" s="359">
        <v>3</v>
      </c>
      <c r="E130" s="359">
        <v>4</v>
      </c>
      <c r="F130" s="359">
        <v>8</v>
      </c>
      <c r="G130" s="359">
        <v>6</v>
      </c>
      <c r="H130" s="608">
        <v>2</v>
      </c>
      <c r="I130" s="518">
        <v>10</v>
      </c>
      <c r="J130" s="608">
        <v>35</v>
      </c>
    </row>
    <row r="131" spans="1:10" x14ac:dyDescent="0.25">
      <c r="A131" s="608" t="s">
        <v>340</v>
      </c>
      <c r="B131" s="361" t="s">
        <v>40</v>
      </c>
      <c r="C131" s="361" t="s">
        <v>40</v>
      </c>
      <c r="D131" s="359">
        <v>1</v>
      </c>
      <c r="E131" s="359">
        <v>3</v>
      </c>
      <c r="F131" s="361" t="s">
        <v>40</v>
      </c>
      <c r="G131" s="361" t="s">
        <v>40</v>
      </c>
      <c r="H131" s="361" t="s">
        <v>40</v>
      </c>
      <c r="I131" s="518">
        <v>1</v>
      </c>
      <c r="J131" s="608">
        <v>5</v>
      </c>
    </row>
    <row r="132" spans="1:10" ht="26.4" x14ac:dyDescent="0.25">
      <c r="A132" s="357" t="s">
        <v>311</v>
      </c>
      <c r="B132" s="608">
        <v>11</v>
      </c>
      <c r="C132" s="359">
        <v>42</v>
      </c>
      <c r="D132" s="359">
        <v>33</v>
      </c>
      <c r="E132" s="359">
        <v>33</v>
      </c>
      <c r="F132" s="359">
        <v>17</v>
      </c>
      <c r="G132" s="359">
        <v>11</v>
      </c>
      <c r="H132" s="608">
        <v>4</v>
      </c>
      <c r="I132" s="518">
        <v>65</v>
      </c>
      <c r="J132" s="359">
        <v>216</v>
      </c>
    </row>
    <row r="133" spans="1:10" x14ac:dyDescent="0.25">
      <c r="A133" s="357" t="s">
        <v>341</v>
      </c>
      <c r="B133" s="608">
        <v>3</v>
      </c>
      <c r="C133" s="359">
        <v>2</v>
      </c>
      <c r="D133" s="359">
        <v>5</v>
      </c>
      <c r="E133" s="359">
        <v>14</v>
      </c>
      <c r="F133" s="359">
        <v>7</v>
      </c>
      <c r="G133" s="361" t="s">
        <v>40</v>
      </c>
      <c r="H133" s="361" t="s">
        <v>40</v>
      </c>
      <c r="I133" s="518">
        <v>3</v>
      </c>
      <c r="J133" s="359">
        <v>34</v>
      </c>
    </row>
    <row r="134" spans="1:10" x14ac:dyDescent="0.25">
      <c r="A134" s="357" t="s">
        <v>342</v>
      </c>
      <c r="B134" s="361" t="s">
        <v>40</v>
      </c>
      <c r="C134" s="359">
        <v>1</v>
      </c>
      <c r="D134" s="359">
        <v>1</v>
      </c>
      <c r="E134" s="359">
        <v>3</v>
      </c>
      <c r="F134" s="359">
        <v>2</v>
      </c>
      <c r="G134" s="359">
        <v>3</v>
      </c>
      <c r="H134" s="608">
        <v>1</v>
      </c>
      <c r="I134" s="518">
        <v>1</v>
      </c>
      <c r="J134" s="359">
        <v>12</v>
      </c>
    </row>
    <row r="135" spans="1:10" x14ac:dyDescent="0.25">
      <c r="A135" s="357" t="s">
        <v>343</v>
      </c>
      <c r="B135" s="361" t="s">
        <v>40</v>
      </c>
      <c r="C135" s="361" t="s">
        <v>40</v>
      </c>
      <c r="D135" s="359">
        <v>1</v>
      </c>
      <c r="E135" s="361" t="s">
        <v>40</v>
      </c>
      <c r="F135" s="359">
        <v>2</v>
      </c>
      <c r="G135" s="361" t="s">
        <v>40</v>
      </c>
      <c r="H135" s="608">
        <v>1</v>
      </c>
      <c r="I135" s="518" t="s">
        <v>40</v>
      </c>
      <c r="J135" s="608">
        <v>4</v>
      </c>
    </row>
    <row r="136" spans="1:10" x14ac:dyDescent="0.25">
      <c r="A136" s="357" t="s">
        <v>344</v>
      </c>
      <c r="B136" s="608">
        <v>1</v>
      </c>
      <c r="C136" s="361" t="s">
        <v>40</v>
      </c>
      <c r="D136" s="359">
        <v>5</v>
      </c>
      <c r="E136" s="359">
        <v>5</v>
      </c>
      <c r="F136" s="359">
        <v>3</v>
      </c>
      <c r="G136" s="359">
        <v>6</v>
      </c>
      <c r="H136" s="361" t="s">
        <v>40</v>
      </c>
      <c r="I136" s="518" t="s">
        <v>40</v>
      </c>
      <c r="J136" s="608">
        <v>20</v>
      </c>
    </row>
    <row r="137" spans="1:10" x14ac:dyDescent="0.25">
      <c r="A137" s="357" t="s">
        <v>345</v>
      </c>
      <c r="B137" s="608">
        <v>1</v>
      </c>
      <c r="C137" s="359">
        <v>1</v>
      </c>
      <c r="D137" s="359">
        <v>10</v>
      </c>
      <c r="E137" s="359">
        <v>14</v>
      </c>
      <c r="F137" s="359">
        <v>2</v>
      </c>
      <c r="G137" s="359">
        <v>5</v>
      </c>
      <c r="H137" s="608">
        <v>2</v>
      </c>
      <c r="I137" s="518" t="s">
        <v>40</v>
      </c>
      <c r="J137" s="608">
        <v>35</v>
      </c>
    </row>
    <row r="138" spans="1:10" x14ac:dyDescent="0.25">
      <c r="A138" s="357" t="s">
        <v>346</v>
      </c>
      <c r="C138" s="359">
        <v>1</v>
      </c>
      <c r="D138" s="359">
        <v>9</v>
      </c>
      <c r="E138" s="359">
        <v>4</v>
      </c>
      <c r="F138" s="359">
        <v>4</v>
      </c>
      <c r="G138" s="359">
        <v>2</v>
      </c>
      <c r="H138" s="361" t="s">
        <v>40</v>
      </c>
      <c r="I138" s="518" t="s">
        <v>40</v>
      </c>
      <c r="J138" s="608">
        <v>20</v>
      </c>
    </row>
    <row r="139" spans="1:10" ht="15.6" x14ac:dyDescent="0.25">
      <c r="A139" s="357" t="s">
        <v>347</v>
      </c>
      <c r="B139" s="608">
        <v>2</v>
      </c>
      <c r="C139" s="359">
        <v>3</v>
      </c>
      <c r="D139" s="359">
        <v>8</v>
      </c>
      <c r="E139" s="359">
        <v>9</v>
      </c>
      <c r="F139" s="359">
        <v>2</v>
      </c>
      <c r="G139" s="359">
        <v>1</v>
      </c>
      <c r="H139" s="361" t="s">
        <v>40</v>
      </c>
      <c r="I139" s="518">
        <v>10</v>
      </c>
      <c r="J139" s="359">
        <v>35</v>
      </c>
    </row>
    <row r="140" spans="1:10" ht="15.6" x14ac:dyDescent="0.25">
      <c r="A140" s="357" t="s">
        <v>348</v>
      </c>
      <c r="B140" s="361" t="s">
        <v>40</v>
      </c>
      <c r="C140" s="359">
        <v>1</v>
      </c>
      <c r="D140" s="361" t="s">
        <v>40</v>
      </c>
      <c r="E140" s="359">
        <v>1</v>
      </c>
      <c r="F140" s="359">
        <v>3</v>
      </c>
      <c r="G140" s="361" t="s">
        <v>40</v>
      </c>
      <c r="H140" s="361" t="s">
        <v>40</v>
      </c>
      <c r="I140" s="518" t="s">
        <v>40</v>
      </c>
      <c r="J140" s="608">
        <v>5</v>
      </c>
    </row>
    <row r="141" spans="1:10" ht="15.6" x14ac:dyDescent="0.25">
      <c r="A141" s="357" t="s">
        <v>349</v>
      </c>
      <c r="B141" s="608">
        <v>1</v>
      </c>
      <c r="C141" s="361" t="s">
        <v>40</v>
      </c>
      <c r="D141" s="359">
        <v>2</v>
      </c>
      <c r="E141" s="359">
        <v>3</v>
      </c>
      <c r="F141" s="359">
        <v>4</v>
      </c>
      <c r="G141" s="359">
        <v>1</v>
      </c>
      <c r="H141" s="608">
        <v>2</v>
      </c>
      <c r="I141" s="518" t="s">
        <v>40</v>
      </c>
      <c r="J141" s="608">
        <v>13</v>
      </c>
    </row>
    <row r="142" spans="1:10" ht="15.6" x14ac:dyDescent="0.25">
      <c r="A142" s="357" t="s">
        <v>350</v>
      </c>
      <c r="B142" s="608">
        <v>33</v>
      </c>
      <c r="C142" s="359">
        <v>10</v>
      </c>
      <c r="D142" s="359">
        <v>10</v>
      </c>
      <c r="E142" s="359">
        <v>4</v>
      </c>
      <c r="F142" s="359">
        <v>1</v>
      </c>
      <c r="G142" s="361" t="s">
        <v>40</v>
      </c>
      <c r="H142" s="361" t="s">
        <v>40</v>
      </c>
      <c r="I142" s="518" t="s">
        <v>40</v>
      </c>
      <c r="J142" s="608">
        <v>58</v>
      </c>
    </row>
    <row r="143" spans="1:10" x14ac:dyDescent="0.25">
      <c r="A143" s="357" t="s">
        <v>351</v>
      </c>
      <c r="B143" s="361" t="s">
        <v>40</v>
      </c>
      <c r="C143" s="361" t="s">
        <v>40</v>
      </c>
      <c r="D143" s="361" t="s">
        <v>40</v>
      </c>
      <c r="E143" s="361" t="s">
        <v>40</v>
      </c>
      <c r="F143" s="361" t="s">
        <v>40</v>
      </c>
      <c r="G143" s="361" t="s">
        <v>40</v>
      </c>
      <c r="H143" s="361" t="s">
        <v>40</v>
      </c>
      <c r="I143" s="518" t="s">
        <v>40</v>
      </c>
      <c r="J143" s="361" t="s">
        <v>40</v>
      </c>
    </row>
    <row r="144" spans="1:10" ht="26.4" x14ac:dyDescent="0.25">
      <c r="A144" s="357" t="s">
        <v>352</v>
      </c>
      <c r="B144" s="361" t="s">
        <v>40</v>
      </c>
      <c r="C144" s="359">
        <v>2</v>
      </c>
      <c r="D144" s="359">
        <v>8</v>
      </c>
      <c r="E144" s="359">
        <v>16</v>
      </c>
      <c r="F144" s="359">
        <v>26</v>
      </c>
      <c r="G144" s="359">
        <v>19</v>
      </c>
      <c r="H144" s="608">
        <v>12</v>
      </c>
      <c r="I144" s="518" t="s">
        <v>40</v>
      </c>
      <c r="J144" s="608">
        <v>83</v>
      </c>
    </row>
    <row r="145" spans="1:22" x14ac:dyDescent="0.25">
      <c r="A145" s="357" t="s">
        <v>353</v>
      </c>
      <c r="B145" s="359">
        <v>11</v>
      </c>
      <c r="C145" s="359">
        <v>9</v>
      </c>
      <c r="D145" s="359">
        <v>9</v>
      </c>
      <c r="E145" s="359">
        <v>9</v>
      </c>
      <c r="F145" s="359">
        <v>9</v>
      </c>
      <c r="G145" s="359">
        <v>3</v>
      </c>
      <c r="H145" s="608">
        <v>7</v>
      </c>
      <c r="I145" s="518">
        <v>176</v>
      </c>
      <c r="J145" s="359">
        <v>233</v>
      </c>
    </row>
    <row r="146" spans="1:22" x14ac:dyDescent="0.25">
      <c r="A146" s="357"/>
      <c r="B146" s="363"/>
      <c r="C146" s="363"/>
      <c r="D146" s="363"/>
      <c r="E146" s="363"/>
      <c r="F146" s="363"/>
      <c r="G146" s="143"/>
      <c r="I146" s="518"/>
    </row>
    <row r="147" spans="1:22" x14ac:dyDescent="0.25">
      <c r="A147" s="358" t="s">
        <v>8</v>
      </c>
      <c r="B147" s="364">
        <v>86</v>
      </c>
      <c r="C147" s="364">
        <v>92</v>
      </c>
      <c r="D147" s="364">
        <v>133</v>
      </c>
      <c r="E147" s="364">
        <v>174</v>
      </c>
      <c r="F147" s="364">
        <v>116</v>
      </c>
      <c r="G147" s="364">
        <v>94</v>
      </c>
      <c r="H147" s="364">
        <v>48</v>
      </c>
      <c r="I147" s="364">
        <v>342</v>
      </c>
      <c r="J147" s="364">
        <v>1085</v>
      </c>
    </row>
    <row r="148" spans="1:22" s="340" customFormat="1" x14ac:dyDescent="0.25">
      <c r="A148" s="365"/>
      <c r="B148" s="366"/>
      <c r="C148" s="366"/>
      <c r="D148" s="366"/>
      <c r="E148" s="366"/>
      <c r="F148" s="366"/>
      <c r="G148" s="366"/>
      <c r="H148" s="366"/>
      <c r="I148" s="366"/>
      <c r="J148" s="367"/>
      <c r="K148" s="608"/>
      <c r="L148" s="608"/>
      <c r="M148" s="608"/>
      <c r="N148" s="608"/>
      <c r="O148" s="608"/>
      <c r="P148" s="608"/>
      <c r="Q148" s="608"/>
      <c r="R148" s="608"/>
      <c r="S148" s="608"/>
      <c r="T148" s="608"/>
      <c r="U148" s="608"/>
      <c r="V148" s="608"/>
    </row>
    <row r="149" spans="1:22" x14ac:dyDescent="0.25">
      <c r="A149" s="1256" t="s">
        <v>333</v>
      </c>
      <c r="B149" s="1294">
        <v>2013</v>
      </c>
      <c r="C149" s="1294"/>
      <c r="D149" s="1294"/>
      <c r="E149" s="1295"/>
      <c r="G149" s="301"/>
      <c r="L149" s="340"/>
      <c r="M149" s="340"/>
      <c r="N149" s="340"/>
      <c r="O149" s="340"/>
      <c r="P149" s="340"/>
      <c r="Q149" s="340"/>
      <c r="R149" s="340"/>
      <c r="S149" s="340"/>
      <c r="T149" s="340"/>
      <c r="U149" s="340"/>
      <c r="V149" s="340"/>
    </row>
    <row r="150" spans="1:22" x14ac:dyDescent="0.25">
      <c r="A150" s="1292"/>
      <c r="B150" s="1261" t="s">
        <v>266</v>
      </c>
      <c r="C150" s="1261"/>
      <c r="D150" s="1261"/>
      <c r="E150" s="1262" t="s">
        <v>8</v>
      </c>
      <c r="G150" s="301"/>
    </row>
    <row r="151" spans="1:22" ht="26.4" x14ac:dyDescent="0.25">
      <c r="A151" s="1293"/>
      <c r="B151" s="346" t="s">
        <v>322</v>
      </c>
      <c r="C151" s="320" t="s">
        <v>268</v>
      </c>
      <c r="D151" s="320" t="s">
        <v>269</v>
      </c>
      <c r="E151" s="1296"/>
      <c r="G151" s="301"/>
    </row>
    <row r="152" spans="1:22" x14ac:dyDescent="0.25">
      <c r="A152" s="347" t="s">
        <v>335</v>
      </c>
      <c r="B152" s="359" t="s">
        <v>40</v>
      </c>
      <c r="C152" s="359" t="s">
        <v>40</v>
      </c>
      <c r="D152" s="359">
        <v>245</v>
      </c>
      <c r="E152" s="359">
        <v>245</v>
      </c>
      <c r="F152" s="143"/>
    </row>
    <row r="153" spans="1:22" x14ac:dyDescent="0.25">
      <c r="A153" s="347" t="s">
        <v>336</v>
      </c>
      <c r="B153" s="359" t="s">
        <v>40</v>
      </c>
      <c r="C153" s="359">
        <v>2</v>
      </c>
      <c r="D153" s="359">
        <v>20</v>
      </c>
      <c r="E153" s="359">
        <v>22</v>
      </c>
      <c r="F153" s="143"/>
    </row>
    <row r="154" spans="1:22" x14ac:dyDescent="0.25">
      <c r="A154" s="357" t="s">
        <v>337</v>
      </c>
      <c r="B154" s="359" t="s">
        <v>40</v>
      </c>
      <c r="C154" s="359">
        <v>5</v>
      </c>
      <c r="D154" s="359">
        <v>36</v>
      </c>
      <c r="E154" s="359">
        <v>41</v>
      </c>
      <c r="F154" s="143"/>
    </row>
    <row r="155" spans="1:22" x14ac:dyDescent="0.25">
      <c r="A155" s="357" t="s">
        <v>338</v>
      </c>
      <c r="B155" s="359" t="s">
        <v>40</v>
      </c>
      <c r="C155" s="359">
        <v>3</v>
      </c>
      <c r="D155" s="359">
        <v>16</v>
      </c>
      <c r="E155" s="359">
        <v>19</v>
      </c>
      <c r="F155" s="143"/>
    </row>
    <row r="156" spans="1:22" x14ac:dyDescent="0.25">
      <c r="A156" s="357" t="s">
        <v>339</v>
      </c>
      <c r="B156" s="359" t="s">
        <v>40</v>
      </c>
      <c r="C156" s="359">
        <v>1</v>
      </c>
      <c r="D156" s="359">
        <v>5</v>
      </c>
      <c r="E156" s="359">
        <v>6</v>
      </c>
      <c r="F156" s="143"/>
    </row>
    <row r="157" spans="1:22" ht="26.4" x14ac:dyDescent="0.25">
      <c r="A157" s="357" t="s">
        <v>311</v>
      </c>
      <c r="B157" s="359" t="s">
        <v>40</v>
      </c>
      <c r="C157" s="359">
        <v>13</v>
      </c>
      <c r="D157" s="359">
        <v>134</v>
      </c>
      <c r="E157" s="359">
        <v>147</v>
      </c>
      <c r="F157" s="143"/>
    </row>
    <row r="158" spans="1:22" x14ac:dyDescent="0.25">
      <c r="A158" s="357" t="s">
        <v>341</v>
      </c>
      <c r="B158" s="359">
        <v>2</v>
      </c>
      <c r="C158" s="359">
        <v>3</v>
      </c>
      <c r="D158" s="359">
        <v>40</v>
      </c>
      <c r="E158" s="359">
        <v>45</v>
      </c>
      <c r="F158" s="143"/>
    </row>
    <row r="159" spans="1:22" x14ac:dyDescent="0.25">
      <c r="A159" s="357" t="s">
        <v>342</v>
      </c>
      <c r="B159" s="359" t="s">
        <v>40</v>
      </c>
      <c r="C159" s="359">
        <v>1</v>
      </c>
      <c r="D159" s="359">
        <v>6</v>
      </c>
      <c r="E159" s="359">
        <v>7</v>
      </c>
      <c r="F159" s="143"/>
    </row>
    <row r="160" spans="1:22" x14ac:dyDescent="0.25">
      <c r="A160" s="357" t="s">
        <v>343</v>
      </c>
      <c r="B160" s="359" t="s">
        <v>40</v>
      </c>
      <c r="C160" s="359" t="s">
        <v>40</v>
      </c>
      <c r="D160" s="359">
        <v>3</v>
      </c>
      <c r="E160" s="359">
        <v>3</v>
      </c>
      <c r="F160" s="143"/>
    </row>
    <row r="161" spans="1:10" x14ac:dyDescent="0.25">
      <c r="A161" s="357" t="s">
        <v>344</v>
      </c>
      <c r="B161" s="359" t="s">
        <v>40</v>
      </c>
      <c r="C161" s="359" t="s">
        <v>40</v>
      </c>
      <c r="D161" s="359">
        <v>14</v>
      </c>
      <c r="E161" s="359">
        <v>14</v>
      </c>
      <c r="F161" s="143"/>
    </row>
    <row r="162" spans="1:10" x14ac:dyDescent="0.25">
      <c r="A162" s="357" t="s">
        <v>345</v>
      </c>
      <c r="B162" s="359" t="s">
        <v>40</v>
      </c>
      <c r="C162" s="359">
        <v>1</v>
      </c>
      <c r="D162" s="359">
        <v>18</v>
      </c>
      <c r="E162" s="359">
        <v>19</v>
      </c>
      <c r="F162" s="143"/>
    </row>
    <row r="163" spans="1:10" x14ac:dyDescent="0.25">
      <c r="A163" s="357" t="s">
        <v>346</v>
      </c>
      <c r="B163" s="359" t="s">
        <v>40</v>
      </c>
      <c r="C163" s="359" t="s">
        <v>40</v>
      </c>
      <c r="D163" s="359">
        <v>5</v>
      </c>
      <c r="E163" s="359">
        <v>5</v>
      </c>
      <c r="F163" s="143"/>
    </row>
    <row r="164" spans="1:10" ht="15.6" x14ac:dyDescent="0.25">
      <c r="A164" s="357" t="s">
        <v>347</v>
      </c>
      <c r="B164" s="359" t="s">
        <v>40</v>
      </c>
      <c r="C164" s="359">
        <v>4</v>
      </c>
      <c r="D164" s="359">
        <v>54</v>
      </c>
      <c r="E164" s="359">
        <v>58</v>
      </c>
      <c r="F164" s="143"/>
    </row>
    <row r="165" spans="1:10" ht="15.6" x14ac:dyDescent="0.25">
      <c r="A165" s="357" t="s">
        <v>348</v>
      </c>
      <c r="B165" s="359" t="s">
        <v>40</v>
      </c>
      <c r="C165" s="359">
        <v>3</v>
      </c>
      <c r="D165" s="359">
        <v>6</v>
      </c>
      <c r="E165" s="359">
        <v>9</v>
      </c>
      <c r="F165" s="143"/>
    </row>
    <row r="166" spans="1:10" ht="15.6" x14ac:dyDescent="0.25">
      <c r="A166" s="357" t="s">
        <v>349</v>
      </c>
      <c r="B166" s="359" t="s">
        <v>40</v>
      </c>
      <c r="C166" s="359">
        <v>3</v>
      </c>
      <c r="D166" s="359">
        <v>4</v>
      </c>
      <c r="E166" s="359">
        <v>7</v>
      </c>
      <c r="F166" s="143"/>
    </row>
    <row r="167" spans="1:10" ht="15.6" x14ac:dyDescent="0.25">
      <c r="A167" s="357" t="s">
        <v>350</v>
      </c>
      <c r="B167" s="359" t="s">
        <v>40</v>
      </c>
      <c r="C167" s="359">
        <v>6</v>
      </c>
      <c r="D167" s="359">
        <v>82</v>
      </c>
      <c r="E167" s="359">
        <v>88</v>
      </c>
      <c r="F167" s="143"/>
    </row>
    <row r="168" spans="1:10" x14ac:dyDescent="0.25">
      <c r="A168" s="357" t="s">
        <v>351</v>
      </c>
      <c r="B168" s="359" t="s">
        <v>40</v>
      </c>
      <c r="C168" s="359" t="s">
        <v>40</v>
      </c>
      <c r="D168" s="359">
        <v>11</v>
      </c>
      <c r="E168" s="359">
        <v>11</v>
      </c>
      <c r="F168" s="143"/>
    </row>
    <row r="169" spans="1:10" ht="26.4" x14ac:dyDescent="0.25">
      <c r="A169" s="357" t="s">
        <v>352</v>
      </c>
      <c r="B169" s="359" t="s">
        <v>40</v>
      </c>
      <c r="C169" s="359">
        <v>2</v>
      </c>
      <c r="D169" s="359">
        <v>2</v>
      </c>
      <c r="E169" s="359">
        <v>4</v>
      </c>
      <c r="F169" s="143"/>
    </row>
    <row r="170" spans="1:10" x14ac:dyDescent="0.25">
      <c r="A170" s="608" t="s">
        <v>340</v>
      </c>
      <c r="B170" s="359" t="s">
        <v>40</v>
      </c>
      <c r="C170" s="359" t="s">
        <v>40</v>
      </c>
      <c r="D170" s="359">
        <v>5</v>
      </c>
      <c r="E170" s="359">
        <v>5</v>
      </c>
      <c r="F170" s="143"/>
    </row>
    <row r="171" spans="1:10" x14ac:dyDescent="0.25">
      <c r="A171" s="357" t="s">
        <v>353</v>
      </c>
      <c r="B171" s="359">
        <v>5</v>
      </c>
      <c r="C171" s="359">
        <v>72</v>
      </c>
      <c r="D171" s="359">
        <v>366</v>
      </c>
      <c r="E171" s="359">
        <v>443</v>
      </c>
      <c r="F171" s="143"/>
    </row>
    <row r="172" spans="1:10" x14ac:dyDescent="0.25">
      <c r="A172" s="357"/>
      <c r="B172" s="363"/>
      <c r="C172" s="363"/>
      <c r="D172" s="363"/>
      <c r="E172" s="363"/>
      <c r="F172" s="143"/>
    </row>
    <row r="173" spans="1:10" x14ac:dyDescent="0.25">
      <c r="A173" s="358" t="s">
        <v>8</v>
      </c>
      <c r="B173" s="364">
        <v>7</v>
      </c>
      <c r="C173" s="364">
        <v>119</v>
      </c>
      <c r="D173" s="364">
        <v>1072</v>
      </c>
      <c r="E173" s="364">
        <v>1198</v>
      </c>
      <c r="F173" s="143"/>
      <c r="H173" s="340"/>
      <c r="I173" s="340"/>
      <c r="J173" s="340"/>
    </row>
    <row r="174" spans="1:10" x14ac:dyDescent="0.25">
      <c r="A174" s="365"/>
      <c r="B174" s="366"/>
      <c r="C174" s="366"/>
      <c r="D174" s="366"/>
      <c r="E174" s="366"/>
      <c r="F174" s="366"/>
      <c r="G174" s="366"/>
      <c r="H174" s="366"/>
      <c r="I174" s="366"/>
      <c r="J174" s="367"/>
    </row>
    <row r="175" spans="1:10" x14ac:dyDescent="0.25">
      <c r="A175" s="1256" t="s">
        <v>333</v>
      </c>
      <c r="B175" s="1294">
        <v>2012</v>
      </c>
      <c r="C175" s="1294"/>
      <c r="D175" s="1294"/>
      <c r="E175" s="1295"/>
      <c r="F175" s="366"/>
      <c r="G175" s="366"/>
      <c r="H175" s="366"/>
      <c r="I175" s="366"/>
      <c r="J175" s="367"/>
    </row>
    <row r="176" spans="1:10" x14ac:dyDescent="0.25">
      <c r="A176" s="1292"/>
      <c r="B176" s="1261" t="s">
        <v>266</v>
      </c>
      <c r="C176" s="1261"/>
      <c r="D176" s="1261"/>
      <c r="E176" s="1262" t="s">
        <v>8</v>
      </c>
      <c r="F176" s="366"/>
      <c r="G176" s="366"/>
      <c r="H176" s="366"/>
      <c r="I176" s="366"/>
      <c r="J176" s="367"/>
    </row>
    <row r="177" spans="1:10" ht="26.4" x14ac:dyDescent="0.25">
      <c r="A177" s="1293"/>
      <c r="B177" s="346" t="s">
        <v>322</v>
      </c>
      <c r="C177" s="320" t="s">
        <v>268</v>
      </c>
      <c r="D177" s="320" t="s">
        <v>269</v>
      </c>
      <c r="E177" s="1296"/>
      <c r="F177" s="366"/>
      <c r="G177" s="366"/>
      <c r="H177" s="366"/>
      <c r="I177" s="366"/>
      <c r="J177" s="367"/>
    </row>
    <row r="178" spans="1:10" x14ac:dyDescent="0.25">
      <c r="A178" s="347" t="s">
        <v>335</v>
      </c>
      <c r="B178" s="286" t="s">
        <v>40</v>
      </c>
      <c r="C178" s="286" t="s">
        <v>40</v>
      </c>
      <c r="D178" s="286">
        <v>263</v>
      </c>
      <c r="E178" s="286">
        <v>263</v>
      </c>
      <c r="F178" s="143"/>
      <c r="G178" s="366"/>
      <c r="H178" s="366"/>
      <c r="I178" s="366"/>
      <c r="J178" s="367"/>
    </row>
    <row r="179" spans="1:10" x14ac:dyDescent="0.25">
      <c r="A179" s="347" t="s">
        <v>336</v>
      </c>
      <c r="B179" s="286" t="s">
        <v>40</v>
      </c>
      <c r="C179" s="286">
        <v>4</v>
      </c>
      <c r="D179" s="286">
        <v>25</v>
      </c>
      <c r="E179" s="286">
        <v>29</v>
      </c>
      <c r="F179" s="143"/>
      <c r="G179" s="366"/>
      <c r="H179" s="366"/>
      <c r="I179" s="366"/>
      <c r="J179" s="367"/>
    </row>
    <row r="180" spans="1:10" x14ac:dyDescent="0.25">
      <c r="A180" s="357" t="s">
        <v>337</v>
      </c>
      <c r="B180" s="286" t="s">
        <v>40</v>
      </c>
      <c r="C180" s="286">
        <v>1</v>
      </c>
      <c r="D180" s="286">
        <v>14</v>
      </c>
      <c r="E180" s="286">
        <v>15</v>
      </c>
      <c r="F180" s="143"/>
      <c r="G180" s="366"/>
      <c r="H180" s="366"/>
      <c r="I180" s="366"/>
      <c r="J180" s="367"/>
    </row>
    <row r="181" spans="1:10" x14ac:dyDescent="0.25">
      <c r="A181" s="357" t="s">
        <v>338</v>
      </c>
      <c r="B181" s="286" t="s">
        <v>40</v>
      </c>
      <c r="C181" s="286">
        <v>4</v>
      </c>
      <c r="D181" s="286">
        <v>14</v>
      </c>
      <c r="E181" s="286">
        <v>18</v>
      </c>
      <c r="F181" s="143"/>
      <c r="G181" s="366"/>
      <c r="H181" s="366"/>
      <c r="I181" s="366"/>
      <c r="J181" s="367"/>
    </row>
    <row r="182" spans="1:10" x14ac:dyDescent="0.25">
      <c r="A182" s="357" t="s">
        <v>339</v>
      </c>
      <c r="B182" s="286" t="s">
        <v>40</v>
      </c>
      <c r="C182" s="286">
        <v>1</v>
      </c>
      <c r="D182" s="286">
        <v>19</v>
      </c>
      <c r="E182" s="286">
        <v>20</v>
      </c>
      <c r="F182" s="143"/>
      <c r="G182" s="366"/>
      <c r="H182" s="366"/>
      <c r="I182" s="366"/>
      <c r="J182" s="367"/>
    </row>
    <row r="183" spans="1:10" ht="26.4" x14ac:dyDescent="0.25">
      <c r="A183" s="357" t="s">
        <v>311</v>
      </c>
      <c r="B183" s="286" t="s">
        <v>40</v>
      </c>
      <c r="C183" s="21">
        <v>16</v>
      </c>
      <c r="D183" s="21">
        <v>106</v>
      </c>
      <c r="E183" s="21">
        <v>122</v>
      </c>
      <c r="F183" s="143"/>
      <c r="G183" s="366"/>
      <c r="H183" s="366"/>
      <c r="I183" s="366"/>
      <c r="J183" s="367"/>
    </row>
    <row r="184" spans="1:10" x14ac:dyDescent="0.25">
      <c r="A184" s="357" t="s">
        <v>341</v>
      </c>
      <c r="B184" s="286" t="s">
        <v>40</v>
      </c>
      <c r="C184" s="21">
        <v>7</v>
      </c>
      <c r="D184" s="21">
        <v>27</v>
      </c>
      <c r="E184" s="286">
        <v>34</v>
      </c>
      <c r="F184" s="143"/>
      <c r="G184" s="366"/>
      <c r="H184" s="366"/>
      <c r="I184" s="366"/>
      <c r="J184" s="367"/>
    </row>
    <row r="185" spans="1:10" x14ac:dyDescent="0.25">
      <c r="A185" s="357" t="s">
        <v>342</v>
      </c>
      <c r="B185" s="286" t="s">
        <v>40</v>
      </c>
      <c r="C185" s="21">
        <v>1</v>
      </c>
      <c r="D185" s="21">
        <v>11</v>
      </c>
      <c r="E185" s="286">
        <v>12</v>
      </c>
      <c r="F185" s="143"/>
      <c r="G185" s="366"/>
      <c r="H185" s="366"/>
      <c r="I185" s="366"/>
      <c r="J185" s="367"/>
    </row>
    <row r="186" spans="1:10" x14ac:dyDescent="0.25">
      <c r="A186" s="357" t="s">
        <v>343</v>
      </c>
      <c r="B186" s="286" t="s">
        <v>40</v>
      </c>
      <c r="C186" s="12" t="s">
        <v>40</v>
      </c>
      <c r="D186" s="21">
        <v>2</v>
      </c>
      <c r="E186" s="286">
        <v>2</v>
      </c>
      <c r="F186" s="143"/>
      <c r="G186" s="366"/>
      <c r="H186" s="366"/>
      <c r="I186" s="366"/>
      <c r="J186" s="367"/>
    </row>
    <row r="187" spans="1:10" x14ac:dyDescent="0.25">
      <c r="A187" s="357" t="s">
        <v>344</v>
      </c>
      <c r="B187" s="286" t="s">
        <v>40</v>
      </c>
      <c r="C187" s="21">
        <v>3</v>
      </c>
      <c r="D187" s="21">
        <v>20</v>
      </c>
      <c r="E187" s="286">
        <v>23</v>
      </c>
      <c r="F187" s="143"/>
      <c r="G187" s="366"/>
      <c r="H187" s="366"/>
      <c r="I187" s="366"/>
      <c r="J187" s="367"/>
    </row>
    <row r="188" spans="1:10" x14ac:dyDescent="0.25">
      <c r="A188" s="357" t="s">
        <v>345</v>
      </c>
      <c r="B188" s="286" t="s">
        <v>40</v>
      </c>
      <c r="C188" s="21">
        <v>2</v>
      </c>
      <c r="D188" s="21">
        <v>14</v>
      </c>
      <c r="E188" s="286">
        <v>16</v>
      </c>
      <c r="F188" s="143"/>
      <c r="G188" s="366"/>
      <c r="H188" s="366"/>
      <c r="I188" s="366"/>
      <c r="J188" s="367"/>
    </row>
    <row r="189" spans="1:10" x14ac:dyDescent="0.25">
      <c r="A189" s="357" t="s">
        <v>346</v>
      </c>
      <c r="B189" s="286" t="s">
        <v>40</v>
      </c>
      <c r="C189" s="21">
        <v>1</v>
      </c>
      <c r="D189" s="21">
        <v>5</v>
      </c>
      <c r="E189" s="286">
        <v>6</v>
      </c>
      <c r="F189" s="143"/>
      <c r="G189" s="366"/>
      <c r="H189" s="366"/>
      <c r="I189" s="366"/>
      <c r="J189" s="367"/>
    </row>
    <row r="190" spans="1:10" ht="15.6" x14ac:dyDescent="0.25">
      <c r="A190" s="357" t="s">
        <v>347</v>
      </c>
      <c r="B190" s="286" t="s">
        <v>40</v>
      </c>
      <c r="C190" s="21">
        <v>5</v>
      </c>
      <c r="D190" s="21">
        <v>14</v>
      </c>
      <c r="E190" s="286">
        <v>19</v>
      </c>
      <c r="F190" s="143"/>
      <c r="G190" s="366"/>
      <c r="H190" s="366"/>
      <c r="I190" s="366"/>
      <c r="J190" s="367"/>
    </row>
    <row r="191" spans="1:10" ht="15.6" x14ac:dyDescent="0.25">
      <c r="A191" s="357" t="s">
        <v>348</v>
      </c>
      <c r="B191" s="286" t="s">
        <v>40</v>
      </c>
      <c r="C191" s="21">
        <v>1</v>
      </c>
      <c r="D191" s="21">
        <v>5</v>
      </c>
      <c r="E191" s="286">
        <v>6</v>
      </c>
      <c r="F191" s="143"/>
      <c r="G191" s="366"/>
      <c r="H191" s="366"/>
      <c r="I191" s="366"/>
      <c r="J191" s="367"/>
    </row>
    <row r="192" spans="1:10" ht="15.6" x14ac:dyDescent="0.25">
      <c r="A192" s="357" t="s">
        <v>349</v>
      </c>
      <c r="B192" s="286" t="s">
        <v>40</v>
      </c>
      <c r="C192" s="21">
        <v>1</v>
      </c>
      <c r="D192" s="21">
        <v>4</v>
      </c>
      <c r="E192" s="286">
        <v>5</v>
      </c>
      <c r="F192" s="143"/>
      <c r="G192" s="366"/>
      <c r="H192" s="366"/>
      <c r="I192" s="366"/>
      <c r="J192" s="367"/>
    </row>
    <row r="193" spans="1:10" ht="15.6" x14ac:dyDescent="0.25">
      <c r="A193" s="357" t="s">
        <v>350</v>
      </c>
      <c r="B193" s="286" t="s">
        <v>40</v>
      </c>
      <c r="C193" s="21">
        <v>5</v>
      </c>
      <c r="D193" s="21">
        <v>60</v>
      </c>
      <c r="E193" s="286">
        <v>65</v>
      </c>
      <c r="F193" s="143"/>
      <c r="G193" s="366"/>
      <c r="H193" s="366"/>
      <c r="I193" s="366"/>
      <c r="J193" s="367"/>
    </row>
    <row r="194" spans="1:10" x14ac:dyDescent="0.25">
      <c r="A194" s="357" t="s">
        <v>351</v>
      </c>
      <c r="B194" s="286" t="s">
        <v>40</v>
      </c>
      <c r="C194" s="21">
        <v>3</v>
      </c>
      <c r="D194" s="21">
        <v>2</v>
      </c>
      <c r="E194" s="286">
        <v>5</v>
      </c>
      <c r="F194" s="143"/>
      <c r="G194" s="366"/>
      <c r="H194" s="366"/>
      <c r="I194" s="366"/>
      <c r="J194" s="367"/>
    </row>
    <row r="195" spans="1:10" ht="26.4" x14ac:dyDescent="0.25">
      <c r="A195" s="357" t="s">
        <v>352</v>
      </c>
      <c r="B195" s="286" t="s">
        <v>40</v>
      </c>
      <c r="C195" s="21">
        <v>5</v>
      </c>
      <c r="D195" s="21">
        <v>16</v>
      </c>
      <c r="E195" s="286">
        <v>21</v>
      </c>
      <c r="F195" s="143"/>
      <c r="G195" s="366"/>
      <c r="H195" s="366"/>
      <c r="I195" s="366"/>
      <c r="J195" s="367"/>
    </row>
    <row r="196" spans="1:10" x14ac:dyDescent="0.25">
      <c r="A196" s="357" t="s">
        <v>353</v>
      </c>
      <c r="B196" s="121">
        <v>7</v>
      </c>
      <c r="C196" s="21">
        <v>101</v>
      </c>
      <c r="D196" s="21">
        <v>352</v>
      </c>
      <c r="E196" s="286">
        <v>460</v>
      </c>
      <c r="F196" s="143"/>
      <c r="G196" s="366"/>
      <c r="H196" s="366"/>
      <c r="I196" s="366"/>
      <c r="J196" s="367"/>
    </row>
    <row r="197" spans="1:10" x14ac:dyDescent="0.25">
      <c r="A197" s="357" t="s">
        <v>354</v>
      </c>
      <c r="B197" s="286" t="s">
        <v>40</v>
      </c>
      <c r="C197" s="286" t="s">
        <v>40</v>
      </c>
      <c r="D197" s="286" t="s">
        <v>40</v>
      </c>
      <c r="E197" s="286" t="s">
        <v>40</v>
      </c>
      <c r="F197" s="143"/>
      <c r="G197" s="366"/>
      <c r="H197" s="366"/>
      <c r="I197" s="366"/>
      <c r="J197" s="367"/>
    </row>
    <row r="198" spans="1:10" x14ac:dyDescent="0.25">
      <c r="A198" s="357"/>
      <c r="B198" s="363"/>
      <c r="C198" s="363"/>
      <c r="D198" s="363"/>
      <c r="E198" s="363"/>
      <c r="F198" s="143"/>
      <c r="G198" s="366"/>
      <c r="H198" s="366"/>
      <c r="I198" s="366"/>
      <c r="J198" s="367"/>
    </row>
    <row r="199" spans="1:10" x14ac:dyDescent="0.25">
      <c r="A199" s="358" t="s">
        <v>8</v>
      </c>
      <c r="B199" s="369">
        <v>7</v>
      </c>
      <c r="C199" s="369">
        <v>161</v>
      </c>
      <c r="D199" s="369">
        <v>973</v>
      </c>
      <c r="E199" s="369">
        <v>1141</v>
      </c>
      <c r="F199" s="143"/>
      <c r="G199" s="366"/>
      <c r="H199" s="366"/>
      <c r="I199" s="366"/>
      <c r="J199" s="367"/>
    </row>
    <row r="200" spans="1:10" x14ac:dyDescent="0.25">
      <c r="A200" s="365"/>
      <c r="B200" s="366"/>
      <c r="C200" s="366"/>
      <c r="D200" s="366"/>
      <c r="E200" s="366"/>
      <c r="F200" s="366"/>
      <c r="G200" s="366"/>
      <c r="H200" s="366"/>
      <c r="I200" s="366"/>
      <c r="J200" s="367"/>
    </row>
    <row r="201" spans="1:10" x14ac:dyDescent="0.25">
      <c r="A201" s="1256" t="s">
        <v>333</v>
      </c>
      <c r="B201" s="1294">
        <v>2011</v>
      </c>
      <c r="C201" s="1294"/>
      <c r="D201" s="1294"/>
      <c r="E201" s="1295"/>
      <c r="F201" s="366"/>
      <c r="G201" s="366"/>
      <c r="H201" s="366"/>
      <c r="I201" s="366"/>
      <c r="J201" s="367"/>
    </row>
    <row r="202" spans="1:10" x14ac:dyDescent="0.25">
      <c r="A202" s="1292"/>
      <c r="B202" s="1261" t="s">
        <v>266</v>
      </c>
      <c r="C202" s="1261"/>
      <c r="D202" s="1261"/>
      <c r="E202" s="1262" t="s">
        <v>8</v>
      </c>
      <c r="F202" s="366"/>
      <c r="G202" s="366"/>
      <c r="H202" s="366"/>
      <c r="I202" s="366"/>
      <c r="J202" s="367"/>
    </row>
    <row r="203" spans="1:10" ht="26.4" x14ac:dyDescent="0.25">
      <c r="A203" s="1293"/>
      <c r="B203" s="346" t="s">
        <v>322</v>
      </c>
      <c r="C203" s="320" t="s">
        <v>268</v>
      </c>
      <c r="D203" s="320" t="s">
        <v>269</v>
      </c>
      <c r="E203" s="1296"/>
      <c r="F203" s="366"/>
      <c r="G203" s="366"/>
      <c r="H203" s="366"/>
      <c r="I203" s="366"/>
      <c r="J203" s="367"/>
    </row>
    <row r="204" spans="1:10" x14ac:dyDescent="0.25">
      <c r="A204" s="347" t="s">
        <v>335</v>
      </c>
      <c r="B204" s="286" t="s">
        <v>40</v>
      </c>
      <c r="C204" s="286" t="s">
        <v>40</v>
      </c>
      <c r="D204" s="286">
        <v>268</v>
      </c>
      <c r="E204" s="286">
        <v>268</v>
      </c>
      <c r="F204" s="143" t="s">
        <v>15</v>
      </c>
      <c r="G204" s="366"/>
      <c r="H204" s="366"/>
      <c r="I204" s="366"/>
      <c r="J204" s="367"/>
    </row>
    <row r="205" spans="1:10" x14ac:dyDescent="0.25">
      <c r="A205" s="347" t="s">
        <v>336</v>
      </c>
      <c r="B205" s="286" t="s">
        <v>40</v>
      </c>
      <c r="C205" s="286" t="s">
        <v>40</v>
      </c>
      <c r="D205" s="286" t="s">
        <v>40</v>
      </c>
      <c r="E205" s="286" t="s">
        <v>40</v>
      </c>
      <c r="F205" s="143" t="s">
        <v>15</v>
      </c>
      <c r="G205" s="366"/>
      <c r="H205" s="366"/>
      <c r="I205" s="366"/>
      <c r="J205" s="367"/>
    </row>
    <row r="206" spans="1:10" x14ac:dyDescent="0.25">
      <c r="A206" s="357" t="s">
        <v>337</v>
      </c>
      <c r="B206" s="286" t="s">
        <v>40</v>
      </c>
      <c r="C206" s="286" t="s">
        <v>40</v>
      </c>
      <c r="D206" s="286" t="s">
        <v>40</v>
      </c>
      <c r="E206" s="286" t="s">
        <v>40</v>
      </c>
      <c r="F206" s="143" t="s">
        <v>15</v>
      </c>
      <c r="G206" s="366"/>
      <c r="H206" s="366"/>
      <c r="I206" s="366"/>
      <c r="J206" s="367"/>
    </row>
    <row r="207" spans="1:10" x14ac:dyDescent="0.25">
      <c r="A207" s="357" t="s">
        <v>338</v>
      </c>
      <c r="B207" s="286" t="s">
        <v>40</v>
      </c>
      <c r="C207" s="286" t="s">
        <v>40</v>
      </c>
      <c r="D207" s="286" t="s">
        <v>40</v>
      </c>
      <c r="E207" s="286" t="s">
        <v>40</v>
      </c>
      <c r="F207" s="143" t="s">
        <v>15</v>
      </c>
      <c r="G207" s="366"/>
      <c r="H207" s="366"/>
      <c r="I207" s="366"/>
      <c r="J207" s="367"/>
    </row>
    <row r="208" spans="1:10" x14ac:dyDescent="0.25">
      <c r="A208" s="357" t="s">
        <v>339</v>
      </c>
      <c r="B208" s="286" t="s">
        <v>40</v>
      </c>
      <c r="C208" s="286" t="s">
        <v>40</v>
      </c>
      <c r="D208" s="286" t="s">
        <v>40</v>
      </c>
      <c r="E208" s="286" t="s">
        <v>40</v>
      </c>
      <c r="F208" s="143" t="s">
        <v>15</v>
      </c>
      <c r="G208" s="366"/>
      <c r="H208" s="366"/>
      <c r="I208" s="366"/>
      <c r="J208" s="367"/>
    </row>
    <row r="209" spans="1:10" ht="26.4" x14ac:dyDescent="0.25">
      <c r="A209" s="357" t="s">
        <v>311</v>
      </c>
      <c r="B209" s="286" t="s">
        <v>40</v>
      </c>
      <c r="C209" s="286" t="s">
        <v>40</v>
      </c>
      <c r="D209" s="286" t="s">
        <v>40</v>
      </c>
      <c r="E209" s="286" t="s">
        <v>40</v>
      </c>
      <c r="F209" s="143" t="s">
        <v>15</v>
      </c>
      <c r="G209" s="366"/>
      <c r="H209" s="366"/>
      <c r="I209" s="366"/>
      <c r="J209" s="367"/>
    </row>
    <row r="210" spans="1:10" x14ac:dyDescent="0.25">
      <c r="A210" s="357" t="s">
        <v>341</v>
      </c>
      <c r="B210" s="286" t="s">
        <v>40</v>
      </c>
      <c r="C210" s="21">
        <v>10</v>
      </c>
      <c r="D210" s="21">
        <v>16</v>
      </c>
      <c r="E210" s="21">
        <v>26</v>
      </c>
      <c r="F210" s="143" t="s">
        <v>15</v>
      </c>
      <c r="G210" s="366"/>
      <c r="H210" s="366"/>
      <c r="I210" s="366"/>
      <c r="J210" s="367"/>
    </row>
    <row r="211" spans="1:10" x14ac:dyDescent="0.25">
      <c r="A211" s="357" t="s">
        <v>342</v>
      </c>
      <c r="B211" s="286" t="s">
        <v>40</v>
      </c>
      <c r="C211" s="286" t="s">
        <v>40</v>
      </c>
      <c r="D211" s="286" t="s">
        <v>40</v>
      </c>
      <c r="E211" s="286" t="s">
        <v>40</v>
      </c>
      <c r="F211" s="143" t="s">
        <v>15</v>
      </c>
      <c r="G211" s="366"/>
      <c r="H211" s="366"/>
      <c r="I211" s="366"/>
      <c r="J211" s="367"/>
    </row>
    <row r="212" spans="1:10" x14ac:dyDescent="0.25">
      <c r="A212" s="357" t="s">
        <v>343</v>
      </c>
      <c r="B212" s="286" t="s">
        <v>40</v>
      </c>
      <c r="C212" s="286" t="s">
        <v>40</v>
      </c>
      <c r="D212" s="286" t="s">
        <v>40</v>
      </c>
      <c r="E212" s="286" t="s">
        <v>40</v>
      </c>
      <c r="F212" s="143" t="s">
        <v>15</v>
      </c>
      <c r="G212" s="366"/>
      <c r="H212" s="366"/>
      <c r="I212" s="366"/>
      <c r="J212" s="367"/>
    </row>
    <row r="213" spans="1:10" x14ac:dyDescent="0.25">
      <c r="A213" s="357" t="s">
        <v>344</v>
      </c>
      <c r="B213" s="286" t="s">
        <v>40</v>
      </c>
      <c r="C213" s="286" t="s">
        <v>40</v>
      </c>
      <c r="D213" s="286" t="s">
        <v>40</v>
      </c>
      <c r="E213" s="286" t="s">
        <v>40</v>
      </c>
      <c r="F213" s="143" t="s">
        <v>15</v>
      </c>
      <c r="G213" s="366"/>
      <c r="H213" s="366"/>
      <c r="I213" s="366"/>
      <c r="J213" s="367"/>
    </row>
    <row r="214" spans="1:10" x14ac:dyDescent="0.25">
      <c r="A214" s="357" t="s">
        <v>345</v>
      </c>
      <c r="B214" s="286" t="s">
        <v>40</v>
      </c>
      <c r="C214" s="286" t="s">
        <v>40</v>
      </c>
      <c r="D214" s="286" t="s">
        <v>40</v>
      </c>
      <c r="E214" s="286" t="s">
        <v>40</v>
      </c>
      <c r="F214" s="143" t="s">
        <v>15</v>
      </c>
      <c r="G214" s="366"/>
      <c r="H214" s="366"/>
      <c r="I214" s="366"/>
      <c r="J214" s="367"/>
    </row>
    <row r="215" spans="1:10" x14ac:dyDescent="0.25">
      <c r="A215" s="357" t="s">
        <v>346</v>
      </c>
      <c r="B215" s="286" t="s">
        <v>40</v>
      </c>
      <c r="C215" s="286" t="s">
        <v>40</v>
      </c>
      <c r="D215" s="286" t="s">
        <v>40</v>
      </c>
      <c r="E215" s="286" t="s">
        <v>40</v>
      </c>
      <c r="F215" s="143" t="s">
        <v>15</v>
      </c>
      <c r="G215" s="366"/>
      <c r="H215" s="366"/>
      <c r="I215" s="366"/>
      <c r="J215" s="367"/>
    </row>
    <row r="216" spans="1:10" ht="15.6" x14ac:dyDescent="0.25">
      <c r="A216" s="357" t="s">
        <v>347</v>
      </c>
      <c r="B216" s="286" t="s">
        <v>40</v>
      </c>
      <c r="C216" s="286" t="s">
        <v>40</v>
      </c>
      <c r="D216" s="286" t="s">
        <v>40</v>
      </c>
      <c r="E216" s="286" t="s">
        <v>40</v>
      </c>
      <c r="F216" s="143" t="s">
        <v>15</v>
      </c>
      <c r="G216" s="366"/>
      <c r="H216" s="366"/>
      <c r="I216" s="366"/>
      <c r="J216" s="367"/>
    </row>
    <row r="217" spans="1:10" ht="15.6" x14ac:dyDescent="0.25">
      <c r="A217" s="357" t="s">
        <v>348</v>
      </c>
      <c r="B217" s="286" t="s">
        <v>40</v>
      </c>
      <c r="C217" s="286" t="s">
        <v>40</v>
      </c>
      <c r="D217" s="286" t="s">
        <v>40</v>
      </c>
      <c r="E217" s="286" t="s">
        <v>40</v>
      </c>
      <c r="F217" s="143" t="s">
        <v>15</v>
      </c>
      <c r="G217" s="366"/>
      <c r="H217" s="366"/>
      <c r="I217" s="366"/>
      <c r="J217" s="367"/>
    </row>
    <row r="218" spans="1:10" ht="15.6" x14ac:dyDescent="0.25">
      <c r="A218" s="357" t="s">
        <v>349</v>
      </c>
      <c r="B218" s="286" t="s">
        <v>40</v>
      </c>
      <c r="C218" s="286" t="s">
        <v>40</v>
      </c>
      <c r="D218" s="286" t="s">
        <v>40</v>
      </c>
      <c r="E218" s="286" t="s">
        <v>40</v>
      </c>
      <c r="F218" s="143" t="s">
        <v>15</v>
      </c>
      <c r="G218" s="366"/>
      <c r="H218" s="366"/>
      <c r="I218" s="366"/>
      <c r="J218" s="367"/>
    </row>
    <row r="219" spans="1:10" ht="15.6" x14ac:dyDescent="0.25">
      <c r="A219" s="357" t="s">
        <v>350</v>
      </c>
      <c r="B219" s="286" t="s">
        <v>40</v>
      </c>
      <c r="C219" s="286" t="s">
        <v>40</v>
      </c>
      <c r="D219" s="286" t="s">
        <v>40</v>
      </c>
      <c r="E219" s="286" t="s">
        <v>40</v>
      </c>
      <c r="F219" s="143" t="s">
        <v>15</v>
      </c>
      <c r="G219" s="366"/>
      <c r="H219" s="366"/>
      <c r="I219" s="366"/>
      <c r="J219" s="367"/>
    </row>
    <row r="220" spans="1:10" x14ac:dyDescent="0.25">
      <c r="A220" s="357" t="s">
        <v>351</v>
      </c>
      <c r="B220" s="286" t="s">
        <v>40</v>
      </c>
      <c r="C220" s="286" t="s">
        <v>40</v>
      </c>
      <c r="D220" s="286" t="s">
        <v>40</v>
      </c>
      <c r="E220" s="286" t="s">
        <v>40</v>
      </c>
      <c r="F220" s="143" t="s">
        <v>15</v>
      </c>
      <c r="G220" s="366"/>
      <c r="H220" s="366"/>
      <c r="I220" s="366"/>
      <c r="J220" s="367"/>
    </row>
    <row r="221" spans="1:10" ht="26.4" x14ac:dyDescent="0.25">
      <c r="A221" s="357" t="s">
        <v>352</v>
      </c>
      <c r="B221" s="286" t="s">
        <v>40</v>
      </c>
      <c r="C221" s="21">
        <v>2</v>
      </c>
      <c r="D221" s="21">
        <v>8</v>
      </c>
      <c r="E221" s="21">
        <v>10</v>
      </c>
      <c r="F221" s="143" t="s">
        <v>15</v>
      </c>
      <c r="G221" s="366"/>
      <c r="H221" s="366"/>
      <c r="I221" s="366"/>
      <c r="J221" s="367"/>
    </row>
    <row r="222" spans="1:10" x14ac:dyDescent="0.25">
      <c r="A222" s="357" t="s">
        <v>353</v>
      </c>
      <c r="B222" s="21">
        <v>3</v>
      </c>
      <c r="C222" s="21">
        <v>46</v>
      </c>
      <c r="D222" s="21">
        <v>256</v>
      </c>
      <c r="E222" s="21">
        <v>305</v>
      </c>
      <c r="F222" s="143" t="s">
        <v>15</v>
      </c>
      <c r="G222" s="366"/>
      <c r="H222" s="366"/>
      <c r="I222" s="366"/>
      <c r="J222" s="367"/>
    </row>
    <row r="223" spans="1:10" x14ac:dyDescent="0.25">
      <c r="A223" s="357" t="s">
        <v>354</v>
      </c>
      <c r="B223" s="936">
        <v>19</v>
      </c>
      <c r="C223" s="936">
        <v>140</v>
      </c>
      <c r="D223" s="936">
        <v>563</v>
      </c>
      <c r="E223" s="12">
        <v>722</v>
      </c>
      <c r="F223" s="143" t="s">
        <v>15</v>
      </c>
      <c r="G223" s="366"/>
      <c r="H223" s="366"/>
      <c r="I223" s="366"/>
      <c r="J223" s="367"/>
    </row>
    <row r="224" spans="1:10" x14ac:dyDescent="0.25">
      <c r="A224" s="357"/>
      <c r="B224" s="363"/>
      <c r="C224" s="363"/>
      <c r="D224" s="363"/>
      <c r="E224" s="363"/>
      <c r="F224" s="143"/>
      <c r="G224" s="366"/>
      <c r="H224" s="366"/>
      <c r="I224" s="366"/>
      <c r="J224" s="367"/>
    </row>
    <row r="225" spans="1:10" x14ac:dyDescent="0.25">
      <c r="A225" s="358" t="s">
        <v>8</v>
      </c>
      <c r="B225" s="369">
        <v>22</v>
      </c>
      <c r="C225" s="369">
        <v>198</v>
      </c>
      <c r="D225" s="369">
        <v>1111</v>
      </c>
      <c r="E225" s="369">
        <v>1331</v>
      </c>
      <c r="F225" s="143" t="s">
        <v>15</v>
      </c>
      <c r="G225" s="366"/>
      <c r="H225" s="366"/>
      <c r="I225" s="366"/>
      <c r="J225" s="367"/>
    </row>
    <row r="226" spans="1:10" x14ac:dyDescent="0.25">
      <c r="A226" s="365"/>
      <c r="B226" s="366"/>
      <c r="C226" s="366"/>
      <c r="D226" s="366"/>
      <c r="E226" s="366"/>
      <c r="F226" s="366"/>
      <c r="G226" s="366"/>
      <c r="H226" s="366"/>
      <c r="I226" s="366"/>
      <c r="J226" s="367"/>
    </row>
    <row r="227" spans="1:10" x14ac:dyDescent="0.25">
      <c r="A227" s="1256" t="s">
        <v>333</v>
      </c>
      <c r="B227" s="1294">
        <v>2010</v>
      </c>
      <c r="C227" s="1294"/>
      <c r="D227" s="1294"/>
      <c r="E227" s="1295"/>
      <c r="F227" s="366"/>
      <c r="G227" s="366"/>
      <c r="H227" s="366"/>
      <c r="I227" s="366"/>
      <c r="J227" s="367"/>
    </row>
    <row r="228" spans="1:10" x14ac:dyDescent="0.25">
      <c r="A228" s="1292"/>
      <c r="B228" s="1261" t="s">
        <v>266</v>
      </c>
      <c r="C228" s="1261"/>
      <c r="D228" s="1261"/>
      <c r="E228" s="1262" t="s">
        <v>8</v>
      </c>
      <c r="F228" s="366"/>
      <c r="G228" s="366"/>
      <c r="H228" s="366"/>
      <c r="I228" s="366"/>
      <c r="J228" s="367"/>
    </row>
    <row r="229" spans="1:10" ht="26.4" x14ac:dyDescent="0.25">
      <c r="A229" s="1293"/>
      <c r="B229" s="346" t="s">
        <v>322</v>
      </c>
      <c r="C229" s="320" t="s">
        <v>268</v>
      </c>
      <c r="D229" s="320" t="s">
        <v>269</v>
      </c>
      <c r="E229" s="1296"/>
      <c r="F229" s="366"/>
      <c r="G229" s="366"/>
      <c r="H229" s="366"/>
      <c r="I229" s="366"/>
      <c r="J229" s="367"/>
    </row>
    <row r="230" spans="1:10" x14ac:dyDescent="0.25">
      <c r="A230" s="347" t="s">
        <v>335</v>
      </c>
      <c r="B230" s="286" t="s">
        <v>40</v>
      </c>
      <c r="C230" s="286">
        <v>261</v>
      </c>
      <c r="D230" s="286">
        <v>2</v>
      </c>
      <c r="E230" s="286">
        <v>263</v>
      </c>
      <c r="F230" s="143" t="s">
        <v>15</v>
      </c>
      <c r="G230" s="366"/>
      <c r="H230" s="366"/>
      <c r="I230" s="366"/>
      <c r="J230" s="367"/>
    </row>
    <row r="231" spans="1:10" x14ac:dyDescent="0.25">
      <c r="A231" s="347" t="s">
        <v>336</v>
      </c>
      <c r="B231" s="286" t="s">
        <v>40</v>
      </c>
      <c r="C231" s="286" t="s">
        <v>40</v>
      </c>
      <c r="D231" s="286" t="s">
        <v>40</v>
      </c>
      <c r="E231" s="286" t="s">
        <v>40</v>
      </c>
      <c r="F231" s="143" t="s">
        <v>15</v>
      </c>
      <c r="G231" s="366"/>
      <c r="H231" s="366"/>
      <c r="I231" s="366"/>
      <c r="J231" s="367"/>
    </row>
    <row r="232" spans="1:10" x14ac:dyDescent="0.25">
      <c r="A232" s="357" t="s">
        <v>337</v>
      </c>
      <c r="B232" s="286" t="s">
        <v>40</v>
      </c>
      <c r="C232" s="286" t="s">
        <v>40</v>
      </c>
      <c r="D232" s="286" t="s">
        <v>40</v>
      </c>
      <c r="E232" s="286" t="s">
        <v>40</v>
      </c>
      <c r="F232" s="143" t="s">
        <v>15</v>
      </c>
      <c r="G232" s="366"/>
      <c r="H232" s="366"/>
      <c r="I232" s="366"/>
      <c r="J232" s="367"/>
    </row>
    <row r="233" spans="1:10" x14ac:dyDescent="0.25">
      <c r="A233" s="357" t="s">
        <v>338</v>
      </c>
      <c r="B233" s="286" t="s">
        <v>40</v>
      </c>
      <c r="C233" s="286" t="s">
        <v>40</v>
      </c>
      <c r="D233" s="286" t="s">
        <v>40</v>
      </c>
      <c r="E233" s="286" t="s">
        <v>40</v>
      </c>
      <c r="F233" s="143" t="s">
        <v>15</v>
      </c>
      <c r="G233" s="366"/>
      <c r="H233" s="366"/>
      <c r="I233" s="366"/>
      <c r="J233" s="367"/>
    </row>
    <row r="234" spans="1:10" x14ac:dyDescent="0.25">
      <c r="A234" s="357" t="s">
        <v>339</v>
      </c>
      <c r="B234" s="286" t="s">
        <v>40</v>
      </c>
      <c r="C234" s="286" t="s">
        <v>40</v>
      </c>
      <c r="D234" s="286" t="s">
        <v>40</v>
      </c>
      <c r="E234" s="286" t="s">
        <v>40</v>
      </c>
      <c r="F234" s="143" t="s">
        <v>15</v>
      </c>
      <c r="G234" s="366"/>
      <c r="H234" s="366"/>
      <c r="I234" s="366"/>
      <c r="J234" s="367"/>
    </row>
    <row r="235" spans="1:10" ht="26.4" x14ac:dyDescent="0.25">
      <c r="A235" s="357" t="s">
        <v>311</v>
      </c>
      <c r="B235" s="286" t="s">
        <v>40</v>
      </c>
      <c r="C235" s="286" t="s">
        <v>40</v>
      </c>
      <c r="D235" s="286" t="s">
        <v>40</v>
      </c>
      <c r="E235" s="286" t="s">
        <v>40</v>
      </c>
      <c r="F235" s="143" t="s">
        <v>15</v>
      </c>
      <c r="G235" s="366"/>
      <c r="H235" s="366"/>
      <c r="I235" s="366"/>
      <c r="J235" s="367"/>
    </row>
    <row r="236" spans="1:10" x14ac:dyDescent="0.25">
      <c r="A236" s="357" t="s">
        <v>341</v>
      </c>
      <c r="B236" s="286">
        <v>1</v>
      </c>
      <c r="C236" s="21" t="s">
        <v>40</v>
      </c>
      <c r="D236" s="21">
        <v>12</v>
      </c>
      <c r="E236" s="286">
        <v>13</v>
      </c>
      <c r="F236" s="143" t="s">
        <v>15</v>
      </c>
      <c r="G236" s="366"/>
      <c r="H236" s="366"/>
      <c r="I236" s="366"/>
      <c r="J236" s="367"/>
    </row>
    <row r="237" spans="1:10" x14ac:dyDescent="0.25">
      <c r="A237" s="357" t="s">
        <v>342</v>
      </c>
      <c r="B237" s="286" t="s">
        <v>40</v>
      </c>
      <c r="C237" s="286" t="s">
        <v>40</v>
      </c>
      <c r="D237" s="286" t="s">
        <v>40</v>
      </c>
      <c r="E237" s="286" t="s">
        <v>40</v>
      </c>
      <c r="F237" s="143" t="s">
        <v>15</v>
      </c>
      <c r="G237" s="366"/>
      <c r="H237" s="366"/>
      <c r="I237" s="366"/>
      <c r="J237" s="367"/>
    </row>
    <row r="238" spans="1:10" x14ac:dyDescent="0.25">
      <c r="A238" s="357" t="s">
        <v>343</v>
      </c>
      <c r="B238" s="286" t="s">
        <v>40</v>
      </c>
      <c r="C238" s="286" t="s">
        <v>40</v>
      </c>
      <c r="D238" s="286" t="s">
        <v>40</v>
      </c>
      <c r="E238" s="286" t="s">
        <v>40</v>
      </c>
      <c r="F238" s="143" t="s">
        <v>15</v>
      </c>
      <c r="G238" s="366"/>
      <c r="H238" s="366"/>
      <c r="I238" s="366"/>
      <c r="J238" s="367"/>
    </row>
    <row r="239" spans="1:10" x14ac:dyDescent="0.25">
      <c r="A239" s="357" t="s">
        <v>344</v>
      </c>
      <c r="B239" s="286" t="s">
        <v>40</v>
      </c>
      <c r="C239" s="286" t="s">
        <v>40</v>
      </c>
      <c r="D239" s="286" t="s">
        <v>40</v>
      </c>
      <c r="E239" s="286" t="s">
        <v>40</v>
      </c>
      <c r="F239" s="143" t="s">
        <v>15</v>
      </c>
      <c r="G239" s="366"/>
      <c r="H239" s="366"/>
      <c r="I239" s="366"/>
      <c r="J239" s="367"/>
    </row>
    <row r="240" spans="1:10" x14ac:dyDescent="0.25">
      <c r="A240" s="357" t="s">
        <v>345</v>
      </c>
      <c r="B240" s="286" t="s">
        <v>40</v>
      </c>
      <c r="C240" s="286" t="s">
        <v>40</v>
      </c>
      <c r="D240" s="286" t="s">
        <v>40</v>
      </c>
      <c r="E240" s="286" t="s">
        <v>40</v>
      </c>
      <c r="F240" s="143" t="s">
        <v>15</v>
      </c>
      <c r="G240" s="366"/>
      <c r="H240" s="366"/>
      <c r="I240" s="366"/>
      <c r="J240" s="367"/>
    </row>
    <row r="241" spans="1:10" x14ac:dyDescent="0.25">
      <c r="A241" s="357" t="s">
        <v>346</v>
      </c>
      <c r="B241" s="286" t="s">
        <v>40</v>
      </c>
      <c r="C241" s="286" t="s">
        <v>40</v>
      </c>
      <c r="D241" s="286" t="s">
        <v>40</v>
      </c>
      <c r="E241" s="286" t="s">
        <v>40</v>
      </c>
      <c r="F241" s="143" t="s">
        <v>15</v>
      </c>
      <c r="G241" s="366"/>
      <c r="H241" s="366"/>
      <c r="I241" s="366"/>
      <c r="J241" s="367"/>
    </row>
    <row r="242" spans="1:10" ht="15.6" x14ac:dyDescent="0.25">
      <c r="A242" s="357" t="s">
        <v>308</v>
      </c>
      <c r="B242" s="286" t="s">
        <v>40</v>
      </c>
      <c r="C242" s="286" t="s">
        <v>40</v>
      </c>
      <c r="D242" s="286" t="s">
        <v>40</v>
      </c>
      <c r="E242" s="286" t="s">
        <v>40</v>
      </c>
      <c r="F242" s="143" t="s">
        <v>15</v>
      </c>
      <c r="G242" s="366"/>
      <c r="H242" s="366"/>
      <c r="I242" s="366"/>
      <c r="J242" s="367"/>
    </row>
    <row r="243" spans="1:10" ht="15.6" x14ac:dyDescent="0.25">
      <c r="A243" s="357" t="s">
        <v>309</v>
      </c>
      <c r="B243" s="286" t="s">
        <v>40</v>
      </c>
      <c r="C243" s="286" t="s">
        <v>40</v>
      </c>
      <c r="D243" s="286" t="s">
        <v>40</v>
      </c>
      <c r="E243" s="286" t="s">
        <v>40</v>
      </c>
      <c r="F243" s="143" t="s">
        <v>15</v>
      </c>
      <c r="G243" s="366"/>
      <c r="H243" s="366"/>
      <c r="I243" s="366"/>
      <c r="J243" s="367"/>
    </row>
    <row r="244" spans="1:10" ht="15.6" x14ac:dyDescent="0.25">
      <c r="A244" s="357" t="s">
        <v>310</v>
      </c>
      <c r="B244" s="286" t="s">
        <v>40</v>
      </c>
      <c r="C244" s="286" t="s">
        <v>40</v>
      </c>
      <c r="D244" s="286" t="s">
        <v>40</v>
      </c>
      <c r="E244" s="286" t="s">
        <v>40</v>
      </c>
      <c r="F244" s="143" t="s">
        <v>15</v>
      </c>
      <c r="G244" s="366"/>
      <c r="H244" s="366"/>
      <c r="I244" s="366"/>
      <c r="J244" s="367"/>
    </row>
    <row r="245" spans="1:10" ht="15.6" x14ac:dyDescent="0.25">
      <c r="A245" s="357" t="s">
        <v>355</v>
      </c>
      <c r="B245" s="286" t="s">
        <v>40</v>
      </c>
      <c r="C245" s="286" t="s">
        <v>40</v>
      </c>
      <c r="D245" s="286" t="s">
        <v>40</v>
      </c>
      <c r="E245" s="286" t="s">
        <v>40</v>
      </c>
      <c r="F245" s="143" t="s">
        <v>15</v>
      </c>
      <c r="G245" s="366"/>
      <c r="H245" s="366"/>
      <c r="I245" s="366"/>
      <c r="J245" s="367"/>
    </row>
    <row r="246" spans="1:10" x14ac:dyDescent="0.25">
      <c r="A246" s="357" t="s">
        <v>351</v>
      </c>
      <c r="B246" s="286" t="s">
        <v>40</v>
      </c>
      <c r="C246" s="286" t="s">
        <v>40</v>
      </c>
      <c r="D246" s="286" t="s">
        <v>40</v>
      </c>
      <c r="E246" s="286" t="s">
        <v>40</v>
      </c>
      <c r="F246" s="143" t="s">
        <v>15</v>
      </c>
      <c r="G246" s="366"/>
      <c r="H246" s="366"/>
      <c r="I246" s="366"/>
      <c r="J246" s="367"/>
    </row>
    <row r="247" spans="1:10" ht="26.4" x14ac:dyDescent="0.25">
      <c r="A247" s="357" t="s">
        <v>352</v>
      </c>
      <c r="B247" s="286" t="s">
        <v>40</v>
      </c>
      <c r="C247" s="286" t="s">
        <v>40</v>
      </c>
      <c r="D247" s="286">
        <v>4</v>
      </c>
      <c r="E247" s="286">
        <v>4</v>
      </c>
      <c r="F247" s="143" t="s">
        <v>15</v>
      </c>
      <c r="G247" s="366"/>
      <c r="H247" s="366"/>
      <c r="I247" s="366"/>
      <c r="J247" s="367"/>
    </row>
    <row r="248" spans="1:10" x14ac:dyDescent="0.25">
      <c r="A248" s="357" t="s">
        <v>353</v>
      </c>
      <c r="B248" s="286">
        <v>7</v>
      </c>
      <c r="C248" s="286">
        <v>124</v>
      </c>
      <c r="D248" s="286">
        <v>161</v>
      </c>
      <c r="E248" s="286">
        <v>292</v>
      </c>
      <c r="F248" s="143" t="s">
        <v>15</v>
      </c>
      <c r="G248" s="366"/>
      <c r="H248" s="366"/>
      <c r="I248" s="366"/>
      <c r="J248" s="367"/>
    </row>
    <row r="249" spans="1:10" x14ac:dyDescent="0.25">
      <c r="A249" s="357" t="s">
        <v>354</v>
      </c>
      <c r="B249" s="286">
        <v>42</v>
      </c>
      <c r="C249" s="286">
        <v>206</v>
      </c>
      <c r="D249" s="286">
        <v>240</v>
      </c>
      <c r="E249" s="286">
        <v>488</v>
      </c>
      <c r="F249" s="143" t="s">
        <v>15</v>
      </c>
      <c r="G249" s="366"/>
      <c r="H249" s="366"/>
      <c r="I249" s="366"/>
      <c r="J249" s="367"/>
    </row>
    <row r="250" spans="1:10" x14ac:dyDescent="0.25">
      <c r="A250" s="357"/>
      <c r="B250" s="363"/>
      <c r="C250" s="363"/>
      <c r="D250" s="363"/>
      <c r="E250" s="363"/>
      <c r="F250" s="143"/>
      <c r="G250" s="366"/>
      <c r="H250" s="366"/>
      <c r="I250" s="366"/>
      <c r="J250" s="367"/>
    </row>
    <row r="251" spans="1:10" x14ac:dyDescent="0.25">
      <c r="A251" s="358" t="s">
        <v>8</v>
      </c>
      <c r="B251" s="370">
        <v>50</v>
      </c>
      <c r="C251" s="370">
        <v>591</v>
      </c>
      <c r="D251" s="370">
        <v>419</v>
      </c>
      <c r="E251" s="370">
        <v>1060</v>
      </c>
      <c r="F251" s="143" t="s">
        <v>15</v>
      </c>
      <c r="G251" s="366"/>
      <c r="H251" s="366"/>
      <c r="I251" s="366"/>
      <c r="J251" s="367"/>
    </row>
    <row r="252" spans="1:10" x14ac:dyDescent="0.25">
      <c r="A252" s="365"/>
      <c r="B252" s="366"/>
      <c r="C252" s="366"/>
      <c r="D252" s="366"/>
      <c r="E252" s="366"/>
      <c r="F252" s="366"/>
      <c r="G252" s="366"/>
      <c r="H252" s="366"/>
      <c r="I252" s="366"/>
      <c r="J252" s="367"/>
    </row>
    <row r="253" spans="1:10" x14ac:dyDescent="0.25">
      <c r="A253" s="1256" t="s">
        <v>333</v>
      </c>
      <c r="B253" s="1294">
        <v>2009</v>
      </c>
      <c r="C253" s="1294"/>
      <c r="D253" s="1294"/>
      <c r="E253" s="1295"/>
      <c r="F253" s="366"/>
      <c r="G253" s="366"/>
      <c r="H253" s="366"/>
      <c r="I253" s="366"/>
      <c r="J253" s="367"/>
    </row>
    <row r="254" spans="1:10" x14ac:dyDescent="0.25">
      <c r="A254" s="1292"/>
      <c r="B254" s="1261" t="s">
        <v>266</v>
      </c>
      <c r="C254" s="1261"/>
      <c r="D254" s="1261"/>
      <c r="E254" s="1262" t="s">
        <v>8</v>
      </c>
      <c r="F254" s="366"/>
      <c r="G254" s="366"/>
      <c r="H254" s="366"/>
      <c r="I254" s="366"/>
      <c r="J254" s="367"/>
    </row>
    <row r="255" spans="1:10" ht="26.4" x14ac:dyDescent="0.25">
      <c r="A255" s="1293"/>
      <c r="B255" s="346" t="s">
        <v>322</v>
      </c>
      <c r="C255" s="320" t="s">
        <v>268</v>
      </c>
      <c r="D255" s="320" t="s">
        <v>269</v>
      </c>
      <c r="E255" s="1296"/>
      <c r="F255" s="366"/>
      <c r="G255" s="366"/>
      <c r="H255" s="366"/>
      <c r="I255" s="366"/>
      <c r="J255" s="367"/>
    </row>
    <row r="256" spans="1:10" x14ac:dyDescent="0.25">
      <c r="A256" s="347" t="s">
        <v>335</v>
      </c>
      <c r="B256" s="286" t="s">
        <v>40</v>
      </c>
      <c r="C256" s="286" t="s">
        <v>40</v>
      </c>
      <c r="D256" s="286" t="s">
        <v>40</v>
      </c>
      <c r="E256" s="286" t="s">
        <v>40</v>
      </c>
      <c r="F256" s="143" t="s">
        <v>15</v>
      </c>
      <c r="G256" s="366"/>
      <c r="H256" s="366"/>
      <c r="I256" s="366"/>
      <c r="J256" s="367"/>
    </row>
    <row r="257" spans="1:10" x14ac:dyDescent="0.25">
      <c r="A257" s="347" t="s">
        <v>336</v>
      </c>
      <c r="B257" s="286" t="s">
        <v>40</v>
      </c>
      <c r="C257" s="286" t="s">
        <v>40</v>
      </c>
      <c r="D257" s="286" t="s">
        <v>40</v>
      </c>
      <c r="E257" s="286" t="s">
        <v>40</v>
      </c>
      <c r="F257" s="143" t="s">
        <v>15</v>
      </c>
      <c r="G257" s="366"/>
      <c r="H257" s="366"/>
      <c r="I257" s="366"/>
      <c r="J257" s="367"/>
    </row>
    <row r="258" spans="1:10" x14ac:dyDescent="0.25">
      <c r="A258" s="357" t="s">
        <v>337</v>
      </c>
      <c r="B258" s="286" t="s">
        <v>40</v>
      </c>
      <c r="C258" s="286" t="s">
        <v>40</v>
      </c>
      <c r="D258" s="286" t="s">
        <v>40</v>
      </c>
      <c r="E258" s="286" t="s">
        <v>40</v>
      </c>
      <c r="F258" s="143" t="s">
        <v>15</v>
      </c>
      <c r="G258" s="366"/>
      <c r="H258" s="366"/>
      <c r="I258" s="366"/>
      <c r="J258" s="367"/>
    </row>
    <row r="259" spans="1:10" x14ac:dyDescent="0.25">
      <c r="A259" s="357" t="s">
        <v>338</v>
      </c>
      <c r="B259" s="286" t="s">
        <v>40</v>
      </c>
      <c r="C259" s="286" t="s">
        <v>40</v>
      </c>
      <c r="D259" s="286" t="s">
        <v>40</v>
      </c>
      <c r="E259" s="286" t="s">
        <v>40</v>
      </c>
      <c r="F259" s="143" t="s">
        <v>15</v>
      </c>
      <c r="G259" s="366"/>
      <c r="H259" s="366"/>
      <c r="I259" s="366"/>
      <c r="J259" s="367"/>
    </row>
    <row r="260" spans="1:10" x14ac:dyDescent="0.25">
      <c r="A260" s="357" t="s">
        <v>339</v>
      </c>
      <c r="B260" s="286" t="s">
        <v>40</v>
      </c>
      <c r="C260" s="286" t="s">
        <v>40</v>
      </c>
      <c r="D260" s="286" t="s">
        <v>40</v>
      </c>
      <c r="E260" s="286" t="s">
        <v>40</v>
      </c>
      <c r="F260" s="143" t="s">
        <v>15</v>
      </c>
      <c r="G260" s="366"/>
      <c r="H260" s="366"/>
      <c r="I260" s="366"/>
      <c r="J260" s="367"/>
    </row>
    <row r="261" spans="1:10" ht="26.4" x14ac:dyDescent="0.25">
      <c r="A261" s="357" t="s">
        <v>311</v>
      </c>
      <c r="B261" s="286" t="s">
        <v>40</v>
      </c>
      <c r="C261" s="286" t="s">
        <v>40</v>
      </c>
      <c r="D261" s="286" t="s">
        <v>40</v>
      </c>
      <c r="E261" s="286" t="s">
        <v>40</v>
      </c>
      <c r="F261" s="143" t="s">
        <v>15</v>
      </c>
      <c r="G261" s="366"/>
      <c r="H261" s="366"/>
      <c r="I261" s="366"/>
      <c r="J261" s="367"/>
    </row>
    <row r="262" spans="1:10" x14ac:dyDescent="0.25">
      <c r="A262" s="357" t="s">
        <v>341</v>
      </c>
      <c r="B262" s="286" t="s">
        <v>40</v>
      </c>
      <c r="C262" s="21" t="s">
        <v>40</v>
      </c>
      <c r="D262" s="21" t="s">
        <v>40</v>
      </c>
      <c r="E262" s="286" t="s">
        <v>40</v>
      </c>
      <c r="F262" s="143" t="s">
        <v>15</v>
      </c>
      <c r="G262" s="366"/>
      <c r="H262" s="366"/>
      <c r="I262" s="366"/>
      <c r="J262" s="367"/>
    </row>
    <row r="263" spans="1:10" x14ac:dyDescent="0.25">
      <c r="A263" s="357" t="s">
        <v>342</v>
      </c>
      <c r="B263" s="286" t="s">
        <v>40</v>
      </c>
      <c r="C263" s="286" t="s">
        <v>40</v>
      </c>
      <c r="D263" s="286" t="s">
        <v>40</v>
      </c>
      <c r="E263" s="286" t="s">
        <v>40</v>
      </c>
      <c r="F263" s="143" t="s">
        <v>15</v>
      </c>
      <c r="G263" s="366"/>
      <c r="H263" s="366"/>
      <c r="I263" s="366"/>
      <c r="J263" s="367"/>
    </row>
    <row r="264" spans="1:10" x14ac:dyDescent="0.25">
      <c r="A264" s="357" t="s">
        <v>343</v>
      </c>
      <c r="B264" s="286" t="s">
        <v>40</v>
      </c>
      <c r="C264" s="286" t="s">
        <v>40</v>
      </c>
      <c r="D264" s="286" t="s">
        <v>40</v>
      </c>
      <c r="E264" s="286" t="s">
        <v>40</v>
      </c>
      <c r="F264" s="143" t="s">
        <v>15</v>
      </c>
      <c r="G264" s="366"/>
      <c r="H264" s="366"/>
      <c r="I264" s="366"/>
      <c r="J264" s="367"/>
    </row>
    <row r="265" spans="1:10" x14ac:dyDescent="0.25">
      <c r="A265" s="357" t="s">
        <v>344</v>
      </c>
      <c r="B265" s="286" t="s">
        <v>40</v>
      </c>
      <c r="C265" s="286" t="s">
        <v>40</v>
      </c>
      <c r="D265" s="286" t="s">
        <v>40</v>
      </c>
      <c r="E265" s="286" t="s">
        <v>40</v>
      </c>
      <c r="F265" s="143" t="s">
        <v>15</v>
      </c>
      <c r="G265" s="366"/>
      <c r="H265" s="366"/>
      <c r="I265" s="366"/>
      <c r="J265" s="367"/>
    </row>
    <row r="266" spans="1:10" x14ac:dyDescent="0.25">
      <c r="A266" s="357" t="s">
        <v>345</v>
      </c>
      <c r="B266" s="286" t="s">
        <v>40</v>
      </c>
      <c r="C266" s="286" t="s">
        <v>40</v>
      </c>
      <c r="D266" s="286" t="s">
        <v>40</v>
      </c>
      <c r="E266" s="286" t="s">
        <v>40</v>
      </c>
      <c r="F266" s="143" t="s">
        <v>15</v>
      </c>
      <c r="G266" s="366"/>
      <c r="H266" s="366"/>
      <c r="I266" s="366"/>
      <c r="J266" s="367"/>
    </row>
    <row r="267" spans="1:10" x14ac:dyDescent="0.25">
      <c r="A267" s="357" t="s">
        <v>346</v>
      </c>
      <c r="B267" s="286" t="s">
        <v>40</v>
      </c>
      <c r="C267" s="286" t="s">
        <v>40</v>
      </c>
      <c r="D267" s="286" t="s">
        <v>40</v>
      </c>
      <c r="E267" s="286" t="s">
        <v>40</v>
      </c>
      <c r="F267" s="143" t="s">
        <v>15</v>
      </c>
      <c r="G267" s="366"/>
      <c r="H267" s="366"/>
      <c r="I267" s="366"/>
      <c r="J267" s="367"/>
    </row>
    <row r="268" spans="1:10" ht="15.6" x14ac:dyDescent="0.25">
      <c r="A268" s="357" t="s">
        <v>347</v>
      </c>
      <c r="B268" s="286" t="s">
        <v>40</v>
      </c>
      <c r="C268" s="286" t="s">
        <v>40</v>
      </c>
      <c r="D268" s="286" t="s">
        <v>40</v>
      </c>
      <c r="E268" s="286" t="s">
        <v>40</v>
      </c>
      <c r="F268" s="143" t="s">
        <v>15</v>
      </c>
      <c r="G268" s="366"/>
      <c r="H268" s="366"/>
      <c r="I268" s="366"/>
      <c r="J268" s="367"/>
    </row>
    <row r="269" spans="1:10" ht="15.6" x14ac:dyDescent="0.25">
      <c r="A269" s="357" t="s">
        <v>348</v>
      </c>
      <c r="B269" s="286" t="s">
        <v>40</v>
      </c>
      <c r="C269" s="286" t="s">
        <v>40</v>
      </c>
      <c r="D269" s="286" t="s">
        <v>40</v>
      </c>
      <c r="E269" s="286" t="s">
        <v>40</v>
      </c>
      <c r="F269" s="143" t="s">
        <v>15</v>
      </c>
      <c r="G269" s="366"/>
      <c r="H269" s="366"/>
      <c r="I269" s="366"/>
      <c r="J269" s="367"/>
    </row>
    <row r="270" spans="1:10" ht="15.6" x14ac:dyDescent="0.25">
      <c r="A270" s="357" t="s">
        <v>349</v>
      </c>
      <c r="B270" s="286" t="s">
        <v>40</v>
      </c>
      <c r="C270" s="286" t="s">
        <v>40</v>
      </c>
      <c r="D270" s="286" t="s">
        <v>40</v>
      </c>
      <c r="E270" s="286" t="s">
        <v>40</v>
      </c>
      <c r="F270" s="143" t="s">
        <v>15</v>
      </c>
      <c r="G270" s="366"/>
      <c r="H270" s="366"/>
      <c r="I270" s="366"/>
      <c r="J270" s="367"/>
    </row>
    <row r="271" spans="1:10" ht="15.6" x14ac:dyDescent="0.25">
      <c r="A271" s="357" t="s">
        <v>350</v>
      </c>
      <c r="B271" s="286" t="s">
        <v>40</v>
      </c>
      <c r="C271" s="286" t="s">
        <v>40</v>
      </c>
      <c r="D271" s="286" t="s">
        <v>40</v>
      </c>
      <c r="E271" s="286" t="s">
        <v>40</v>
      </c>
      <c r="F271" s="143" t="s">
        <v>15</v>
      </c>
      <c r="G271" s="366"/>
      <c r="H271" s="366"/>
      <c r="I271" s="366"/>
      <c r="J271" s="367"/>
    </row>
    <row r="272" spans="1:10" x14ac:dyDescent="0.25">
      <c r="A272" s="357" t="s">
        <v>351</v>
      </c>
      <c r="B272" s="286" t="s">
        <v>40</v>
      </c>
      <c r="C272" s="286" t="s">
        <v>40</v>
      </c>
      <c r="D272" s="286" t="s">
        <v>40</v>
      </c>
      <c r="E272" s="286" t="s">
        <v>40</v>
      </c>
      <c r="F272" s="143" t="s">
        <v>15</v>
      </c>
      <c r="G272" s="366"/>
      <c r="H272" s="366"/>
      <c r="I272" s="366"/>
      <c r="J272" s="367"/>
    </row>
    <row r="273" spans="1:10" ht="26.4" x14ac:dyDescent="0.25">
      <c r="A273" s="357" t="s">
        <v>352</v>
      </c>
      <c r="B273" s="286" t="s">
        <v>40</v>
      </c>
      <c r="C273" s="286" t="s">
        <v>40</v>
      </c>
      <c r="D273" s="286" t="s">
        <v>40</v>
      </c>
      <c r="E273" s="286" t="s">
        <v>40</v>
      </c>
      <c r="F273" s="143" t="s">
        <v>15</v>
      </c>
      <c r="G273" s="366"/>
      <c r="H273" s="366"/>
      <c r="I273" s="366"/>
      <c r="J273" s="367"/>
    </row>
    <row r="274" spans="1:10" x14ac:dyDescent="0.25">
      <c r="A274" s="357" t="s">
        <v>353</v>
      </c>
      <c r="B274" s="937">
        <v>6</v>
      </c>
      <c r="C274" s="938">
        <v>84</v>
      </c>
      <c r="D274" s="938">
        <v>508</v>
      </c>
      <c r="E274" s="286">
        <v>598</v>
      </c>
      <c r="F274" s="143" t="s">
        <v>15</v>
      </c>
      <c r="G274" s="366"/>
      <c r="H274" s="366"/>
      <c r="I274" s="366"/>
      <c r="J274" s="367"/>
    </row>
    <row r="275" spans="1:10" x14ac:dyDescent="0.25">
      <c r="A275" s="357" t="s">
        <v>354</v>
      </c>
      <c r="B275" s="286">
        <v>14</v>
      </c>
      <c r="C275" s="286">
        <v>296</v>
      </c>
      <c r="D275" s="286">
        <v>348</v>
      </c>
      <c r="E275" s="286">
        <v>658</v>
      </c>
      <c r="F275" s="143" t="s">
        <v>15</v>
      </c>
      <c r="G275" s="366"/>
      <c r="H275" s="366"/>
      <c r="I275" s="366"/>
      <c r="J275" s="367"/>
    </row>
    <row r="276" spans="1:10" x14ac:dyDescent="0.25">
      <c r="A276" s="357"/>
      <c r="B276" s="363"/>
      <c r="C276" s="363"/>
      <c r="D276" s="363"/>
      <c r="E276" s="363"/>
      <c r="F276" s="143"/>
      <c r="G276" s="366"/>
      <c r="H276" s="366"/>
      <c r="I276" s="366"/>
      <c r="J276" s="367"/>
    </row>
    <row r="277" spans="1:10" x14ac:dyDescent="0.25">
      <c r="A277" s="358" t="s">
        <v>8</v>
      </c>
      <c r="B277" s="370">
        <v>20</v>
      </c>
      <c r="C277" s="370">
        <v>380</v>
      </c>
      <c r="D277" s="370">
        <v>856</v>
      </c>
      <c r="E277" s="370">
        <v>1256</v>
      </c>
      <c r="F277" s="143" t="s">
        <v>15</v>
      </c>
      <c r="G277" s="366"/>
      <c r="H277" s="366"/>
      <c r="I277" s="366"/>
      <c r="J277" s="367"/>
    </row>
    <row r="278" spans="1:10" x14ac:dyDescent="0.25">
      <c r="A278" s="371"/>
      <c r="B278" s="291"/>
      <c r="C278" s="291"/>
      <c r="D278" s="291"/>
      <c r="E278" s="291"/>
      <c r="F278" s="143"/>
      <c r="G278" s="366"/>
      <c r="H278" s="366"/>
      <c r="I278" s="366"/>
      <c r="J278" s="367"/>
    </row>
    <row r="279" spans="1:10" x14ac:dyDescent="0.25">
      <c r="A279" s="365" t="s">
        <v>41</v>
      </c>
      <c r="B279" s="366" t="s">
        <v>15</v>
      </c>
      <c r="C279" s="366" t="s">
        <v>15</v>
      </c>
      <c r="D279" s="366" t="s">
        <v>15</v>
      </c>
      <c r="E279" s="366" t="s">
        <v>15</v>
      </c>
      <c r="F279" s="366"/>
      <c r="G279" s="366"/>
      <c r="H279" s="366"/>
      <c r="I279" s="366"/>
      <c r="J279" s="367"/>
    </row>
    <row r="280" spans="1:10" x14ac:dyDescent="0.25">
      <c r="A280" s="978" t="s">
        <v>356</v>
      </c>
      <c r="B280" s="366"/>
      <c r="C280" s="366"/>
      <c r="D280" s="366"/>
      <c r="E280" s="366"/>
      <c r="F280" s="366"/>
      <c r="G280" s="366"/>
      <c r="H280" s="366"/>
      <c r="I280" s="366"/>
      <c r="J280" s="367"/>
    </row>
    <row r="281" spans="1:10" x14ac:dyDescent="0.25">
      <c r="A281" s="323" t="s">
        <v>357</v>
      </c>
      <c r="B281" s="366"/>
      <c r="C281" s="366"/>
      <c r="D281" s="366"/>
      <c r="E281" s="366"/>
      <c r="F281" s="366"/>
      <c r="G281" s="366"/>
      <c r="H281" s="366"/>
      <c r="I281" s="366"/>
      <c r="J281" s="367"/>
    </row>
    <row r="282" spans="1:10" x14ac:dyDescent="0.25">
      <c r="A282" s="323" t="s">
        <v>358</v>
      </c>
      <c r="B282" s="366"/>
      <c r="C282" s="366"/>
      <c r="D282" s="366"/>
      <c r="E282" s="366"/>
      <c r="F282" s="366"/>
      <c r="G282" s="366"/>
      <c r="H282" s="366"/>
      <c r="I282" s="366"/>
      <c r="J282" s="367"/>
    </row>
    <row r="283" spans="1:10" x14ac:dyDescent="0.25">
      <c r="A283" s="323" t="s">
        <v>665</v>
      </c>
      <c r="B283" s="366"/>
      <c r="C283" s="366"/>
      <c r="D283" s="366"/>
      <c r="E283" s="366"/>
      <c r="F283" s="366"/>
      <c r="G283" s="366"/>
      <c r="H283" s="366"/>
      <c r="I283" s="366"/>
      <c r="J283" s="367"/>
    </row>
    <row r="284" spans="1:10" ht="24.6" customHeight="1" x14ac:dyDescent="0.25">
      <c r="A284" s="1297" t="s">
        <v>799</v>
      </c>
      <c r="B284" s="1297"/>
      <c r="C284" s="1297"/>
      <c r="D284" s="1297"/>
      <c r="E284" s="1297"/>
      <c r="F284" s="1297"/>
      <c r="G284" s="366"/>
      <c r="H284" s="366"/>
      <c r="I284" s="366"/>
      <c r="J284" s="367"/>
    </row>
    <row r="285" spans="1:10" ht="24.6" customHeight="1" x14ac:dyDescent="0.3">
      <c r="A285" s="1297" t="s">
        <v>807</v>
      </c>
      <c r="B285" s="1284"/>
      <c r="C285" s="1284"/>
      <c r="D285" s="1284"/>
      <c r="E285" s="1284"/>
      <c r="F285" s="1120"/>
      <c r="G285" s="366"/>
      <c r="H285" s="366"/>
      <c r="I285" s="366"/>
      <c r="J285" s="367"/>
    </row>
    <row r="286" spans="1:10" x14ac:dyDescent="0.25">
      <c r="A286" s="323"/>
      <c r="B286" s="366"/>
      <c r="C286" s="366"/>
      <c r="D286" s="366"/>
      <c r="E286" s="366"/>
      <c r="F286" s="366"/>
      <c r="G286" s="366"/>
      <c r="H286" s="366"/>
      <c r="I286" s="366"/>
      <c r="J286" s="367"/>
    </row>
    <row r="287" spans="1:10" x14ac:dyDescent="0.25">
      <c r="A287" s="308" t="s">
        <v>19</v>
      </c>
      <c r="B287" s="366"/>
      <c r="C287" s="366"/>
      <c r="D287" s="366"/>
      <c r="E287" s="366"/>
      <c r="F287" s="366"/>
      <c r="G287" s="366"/>
      <c r="H287" s="366"/>
      <c r="I287" s="366"/>
      <c r="J287" s="367"/>
    </row>
    <row r="288" spans="1:10" x14ac:dyDescent="0.25">
      <c r="A288" s="310" t="s">
        <v>20</v>
      </c>
      <c r="B288" s="366"/>
      <c r="C288" s="366"/>
      <c r="D288" s="366"/>
      <c r="E288" s="366"/>
      <c r="F288" s="366"/>
      <c r="G288" s="366"/>
      <c r="H288" s="366"/>
      <c r="I288" s="366"/>
      <c r="J288" s="367"/>
    </row>
    <row r="289" spans="2:10" x14ac:dyDescent="0.25">
      <c r="B289" s="366"/>
      <c r="C289" s="366"/>
      <c r="D289" s="366"/>
      <c r="E289" s="366"/>
      <c r="F289" s="366"/>
      <c r="G289" s="366"/>
      <c r="H289" s="366"/>
      <c r="I289" s="366"/>
      <c r="J289" s="367"/>
    </row>
  </sheetData>
  <mergeCells count="40">
    <mergeCell ref="A285:E285"/>
    <mergeCell ref="A4:A5"/>
    <mergeCell ref="B4:D4"/>
    <mergeCell ref="E4:E5"/>
    <mergeCell ref="A18:A20"/>
    <mergeCell ref="B18:J18"/>
    <mergeCell ref="B19:J19"/>
    <mergeCell ref="A44:A46"/>
    <mergeCell ref="B44:J44"/>
    <mergeCell ref="B45:J45"/>
    <mergeCell ref="A70:A72"/>
    <mergeCell ref="B70:J70"/>
    <mergeCell ref="B71:J71"/>
    <mergeCell ref="A96:A98"/>
    <mergeCell ref="B96:J96"/>
    <mergeCell ref="B97:J97"/>
    <mergeCell ref="A123:A125"/>
    <mergeCell ref="B123:J123"/>
    <mergeCell ref="B124:J124"/>
    <mergeCell ref="A149:A151"/>
    <mergeCell ref="B149:E149"/>
    <mergeCell ref="B150:D150"/>
    <mergeCell ref="E150:E151"/>
    <mergeCell ref="A175:A177"/>
    <mergeCell ref="B175:E175"/>
    <mergeCell ref="B176:D176"/>
    <mergeCell ref="E176:E177"/>
    <mergeCell ref="A201:A203"/>
    <mergeCell ref="B201:E201"/>
    <mergeCell ref="B202:D202"/>
    <mergeCell ref="E202:E203"/>
    <mergeCell ref="A227:A229"/>
    <mergeCell ref="B227:E227"/>
    <mergeCell ref="B228:D228"/>
    <mergeCell ref="E228:E229"/>
    <mergeCell ref="A284:F284"/>
    <mergeCell ref="A253:A255"/>
    <mergeCell ref="B253:E253"/>
    <mergeCell ref="B254:D254"/>
    <mergeCell ref="E254:E255"/>
  </mergeCells>
  <hyperlinks>
    <hyperlink ref="J1" location="Index!A1" display="Index"/>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zoomScaleNormal="100" workbookViewId="0"/>
  </sheetViews>
  <sheetFormatPr defaultColWidth="9.109375" defaultRowHeight="14.4" x14ac:dyDescent="0.3"/>
  <cols>
    <col min="1" max="1" width="9.88671875" style="277" customWidth="1"/>
    <col min="2" max="2" width="15.33203125" style="277" customWidth="1"/>
    <col min="3" max="9" width="12" style="277" customWidth="1"/>
    <col min="10" max="10" width="15.33203125" style="277" customWidth="1"/>
    <col min="11" max="254" width="9.109375" style="277"/>
    <col min="255" max="255" width="9.88671875" style="277" customWidth="1"/>
    <col min="256" max="263" width="12" style="277" customWidth="1"/>
    <col min="264" max="264" width="15.33203125" style="277" customWidth="1"/>
    <col min="265" max="510" width="9.109375" style="277"/>
    <col min="511" max="511" width="9.88671875" style="277" customWidth="1"/>
    <col min="512" max="519" width="12" style="277" customWidth="1"/>
    <col min="520" max="520" width="15.33203125" style="277" customWidth="1"/>
    <col min="521" max="766" width="9.109375" style="277"/>
    <col min="767" max="767" width="9.88671875" style="277" customWidth="1"/>
    <col min="768" max="775" width="12" style="277" customWidth="1"/>
    <col min="776" max="776" width="15.33203125" style="277" customWidth="1"/>
    <col min="777" max="1022" width="9.109375" style="277"/>
    <col min="1023" max="1023" width="9.88671875" style="277" customWidth="1"/>
    <col min="1024" max="1031" width="12" style="277" customWidth="1"/>
    <col min="1032" max="1032" width="15.33203125" style="277" customWidth="1"/>
    <col min="1033" max="1278" width="9.109375" style="277"/>
    <col min="1279" max="1279" width="9.88671875" style="277" customWidth="1"/>
    <col min="1280" max="1287" width="12" style="277" customWidth="1"/>
    <col min="1288" max="1288" width="15.33203125" style="277" customWidth="1"/>
    <col min="1289" max="1534" width="9.109375" style="277"/>
    <col min="1535" max="1535" width="9.88671875" style="277" customWidth="1"/>
    <col min="1536" max="1543" width="12" style="277" customWidth="1"/>
    <col min="1544" max="1544" width="15.33203125" style="277" customWidth="1"/>
    <col min="1545" max="1790" width="9.109375" style="277"/>
    <col min="1791" max="1791" width="9.88671875" style="277" customWidth="1"/>
    <col min="1792" max="1799" width="12" style="277" customWidth="1"/>
    <col min="1800" max="1800" width="15.33203125" style="277" customWidth="1"/>
    <col min="1801" max="2046" width="9.109375" style="277"/>
    <col min="2047" max="2047" width="9.88671875" style="277" customWidth="1"/>
    <col min="2048" max="2055" width="12" style="277" customWidth="1"/>
    <col min="2056" max="2056" width="15.33203125" style="277" customWidth="1"/>
    <col min="2057" max="2302" width="9.109375" style="277"/>
    <col min="2303" max="2303" width="9.88671875" style="277" customWidth="1"/>
    <col min="2304" max="2311" width="12" style="277" customWidth="1"/>
    <col min="2312" max="2312" width="15.33203125" style="277" customWidth="1"/>
    <col min="2313" max="2558" width="9.109375" style="277"/>
    <col min="2559" max="2559" width="9.88671875" style="277" customWidth="1"/>
    <col min="2560" max="2567" width="12" style="277" customWidth="1"/>
    <col min="2568" max="2568" width="15.33203125" style="277" customWidth="1"/>
    <col min="2569" max="2814" width="9.109375" style="277"/>
    <col min="2815" max="2815" width="9.88671875" style="277" customWidth="1"/>
    <col min="2816" max="2823" width="12" style="277" customWidth="1"/>
    <col min="2824" max="2824" width="15.33203125" style="277" customWidth="1"/>
    <col min="2825" max="3070" width="9.109375" style="277"/>
    <col min="3071" max="3071" width="9.88671875" style="277" customWidth="1"/>
    <col min="3072" max="3079" width="12" style="277" customWidth="1"/>
    <col min="3080" max="3080" width="15.33203125" style="277" customWidth="1"/>
    <col min="3081" max="3326" width="9.109375" style="277"/>
    <col min="3327" max="3327" width="9.88671875" style="277" customWidth="1"/>
    <col min="3328" max="3335" width="12" style="277" customWidth="1"/>
    <col min="3336" max="3336" width="15.33203125" style="277" customWidth="1"/>
    <col min="3337" max="3582" width="9.109375" style="277"/>
    <col min="3583" max="3583" width="9.88671875" style="277" customWidth="1"/>
    <col min="3584" max="3591" width="12" style="277" customWidth="1"/>
    <col min="3592" max="3592" width="15.33203125" style="277" customWidth="1"/>
    <col min="3593" max="3838" width="9.109375" style="277"/>
    <col min="3839" max="3839" width="9.88671875" style="277" customWidth="1"/>
    <col min="3840" max="3847" width="12" style="277" customWidth="1"/>
    <col min="3848" max="3848" width="15.33203125" style="277" customWidth="1"/>
    <col min="3849" max="4094" width="9.109375" style="277"/>
    <col min="4095" max="4095" width="9.88671875" style="277" customWidth="1"/>
    <col min="4096" max="4103" width="12" style="277" customWidth="1"/>
    <col min="4104" max="4104" width="15.33203125" style="277" customWidth="1"/>
    <col min="4105" max="4350" width="9.109375" style="277"/>
    <col min="4351" max="4351" width="9.88671875" style="277" customWidth="1"/>
    <col min="4352" max="4359" width="12" style="277" customWidth="1"/>
    <col min="4360" max="4360" width="15.33203125" style="277" customWidth="1"/>
    <col min="4361" max="4606" width="9.109375" style="277"/>
    <col min="4607" max="4607" width="9.88671875" style="277" customWidth="1"/>
    <col min="4608" max="4615" width="12" style="277" customWidth="1"/>
    <col min="4616" max="4616" width="15.33203125" style="277" customWidth="1"/>
    <col min="4617" max="4862" width="9.109375" style="277"/>
    <col min="4863" max="4863" width="9.88671875" style="277" customWidth="1"/>
    <col min="4864" max="4871" width="12" style="277" customWidth="1"/>
    <col min="4872" max="4872" width="15.33203125" style="277" customWidth="1"/>
    <col min="4873" max="5118" width="9.109375" style="277"/>
    <col min="5119" max="5119" width="9.88671875" style="277" customWidth="1"/>
    <col min="5120" max="5127" width="12" style="277" customWidth="1"/>
    <col min="5128" max="5128" width="15.33203125" style="277" customWidth="1"/>
    <col min="5129" max="5374" width="9.109375" style="277"/>
    <col min="5375" max="5375" width="9.88671875" style="277" customWidth="1"/>
    <col min="5376" max="5383" width="12" style="277" customWidth="1"/>
    <col min="5384" max="5384" width="15.33203125" style="277" customWidth="1"/>
    <col min="5385" max="5630" width="9.109375" style="277"/>
    <col min="5631" max="5631" width="9.88671875" style="277" customWidth="1"/>
    <col min="5632" max="5639" width="12" style="277" customWidth="1"/>
    <col min="5640" max="5640" width="15.33203125" style="277" customWidth="1"/>
    <col min="5641" max="5886" width="9.109375" style="277"/>
    <col min="5887" max="5887" width="9.88671875" style="277" customWidth="1"/>
    <col min="5888" max="5895" width="12" style="277" customWidth="1"/>
    <col min="5896" max="5896" width="15.33203125" style="277" customWidth="1"/>
    <col min="5897" max="6142" width="9.109375" style="277"/>
    <col min="6143" max="6143" width="9.88671875" style="277" customWidth="1"/>
    <col min="6144" max="6151" width="12" style="277" customWidth="1"/>
    <col min="6152" max="6152" width="15.33203125" style="277" customWidth="1"/>
    <col min="6153" max="6398" width="9.109375" style="277"/>
    <col min="6399" max="6399" width="9.88671875" style="277" customWidth="1"/>
    <col min="6400" max="6407" width="12" style="277" customWidth="1"/>
    <col min="6408" max="6408" width="15.33203125" style="277" customWidth="1"/>
    <col min="6409" max="6654" width="9.109375" style="277"/>
    <col min="6655" max="6655" width="9.88671875" style="277" customWidth="1"/>
    <col min="6656" max="6663" width="12" style="277" customWidth="1"/>
    <col min="6664" max="6664" width="15.33203125" style="277" customWidth="1"/>
    <col min="6665" max="6910" width="9.109375" style="277"/>
    <col min="6911" max="6911" width="9.88671875" style="277" customWidth="1"/>
    <col min="6912" max="6919" width="12" style="277" customWidth="1"/>
    <col min="6920" max="6920" width="15.33203125" style="277" customWidth="1"/>
    <col min="6921" max="7166" width="9.109375" style="277"/>
    <col min="7167" max="7167" width="9.88671875" style="277" customWidth="1"/>
    <col min="7168" max="7175" width="12" style="277" customWidth="1"/>
    <col min="7176" max="7176" width="15.33203125" style="277" customWidth="1"/>
    <col min="7177" max="7422" width="9.109375" style="277"/>
    <col min="7423" max="7423" width="9.88671875" style="277" customWidth="1"/>
    <col min="7424" max="7431" width="12" style="277" customWidth="1"/>
    <col min="7432" max="7432" width="15.33203125" style="277" customWidth="1"/>
    <col min="7433" max="7678" width="9.109375" style="277"/>
    <col min="7679" max="7679" width="9.88671875" style="277" customWidth="1"/>
    <col min="7680" max="7687" width="12" style="277" customWidth="1"/>
    <col min="7688" max="7688" width="15.33203125" style="277" customWidth="1"/>
    <col min="7689" max="7934" width="9.109375" style="277"/>
    <col min="7935" max="7935" width="9.88671875" style="277" customWidth="1"/>
    <col min="7936" max="7943" width="12" style="277" customWidth="1"/>
    <col min="7944" max="7944" width="15.33203125" style="277" customWidth="1"/>
    <col min="7945" max="8190" width="9.109375" style="277"/>
    <col min="8191" max="8191" width="9.88671875" style="277" customWidth="1"/>
    <col min="8192" max="8199" width="12" style="277" customWidth="1"/>
    <col min="8200" max="8200" width="15.33203125" style="277" customWidth="1"/>
    <col min="8201" max="8446" width="9.109375" style="277"/>
    <col min="8447" max="8447" width="9.88671875" style="277" customWidth="1"/>
    <col min="8448" max="8455" width="12" style="277" customWidth="1"/>
    <col min="8456" max="8456" width="15.33203125" style="277" customWidth="1"/>
    <col min="8457" max="8702" width="9.109375" style="277"/>
    <col min="8703" max="8703" width="9.88671875" style="277" customWidth="1"/>
    <col min="8704" max="8711" width="12" style="277" customWidth="1"/>
    <col min="8712" max="8712" width="15.33203125" style="277" customWidth="1"/>
    <col min="8713" max="8958" width="9.109375" style="277"/>
    <col min="8959" max="8959" width="9.88671875" style="277" customWidth="1"/>
    <col min="8960" max="8967" width="12" style="277" customWidth="1"/>
    <col min="8968" max="8968" width="15.33203125" style="277" customWidth="1"/>
    <col min="8969" max="9214" width="9.109375" style="277"/>
    <col min="9215" max="9215" width="9.88671875" style="277" customWidth="1"/>
    <col min="9216" max="9223" width="12" style="277" customWidth="1"/>
    <col min="9224" max="9224" width="15.33203125" style="277" customWidth="1"/>
    <col min="9225" max="9470" width="9.109375" style="277"/>
    <col min="9471" max="9471" width="9.88671875" style="277" customWidth="1"/>
    <col min="9472" max="9479" width="12" style="277" customWidth="1"/>
    <col min="9480" max="9480" width="15.33203125" style="277" customWidth="1"/>
    <col min="9481" max="9726" width="9.109375" style="277"/>
    <col min="9727" max="9727" width="9.88671875" style="277" customWidth="1"/>
    <col min="9728" max="9735" width="12" style="277" customWidth="1"/>
    <col min="9736" max="9736" width="15.33203125" style="277" customWidth="1"/>
    <col min="9737" max="9982" width="9.109375" style="277"/>
    <col min="9983" max="9983" width="9.88671875" style="277" customWidth="1"/>
    <col min="9984" max="9991" width="12" style="277" customWidth="1"/>
    <col min="9992" max="9992" width="15.33203125" style="277" customWidth="1"/>
    <col min="9993" max="10238" width="9.109375" style="277"/>
    <col min="10239" max="10239" width="9.88671875" style="277" customWidth="1"/>
    <col min="10240" max="10247" width="12" style="277" customWidth="1"/>
    <col min="10248" max="10248" width="15.33203125" style="277" customWidth="1"/>
    <col min="10249" max="10494" width="9.109375" style="277"/>
    <col min="10495" max="10495" width="9.88671875" style="277" customWidth="1"/>
    <col min="10496" max="10503" width="12" style="277" customWidth="1"/>
    <col min="10504" max="10504" width="15.33203125" style="277" customWidth="1"/>
    <col min="10505" max="10750" width="9.109375" style="277"/>
    <col min="10751" max="10751" width="9.88671875" style="277" customWidth="1"/>
    <col min="10752" max="10759" width="12" style="277" customWidth="1"/>
    <col min="10760" max="10760" width="15.33203125" style="277" customWidth="1"/>
    <col min="10761" max="11006" width="9.109375" style="277"/>
    <col min="11007" max="11007" width="9.88671875" style="277" customWidth="1"/>
    <col min="11008" max="11015" width="12" style="277" customWidth="1"/>
    <col min="11016" max="11016" width="15.33203125" style="277" customWidth="1"/>
    <col min="11017" max="11262" width="9.109375" style="277"/>
    <col min="11263" max="11263" width="9.88671875" style="277" customWidth="1"/>
    <col min="11264" max="11271" width="12" style="277" customWidth="1"/>
    <col min="11272" max="11272" width="15.33203125" style="277" customWidth="1"/>
    <col min="11273" max="11518" width="9.109375" style="277"/>
    <col min="11519" max="11519" width="9.88671875" style="277" customWidth="1"/>
    <col min="11520" max="11527" width="12" style="277" customWidth="1"/>
    <col min="11528" max="11528" width="15.33203125" style="277" customWidth="1"/>
    <col min="11529" max="11774" width="9.109375" style="277"/>
    <col min="11775" max="11775" width="9.88671875" style="277" customWidth="1"/>
    <col min="11776" max="11783" width="12" style="277" customWidth="1"/>
    <col min="11784" max="11784" width="15.33203125" style="277" customWidth="1"/>
    <col min="11785" max="12030" width="9.109375" style="277"/>
    <col min="12031" max="12031" width="9.88671875" style="277" customWidth="1"/>
    <col min="12032" max="12039" width="12" style="277" customWidth="1"/>
    <col min="12040" max="12040" width="15.33203125" style="277" customWidth="1"/>
    <col min="12041" max="12286" width="9.109375" style="277"/>
    <col min="12287" max="12287" width="9.88671875" style="277" customWidth="1"/>
    <col min="12288" max="12295" width="12" style="277" customWidth="1"/>
    <col min="12296" max="12296" width="15.33203125" style="277" customWidth="1"/>
    <col min="12297" max="12542" width="9.109375" style="277"/>
    <col min="12543" max="12543" width="9.88671875" style="277" customWidth="1"/>
    <col min="12544" max="12551" width="12" style="277" customWidth="1"/>
    <col min="12552" max="12552" width="15.33203125" style="277" customWidth="1"/>
    <col min="12553" max="12798" width="9.109375" style="277"/>
    <col min="12799" max="12799" width="9.88671875" style="277" customWidth="1"/>
    <col min="12800" max="12807" width="12" style="277" customWidth="1"/>
    <col min="12808" max="12808" width="15.33203125" style="277" customWidth="1"/>
    <col min="12809" max="13054" width="9.109375" style="277"/>
    <col min="13055" max="13055" width="9.88671875" style="277" customWidth="1"/>
    <col min="13056" max="13063" width="12" style="277" customWidth="1"/>
    <col min="13064" max="13064" width="15.33203125" style="277" customWidth="1"/>
    <col min="13065" max="13310" width="9.109375" style="277"/>
    <col min="13311" max="13311" width="9.88671875" style="277" customWidth="1"/>
    <col min="13312" max="13319" width="12" style="277" customWidth="1"/>
    <col min="13320" max="13320" width="15.33203125" style="277" customWidth="1"/>
    <col min="13321" max="13566" width="9.109375" style="277"/>
    <col min="13567" max="13567" width="9.88671875" style="277" customWidth="1"/>
    <col min="13568" max="13575" width="12" style="277" customWidth="1"/>
    <col min="13576" max="13576" width="15.33203125" style="277" customWidth="1"/>
    <col min="13577" max="13822" width="9.109375" style="277"/>
    <col min="13823" max="13823" width="9.88671875" style="277" customWidth="1"/>
    <col min="13824" max="13831" width="12" style="277" customWidth="1"/>
    <col min="13832" max="13832" width="15.33203125" style="277" customWidth="1"/>
    <col min="13833" max="14078" width="9.109375" style="277"/>
    <col min="14079" max="14079" width="9.88671875" style="277" customWidth="1"/>
    <col min="14080" max="14087" width="12" style="277" customWidth="1"/>
    <col min="14088" max="14088" width="15.33203125" style="277" customWidth="1"/>
    <col min="14089" max="14334" width="9.109375" style="277"/>
    <col min="14335" max="14335" width="9.88671875" style="277" customWidth="1"/>
    <col min="14336" max="14343" width="12" style="277" customWidth="1"/>
    <col min="14344" max="14344" width="15.33203125" style="277" customWidth="1"/>
    <col min="14345" max="14590" width="9.109375" style="277"/>
    <col min="14591" max="14591" width="9.88671875" style="277" customWidth="1"/>
    <col min="14592" max="14599" width="12" style="277" customWidth="1"/>
    <col min="14600" max="14600" width="15.33203125" style="277" customWidth="1"/>
    <col min="14601" max="14846" width="9.109375" style="277"/>
    <col min="14847" max="14847" width="9.88671875" style="277" customWidth="1"/>
    <col min="14848" max="14855" width="12" style="277" customWidth="1"/>
    <col min="14856" max="14856" width="15.33203125" style="277" customWidth="1"/>
    <col min="14857" max="15102" width="9.109375" style="277"/>
    <col min="15103" max="15103" width="9.88671875" style="277" customWidth="1"/>
    <col min="15104" max="15111" width="12" style="277" customWidth="1"/>
    <col min="15112" max="15112" width="15.33203125" style="277" customWidth="1"/>
    <col min="15113" max="15358" width="9.109375" style="277"/>
    <col min="15359" max="15359" width="9.88671875" style="277" customWidth="1"/>
    <col min="15360" max="15367" width="12" style="277" customWidth="1"/>
    <col min="15368" max="15368" width="15.33203125" style="277" customWidth="1"/>
    <col min="15369" max="15614" width="9.109375" style="277"/>
    <col min="15615" max="15615" width="9.88671875" style="277" customWidth="1"/>
    <col min="15616" max="15623" width="12" style="277" customWidth="1"/>
    <col min="15624" max="15624" width="15.33203125" style="277" customWidth="1"/>
    <col min="15625" max="15870" width="9.109375" style="277"/>
    <col min="15871" max="15871" width="9.88671875" style="277" customWidth="1"/>
    <col min="15872" max="15879" width="12" style="277" customWidth="1"/>
    <col min="15880" max="15880" width="15.33203125" style="277" customWidth="1"/>
    <col min="15881" max="16126" width="9.109375" style="277"/>
    <col min="16127" max="16127" width="9.88671875" style="277" customWidth="1"/>
    <col min="16128" max="16135" width="12" style="277" customWidth="1"/>
    <col min="16136" max="16136" width="15.33203125" style="277" customWidth="1"/>
    <col min="16137" max="16384" width="9.109375" style="277"/>
  </cols>
  <sheetData>
    <row r="1" spans="1:31" ht="19.2" customHeight="1" x14ac:dyDescent="0.3">
      <c r="A1" s="274" t="s">
        <v>359</v>
      </c>
      <c r="B1" s="982"/>
      <c r="J1" s="414" t="s">
        <v>1</v>
      </c>
    </row>
    <row r="2" spans="1:31" x14ac:dyDescent="0.3">
      <c r="A2" s="313" t="s">
        <v>693</v>
      </c>
      <c r="B2" s="313"/>
      <c r="F2" s="341"/>
    </row>
    <row r="3" spans="1:31" x14ac:dyDescent="0.3">
      <c r="A3" s="313"/>
      <c r="B3" s="313"/>
      <c r="F3" s="341"/>
    </row>
    <row r="4" spans="1:31" ht="14.25" customHeight="1" x14ac:dyDescent="0.3">
      <c r="A4" s="372"/>
      <c r="B4" s="1121" t="s">
        <v>360</v>
      </c>
      <c r="C4" s="1121"/>
      <c r="D4" s="1121"/>
      <c r="E4" s="1301" t="s">
        <v>361</v>
      </c>
      <c r="F4" s="1121"/>
      <c r="G4" s="1121"/>
      <c r="H4" s="1121"/>
      <c r="I4" s="1302"/>
      <c r="J4" s="1254" t="s">
        <v>362</v>
      </c>
      <c r="K4" s="301"/>
    </row>
    <row r="5" spans="1:31" ht="64.5" customHeight="1" x14ac:dyDescent="0.3">
      <c r="A5" s="373"/>
      <c r="B5" s="965" t="s">
        <v>363</v>
      </c>
      <c r="C5" s="965" t="s">
        <v>364</v>
      </c>
      <c r="D5" s="964" t="s">
        <v>8</v>
      </c>
      <c r="E5" s="374" t="s">
        <v>365</v>
      </c>
      <c r="F5" s="965" t="s">
        <v>366</v>
      </c>
      <c r="G5" s="965" t="s">
        <v>367</v>
      </c>
      <c r="H5" s="965" t="s">
        <v>368</v>
      </c>
      <c r="I5" s="375" t="s">
        <v>8</v>
      </c>
      <c r="J5" s="1234"/>
      <c r="L5" s="376"/>
    </row>
    <row r="6" spans="1:31" x14ac:dyDescent="0.3">
      <c r="A6" s="377">
        <v>2003</v>
      </c>
      <c r="B6" s="378">
        <v>314</v>
      </c>
      <c r="C6" s="378">
        <v>67</v>
      </c>
      <c r="D6" s="379">
        <v>381</v>
      </c>
      <c r="E6" s="380">
        <v>41</v>
      </c>
      <c r="F6" s="378">
        <v>297</v>
      </c>
      <c r="G6" s="378">
        <v>9</v>
      </c>
      <c r="H6" s="378">
        <v>16</v>
      </c>
      <c r="I6" s="381">
        <v>363</v>
      </c>
      <c r="J6" s="378">
        <v>1403</v>
      </c>
      <c r="K6" s="341"/>
      <c r="L6" s="376"/>
    </row>
    <row r="7" spans="1:31" x14ac:dyDescent="0.3">
      <c r="A7" s="382">
        <v>2004</v>
      </c>
      <c r="B7" s="378">
        <v>265</v>
      </c>
      <c r="C7" s="378">
        <v>76</v>
      </c>
      <c r="D7" s="383">
        <v>341</v>
      </c>
      <c r="E7" s="380">
        <v>7</v>
      </c>
      <c r="F7" s="378">
        <v>71</v>
      </c>
      <c r="G7" s="378">
        <v>25</v>
      </c>
      <c r="H7" s="378">
        <v>12</v>
      </c>
      <c r="I7" s="381">
        <v>115</v>
      </c>
      <c r="J7" s="378">
        <v>668</v>
      </c>
      <c r="K7" s="341"/>
      <c r="L7" s="376"/>
    </row>
    <row r="8" spans="1:31" x14ac:dyDescent="0.3">
      <c r="A8" s="377">
        <v>2005</v>
      </c>
      <c r="B8" s="378">
        <v>274</v>
      </c>
      <c r="C8" s="378">
        <v>66</v>
      </c>
      <c r="D8" s="383">
        <v>340</v>
      </c>
      <c r="E8" s="380">
        <v>3</v>
      </c>
      <c r="F8" s="378">
        <v>23</v>
      </c>
      <c r="G8" s="378">
        <v>18</v>
      </c>
      <c r="H8" s="378">
        <v>7</v>
      </c>
      <c r="I8" s="381">
        <v>51</v>
      </c>
      <c r="J8" s="378">
        <v>496</v>
      </c>
      <c r="K8" s="341"/>
      <c r="L8" s="376"/>
    </row>
    <row r="9" spans="1:31" x14ac:dyDescent="0.3">
      <c r="A9" s="377">
        <v>2006</v>
      </c>
      <c r="B9" s="378">
        <v>337</v>
      </c>
      <c r="C9" s="378">
        <v>53</v>
      </c>
      <c r="D9" s="383">
        <v>390</v>
      </c>
      <c r="E9" s="380">
        <v>32</v>
      </c>
      <c r="F9" s="378">
        <v>153</v>
      </c>
      <c r="G9" s="378">
        <v>2</v>
      </c>
      <c r="H9" s="378">
        <v>5</v>
      </c>
      <c r="I9" s="381">
        <v>192</v>
      </c>
      <c r="J9" s="378">
        <v>454</v>
      </c>
      <c r="K9" s="341"/>
      <c r="L9" s="376"/>
    </row>
    <row r="10" spans="1:31" x14ac:dyDescent="0.3">
      <c r="A10" s="384">
        <v>2007</v>
      </c>
      <c r="B10" s="378">
        <v>376</v>
      </c>
      <c r="C10" s="378">
        <v>33</v>
      </c>
      <c r="D10" s="383">
        <v>409</v>
      </c>
      <c r="E10" s="380">
        <v>33</v>
      </c>
      <c r="F10" s="378">
        <v>160</v>
      </c>
      <c r="G10" s="378">
        <v>7</v>
      </c>
      <c r="H10" s="378">
        <v>16</v>
      </c>
      <c r="I10" s="381">
        <v>216</v>
      </c>
      <c r="J10" s="378">
        <v>397</v>
      </c>
      <c r="K10" s="341"/>
      <c r="L10" s="376"/>
    </row>
    <row r="11" spans="1:31" x14ac:dyDescent="0.3">
      <c r="A11" s="384">
        <v>2008</v>
      </c>
      <c r="B11" s="378">
        <v>341</v>
      </c>
      <c r="C11" s="378">
        <v>25</v>
      </c>
      <c r="D11" s="383">
        <v>366</v>
      </c>
      <c r="E11" s="380">
        <v>39</v>
      </c>
      <c r="F11" s="378">
        <v>140</v>
      </c>
      <c r="G11" s="378">
        <v>6</v>
      </c>
      <c r="H11" s="378">
        <v>13</v>
      </c>
      <c r="I11" s="381">
        <v>198</v>
      </c>
      <c r="J11" s="378">
        <v>374</v>
      </c>
      <c r="K11" s="341"/>
      <c r="L11" s="376"/>
    </row>
    <row r="12" spans="1:31" x14ac:dyDescent="0.3">
      <c r="A12" s="385">
        <v>2009</v>
      </c>
      <c r="B12" s="386">
        <v>495</v>
      </c>
      <c r="C12" s="378">
        <v>33</v>
      </c>
      <c r="D12" s="383">
        <v>528</v>
      </c>
      <c r="E12" s="380">
        <v>49</v>
      </c>
      <c r="F12" s="378">
        <v>173</v>
      </c>
      <c r="G12" s="378">
        <v>5</v>
      </c>
      <c r="H12" s="378">
        <v>17</v>
      </c>
      <c r="I12" s="381">
        <v>244</v>
      </c>
      <c r="J12" s="378">
        <v>483</v>
      </c>
      <c r="K12" s="341"/>
      <c r="L12" s="387"/>
      <c r="M12" s="387"/>
      <c r="N12" s="387"/>
      <c r="O12" s="387"/>
      <c r="P12" s="387"/>
      <c r="Q12" s="387"/>
      <c r="R12" s="387"/>
      <c r="S12" s="387"/>
      <c r="T12" s="387"/>
      <c r="U12" s="387"/>
      <c r="V12" s="387"/>
      <c r="W12" s="387"/>
    </row>
    <row r="13" spans="1:31" x14ac:dyDescent="0.3">
      <c r="A13" s="377">
        <v>2010</v>
      </c>
      <c r="B13" s="378">
        <v>465</v>
      </c>
      <c r="C13" s="386">
        <v>28</v>
      </c>
      <c r="D13" s="383">
        <v>493</v>
      </c>
      <c r="E13" s="388">
        <v>51</v>
      </c>
      <c r="F13" s="386">
        <v>192</v>
      </c>
      <c r="G13" s="378">
        <v>8</v>
      </c>
      <c r="H13" s="378">
        <v>19</v>
      </c>
      <c r="I13" s="381">
        <v>270</v>
      </c>
      <c r="J13" s="378">
        <v>566</v>
      </c>
      <c r="K13" s="341"/>
      <c r="L13" s="387"/>
      <c r="M13" s="387"/>
      <c r="N13" s="387"/>
      <c r="O13" s="387"/>
      <c r="P13" s="387"/>
      <c r="Q13" s="387"/>
      <c r="R13" s="387"/>
      <c r="S13" s="387"/>
      <c r="T13" s="387"/>
      <c r="U13" s="387"/>
      <c r="V13" s="387"/>
      <c r="W13" s="387"/>
    </row>
    <row r="14" spans="1:31" x14ac:dyDescent="0.3">
      <c r="A14" s="377">
        <v>2011</v>
      </c>
      <c r="B14" s="378">
        <v>495</v>
      </c>
      <c r="C14" s="386">
        <v>33</v>
      </c>
      <c r="D14" s="383">
        <v>528</v>
      </c>
      <c r="E14" s="380">
        <v>49</v>
      </c>
      <c r="F14" s="378">
        <v>173</v>
      </c>
      <c r="G14" s="378">
        <v>5</v>
      </c>
      <c r="H14" s="378">
        <v>17</v>
      </c>
      <c r="I14" s="381">
        <v>244</v>
      </c>
      <c r="J14" s="378">
        <v>483</v>
      </c>
      <c r="K14" s="341"/>
      <c r="L14" s="387"/>
      <c r="M14" s="387"/>
      <c r="N14" s="389"/>
      <c r="O14" s="387"/>
      <c r="P14" s="387"/>
      <c r="Q14" s="387"/>
      <c r="R14" s="387"/>
      <c r="S14" s="387"/>
      <c r="T14" s="387"/>
      <c r="U14" s="387"/>
      <c r="V14" s="387"/>
      <c r="W14" s="387"/>
      <c r="X14" s="387"/>
      <c r="Y14" s="387"/>
      <c r="Z14" s="387"/>
      <c r="AA14" s="387"/>
      <c r="AB14" s="387"/>
      <c r="AC14" s="387"/>
      <c r="AD14" s="387"/>
      <c r="AE14" s="387"/>
    </row>
    <row r="15" spans="1:31" x14ac:dyDescent="0.3">
      <c r="A15" s="385">
        <v>2012</v>
      </c>
      <c r="B15" s="386">
        <v>416</v>
      </c>
      <c r="C15" s="386">
        <v>36</v>
      </c>
      <c r="D15" s="383">
        <v>452</v>
      </c>
      <c r="E15" s="380">
        <v>51</v>
      </c>
      <c r="F15" s="378">
        <v>163</v>
      </c>
      <c r="G15" s="378">
        <v>17</v>
      </c>
      <c r="H15" s="378">
        <v>9</v>
      </c>
      <c r="I15" s="381">
        <v>240</v>
      </c>
      <c r="J15" s="378">
        <v>485</v>
      </c>
      <c r="K15" s="341"/>
      <c r="L15" s="387"/>
      <c r="M15" s="387"/>
      <c r="N15" s="387"/>
      <c r="O15" s="390"/>
      <c r="P15" s="387"/>
      <c r="Q15" s="387"/>
      <c r="R15" s="387"/>
      <c r="S15" s="387"/>
      <c r="T15" s="387"/>
      <c r="U15" s="387"/>
      <c r="V15" s="387"/>
      <c r="W15" s="387"/>
      <c r="X15" s="387"/>
      <c r="Y15" s="387"/>
      <c r="Z15" s="387"/>
      <c r="AA15" s="387"/>
      <c r="AB15" s="387"/>
      <c r="AC15" s="387"/>
      <c r="AD15" s="387"/>
      <c r="AE15" s="387"/>
    </row>
    <row r="16" spans="1:31" x14ac:dyDescent="0.3">
      <c r="A16" s="385">
        <v>2013</v>
      </c>
      <c r="B16" s="386">
        <v>446</v>
      </c>
      <c r="C16" s="386">
        <v>29</v>
      </c>
      <c r="D16" s="383">
        <v>475</v>
      </c>
      <c r="E16" s="380">
        <v>45</v>
      </c>
      <c r="F16" s="378">
        <v>219</v>
      </c>
      <c r="G16" s="378">
        <v>21</v>
      </c>
      <c r="H16" s="378">
        <v>17</v>
      </c>
      <c r="I16" s="381">
        <v>302</v>
      </c>
      <c r="J16" s="378">
        <v>487</v>
      </c>
      <c r="K16" s="341"/>
      <c r="L16" s="387"/>
      <c r="M16" s="387"/>
      <c r="N16" s="387"/>
      <c r="O16" s="390"/>
      <c r="P16" s="387"/>
      <c r="Q16" s="387"/>
      <c r="R16" s="387"/>
      <c r="S16" s="387"/>
      <c r="T16" s="387"/>
      <c r="U16" s="387"/>
      <c r="V16" s="387"/>
      <c r="W16" s="387"/>
      <c r="X16" s="387"/>
      <c r="Y16" s="387"/>
      <c r="Z16" s="387"/>
      <c r="AA16" s="387"/>
      <c r="AB16" s="387"/>
      <c r="AC16" s="387"/>
      <c r="AD16" s="387"/>
      <c r="AE16" s="387"/>
    </row>
    <row r="17" spans="1:31" x14ac:dyDescent="0.3">
      <c r="A17" s="385">
        <v>2014</v>
      </c>
      <c r="B17" s="386">
        <v>451</v>
      </c>
      <c r="C17" s="386">
        <v>27</v>
      </c>
      <c r="D17" s="383">
        <v>478</v>
      </c>
      <c r="E17" s="380">
        <v>46</v>
      </c>
      <c r="F17" s="378">
        <v>230</v>
      </c>
      <c r="G17" s="378">
        <v>18</v>
      </c>
      <c r="H17" s="378">
        <v>13</v>
      </c>
      <c r="I17" s="381">
        <v>307</v>
      </c>
      <c r="J17" s="378">
        <v>493</v>
      </c>
      <c r="K17" s="341"/>
      <c r="L17" s="279"/>
      <c r="M17" s="279"/>
      <c r="N17" s="279"/>
      <c r="O17" s="279"/>
      <c r="P17" s="387"/>
      <c r="Q17" s="387"/>
      <c r="R17" s="387"/>
      <c r="S17" s="387"/>
      <c r="T17" s="387"/>
      <c r="U17" s="387"/>
      <c r="V17" s="387"/>
      <c r="W17" s="387"/>
      <c r="X17" s="387"/>
      <c r="Y17" s="387"/>
      <c r="Z17" s="387"/>
      <c r="AA17" s="387"/>
      <c r="AB17" s="387"/>
      <c r="AC17" s="387"/>
      <c r="AD17" s="387"/>
      <c r="AE17" s="387"/>
    </row>
    <row r="18" spans="1:31" x14ac:dyDescent="0.3">
      <c r="A18" s="385">
        <v>2015</v>
      </c>
      <c r="B18" s="386">
        <v>417</v>
      </c>
      <c r="C18" s="386">
        <v>20</v>
      </c>
      <c r="D18" s="383">
        <v>437</v>
      </c>
      <c r="E18" s="380">
        <v>47</v>
      </c>
      <c r="F18" s="378">
        <v>211</v>
      </c>
      <c r="G18" s="378">
        <v>21</v>
      </c>
      <c r="H18" s="378">
        <v>9</v>
      </c>
      <c r="I18" s="381">
        <v>288</v>
      </c>
      <c r="J18" s="378">
        <v>471</v>
      </c>
      <c r="K18" s="341"/>
      <c r="L18" s="279"/>
      <c r="M18" s="279"/>
      <c r="N18" s="279"/>
      <c r="O18" s="279"/>
      <c r="P18" s="387"/>
      <c r="Q18" s="387"/>
      <c r="R18" s="387"/>
      <c r="S18" s="387"/>
      <c r="T18" s="387"/>
      <c r="U18" s="387"/>
      <c r="V18" s="387"/>
      <c r="W18" s="387"/>
      <c r="X18" s="387"/>
      <c r="Y18" s="387"/>
      <c r="Z18" s="387"/>
      <c r="AA18" s="387"/>
      <c r="AB18" s="387"/>
      <c r="AC18" s="387"/>
      <c r="AD18" s="387"/>
      <c r="AE18" s="387"/>
    </row>
    <row r="19" spans="1:31" x14ac:dyDescent="0.3">
      <c r="A19" s="385">
        <v>2016</v>
      </c>
      <c r="B19" s="386">
        <v>352</v>
      </c>
      <c r="C19" s="386">
        <v>7</v>
      </c>
      <c r="D19" s="383">
        <v>359</v>
      </c>
      <c r="E19" s="380">
        <v>49</v>
      </c>
      <c r="F19" s="378">
        <v>157</v>
      </c>
      <c r="G19" s="378">
        <v>12</v>
      </c>
      <c r="H19" s="378">
        <v>9</v>
      </c>
      <c r="I19" s="381">
        <v>227</v>
      </c>
      <c r="J19" s="378">
        <v>583</v>
      </c>
      <c r="K19" s="341"/>
      <c r="L19" s="279"/>
      <c r="M19" s="279"/>
      <c r="N19" s="279"/>
      <c r="O19" s="279"/>
      <c r="P19" s="387"/>
      <c r="Q19" s="387"/>
      <c r="R19" s="387"/>
      <c r="S19" s="387"/>
      <c r="T19" s="387"/>
      <c r="U19" s="387"/>
      <c r="V19" s="387"/>
      <c r="W19" s="387"/>
      <c r="X19" s="387"/>
      <c r="Y19" s="387"/>
      <c r="Z19" s="387"/>
      <c r="AA19" s="387"/>
      <c r="AB19" s="387"/>
      <c r="AC19" s="387"/>
      <c r="AD19" s="387"/>
      <c r="AE19" s="387"/>
    </row>
    <row r="20" spans="1:31" x14ac:dyDescent="0.3">
      <c r="A20" s="385">
        <v>2017</v>
      </c>
      <c r="B20" s="386">
        <v>399</v>
      </c>
      <c r="C20" s="386">
        <v>5</v>
      </c>
      <c r="D20" s="383">
        <v>404</v>
      </c>
      <c r="E20" s="380">
        <v>58</v>
      </c>
      <c r="F20" s="378">
        <v>198</v>
      </c>
      <c r="G20" s="378">
        <v>7</v>
      </c>
      <c r="H20" s="378">
        <v>15</v>
      </c>
      <c r="I20" s="381">
        <v>278</v>
      </c>
      <c r="J20" s="378">
        <v>560</v>
      </c>
      <c r="K20" s="341"/>
      <c r="L20" s="279"/>
      <c r="M20" s="279"/>
      <c r="N20" s="279"/>
      <c r="O20" s="279"/>
      <c r="P20" s="387"/>
      <c r="Q20" s="387"/>
      <c r="R20" s="387"/>
      <c r="S20" s="387"/>
      <c r="T20" s="387"/>
      <c r="U20" s="387"/>
      <c r="V20" s="387"/>
      <c r="W20" s="387"/>
      <c r="X20" s="387"/>
      <c r="Y20" s="387"/>
      <c r="Z20" s="387"/>
      <c r="AA20" s="387"/>
      <c r="AB20" s="387"/>
      <c r="AC20" s="387"/>
      <c r="AD20" s="387"/>
      <c r="AE20" s="387"/>
    </row>
    <row r="21" spans="1:31" x14ac:dyDescent="0.3">
      <c r="A21" s="1033">
        <v>2018</v>
      </c>
      <c r="B21" s="1034">
        <v>392</v>
      </c>
      <c r="C21" s="1034">
        <v>4</v>
      </c>
      <c r="D21" s="1035">
        <v>396</v>
      </c>
      <c r="E21" s="1036">
        <v>63</v>
      </c>
      <c r="F21" s="1037">
        <v>177</v>
      </c>
      <c r="G21" s="1037">
        <v>3</v>
      </c>
      <c r="H21" s="1037">
        <v>6</v>
      </c>
      <c r="I21" s="1038">
        <v>249</v>
      </c>
      <c r="J21" s="1037">
        <v>341</v>
      </c>
      <c r="K21" s="341"/>
      <c r="L21" s="279"/>
      <c r="M21" s="279"/>
      <c r="N21" s="279"/>
      <c r="O21" s="279"/>
      <c r="P21" s="387"/>
      <c r="Q21" s="387"/>
      <c r="R21" s="387"/>
      <c r="S21" s="387"/>
      <c r="T21" s="387"/>
      <c r="U21" s="387"/>
      <c r="V21" s="387"/>
      <c r="W21" s="387"/>
      <c r="X21" s="387"/>
      <c r="Y21" s="387"/>
      <c r="Z21" s="387"/>
      <c r="AA21" s="387"/>
      <c r="AB21" s="387"/>
      <c r="AC21" s="387"/>
      <c r="AD21" s="387"/>
      <c r="AE21" s="387"/>
    </row>
    <row r="22" spans="1:31" x14ac:dyDescent="0.3">
      <c r="A22" s="391"/>
      <c r="B22" s="392"/>
      <c r="C22" s="392"/>
      <c r="D22" s="393"/>
      <c r="E22" s="394"/>
      <c r="F22" s="394"/>
      <c r="G22" s="394"/>
      <c r="H22" s="394"/>
      <c r="I22" s="393"/>
      <c r="J22" s="394"/>
      <c r="K22" s="341"/>
      <c r="L22" s="279"/>
      <c r="M22" s="279"/>
      <c r="N22" s="279"/>
      <c r="O22" s="279"/>
      <c r="P22" s="387"/>
      <c r="Q22" s="387"/>
      <c r="R22" s="387"/>
      <c r="S22" s="387"/>
      <c r="T22" s="387"/>
      <c r="U22" s="387"/>
      <c r="V22" s="387"/>
      <c r="W22" s="387"/>
      <c r="X22" s="387"/>
      <c r="Y22" s="387"/>
      <c r="Z22" s="387"/>
      <c r="AA22" s="387"/>
      <c r="AB22" s="387"/>
      <c r="AC22" s="387"/>
      <c r="AD22" s="387"/>
      <c r="AE22" s="387"/>
    </row>
    <row r="23" spans="1:31" x14ac:dyDescent="0.3">
      <c r="A23" s="302" t="s">
        <v>16</v>
      </c>
      <c r="B23" s="395"/>
      <c r="C23" s="396"/>
      <c r="D23" s="396"/>
      <c r="E23" s="396"/>
      <c r="F23" s="397"/>
      <c r="G23" s="387"/>
      <c r="H23" s="387"/>
      <c r="I23" s="387"/>
      <c r="J23" s="387"/>
      <c r="L23" s="279"/>
      <c r="M23" s="387"/>
      <c r="N23" s="387"/>
      <c r="O23" s="387"/>
      <c r="P23" s="387"/>
      <c r="Q23" s="387"/>
      <c r="R23" s="387"/>
      <c r="S23" s="387"/>
      <c r="T23" s="387"/>
      <c r="U23" s="387"/>
      <c r="V23" s="387"/>
      <c r="W23" s="387"/>
      <c r="X23" s="387"/>
      <c r="Y23" s="387"/>
      <c r="Z23" s="387"/>
      <c r="AA23" s="387"/>
      <c r="AB23" s="387"/>
      <c r="AC23" s="387"/>
      <c r="AD23" s="387"/>
      <c r="AE23" s="387"/>
    </row>
    <row r="24" spans="1:31" x14ac:dyDescent="0.3">
      <c r="A24" s="305" t="s">
        <v>298</v>
      </c>
      <c r="B24" s="309"/>
      <c r="C24" s="292"/>
      <c r="D24" s="292"/>
      <c r="E24" s="389"/>
      <c r="F24" s="389"/>
      <c r="G24" s="387"/>
      <c r="H24" s="387"/>
      <c r="I24" s="387"/>
      <c r="J24" s="387"/>
      <c r="L24" s="287"/>
      <c r="M24" s="387"/>
      <c r="N24" s="387"/>
      <c r="O24" s="387"/>
      <c r="P24" s="387"/>
      <c r="Q24" s="387"/>
      <c r="R24" s="387"/>
      <c r="S24" s="387"/>
      <c r="T24" s="387"/>
      <c r="U24" s="387"/>
      <c r="V24" s="387"/>
      <c r="W24" s="387"/>
      <c r="X24" s="387"/>
      <c r="Y24" s="387"/>
      <c r="Z24" s="387"/>
      <c r="AA24" s="387"/>
      <c r="AB24" s="387"/>
      <c r="AC24" s="387"/>
      <c r="AD24" s="387"/>
      <c r="AE24" s="387"/>
    </row>
    <row r="25" spans="1:31" x14ac:dyDescent="0.3">
      <c r="A25" s="305" t="s">
        <v>369</v>
      </c>
      <c r="B25" s="395"/>
      <c r="C25" s="292"/>
      <c r="D25" s="292"/>
      <c r="E25" s="389"/>
      <c r="F25" s="389"/>
      <c r="G25" s="387"/>
      <c r="H25" s="387"/>
      <c r="I25" s="387"/>
      <c r="J25" s="387"/>
      <c r="L25" s="287"/>
      <c r="M25" s="387"/>
      <c r="N25" s="387"/>
      <c r="O25" s="387"/>
      <c r="P25" s="387"/>
      <c r="Q25" s="387"/>
      <c r="R25" s="387"/>
      <c r="S25" s="387"/>
      <c r="T25" s="387"/>
      <c r="U25" s="387"/>
      <c r="V25" s="387"/>
      <c r="W25" s="387"/>
      <c r="X25" s="387"/>
      <c r="Y25" s="387"/>
      <c r="Z25" s="387"/>
      <c r="AA25" s="387"/>
      <c r="AB25" s="387"/>
      <c r="AC25" s="387"/>
      <c r="AD25" s="387"/>
      <c r="AE25" s="387"/>
    </row>
    <row r="26" spans="1:31" x14ac:dyDescent="0.3">
      <c r="A26" s="398" t="s">
        <v>370</v>
      </c>
      <c r="B26" s="399"/>
      <c r="C26" s="292"/>
      <c r="D26" s="292"/>
      <c r="E26" s="389"/>
      <c r="F26" s="389"/>
      <c r="G26" s="387"/>
      <c r="H26" s="387"/>
      <c r="I26" s="387"/>
      <c r="J26" s="387"/>
      <c r="L26" s="295"/>
      <c r="M26" s="295"/>
      <c r="N26" s="327"/>
      <c r="O26" s="295"/>
      <c r="P26" s="387"/>
      <c r="Q26" s="387"/>
      <c r="R26" s="387"/>
      <c r="S26" s="387"/>
      <c r="T26" s="387"/>
      <c r="U26" s="387"/>
      <c r="V26" s="387"/>
      <c r="W26" s="387"/>
      <c r="X26" s="387"/>
      <c r="Y26" s="387"/>
      <c r="Z26" s="387"/>
      <c r="AA26" s="387"/>
      <c r="AB26" s="387"/>
      <c r="AC26" s="387"/>
      <c r="AD26" s="387"/>
      <c r="AE26" s="387"/>
    </row>
    <row r="27" spans="1:31" x14ac:dyDescent="0.3">
      <c r="A27" s="398"/>
      <c r="B27" s="399"/>
      <c r="C27" s="292"/>
      <c r="D27" s="292"/>
      <c r="E27" s="389"/>
      <c r="F27" s="389"/>
      <c r="G27" s="387"/>
      <c r="H27" s="387"/>
      <c r="I27" s="387"/>
      <c r="J27" s="387"/>
      <c r="L27" s="295"/>
      <c r="M27" s="295"/>
      <c r="N27" s="327"/>
      <c r="O27" s="295"/>
      <c r="P27" s="387"/>
      <c r="Q27" s="387"/>
      <c r="R27" s="387"/>
      <c r="S27" s="387"/>
      <c r="T27" s="387"/>
      <c r="U27" s="387"/>
      <c r="V27" s="387"/>
      <c r="W27" s="387"/>
      <c r="X27" s="387"/>
      <c r="Y27" s="387"/>
      <c r="Z27" s="387"/>
      <c r="AA27" s="387"/>
      <c r="AB27" s="387"/>
      <c r="AC27" s="387"/>
      <c r="AD27" s="387"/>
      <c r="AE27" s="387"/>
    </row>
    <row r="28" spans="1:31" x14ac:dyDescent="0.3">
      <c r="A28" s="308" t="s">
        <v>19</v>
      </c>
      <c r="B28" s="399"/>
      <c r="C28" s="292"/>
      <c r="D28" s="292"/>
      <c r="E28" s="389"/>
      <c r="F28" s="389"/>
      <c r="G28" s="387"/>
      <c r="H28" s="387"/>
      <c r="I28" s="387"/>
      <c r="J28" s="387"/>
      <c r="L28" s="287"/>
      <c r="M28" s="387"/>
      <c r="N28" s="387"/>
      <c r="O28" s="387"/>
      <c r="P28" s="387"/>
      <c r="Q28" s="387"/>
      <c r="R28" s="387"/>
      <c r="S28" s="387"/>
      <c r="T28" s="387"/>
      <c r="U28" s="387"/>
      <c r="V28" s="387"/>
      <c r="W28" s="387"/>
      <c r="X28" s="387"/>
      <c r="Y28" s="387"/>
      <c r="Z28" s="387"/>
      <c r="AA28" s="387"/>
      <c r="AB28" s="387"/>
      <c r="AC28" s="387"/>
      <c r="AD28" s="387"/>
      <c r="AE28" s="387"/>
    </row>
    <row r="29" spans="1:31" x14ac:dyDescent="0.3">
      <c r="A29" s="310" t="s">
        <v>20</v>
      </c>
      <c r="B29" s="399"/>
      <c r="C29" s="292"/>
      <c r="D29" s="292"/>
      <c r="E29" s="389"/>
      <c r="F29" s="389"/>
      <c r="G29" s="387"/>
      <c r="H29" s="387"/>
      <c r="I29" s="387"/>
      <c r="J29" s="387"/>
      <c r="L29" s="287"/>
      <c r="M29" s="387"/>
      <c r="N29" s="387"/>
      <c r="O29" s="387"/>
      <c r="P29" s="387"/>
      <c r="Q29" s="387"/>
      <c r="R29" s="387"/>
      <c r="S29" s="387"/>
      <c r="T29" s="387"/>
      <c r="U29" s="387"/>
      <c r="V29" s="387"/>
      <c r="W29" s="387"/>
      <c r="X29" s="387"/>
      <c r="Y29" s="387"/>
      <c r="Z29" s="387"/>
      <c r="AA29" s="387"/>
      <c r="AB29" s="387"/>
      <c r="AC29" s="387"/>
      <c r="AD29" s="387"/>
      <c r="AE29" s="387"/>
    </row>
    <row r="30" spans="1:31" x14ac:dyDescent="0.3">
      <c r="A30" s="399"/>
      <c r="B30" s="399"/>
      <c r="C30" s="400"/>
      <c r="D30" s="1303"/>
      <c r="E30" s="1303"/>
      <c r="F30" s="389"/>
      <c r="G30" s="387"/>
      <c r="H30" s="387"/>
      <c r="I30" s="387"/>
      <c r="J30" s="387"/>
      <c r="L30" s="287"/>
      <c r="M30" s="387"/>
      <c r="N30" s="387"/>
      <c r="O30" s="387"/>
      <c r="P30" s="387"/>
      <c r="Q30" s="387"/>
      <c r="R30" s="387"/>
      <c r="S30" s="387"/>
      <c r="T30" s="387"/>
      <c r="U30" s="387"/>
      <c r="V30" s="387"/>
      <c r="W30" s="387"/>
      <c r="X30" s="387"/>
      <c r="Y30" s="387"/>
      <c r="Z30" s="387"/>
      <c r="AA30" s="387"/>
      <c r="AB30" s="387"/>
      <c r="AC30" s="387"/>
      <c r="AD30" s="387"/>
      <c r="AE30" s="387"/>
    </row>
    <row r="31" spans="1:31" x14ac:dyDescent="0.3">
      <c r="A31" s="395"/>
      <c r="B31" s="395"/>
      <c r="C31" s="396"/>
      <c r="D31" s="276"/>
      <c r="E31" s="275"/>
      <c r="F31" s="396"/>
      <c r="G31" s="387"/>
      <c r="H31" s="387"/>
      <c r="I31" s="387"/>
      <c r="J31" s="387"/>
      <c r="L31" s="287"/>
      <c r="M31" s="387"/>
      <c r="N31" s="387"/>
      <c r="O31" s="387"/>
      <c r="P31" s="387"/>
      <c r="Q31" s="387"/>
      <c r="R31" s="387"/>
      <c r="S31" s="387"/>
      <c r="T31" s="387"/>
      <c r="U31" s="387"/>
      <c r="V31" s="387"/>
      <c r="W31" s="387"/>
      <c r="X31" s="387"/>
      <c r="Y31" s="387"/>
      <c r="Z31" s="387"/>
      <c r="AA31" s="387"/>
      <c r="AB31" s="387"/>
      <c r="AC31" s="387"/>
      <c r="AD31" s="387"/>
      <c r="AE31" s="387"/>
    </row>
    <row r="32" spans="1:31" x14ac:dyDescent="0.3">
      <c r="A32" s="309"/>
      <c r="B32" s="309"/>
      <c r="C32" s="292"/>
      <c r="D32" s="401"/>
      <c r="E32" s="275"/>
      <c r="F32" s="389"/>
      <c r="G32" s="387"/>
      <c r="H32" s="387"/>
      <c r="I32" s="387"/>
      <c r="J32" s="387"/>
      <c r="L32" s="287"/>
      <c r="M32" s="387"/>
      <c r="N32" s="387"/>
      <c r="O32" s="387"/>
      <c r="P32" s="387"/>
      <c r="Q32" s="387"/>
      <c r="R32" s="387"/>
      <c r="S32" s="387"/>
      <c r="T32" s="387"/>
      <c r="U32" s="387"/>
      <c r="V32" s="387"/>
      <c r="W32" s="387"/>
      <c r="X32" s="387"/>
      <c r="Y32" s="387"/>
      <c r="Z32" s="387"/>
      <c r="AA32" s="387"/>
      <c r="AB32" s="387"/>
      <c r="AC32" s="387"/>
      <c r="AD32" s="387"/>
      <c r="AE32" s="387"/>
    </row>
    <row r="33" spans="1:31" x14ac:dyDescent="0.3">
      <c r="A33" s="395"/>
      <c r="B33" s="395"/>
      <c r="C33" s="396"/>
      <c r="D33" s="276"/>
      <c r="E33" s="275"/>
      <c r="F33" s="397"/>
      <c r="G33" s="387"/>
      <c r="H33" s="387"/>
      <c r="I33" s="387"/>
      <c r="J33" s="387"/>
      <c r="L33" s="402"/>
      <c r="M33" s="387"/>
      <c r="N33" s="387"/>
      <c r="O33" s="387"/>
      <c r="P33" s="387"/>
      <c r="Q33" s="387"/>
      <c r="R33" s="387"/>
      <c r="S33" s="387"/>
      <c r="T33" s="387"/>
      <c r="U33" s="387"/>
      <c r="V33" s="387"/>
      <c r="W33" s="387"/>
      <c r="X33" s="387"/>
      <c r="Y33" s="387"/>
      <c r="Z33" s="387"/>
      <c r="AA33" s="387"/>
      <c r="AB33" s="387"/>
      <c r="AC33" s="387"/>
      <c r="AD33" s="387"/>
      <c r="AE33" s="387"/>
    </row>
    <row r="34" spans="1:31" x14ac:dyDescent="0.3">
      <c r="A34" s="309"/>
      <c r="B34" s="309"/>
      <c r="C34" s="403"/>
      <c r="D34" s="276"/>
      <c r="E34" s="275"/>
      <c r="F34" s="387"/>
      <c r="G34" s="387"/>
      <c r="H34" s="387"/>
      <c r="I34" s="387"/>
      <c r="J34" s="387"/>
      <c r="L34" s="295"/>
      <c r="M34" s="295"/>
      <c r="N34" s="295"/>
      <c r="O34" s="295"/>
      <c r="P34" s="387"/>
      <c r="Q34" s="387"/>
      <c r="R34" s="387"/>
      <c r="S34" s="387"/>
      <c r="T34" s="387"/>
      <c r="U34" s="387"/>
      <c r="V34" s="387"/>
      <c r="W34" s="387"/>
      <c r="X34" s="387"/>
      <c r="Y34" s="387"/>
      <c r="Z34" s="387"/>
      <c r="AA34" s="387"/>
      <c r="AB34" s="387"/>
      <c r="AC34" s="387"/>
      <c r="AD34" s="387"/>
      <c r="AE34" s="387"/>
    </row>
    <row r="35" spans="1:31" x14ac:dyDescent="0.3">
      <c r="A35" s="387"/>
      <c r="B35" s="387"/>
      <c r="C35" s="387"/>
      <c r="D35" s="982"/>
      <c r="E35" s="404"/>
      <c r="F35" s="389"/>
      <c r="G35" s="387"/>
      <c r="H35" s="387"/>
      <c r="I35" s="387"/>
      <c r="J35" s="387"/>
      <c r="L35" s="287"/>
      <c r="M35" s="387"/>
      <c r="N35" s="387"/>
      <c r="O35" s="387"/>
      <c r="P35" s="387"/>
      <c r="Q35" s="387"/>
      <c r="R35" s="387"/>
      <c r="S35" s="387"/>
      <c r="T35" s="387"/>
      <c r="U35" s="387"/>
      <c r="V35" s="387"/>
      <c r="W35" s="387"/>
      <c r="X35" s="387"/>
      <c r="Y35" s="387"/>
      <c r="Z35" s="387"/>
      <c r="AA35" s="387"/>
      <c r="AB35" s="387"/>
      <c r="AC35" s="387"/>
      <c r="AD35" s="387"/>
      <c r="AE35" s="387"/>
    </row>
    <row r="36" spans="1:31" x14ac:dyDescent="0.3">
      <c r="A36" s="387"/>
      <c r="B36" s="387"/>
      <c r="C36" s="387"/>
      <c r="D36" s="276"/>
      <c r="E36" s="275"/>
      <c r="F36" s="387"/>
      <c r="G36" s="387"/>
      <c r="H36" s="387"/>
      <c r="I36" s="387"/>
      <c r="J36" s="387"/>
      <c r="L36" s="295"/>
      <c r="M36" s="327"/>
      <c r="N36" s="327"/>
      <c r="O36" s="387"/>
      <c r="P36" s="387"/>
      <c r="Q36" s="387"/>
      <c r="R36" s="387"/>
      <c r="S36" s="387"/>
      <c r="T36" s="387"/>
      <c r="U36" s="387"/>
      <c r="V36" s="387"/>
      <c r="W36" s="387"/>
      <c r="X36" s="387"/>
      <c r="Y36" s="387"/>
      <c r="Z36" s="387"/>
      <c r="AA36" s="387"/>
      <c r="AB36" s="387"/>
      <c r="AC36" s="387"/>
      <c r="AD36" s="387"/>
      <c r="AE36" s="387"/>
    </row>
    <row r="37" spans="1:31" x14ac:dyDescent="0.3">
      <c r="A37" s="387"/>
      <c r="B37" s="387"/>
      <c r="C37" s="387"/>
      <c r="D37" s="401"/>
      <c r="E37" s="275"/>
      <c r="F37" s="387"/>
      <c r="G37" s="387"/>
      <c r="H37" s="387"/>
      <c r="I37" s="387"/>
      <c r="J37" s="387"/>
      <c r="L37" s="405"/>
      <c r="M37" s="387"/>
      <c r="N37" s="387"/>
      <c r="O37" s="387"/>
      <c r="P37" s="387"/>
      <c r="Q37" s="387"/>
      <c r="R37" s="387"/>
      <c r="S37" s="387"/>
      <c r="T37" s="387"/>
      <c r="U37" s="387"/>
      <c r="V37" s="387"/>
      <c r="W37" s="387"/>
      <c r="X37" s="387"/>
      <c r="Y37" s="387"/>
      <c r="Z37" s="387"/>
      <c r="AA37" s="387"/>
      <c r="AB37" s="387"/>
      <c r="AC37" s="387"/>
      <c r="AD37" s="387"/>
      <c r="AE37" s="387"/>
    </row>
    <row r="38" spans="1:31" x14ac:dyDescent="0.3">
      <c r="A38" s="387"/>
      <c r="B38" s="387"/>
      <c r="C38" s="387"/>
      <c r="D38" s="276"/>
      <c r="E38" s="275"/>
      <c r="F38" s="387"/>
      <c r="G38" s="387"/>
      <c r="H38" s="387"/>
      <c r="I38" s="387"/>
      <c r="J38" s="387"/>
      <c r="L38" s="387"/>
      <c r="M38" s="387"/>
      <c r="N38" s="387"/>
      <c r="O38" s="387"/>
      <c r="P38" s="387"/>
      <c r="Q38" s="387"/>
      <c r="R38" s="387"/>
      <c r="S38" s="387"/>
      <c r="T38" s="387"/>
      <c r="U38" s="387"/>
      <c r="V38" s="387"/>
      <c r="W38" s="387"/>
      <c r="X38" s="387"/>
      <c r="Y38" s="387"/>
      <c r="Z38" s="387"/>
      <c r="AA38" s="387"/>
      <c r="AB38" s="387"/>
      <c r="AC38" s="387"/>
      <c r="AD38" s="387"/>
      <c r="AE38" s="387"/>
    </row>
    <row r="39" spans="1:31" x14ac:dyDescent="0.3">
      <c r="A39" s="387"/>
      <c r="B39" s="387"/>
      <c r="C39" s="387"/>
      <c r="D39" s="276"/>
      <c r="E39" s="275"/>
      <c r="F39" s="387"/>
      <c r="G39" s="387"/>
      <c r="H39" s="387"/>
      <c r="I39" s="387"/>
      <c r="J39" s="387"/>
      <c r="L39" s="387"/>
      <c r="M39" s="387"/>
      <c r="N39" s="387"/>
      <c r="O39" s="387"/>
      <c r="P39" s="387"/>
      <c r="Q39" s="387"/>
      <c r="R39" s="387"/>
      <c r="S39" s="387"/>
      <c r="T39" s="387"/>
      <c r="U39" s="387"/>
      <c r="V39" s="387"/>
      <c r="W39" s="387"/>
      <c r="X39" s="387"/>
      <c r="Y39" s="387"/>
      <c r="Z39" s="387"/>
      <c r="AA39" s="387"/>
      <c r="AB39" s="387"/>
      <c r="AC39" s="387"/>
      <c r="AD39" s="387"/>
      <c r="AE39" s="387"/>
    </row>
    <row r="40" spans="1:31" x14ac:dyDescent="0.3">
      <c r="A40" s="387"/>
      <c r="B40" s="387"/>
      <c r="C40" s="387"/>
      <c r="D40" s="276"/>
      <c r="E40" s="275"/>
      <c r="F40" s="387"/>
      <c r="G40" s="387"/>
      <c r="H40" s="387"/>
      <c r="I40" s="387"/>
      <c r="J40" s="387"/>
      <c r="L40" s="387"/>
      <c r="M40" s="387"/>
      <c r="N40" s="387"/>
      <c r="O40" s="387"/>
      <c r="P40" s="387"/>
      <c r="Q40" s="387"/>
      <c r="R40" s="387"/>
      <c r="S40" s="387"/>
      <c r="T40" s="387"/>
      <c r="U40" s="387"/>
      <c r="V40" s="387"/>
      <c r="W40" s="387"/>
      <c r="X40" s="387"/>
      <c r="Y40" s="387"/>
      <c r="Z40" s="387"/>
      <c r="AA40" s="387"/>
      <c r="AB40" s="387"/>
      <c r="AC40" s="387"/>
      <c r="AD40" s="387"/>
      <c r="AE40" s="387"/>
    </row>
    <row r="41" spans="1:31" x14ac:dyDescent="0.3">
      <c r="A41" s="387"/>
      <c r="B41" s="387"/>
      <c r="C41" s="387"/>
      <c r="D41" s="276"/>
      <c r="E41" s="406"/>
      <c r="F41" s="387"/>
      <c r="G41" s="387"/>
      <c r="H41" s="387"/>
      <c r="I41" s="387"/>
      <c r="J41" s="387"/>
      <c r="L41" s="387"/>
      <c r="M41" s="387"/>
      <c r="N41" s="387"/>
      <c r="O41" s="387"/>
      <c r="P41" s="387"/>
      <c r="Q41" s="387"/>
      <c r="R41" s="387"/>
      <c r="S41" s="387"/>
      <c r="T41" s="387"/>
      <c r="U41" s="387"/>
      <c r="V41" s="387"/>
      <c r="W41" s="387"/>
      <c r="X41" s="387"/>
      <c r="Y41" s="387"/>
      <c r="Z41" s="387"/>
      <c r="AA41" s="387"/>
      <c r="AB41" s="387"/>
      <c r="AC41" s="387"/>
      <c r="AD41" s="387"/>
      <c r="AE41" s="387"/>
    </row>
    <row r="42" spans="1:31" x14ac:dyDescent="0.3">
      <c r="A42" s="387"/>
      <c r="B42" s="387"/>
      <c r="C42" s="387"/>
      <c r="D42" s="982"/>
      <c r="E42" s="404"/>
      <c r="F42" s="387"/>
      <c r="G42" s="387"/>
      <c r="H42" s="387"/>
      <c r="I42" s="387"/>
      <c r="J42" s="387"/>
      <c r="L42" s="408"/>
      <c r="M42" s="408"/>
      <c r="N42" s="387"/>
      <c r="O42" s="387"/>
      <c r="P42" s="387"/>
      <c r="Q42" s="387"/>
      <c r="R42" s="387"/>
      <c r="S42" s="387"/>
      <c r="T42" s="387"/>
      <c r="U42" s="387"/>
      <c r="V42" s="387"/>
      <c r="W42" s="387"/>
      <c r="X42" s="387"/>
      <c r="Y42" s="387"/>
      <c r="Z42" s="387"/>
      <c r="AA42" s="387"/>
      <c r="AB42" s="387"/>
      <c r="AC42" s="387"/>
      <c r="AD42" s="387"/>
      <c r="AE42" s="387"/>
    </row>
    <row r="43" spans="1:31" x14ac:dyDescent="0.3">
      <c r="A43" s="387"/>
      <c r="B43" s="387"/>
      <c r="C43" s="387"/>
      <c r="D43" s="276"/>
      <c r="E43" s="275"/>
      <c r="F43" s="387"/>
      <c r="G43" s="387"/>
      <c r="H43" s="387"/>
      <c r="I43" s="387"/>
      <c r="J43" s="387"/>
      <c r="L43" s="387"/>
      <c r="M43" s="387"/>
      <c r="N43" s="387"/>
      <c r="O43" s="387"/>
      <c r="P43" s="387"/>
      <c r="Q43" s="387"/>
      <c r="R43" s="387"/>
      <c r="S43" s="387"/>
      <c r="T43" s="387"/>
      <c r="U43" s="387"/>
      <c r="V43" s="387"/>
      <c r="W43" s="387"/>
      <c r="X43" s="387"/>
      <c r="Y43" s="387"/>
      <c r="Z43" s="387"/>
      <c r="AA43" s="387"/>
      <c r="AB43" s="387"/>
      <c r="AC43" s="387"/>
      <c r="AD43" s="387"/>
      <c r="AE43" s="387"/>
    </row>
    <row r="44" spans="1:31" x14ac:dyDescent="0.3">
      <c r="A44" s="387"/>
      <c r="B44" s="387"/>
      <c r="C44" s="387"/>
      <c r="D44" s="276"/>
      <c r="E44" s="275"/>
      <c r="F44" s="387"/>
      <c r="G44" s="387"/>
      <c r="H44" s="387"/>
      <c r="I44" s="387"/>
      <c r="J44" s="387"/>
      <c r="L44" s="387"/>
      <c r="M44" s="387"/>
      <c r="N44" s="387"/>
      <c r="O44" s="387"/>
      <c r="P44" s="387"/>
      <c r="Q44" s="387"/>
      <c r="R44" s="387"/>
      <c r="S44" s="387"/>
      <c r="T44" s="387"/>
      <c r="U44" s="387"/>
      <c r="V44" s="387"/>
      <c r="W44" s="387"/>
      <c r="X44" s="387"/>
      <c r="Y44" s="387"/>
      <c r="Z44" s="387"/>
      <c r="AA44" s="387"/>
      <c r="AB44" s="387"/>
      <c r="AC44" s="387"/>
      <c r="AD44" s="387"/>
      <c r="AE44" s="387"/>
    </row>
    <row r="45" spans="1:31" x14ac:dyDescent="0.3">
      <c r="A45" s="387"/>
      <c r="B45" s="387"/>
      <c r="C45" s="387"/>
      <c r="D45" s="387"/>
      <c r="E45" s="387"/>
      <c r="F45" s="387"/>
      <c r="G45" s="387"/>
      <c r="H45" s="387"/>
      <c r="I45" s="387"/>
      <c r="J45" s="387"/>
      <c r="L45" s="387"/>
      <c r="M45" s="387"/>
      <c r="N45" s="387"/>
      <c r="O45" s="387"/>
      <c r="P45" s="387"/>
      <c r="Q45" s="387"/>
      <c r="R45" s="387"/>
      <c r="S45" s="387"/>
      <c r="T45" s="387"/>
      <c r="U45" s="387"/>
      <c r="V45" s="387"/>
      <c r="W45" s="387"/>
      <c r="X45" s="387"/>
      <c r="Y45" s="387"/>
      <c r="Z45" s="387"/>
      <c r="AA45" s="387"/>
      <c r="AB45" s="387"/>
      <c r="AC45" s="387"/>
      <c r="AD45" s="387"/>
      <c r="AE45" s="387"/>
    </row>
    <row r="46" spans="1:31" x14ac:dyDescent="0.3">
      <c r="A46" s="387"/>
      <c r="B46" s="387"/>
      <c r="C46" s="387"/>
      <c r="D46" s="387"/>
      <c r="E46" s="387"/>
      <c r="F46" s="387"/>
      <c r="G46" s="387"/>
      <c r="H46" s="387"/>
      <c r="I46" s="387"/>
      <c r="J46" s="387"/>
      <c r="L46" s="387"/>
      <c r="M46" s="387"/>
      <c r="N46" s="387"/>
      <c r="O46" s="387"/>
      <c r="P46" s="387"/>
      <c r="Q46" s="387"/>
      <c r="R46" s="387"/>
      <c r="S46" s="387"/>
      <c r="T46" s="387"/>
      <c r="U46" s="387"/>
      <c r="V46" s="387"/>
      <c r="W46" s="387"/>
      <c r="X46" s="387"/>
      <c r="Y46" s="387"/>
      <c r="Z46" s="387"/>
      <c r="AA46" s="387"/>
      <c r="AB46" s="387"/>
      <c r="AC46" s="387"/>
      <c r="AD46" s="387"/>
      <c r="AE46" s="387"/>
    </row>
    <row r="47" spans="1:31" x14ac:dyDescent="0.3">
      <c r="A47" s="387"/>
      <c r="B47" s="387"/>
      <c r="C47" s="387"/>
      <c r="D47" s="387"/>
      <c r="E47" s="387"/>
      <c r="F47" s="387"/>
      <c r="G47" s="387"/>
      <c r="H47" s="387"/>
      <c r="I47" s="387"/>
      <c r="J47" s="387"/>
      <c r="L47" s="387"/>
      <c r="M47" s="387"/>
      <c r="N47" s="387"/>
      <c r="O47" s="387"/>
      <c r="P47" s="387"/>
      <c r="Q47" s="387"/>
      <c r="R47" s="387"/>
      <c r="S47" s="387"/>
      <c r="T47" s="387"/>
      <c r="U47" s="387"/>
      <c r="V47" s="387"/>
      <c r="W47" s="387"/>
      <c r="X47" s="387"/>
      <c r="Y47" s="387"/>
      <c r="Z47" s="387"/>
      <c r="AA47" s="387"/>
      <c r="AB47" s="387"/>
      <c r="AC47" s="387"/>
      <c r="AD47" s="387"/>
      <c r="AE47" s="387"/>
    </row>
    <row r="48" spans="1:31" x14ac:dyDescent="0.3">
      <c r="A48" s="387"/>
      <c r="B48" s="387"/>
      <c r="C48" s="387"/>
      <c r="D48" s="387"/>
      <c r="E48" s="387"/>
      <c r="F48" s="387"/>
      <c r="G48" s="387"/>
      <c r="H48" s="387"/>
      <c r="I48" s="387"/>
      <c r="J48" s="387"/>
      <c r="L48" s="387"/>
      <c r="M48" s="387"/>
      <c r="N48" s="387"/>
      <c r="O48" s="387"/>
      <c r="P48" s="387"/>
      <c r="Q48" s="387"/>
      <c r="R48" s="387"/>
      <c r="S48" s="387"/>
      <c r="T48" s="387"/>
      <c r="U48" s="387"/>
      <c r="V48" s="387"/>
      <c r="W48" s="387"/>
      <c r="X48" s="387"/>
      <c r="Y48" s="387"/>
      <c r="Z48" s="387"/>
      <c r="AA48" s="387"/>
      <c r="AB48" s="387"/>
      <c r="AC48" s="387"/>
      <c r="AD48" s="387"/>
      <c r="AE48" s="387"/>
    </row>
    <row r="49" spans="1:31" x14ac:dyDescent="0.3">
      <c r="A49" s="387"/>
      <c r="B49" s="387"/>
      <c r="C49" s="387"/>
      <c r="D49" s="387"/>
      <c r="E49" s="387"/>
      <c r="F49" s="387"/>
      <c r="G49" s="387"/>
      <c r="H49" s="387"/>
      <c r="I49" s="387"/>
      <c r="J49" s="387"/>
      <c r="L49" s="387"/>
      <c r="M49" s="387"/>
      <c r="N49" s="387"/>
      <c r="O49" s="387"/>
      <c r="P49" s="387"/>
      <c r="Q49" s="387"/>
      <c r="R49" s="387"/>
      <c r="S49" s="387"/>
      <c r="T49" s="387"/>
      <c r="U49" s="387"/>
      <c r="V49" s="387"/>
      <c r="W49" s="387"/>
      <c r="X49" s="387"/>
      <c r="Y49" s="387"/>
      <c r="Z49" s="387"/>
      <c r="AA49" s="387"/>
      <c r="AB49" s="387"/>
      <c r="AC49" s="387"/>
      <c r="AD49" s="387"/>
      <c r="AE49" s="387"/>
    </row>
    <row r="50" spans="1:31" x14ac:dyDescent="0.3">
      <c r="A50" s="387"/>
      <c r="B50" s="387"/>
      <c r="C50" s="387"/>
      <c r="D50" s="387"/>
      <c r="E50" s="387"/>
      <c r="F50" s="387"/>
      <c r="G50" s="387"/>
      <c r="H50" s="387"/>
      <c r="I50" s="387"/>
      <c r="J50" s="387"/>
      <c r="L50" s="387"/>
      <c r="M50" s="387"/>
      <c r="N50" s="387"/>
      <c r="O50" s="387"/>
      <c r="P50" s="387"/>
      <c r="Q50" s="387"/>
      <c r="R50" s="387"/>
      <c r="S50" s="387"/>
      <c r="T50" s="387"/>
      <c r="U50" s="387"/>
      <c r="V50" s="387"/>
      <c r="W50" s="387"/>
      <c r="X50" s="387"/>
      <c r="Y50" s="387"/>
      <c r="Z50" s="387"/>
      <c r="AA50" s="387"/>
      <c r="AB50" s="387"/>
      <c r="AC50" s="387"/>
      <c r="AD50" s="387"/>
      <c r="AE50" s="387"/>
    </row>
    <row r="51" spans="1:31" x14ac:dyDescent="0.3">
      <c r="A51" s="387"/>
      <c r="B51" s="387"/>
      <c r="C51" s="387"/>
      <c r="D51" s="387"/>
      <c r="E51" s="387"/>
      <c r="F51" s="387"/>
      <c r="G51" s="387"/>
      <c r="H51" s="387"/>
      <c r="I51" s="387"/>
      <c r="J51" s="387"/>
      <c r="L51" s="387"/>
      <c r="M51" s="387"/>
      <c r="N51" s="387"/>
      <c r="O51" s="387"/>
      <c r="P51" s="387"/>
      <c r="Q51" s="387"/>
      <c r="R51" s="387"/>
      <c r="S51" s="387"/>
      <c r="T51" s="387"/>
      <c r="U51" s="387"/>
      <c r="V51" s="387"/>
      <c r="W51" s="387"/>
      <c r="X51" s="387"/>
      <c r="Y51" s="387"/>
      <c r="Z51" s="387"/>
      <c r="AA51" s="387"/>
      <c r="AB51" s="387"/>
      <c r="AC51" s="387"/>
      <c r="AD51" s="387"/>
      <c r="AE51" s="387"/>
    </row>
    <row r="52" spans="1:31" x14ac:dyDescent="0.3">
      <c r="A52" s="387"/>
      <c r="B52" s="387"/>
      <c r="C52" s="387"/>
      <c r="D52" s="387"/>
      <c r="E52" s="387"/>
      <c r="F52" s="387"/>
      <c r="G52" s="387"/>
      <c r="H52" s="387"/>
      <c r="I52" s="387"/>
      <c r="J52" s="387"/>
      <c r="L52" s="387"/>
      <c r="M52" s="387"/>
      <c r="N52" s="387"/>
      <c r="O52" s="387"/>
      <c r="P52" s="387"/>
      <c r="Q52" s="387"/>
      <c r="R52" s="387"/>
      <c r="S52" s="387"/>
      <c r="T52" s="387"/>
      <c r="U52" s="387"/>
      <c r="V52" s="387"/>
      <c r="W52" s="387"/>
      <c r="X52" s="387"/>
      <c r="Y52" s="387"/>
      <c r="Z52" s="387"/>
      <c r="AA52" s="387"/>
      <c r="AB52" s="387"/>
      <c r="AC52" s="387"/>
      <c r="AD52" s="387"/>
      <c r="AE52" s="387"/>
    </row>
    <row r="53" spans="1:31" x14ac:dyDescent="0.3">
      <c r="A53" s="387"/>
      <c r="B53" s="387"/>
      <c r="C53" s="387"/>
      <c r="D53" s="387"/>
      <c r="E53" s="387"/>
      <c r="F53" s="387"/>
      <c r="G53" s="387"/>
      <c r="H53" s="387"/>
      <c r="I53" s="387"/>
      <c r="J53" s="387"/>
      <c r="L53" s="387"/>
      <c r="M53" s="387"/>
      <c r="N53" s="387"/>
      <c r="O53" s="387"/>
      <c r="P53" s="387"/>
      <c r="Q53" s="387"/>
      <c r="R53" s="387"/>
      <c r="S53" s="387"/>
      <c r="T53" s="387"/>
      <c r="U53" s="387"/>
      <c r="V53" s="387"/>
      <c r="W53" s="387"/>
      <c r="X53" s="387"/>
      <c r="Y53" s="387"/>
      <c r="Z53" s="387"/>
      <c r="AA53" s="387"/>
      <c r="AB53" s="387"/>
      <c r="AC53" s="387"/>
      <c r="AD53" s="387"/>
      <c r="AE53" s="387"/>
    </row>
    <row r="54" spans="1:31" x14ac:dyDescent="0.3">
      <c r="A54" s="387"/>
      <c r="B54" s="387"/>
      <c r="C54" s="387"/>
      <c r="D54" s="387"/>
      <c r="E54" s="387"/>
      <c r="F54" s="387"/>
      <c r="G54" s="387"/>
      <c r="H54" s="387"/>
      <c r="I54" s="387"/>
      <c r="J54" s="387"/>
      <c r="L54" s="387"/>
      <c r="M54" s="387"/>
      <c r="N54" s="387"/>
      <c r="O54" s="387"/>
      <c r="P54" s="387"/>
      <c r="Q54" s="387"/>
      <c r="R54" s="387"/>
      <c r="S54" s="387"/>
      <c r="T54" s="387"/>
      <c r="U54" s="387"/>
      <c r="V54" s="387"/>
      <c r="W54" s="387"/>
      <c r="X54" s="387"/>
      <c r="Y54" s="387"/>
      <c r="Z54" s="387"/>
      <c r="AA54" s="387"/>
      <c r="AB54" s="387"/>
      <c r="AC54" s="387"/>
      <c r="AD54" s="387"/>
      <c r="AE54" s="387"/>
    </row>
    <row r="55" spans="1:31" x14ac:dyDescent="0.3">
      <c r="A55" s="387"/>
      <c r="B55" s="387"/>
      <c r="C55" s="387"/>
      <c r="D55" s="387"/>
      <c r="E55" s="387"/>
      <c r="F55" s="387"/>
      <c r="G55" s="387"/>
      <c r="H55" s="387"/>
      <c r="I55" s="387"/>
      <c r="J55" s="387"/>
      <c r="L55" s="387"/>
      <c r="M55" s="387"/>
      <c r="N55" s="387"/>
      <c r="O55" s="387"/>
      <c r="P55" s="387"/>
      <c r="Q55" s="387"/>
      <c r="R55" s="387"/>
      <c r="S55" s="387"/>
      <c r="T55" s="387"/>
      <c r="U55" s="387"/>
      <c r="V55" s="387"/>
      <c r="W55" s="387"/>
      <c r="X55" s="387"/>
      <c r="Y55" s="387"/>
      <c r="Z55" s="387"/>
      <c r="AA55" s="387"/>
      <c r="AB55" s="387"/>
      <c r="AC55" s="387"/>
      <c r="AD55" s="387"/>
      <c r="AE55" s="387"/>
    </row>
    <row r="56" spans="1:31" x14ac:dyDescent="0.3">
      <c r="A56" s="387"/>
      <c r="B56" s="387"/>
      <c r="C56" s="387"/>
      <c r="D56" s="387"/>
      <c r="E56" s="387"/>
      <c r="F56" s="387"/>
      <c r="G56" s="387"/>
      <c r="H56" s="387"/>
      <c r="I56" s="387"/>
      <c r="J56" s="387"/>
      <c r="L56" s="387"/>
      <c r="M56" s="387"/>
      <c r="N56" s="387"/>
      <c r="O56" s="387"/>
      <c r="P56" s="387"/>
      <c r="Q56" s="387"/>
      <c r="R56" s="387"/>
      <c r="S56" s="387"/>
      <c r="T56" s="387"/>
      <c r="U56" s="387"/>
      <c r="V56" s="387"/>
      <c r="W56" s="387"/>
      <c r="X56" s="387"/>
      <c r="Y56" s="387"/>
      <c r="Z56" s="387"/>
      <c r="AA56" s="387"/>
      <c r="AB56" s="387"/>
      <c r="AC56" s="387"/>
      <c r="AD56" s="387"/>
      <c r="AE56" s="387"/>
    </row>
    <row r="57" spans="1:31" x14ac:dyDescent="0.3">
      <c r="A57" s="387"/>
      <c r="B57" s="387"/>
      <c r="C57" s="387"/>
      <c r="D57" s="387"/>
      <c r="E57" s="387"/>
      <c r="F57" s="387"/>
      <c r="G57" s="387"/>
      <c r="H57" s="387"/>
      <c r="I57" s="387"/>
      <c r="J57" s="387"/>
      <c r="L57" s="387"/>
      <c r="M57" s="387"/>
      <c r="N57" s="387"/>
      <c r="O57" s="387"/>
      <c r="P57" s="387"/>
      <c r="Q57" s="387"/>
      <c r="R57" s="387"/>
      <c r="S57" s="387"/>
      <c r="T57" s="387"/>
      <c r="U57" s="387"/>
      <c r="V57" s="387"/>
      <c r="W57" s="387"/>
      <c r="X57" s="387"/>
      <c r="Y57" s="387"/>
      <c r="Z57" s="387"/>
      <c r="AA57" s="387"/>
      <c r="AB57" s="387"/>
      <c r="AC57" s="387"/>
      <c r="AD57" s="387"/>
      <c r="AE57" s="387"/>
    </row>
    <row r="58" spans="1:31" x14ac:dyDescent="0.3">
      <c r="A58" s="387"/>
      <c r="B58" s="387"/>
      <c r="C58" s="387"/>
      <c r="D58" s="387"/>
      <c r="E58" s="387"/>
      <c r="F58" s="387"/>
      <c r="G58" s="387"/>
      <c r="H58" s="387"/>
      <c r="I58" s="387"/>
      <c r="J58" s="387"/>
      <c r="L58" s="387"/>
      <c r="M58" s="387"/>
      <c r="N58" s="387"/>
      <c r="O58" s="387"/>
      <c r="P58" s="387"/>
      <c r="Q58" s="387"/>
      <c r="R58" s="387"/>
      <c r="S58" s="387"/>
      <c r="T58" s="387"/>
      <c r="U58" s="387"/>
      <c r="V58" s="387"/>
      <c r="W58" s="387"/>
      <c r="X58" s="387"/>
      <c r="Y58" s="387"/>
      <c r="Z58" s="387"/>
      <c r="AA58" s="387"/>
      <c r="AB58" s="387"/>
      <c r="AC58" s="387"/>
      <c r="AD58" s="387"/>
      <c r="AE58" s="387"/>
    </row>
    <row r="59" spans="1:31" x14ac:dyDescent="0.3">
      <c r="A59" s="387"/>
      <c r="B59" s="387"/>
      <c r="C59" s="387"/>
      <c r="D59" s="387"/>
      <c r="E59" s="387"/>
      <c r="F59" s="387"/>
      <c r="G59" s="387"/>
      <c r="H59" s="387"/>
      <c r="I59" s="387"/>
      <c r="J59" s="387"/>
      <c r="L59" s="387"/>
      <c r="M59" s="387"/>
      <c r="N59" s="387"/>
      <c r="O59" s="387"/>
      <c r="P59" s="387"/>
      <c r="Q59" s="387"/>
      <c r="R59" s="387"/>
      <c r="S59" s="387"/>
      <c r="T59" s="387"/>
      <c r="U59" s="387"/>
      <c r="V59" s="387"/>
      <c r="W59" s="387"/>
      <c r="X59" s="387"/>
      <c r="Y59" s="387"/>
      <c r="Z59" s="387"/>
      <c r="AA59" s="387"/>
      <c r="AB59" s="387"/>
      <c r="AC59" s="387"/>
      <c r="AD59" s="387"/>
      <c r="AE59" s="387"/>
    </row>
    <row r="60" spans="1:31" x14ac:dyDescent="0.3">
      <c r="A60" s="387"/>
      <c r="B60" s="387"/>
      <c r="C60" s="387"/>
      <c r="D60" s="387"/>
      <c r="E60" s="387"/>
      <c r="F60" s="387"/>
      <c r="G60" s="387"/>
      <c r="H60" s="387"/>
      <c r="I60" s="387"/>
      <c r="J60" s="387"/>
      <c r="L60" s="387"/>
      <c r="M60" s="387"/>
      <c r="N60" s="387"/>
      <c r="O60" s="387"/>
      <c r="P60" s="387"/>
      <c r="Q60" s="387"/>
      <c r="R60" s="387"/>
      <c r="S60" s="387"/>
      <c r="T60" s="387"/>
      <c r="U60" s="387"/>
      <c r="V60" s="387"/>
      <c r="W60" s="387"/>
      <c r="X60" s="387"/>
      <c r="Y60" s="387"/>
      <c r="Z60" s="387"/>
      <c r="AA60" s="387"/>
      <c r="AB60" s="387"/>
      <c r="AC60" s="387"/>
      <c r="AD60" s="387"/>
      <c r="AE60" s="387"/>
    </row>
    <row r="61" spans="1:31" x14ac:dyDescent="0.3">
      <c r="A61" s="387"/>
      <c r="B61" s="387"/>
      <c r="C61" s="387"/>
      <c r="D61" s="387"/>
      <c r="E61" s="387"/>
      <c r="F61" s="387"/>
      <c r="G61" s="387"/>
      <c r="H61" s="387"/>
      <c r="I61" s="387"/>
      <c r="J61" s="387"/>
      <c r="L61" s="387"/>
      <c r="M61" s="387"/>
      <c r="N61" s="387"/>
      <c r="O61" s="387"/>
      <c r="P61" s="387"/>
      <c r="Q61" s="387"/>
      <c r="R61" s="387"/>
      <c r="S61" s="387"/>
      <c r="T61" s="387"/>
      <c r="U61" s="387"/>
      <c r="V61" s="387"/>
      <c r="W61" s="387"/>
      <c r="X61" s="387"/>
      <c r="Y61" s="387"/>
      <c r="Z61" s="387"/>
      <c r="AA61" s="387"/>
      <c r="AB61" s="387"/>
      <c r="AC61" s="387"/>
      <c r="AD61" s="387"/>
      <c r="AE61" s="387"/>
    </row>
    <row r="62" spans="1:31" x14ac:dyDescent="0.3">
      <c r="L62" s="387"/>
      <c r="M62" s="387"/>
      <c r="N62" s="387"/>
      <c r="O62" s="387"/>
      <c r="P62" s="387"/>
      <c r="Q62" s="387"/>
      <c r="R62" s="387"/>
      <c r="S62" s="387"/>
      <c r="T62" s="387"/>
      <c r="U62" s="387"/>
      <c r="V62" s="387"/>
      <c r="W62" s="387"/>
      <c r="X62" s="387"/>
      <c r="Y62" s="387"/>
      <c r="Z62" s="387"/>
      <c r="AA62" s="387"/>
      <c r="AB62" s="387"/>
      <c r="AC62" s="387"/>
      <c r="AD62" s="387"/>
      <c r="AE62" s="387"/>
    </row>
    <row r="63" spans="1:31" x14ac:dyDescent="0.3">
      <c r="L63" s="387"/>
      <c r="M63" s="387"/>
      <c r="N63" s="387"/>
      <c r="O63" s="387"/>
      <c r="P63" s="387"/>
      <c r="Q63" s="387"/>
      <c r="R63" s="387"/>
      <c r="S63" s="387"/>
      <c r="T63" s="387"/>
      <c r="U63" s="387"/>
      <c r="V63" s="387"/>
      <c r="W63" s="387"/>
      <c r="X63" s="387"/>
      <c r="Y63" s="387"/>
      <c r="Z63" s="387"/>
      <c r="AA63" s="387"/>
      <c r="AB63" s="387"/>
      <c r="AC63" s="387"/>
      <c r="AD63" s="387"/>
      <c r="AE63" s="387"/>
    </row>
    <row r="64" spans="1:31" x14ac:dyDescent="0.3">
      <c r="L64" s="387"/>
      <c r="M64" s="387"/>
      <c r="N64" s="387"/>
      <c r="O64" s="387"/>
      <c r="P64" s="387"/>
      <c r="Q64" s="387"/>
      <c r="R64" s="387"/>
      <c r="S64" s="387"/>
      <c r="T64" s="387"/>
      <c r="U64" s="387"/>
      <c r="V64" s="387"/>
      <c r="W64" s="387"/>
      <c r="X64" s="387"/>
      <c r="Y64" s="387"/>
      <c r="Z64" s="387"/>
      <c r="AA64" s="387"/>
      <c r="AB64" s="387"/>
      <c r="AC64" s="387"/>
      <c r="AD64" s="387"/>
      <c r="AE64" s="387"/>
    </row>
    <row r="65" spans="12:31" x14ac:dyDescent="0.3">
      <c r="L65" s="387"/>
      <c r="M65" s="387"/>
      <c r="N65" s="387"/>
      <c r="O65" s="387"/>
      <c r="P65" s="387"/>
      <c r="Q65" s="387"/>
      <c r="R65" s="387"/>
      <c r="S65" s="387"/>
      <c r="T65" s="387"/>
      <c r="U65" s="387"/>
      <c r="V65" s="387"/>
      <c r="W65" s="387"/>
      <c r="X65" s="387"/>
      <c r="Y65" s="387"/>
      <c r="Z65" s="387"/>
      <c r="AA65" s="387"/>
      <c r="AB65" s="387"/>
      <c r="AC65" s="387"/>
      <c r="AD65" s="387"/>
      <c r="AE65" s="387"/>
    </row>
    <row r="66" spans="12:31" x14ac:dyDescent="0.3">
      <c r="L66" s="387"/>
      <c r="M66" s="387"/>
      <c r="N66" s="387"/>
      <c r="O66" s="387"/>
      <c r="P66" s="387"/>
      <c r="Q66" s="387"/>
      <c r="R66" s="387"/>
      <c r="S66" s="387"/>
      <c r="T66" s="387"/>
      <c r="U66" s="387"/>
      <c r="V66" s="387"/>
      <c r="W66" s="387"/>
      <c r="X66" s="387"/>
      <c r="Y66" s="387"/>
      <c r="Z66" s="387"/>
      <c r="AA66" s="387"/>
      <c r="AB66" s="387"/>
      <c r="AC66" s="387"/>
      <c r="AD66" s="387"/>
      <c r="AE66" s="387"/>
    </row>
    <row r="67" spans="12:31" x14ac:dyDescent="0.3">
      <c r="L67" s="387"/>
      <c r="M67" s="387"/>
      <c r="N67" s="387"/>
      <c r="O67" s="387"/>
      <c r="P67" s="387"/>
      <c r="Q67" s="387"/>
      <c r="R67" s="387"/>
      <c r="S67" s="387"/>
      <c r="T67" s="387"/>
      <c r="U67" s="387"/>
      <c r="V67" s="387"/>
      <c r="W67" s="387"/>
      <c r="X67" s="387"/>
      <c r="Y67" s="387"/>
      <c r="Z67" s="387"/>
      <c r="AA67" s="387"/>
      <c r="AB67" s="387"/>
      <c r="AC67" s="387"/>
      <c r="AD67" s="387"/>
      <c r="AE67" s="387"/>
    </row>
    <row r="68" spans="12:31" x14ac:dyDescent="0.3">
      <c r="L68" s="387"/>
      <c r="M68" s="387"/>
      <c r="N68" s="387"/>
      <c r="O68" s="387"/>
      <c r="P68" s="387"/>
      <c r="Q68" s="387"/>
      <c r="R68" s="387"/>
      <c r="S68" s="387"/>
      <c r="T68" s="387"/>
      <c r="U68" s="387"/>
      <c r="V68" s="387"/>
      <c r="W68" s="387"/>
      <c r="X68" s="387"/>
      <c r="Y68" s="387"/>
      <c r="Z68" s="387"/>
      <c r="AA68" s="387"/>
      <c r="AB68" s="387"/>
      <c r="AC68" s="387"/>
      <c r="AD68" s="387"/>
      <c r="AE68" s="387"/>
    </row>
    <row r="69" spans="12:31" x14ac:dyDescent="0.3">
      <c r="L69" s="387"/>
      <c r="M69" s="387"/>
      <c r="N69" s="387"/>
      <c r="O69" s="387"/>
      <c r="P69" s="387"/>
      <c r="Q69" s="387"/>
      <c r="R69" s="387"/>
      <c r="S69" s="387"/>
      <c r="T69" s="387"/>
      <c r="U69" s="387"/>
      <c r="V69" s="387"/>
      <c r="W69" s="387"/>
      <c r="X69" s="387"/>
      <c r="Y69" s="387"/>
      <c r="Z69" s="387"/>
      <c r="AA69" s="387"/>
      <c r="AB69" s="387"/>
      <c r="AC69" s="387"/>
      <c r="AD69" s="387"/>
      <c r="AE69" s="387"/>
    </row>
    <row r="70" spans="12:31" x14ac:dyDescent="0.3">
      <c r="L70" s="387"/>
      <c r="M70" s="387"/>
      <c r="N70" s="387"/>
      <c r="O70" s="387"/>
      <c r="P70" s="387"/>
      <c r="Q70" s="387"/>
      <c r="R70" s="387"/>
      <c r="S70" s="387"/>
      <c r="T70" s="387"/>
      <c r="U70" s="387"/>
      <c r="V70" s="387"/>
      <c r="W70" s="387"/>
      <c r="X70" s="387"/>
      <c r="Y70" s="387"/>
      <c r="Z70" s="387"/>
      <c r="AA70" s="387"/>
      <c r="AB70" s="387"/>
      <c r="AC70" s="387"/>
      <c r="AD70" s="387"/>
      <c r="AE70" s="387"/>
    </row>
    <row r="71" spans="12:31" x14ac:dyDescent="0.3">
      <c r="L71" s="387"/>
      <c r="M71" s="387"/>
      <c r="N71" s="387"/>
      <c r="O71" s="387"/>
      <c r="P71" s="387"/>
      <c r="Q71" s="387"/>
      <c r="R71" s="387"/>
      <c r="S71" s="387"/>
      <c r="T71" s="387"/>
      <c r="U71" s="387"/>
      <c r="V71" s="387"/>
      <c r="W71" s="387"/>
      <c r="X71" s="387"/>
      <c r="Y71" s="387"/>
      <c r="Z71" s="387"/>
      <c r="AA71" s="387"/>
      <c r="AB71" s="387"/>
      <c r="AC71" s="387"/>
      <c r="AD71" s="387"/>
      <c r="AE71" s="387"/>
    </row>
    <row r="72" spans="12:31" x14ac:dyDescent="0.3">
      <c r="L72" s="387"/>
      <c r="M72" s="387"/>
      <c r="N72" s="387"/>
      <c r="O72" s="387"/>
      <c r="P72" s="387"/>
      <c r="Q72" s="387"/>
      <c r="R72" s="387"/>
      <c r="S72" s="387"/>
      <c r="T72" s="387"/>
      <c r="U72" s="387"/>
      <c r="V72" s="387"/>
      <c r="W72" s="387"/>
      <c r="X72" s="387"/>
      <c r="Y72" s="387"/>
      <c r="Z72" s="387"/>
      <c r="AA72" s="387"/>
      <c r="AB72" s="387"/>
      <c r="AC72" s="387"/>
      <c r="AD72" s="387"/>
      <c r="AE72" s="387"/>
    </row>
    <row r="73" spans="12:31" x14ac:dyDescent="0.3">
      <c r="L73" s="387"/>
      <c r="M73" s="387"/>
      <c r="N73" s="387"/>
      <c r="O73" s="387"/>
      <c r="P73" s="387"/>
      <c r="Q73" s="387"/>
      <c r="R73" s="387"/>
      <c r="S73" s="387"/>
      <c r="T73" s="387"/>
      <c r="U73" s="387"/>
      <c r="V73" s="387"/>
      <c r="W73" s="387"/>
      <c r="X73" s="387"/>
      <c r="Y73" s="387"/>
      <c r="Z73" s="387"/>
      <c r="AA73" s="387"/>
      <c r="AB73" s="387"/>
      <c r="AC73" s="387"/>
      <c r="AD73" s="387"/>
      <c r="AE73" s="387"/>
    </row>
    <row r="74" spans="12:31" x14ac:dyDescent="0.3">
      <c r="L74" s="387"/>
      <c r="M74" s="387"/>
      <c r="N74" s="387"/>
      <c r="O74" s="387"/>
      <c r="P74" s="387"/>
      <c r="Q74" s="387"/>
      <c r="R74" s="387"/>
      <c r="S74" s="387"/>
      <c r="T74" s="387"/>
      <c r="U74" s="387"/>
      <c r="V74" s="387"/>
      <c r="W74" s="387"/>
      <c r="X74" s="387"/>
      <c r="Y74" s="387"/>
      <c r="Z74" s="387"/>
      <c r="AA74" s="387"/>
      <c r="AB74" s="387"/>
      <c r="AC74" s="387"/>
      <c r="AD74" s="387"/>
      <c r="AE74" s="387"/>
    </row>
    <row r="75" spans="12:31" x14ac:dyDescent="0.3">
      <c r="L75" s="387"/>
      <c r="M75" s="387"/>
      <c r="N75" s="387"/>
      <c r="O75" s="387"/>
      <c r="P75" s="387"/>
      <c r="Q75" s="387"/>
      <c r="R75" s="387"/>
      <c r="S75" s="387"/>
      <c r="T75" s="387"/>
      <c r="U75" s="387"/>
      <c r="V75" s="387"/>
      <c r="W75" s="387"/>
      <c r="X75" s="387"/>
      <c r="Y75" s="387"/>
      <c r="Z75" s="387"/>
      <c r="AA75" s="387"/>
      <c r="AB75" s="387"/>
      <c r="AC75" s="387"/>
      <c r="AD75" s="387"/>
      <c r="AE75" s="387"/>
    </row>
    <row r="76" spans="12:31" x14ac:dyDescent="0.3">
      <c r="L76" s="387"/>
      <c r="M76" s="387"/>
      <c r="N76" s="387"/>
      <c r="O76" s="387"/>
      <c r="P76" s="387"/>
      <c r="Q76" s="387"/>
      <c r="R76" s="387"/>
      <c r="S76" s="387"/>
      <c r="T76" s="387"/>
      <c r="U76" s="387"/>
      <c r="V76" s="387"/>
      <c r="W76" s="387"/>
      <c r="X76" s="387"/>
      <c r="Y76" s="387"/>
      <c r="Z76" s="387"/>
      <c r="AA76" s="387"/>
      <c r="AB76" s="387"/>
      <c r="AC76" s="387"/>
      <c r="AD76" s="387"/>
      <c r="AE76" s="387"/>
    </row>
    <row r="77" spans="12:31" x14ac:dyDescent="0.3">
      <c r="L77" s="387"/>
      <c r="M77" s="387"/>
      <c r="N77" s="387"/>
      <c r="O77" s="387"/>
      <c r="P77" s="387"/>
      <c r="Q77" s="387"/>
      <c r="R77" s="387"/>
      <c r="S77" s="387"/>
      <c r="T77" s="387"/>
      <c r="U77" s="387"/>
      <c r="V77" s="387"/>
      <c r="W77" s="387"/>
      <c r="X77" s="387"/>
      <c r="Y77" s="387"/>
      <c r="Z77" s="387"/>
      <c r="AA77" s="387"/>
      <c r="AB77" s="387"/>
      <c r="AC77" s="387"/>
      <c r="AD77" s="387"/>
      <c r="AE77" s="387"/>
    </row>
  </sheetData>
  <mergeCells count="4">
    <mergeCell ref="B4:D4"/>
    <mergeCell ref="E4:I4"/>
    <mergeCell ref="J4:J5"/>
    <mergeCell ref="D30:E30"/>
  </mergeCells>
  <hyperlinks>
    <hyperlink ref="J1"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zoomScaleNormal="100" workbookViewId="0"/>
  </sheetViews>
  <sheetFormatPr defaultColWidth="8.88671875" defaultRowHeight="14.4" x14ac:dyDescent="0.3"/>
  <cols>
    <col min="1" max="4" width="8.88671875" style="376"/>
    <col min="5" max="5" width="10.109375" style="376" customWidth="1"/>
    <col min="6" max="9" width="8.88671875" style="376"/>
    <col min="10" max="10" width="10.21875" style="376" customWidth="1"/>
    <col min="11" max="14" width="8.88671875" style="376"/>
    <col min="15" max="15" width="10.21875" style="376" customWidth="1"/>
    <col min="16" max="16384" width="8.88671875" style="376"/>
  </cols>
  <sheetData>
    <row r="1" spans="1:27" ht="16.2" x14ac:dyDescent="0.3">
      <c r="A1" s="526" t="s">
        <v>159</v>
      </c>
      <c r="B1" s="526"/>
      <c r="C1" s="526"/>
      <c r="D1" s="526"/>
      <c r="E1" s="526"/>
      <c r="F1" s="526"/>
      <c r="G1" s="526"/>
      <c r="H1" s="526"/>
      <c r="I1" s="526"/>
      <c r="J1" s="526"/>
      <c r="K1" s="526"/>
      <c r="L1" s="526"/>
      <c r="M1" s="526"/>
      <c r="N1" s="526"/>
      <c r="O1" s="526"/>
      <c r="P1" s="414" t="s">
        <v>1</v>
      </c>
      <c r="Q1" s="527"/>
      <c r="R1" s="527"/>
      <c r="S1" s="527"/>
      <c r="T1" s="527"/>
      <c r="U1" s="528"/>
      <c r="V1" s="529"/>
      <c r="W1" s="529"/>
      <c r="X1" s="529"/>
      <c r="Y1" s="529"/>
      <c r="Z1" s="529"/>
      <c r="AA1" s="530"/>
    </row>
    <row r="2" spans="1:27" x14ac:dyDescent="0.3">
      <c r="A2" s="531" t="s">
        <v>705</v>
      </c>
      <c r="B2" s="526"/>
      <c r="C2" s="526"/>
      <c r="D2" s="526"/>
      <c r="E2" s="526"/>
      <c r="F2" s="526"/>
      <c r="G2" s="527"/>
      <c r="H2" s="527"/>
      <c r="I2" s="527"/>
      <c r="J2" s="527"/>
      <c r="K2" s="529"/>
      <c r="L2" s="532"/>
      <c r="M2" s="1306"/>
      <c r="N2" s="1306"/>
      <c r="O2" s="1306"/>
      <c r="P2" s="533"/>
      <c r="Q2" s="530"/>
      <c r="R2" s="527"/>
      <c r="S2" s="527"/>
      <c r="T2" s="527"/>
      <c r="U2" s="527"/>
      <c r="V2" s="527"/>
      <c r="W2" s="527"/>
      <c r="X2" s="527"/>
      <c r="Y2" s="527"/>
      <c r="Z2" s="527"/>
      <c r="AA2" s="527"/>
    </row>
    <row r="3" spans="1:27" x14ac:dyDescent="0.3">
      <c r="A3" s="531"/>
      <c r="B3" s="526"/>
      <c r="C3" s="526"/>
      <c r="D3" s="526"/>
      <c r="E3" s="526"/>
      <c r="F3" s="526"/>
      <c r="G3" s="527"/>
      <c r="H3" s="527"/>
      <c r="I3" s="527"/>
      <c r="J3" s="527"/>
      <c r="K3" s="529"/>
      <c r="L3" s="532"/>
      <c r="M3" s="534"/>
      <c r="N3" s="534"/>
      <c r="O3" s="534"/>
      <c r="P3" s="533"/>
      <c r="Q3" s="530"/>
      <c r="R3" s="527"/>
      <c r="S3" s="527"/>
      <c r="T3" s="527"/>
      <c r="U3" s="527"/>
      <c r="V3" s="527"/>
      <c r="W3" s="527"/>
      <c r="X3" s="527"/>
      <c r="Y3" s="527"/>
      <c r="Z3" s="527"/>
      <c r="AA3" s="527"/>
    </row>
    <row r="4" spans="1:27" ht="14.4" customHeight="1" x14ac:dyDescent="0.3">
      <c r="A4" s="1308" t="s">
        <v>160</v>
      </c>
      <c r="B4" s="1311" t="s">
        <v>161</v>
      </c>
      <c r="C4" s="1312"/>
      <c r="D4" s="1312"/>
      <c r="E4" s="1312"/>
      <c r="F4" s="1313"/>
      <c r="G4" s="1311" t="s">
        <v>162</v>
      </c>
      <c r="H4" s="1312"/>
      <c r="I4" s="1312"/>
      <c r="J4" s="1312"/>
      <c r="K4" s="1313"/>
      <c r="L4" s="1311" t="s">
        <v>8</v>
      </c>
      <c r="M4" s="1312"/>
      <c r="N4" s="1312"/>
      <c r="O4" s="1312"/>
      <c r="P4" s="1313"/>
      <c r="Q4" s="530"/>
      <c r="R4" s="527"/>
      <c r="S4" s="527"/>
      <c r="T4" s="527"/>
      <c r="U4" s="527"/>
      <c r="V4" s="527"/>
      <c r="W4" s="527"/>
      <c r="X4" s="527"/>
      <c r="Y4" s="527"/>
      <c r="Z4" s="527"/>
      <c r="AA4" s="527"/>
    </row>
    <row r="5" spans="1:27" ht="14.4" customHeight="1" x14ac:dyDescent="0.3">
      <c r="A5" s="1309"/>
      <c r="B5" s="1314" t="s">
        <v>149</v>
      </c>
      <c r="C5" s="1317" t="s">
        <v>163</v>
      </c>
      <c r="D5" s="1304"/>
      <c r="E5" s="1304"/>
      <c r="F5" s="1305"/>
      <c r="G5" s="1319" t="s">
        <v>149</v>
      </c>
      <c r="H5" s="1317" t="s">
        <v>163</v>
      </c>
      <c r="I5" s="1304"/>
      <c r="J5" s="1304"/>
      <c r="K5" s="1305"/>
      <c r="L5" s="1314" t="s">
        <v>149</v>
      </c>
      <c r="M5" s="1304" t="s">
        <v>163</v>
      </c>
      <c r="N5" s="1304"/>
      <c r="O5" s="1304"/>
      <c r="P5" s="1305"/>
      <c r="Q5" s="530"/>
      <c r="R5" s="527"/>
      <c r="S5" s="527"/>
      <c r="T5" s="527"/>
      <c r="U5" s="527"/>
      <c r="V5" s="527"/>
      <c r="W5" s="527"/>
      <c r="X5" s="527"/>
      <c r="Y5" s="527"/>
      <c r="Z5" s="527"/>
      <c r="AA5" s="527"/>
    </row>
    <row r="6" spans="1:27" x14ac:dyDescent="0.3">
      <c r="A6" s="1309"/>
      <c r="B6" s="1315"/>
      <c r="C6" s="1318"/>
      <c r="D6" s="1306"/>
      <c r="E6" s="1306"/>
      <c r="F6" s="1307"/>
      <c r="G6" s="1320"/>
      <c r="H6" s="1318"/>
      <c r="I6" s="1306"/>
      <c r="J6" s="1306"/>
      <c r="K6" s="1307"/>
      <c r="L6" s="1315"/>
      <c r="M6" s="1306"/>
      <c r="N6" s="1306"/>
      <c r="O6" s="1306"/>
      <c r="P6" s="1307"/>
      <c r="Q6" s="530"/>
      <c r="R6" s="527"/>
      <c r="S6" s="527"/>
      <c r="T6" s="527"/>
      <c r="U6" s="527"/>
      <c r="V6" s="527"/>
      <c r="W6" s="527"/>
      <c r="X6" s="527"/>
      <c r="Y6" s="527"/>
      <c r="Z6" s="527"/>
      <c r="AA6" s="527"/>
    </row>
    <row r="7" spans="1:27" ht="16.2" x14ac:dyDescent="0.3">
      <c r="A7" s="1310"/>
      <c r="B7" s="1316"/>
      <c r="C7" s="535" t="s">
        <v>24</v>
      </c>
      <c r="D7" s="535" t="s">
        <v>25</v>
      </c>
      <c r="E7" s="535" t="s">
        <v>164</v>
      </c>
      <c r="F7" s="536" t="s">
        <v>8</v>
      </c>
      <c r="G7" s="1321"/>
      <c r="H7" s="537" t="s">
        <v>24</v>
      </c>
      <c r="I7" s="535" t="s">
        <v>25</v>
      </c>
      <c r="J7" s="538" t="s">
        <v>164</v>
      </c>
      <c r="K7" s="536" t="s">
        <v>8</v>
      </c>
      <c r="L7" s="1316"/>
      <c r="M7" s="535" t="s">
        <v>24</v>
      </c>
      <c r="N7" s="535" t="s">
        <v>25</v>
      </c>
      <c r="O7" s="538" t="s">
        <v>164</v>
      </c>
      <c r="P7" s="539" t="s">
        <v>8</v>
      </c>
      <c r="Q7" s="228"/>
      <c r="R7" s="527"/>
      <c r="S7" s="527"/>
      <c r="T7" s="527"/>
      <c r="U7" s="527"/>
      <c r="V7" s="527"/>
      <c r="W7" s="527"/>
      <c r="X7" s="527"/>
      <c r="Y7" s="527"/>
      <c r="Z7" s="527"/>
      <c r="AA7" s="527"/>
    </row>
    <row r="8" spans="1:27" ht="15.6" x14ac:dyDescent="0.3">
      <c r="A8" s="540" t="s">
        <v>165</v>
      </c>
      <c r="B8" s="541">
        <v>20</v>
      </c>
      <c r="C8" s="231">
        <v>11</v>
      </c>
      <c r="D8" s="231">
        <v>8</v>
      </c>
      <c r="E8" s="231">
        <v>1</v>
      </c>
      <c r="F8" s="541">
        <v>20</v>
      </c>
      <c r="G8" s="542">
        <v>96</v>
      </c>
      <c r="H8" s="543">
        <v>43</v>
      </c>
      <c r="I8" s="231">
        <v>49</v>
      </c>
      <c r="J8" s="544" t="s">
        <v>40</v>
      </c>
      <c r="K8" s="541">
        <v>92</v>
      </c>
      <c r="L8" s="541">
        <v>116</v>
      </c>
      <c r="M8" s="231">
        <v>54</v>
      </c>
      <c r="N8" s="231">
        <v>57</v>
      </c>
      <c r="O8" s="545">
        <v>1</v>
      </c>
      <c r="P8" s="544">
        <v>112</v>
      </c>
      <c r="Q8" s="228"/>
      <c r="R8" s="527"/>
      <c r="S8" s="527"/>
      <c r="T8" s="527"/>
      <c r="U8" s="527"/>
      <c r="V8" s="527"/>
      <c r="W8" s="527"/>
      <c r="X8" s="527"/>
      <c r="Y8" s="527"/>
      <c r="Z8" s="527"/>
      <c r="AA8" s="527"/>
    </row>
    <row r="9" spans="1:27" x14ac:dyDescent="0.3">
      <c r="A9" s="546">
        <v>2004</v>
      </c>
      <c r="B9" s="541">
        <v>14</v>
      </c>
      <c r="C9" s="231">
        <v>4</v>
      </c>
      <c r="D9" s="231">
        <v>7</v>
      </c>
      <c r="E9" s="230" t="s">
        <v>40</v>
      </c>
      <c r="F9" s="541">
        <v>11</v>
      </c>
      <c r="G9" s="542">
        <v>116</v>
      </c>
      <c r="H9" s="547">
        <v>44</v>
      </c>
      <c r="I9" s="548">
        <v>41</v>
      </c>
      <c r="J9" s="549">
        <v>1</v>
      </c>
      <c r="K9" s="541">
        <v>86</v>
      </c>
      <c r="L9" s="541">
        <v>130</v>
      </c>
      <c r="M9" s="231">
        <v>48</v>
      </c>
      <c r="N9" s="231">
        <v>48</v>
      </c>
      <c r="O9" s="545">
        <v>1</v>
      </c>
      <c r="P9" s="544">
        <v>97</v>
      </c>
      <c r="Q9" s="228"/>
      <c r="R9" s="527"/>
      <c r="S9" s="527"/>
      <c r="T9" s="527"/>
      <c r="U9" s="527"/>
      <c r="V9" s="527"/>
      <c r="W9" s="527"/>
      <c r="X9" s="527"/>
      <c r="Y9" s="527"/>
      <c r="Z9" s="527"/>
      <c r="AA9" s="527"/>
    </row>
    <row r="10" spans="1:27" x14ac:dyDescent="0.3">
      <c r="A10" s="546">
        <v>2005</v>
      </c>
      <c r="B10" s="541">
        <v>23</v>
      </c>
      <c r="C10" s="231">
        <v>6</v>
      </c>
      <c r="D10" s="231">
        <v>12</v>
      </c>
      <c r="E10" s="230" t="s">
        <v>40</v>
      </c>
      <c r="F10" s="541">
        <v>18</v>
      </c>
      <c r="G10" s="542">
        <v>98</v>
      </c>
      <c r="H10" s="543">
        <v>39</v>
      </c>
      <c r="I10" s="231">
        <v>40</v>
      </c>
      <c r="J10" s="544" t="s">
        <v>40</v>
      </c>
      <c r="K10" s="541">
        <v>79</v>
      </c>
      <c r="L10" s="541">
        <v>121</v>
      </c>
      <c r="M10" s="231">
        <v>45</v>
      </c>
      <c r="N10" s="231">
        <v>52</v>
      </c>
      <c r="O10" s="545" t="s">
        <v>40</v>
      </c>
      <c r="P10" s="544">
        <v>97</v>
      </c>
      <c r="Q10" s="228"/>
      <c r="R10" s="527"/>
      <c r="S10" s="527"/>
      <c r="T10" s="527"/>
      <c r="U10" s="527"/>
      <c r="V10" s="527"/>
      <c r="W10" s="527"/>
      <c r="X10" s="527"/>
      <c r="Y10" s="527"/>
      <c r="Z10" s="527"/>
      <c r="AA10" s="527"/>
    </row>
    <row r="11" spans="1:27" x14ac:dyDescent="0.3">
      <c r="A11" s="546">
        <v>2006</v>
      </c>
      <c r="B11" s="541">
        <v>24</v>
      </c>
      <c r="C11" s="231">
        <v>3</v>
      </c>
      <c r="D11" s="231">
        <v>9</v>
      </c>
      <c r="E11" s="230" t="s">
        <v>40</v>
      </c>
      <c r="F11" s="541">
        <v>12</v>
      </c>
      <c r="G11" s="542">
        <v>113</v>
      </c>
      <c r="H11" s="543">
        <v>42</v>
      </c>
      <c r="I11" s="231">
        <v>57</v>
      </c>
      <c r="J11" s="545">
        <v>1</v>
      </c>
      <c r="K11" s="541">
        <v>100</v>
      </c>
      <c r="L11" s="541">
        <v>137</v>
      </c>
      <c r="M11" s="231">
        <v>45</v>
      </c>
      <c r="N11" s="231">
        <v>66</v>
      </c>
      <c r="O11" s="545">
        <v>1</v>
      </c>
      <c r="P11" s="544">
        <v>112</v>
      </c>
      <c r="Q11" s="228"/>
      <c r="R11" s="527"/>
      <c r="S11" s="527"/>
      <c r="T11" s="527"/>
      <c r="U11" s="527"/>
      <c r="V11" s="527"/>
      <c r="W11" s="527"/>
      <c r="X11" s="527"/>
      <c r="Y11" s="527"/>
      <c r="Z11" s="527"/>
      <c r="AA11" s="527"/>
    </row>
    <row r="12" spans="1:27" x14ac:dyDescent="0.3">
      <c r="A12" s="546">
        <v>2007</v>
      </c>
      <c r="B12" s="541">
        <v>18</v>
      </c>
      <c r="C12" s="231">
        <v>10</v>
      </c>
      <c r="D12" s="231">
        <v>8</v>
      </c>
      <c r="E12" s="231" t="s">
        <v>40</v>
      </c>
      <c r="F12" s="541">
        <v>18</v>
      </c>
      <c r="G12" s="542">
        <v>87</v>
      </c>
      <c r="H12" s="543">
        <v>35</v>
      </c>
      <c r="I12" s="231">
        <v>31</v>
      </c>
      <c r="J12" s="545">
        <v>2</v>
      </c>
      <c r="K12" s="541">
        <v>68</v>
      </c>
      <c r="L12" s="541">
        <v>105</v>
      </c>
      <c r="M12" s="231">
        <v>45</v>
      </c>
      <c r="N12" s="231">
        <v>39</v>
      </c>
      <c r="O12" s="545">
        <v>2</v>
      </c>
      <c r="P12" s="544">
        <v>86</v>
      </c>
      <c r="Q12" s="228"/>
      <c r="R12" s="527"/>
      <c r="S12" s="527"/>
      <c r="T12" s="527"/>
      <c r="U12" s="527"/>
      <c r="V12" s="527"/>
      <c r="W12" s="527"/>
      <c r="X12" s="527"/>
      <c r="Y12" s="527"/>
      <c r="Z12" s="527"/>
      <c r="AA12" s="527"/>
    </row>
    <row r="13" spans="1:27" x14ac:dyDescent="0.3">
      <c r="A13" s="229">
        <v>2008</v>
      </c>
      <c r="B13" s="541">
        <v>23</v>
      </c>
      <c r="C13" s="231">
        <v>8</v>
      </c>
      <c r="D13" s="231">
        <v>11</v>
      </c>
      <c r="E13" s="231" t="s">
        <v>40</v>
      </c>
      <c r="F13" s="541">
        <v>19</v>
      </c>
      <c r="G13" s="542">
        <v>72</v>
      </c>
      <c r="H13" s="543">
        <v>30</v>
      </c>
      <c r="I13" s="231">
        <v>27</v>
      </c>
      <c r="J13" s="545">
        <v>2</v>
      </c>
      <c r="K13" s="541">
        <v>59</v>
      </c>
      <c r="L13" s="541">
        <v>95</v>
      </c>
      <c r="M13" s="231">
        <v>38</v>
      </c>
      <c r="N13" s="231">
        <v>38</v>
      </c>
      <c r="O13" s="545">
        <v>2</v>
      </c>
      <c r="P13" s="544">
        <v>78</v>
      </c>
      <c r="Q13" s="228"/>
      <c r="R13" s="527"/>
      <c r="S13" s="527"/>
      <c r="T13" s="527"/>
      <c r="U13" s="527"/>
      <c r="V13" s="527"/>
      <c r="W13" s="527"/>
      <c r="X13" s="527"/>
      <c r="Y13" s="527"/>
      <c r="Z13" s="527"/>
      <c r="AA13" s="527"/>
    </row>
    <row r="14" spans="1:27" x14ac:dyDescent="0.3">
      <c r="A14" s="229">
        <v>2009</v>
      </c>
      <c r="B14" s="541">
        <v>20</v>
      </c>
      <c r="C14" s="231">
        <v>9</v>
      </c>
      <c r="D14" s="231">
        <v>11</v>
      </c>
      <c r="E14" s="231" t="s">
        <v>40</v>
      </c>
      <c r="F14" s="541">
        <v>20</v>
      </c>
      <c r="G14" s="542">
        <v>68</v>
      </c>
      <c r="H14" s="543">
        <v>44</v>
      </c>
      <c r="I14" s="231">
        <v>32</v>
      </c>
      <c r="J14" s="545" t="s">
        <v>40</v>
      </c>
      <c r="K14" s="541">
        <v>76</v>
      </c>
      <c r="L14" s="541">
        <v>88</v>
      </c>
      <c r="M14" s="231">
        <v>53</v>
      </c>
      <c r="N14" s="231">
        <v>43</v>
      </c>
      <c r="O14" s="545" t="s">
        <v>40</v>
      </c>
      <c r="P14" s="544">
        <v>96</v>
      </c>
      <c r="Q14" s="228"/>
      <c r="R14" s="527"/>
      <c r="S14" s="527"/>
      <c r="T14" s="527"/>
      <c r="U14" s="527"/>
      <c r="V14" s="527"/>
      <c r="W14" s="527"/>
      <c r="X14" s="527"/>
      <c r="Y14" s="527"/>
      <c r="Z14" s="527"/>
      <c r="AA14" s="527"/>
    </row>
    <row r="15" spans="1:27" x14ac:dyDescent="0.3">
      <c r="A15" s="229">
        <v>2010</v>
      </c>
      <c r="B15" s="541">
        <v>22</v>
      </c>
      <c r="C15" s="231">
        <v>4</v>
      </c>
      <c r="D15" s="231">
        <v>11</v>
      </c>
      <c r="E15" s="231" t="s">
        <v>40</v>
      </c>
      <c r="F15" s="541">
        <v>15</v>
      </c>
      <c r="G15" s="542">
        <v>74</v>
      </c>
      <c r="H15" s="543">
        <v>27</v>
      </c>
      <c r="I15" s="231">
        <v>30</v>
      </c>
      <c r="J15" s="545">
        <v>1</v>
      </c>
      <c r="K15" s="541">
        <v>58</v>
      </c>
      <c r="L15" s="541">
        <v>96</v>
      </c>
      <c r="M15" s="231">
        <v>31</v>
      </c>
      <c r="N15" s="231">
        <v>41</v>
      </c>
      <c r="O15" s="545">
        <v>1</v>
      </c>
      <c r="P15" s="544">
        <v>73</v>
      </c>
      <c r="Q15" s="228"/>
      <c r="R15" s="527"/>
      <c r="S15" s="527"/>
      <c r="T15" s="527"/>
      <c r="U15" s="527"/>
      <c r="V15" s="527"/>
      <c r="W15" s="527"/>
      <c r="X15" s="527"/>
      <c r="Y15" s="527"/>
      <c r="Z15" s="527"/>
      <c r="AA15" s="527"/>
    </row>
    <row r="16" spans="1:27" x14ac:dyDescent="0.3">
      <c r="A16" s="229">
        <v>2011</v>
      </c>
      <c r="B16" s="541">
        <v>21</v>
      </c>
      <c r="C16" s="231">
        <v>8</v>
      </c>
      <c r="D16" s="231">
        <v>7</v>
      </c>
      <c r="E16" s="231" t="s">
        <v>40</v>
      </c>
      <c r="F16" s="541">
        <v>15</v>
      </c>
      <c r="G16" s="542">
        <v>58</v>
      </c>
      <c r="H16" s="543">
        <v>14</v>
      </c>
      <c r="I16" s="231">
        <v>22</v>
      </c>
      <c r="J16" s="545" t="s">
        <v>40</v>
      </c>
      <c r="K16" s="541">
        <v>36</v>
      </c>
      <c r="L16" s="541">
        <v>79</v>
      </c>
      <c r="M16" s="231">
        <v>22</v>
      </c>
      <c r="N16" s="231">
        <v>29</v>
      </c>
      <c r="O16" s="545" t="s">
        <v>40</v>
      </c>
      <c r="P16" s="544">
        <v>51</v>
      </c>
      <c r="Q16" s="228"/>
      <c r="R16" s="527"/>
      <c r="S16" s="527"/>
      <c r="T16" s="527"/>
      <c r="U16" s="527"/>
      <c r="V16" s="527"/>
      <c r="W16" s="527"/>
      <c r="X16" s="527"/>
      <c r="Y16" s="527"/>
      <c r="Z16" s="527"/>
      <c r="AA16" s="527"/>
    </row>
    <row r="17" spans="1:20" x14ac:dyDescent="0.3">
      <c r="A17" s="229">
        <v>2012</v>
      </c>
      <c r="B17" s="541">
        <v>12</v>
      </c>
      <c r="C17" s="231">
        <v>9</v>
      </c>
      <c r="D17" s="231">
        <v>11</v>
      </c>
      <c r="E17" s="230" t="s">
        <v>40</v>
      </c>
      <c r="F17" s="541">
        <v>20</v>
      </c>
      <c r="G17" s="542">
        <v>74</v>
      </c>
      <c r="H17" s="543">
        <v>22</v>
      </c>
      <c r="I17" s="231">
        <v>38</v>
      </c>
      <c r="J17" s="544" t="s">
        <v>40</v>
      </c>
      <c r="K17" s="541">
        <v>60</v>
      </c>
      <c r="L17" s="541">
        <v>86</v>
      </c>
      <c r="M17" s="231">
        <v>31</v>
      </c>
      <c r="N17" s="231">
        <v>49</v>
      </c>
      <c r="O17" s="545" t="s">
        <v>40</v>
      </c>
      <c r="P17" s="544">
        <v>80</v>
      </c>
      <c r="Q17" s="228"/>
      <c r="R17" s="527"/>
      <c r="S17" s="527"/>
      <c r="T17" s="527"/>
    </row>
    <row r="18" spans="1:20" x14ac:dyDescent="0.3">
      <c r="A18" s="229">
        <v>2013</v>
      </c>
      <c r="B18" s="541">
        <v>10</v>
      </c>
      <c r="C18" s="231">
        <v>2</v>
      </c>
      <c r="D18" s="231">
        <v>9</v>
      </c>
      <c r="E18" s="230" t="s">
        <v>40</v>
      </c>
      <c r="F18" s="541">
        <v>11</v>
      </c>
      <c r="G18" s="542">
        <v>56</v>
      </c>
      <c r="H18" s="543">
        <v>34</v>
      </c>
      <c r="I18" s="231">
        <v>35</v>
      </c>
      <c r="J18" s="544" t="s">
        <v>40</v>
      </c>
      <c r="K18" s="541">
        <v>69</v>
      </c>
      <c r="L18" s="541">
        <v>66</v>
      </c>
      <c r="M18" s="231">
        <v>36</v>
      </c>
      <c r="N18" s="231">
        <v>44</v>
      </c>
      <c r="O18" s="545" t="s">
        <v>40</v>
      </c>
      <c r="P18" s="544">
        <v>80</v>
      </c>
      <c r="Q18" s="228"/>
      <c r="R18" s="527"/>
      <c r="S18" s="527"/>
      <c r="T18" s="527"/>
    </row>
    <row r="19" spans="1:20" x14ac:dyDescent="0.3">
      <c r="A19" s="229">
        <v>2014</v>
      </c>
      <c r="B19" s="541">
        <v>7</v>
      </c>
      <c r="C19" s="231">
        <v>3</v>
      </c>
      <c r="D19" s="231">
        <v>5</v>
      </c>
      <c r="E19" s="230" t="s">
        <v>40</v>
      </c>
      <c r="F19" s="541">
        <v>8</v>
      </c>
      <c r="G19" s="542">
        <v>38</v>
      </c>
      <c r="H19" s="543">
        <v>12</v>
      </c>
      <c r="I19" s="231">
        <v>17</v>
      </c>
      <c r="J19" s="544" t="s">
        <v>40</v>
      </c>
      <c r="K19" s="541">
        <v>29</v>
      </c>
      <c r="L19" s="541">
        <v>45</v>
      </c>
      <c r="M19" s="231">
        <v>15</v>
      </c>
      <c r="N19" s="231">
        <v>22</v>
      </c>
      <c r="O19" s="545" t="s">
        <v>40</v>
      </c>
      <c r="P19" s="544">
        <v>37</v>
      </c>
      <c r="Q19" s="228"/>
      <c r="R19" s="527"/>
      <c r="S19" s="527"/>
      <c r="T19" s="527"/>
    </row>
    <row r="20" spans="1:20" x14ac:dyDescent="0.3">
      <c r="A20" s="229">
        <v>2015</v>
      </c>
      <c r="B20" s="541">
        <v>15</v>
      </c>
      <c r="C20" s="231">
        <v>3</v>
      </c>
      <c r="D20" s="231">
        <v>6</v>
      </c>
      <c r="E20" s="230" t="s">
        <v>40</v>
      </c>
      <c r="F20" s="541">
        <v>9</v>
      </c>
      <c r="G20" s="542">
        <v>54</v>
      </c>
      <c r="H20" s="543">
        <v>18</v>
      </c>
      <c r="I20" s="231">
        <v>26</v>
      </c>
      <c r="J20" s="544" t="s">
        <v>40</v>
      </c>
      <c r="K20" s="541">
        <v>44</v>
      </c>
      <c r="L20" s="541">
        <v>69</v>
      </c>
      <c r="M20" s="231">
        <v>21</v>
      </c>
      <c r="N20" s="231">
        <v>32</v>
      </c>
      <c r="O20" s="545" t="s">
        <v>40</v>
      </c>
      <c r="P20" s="544">
        <v>53</v>
      </c>
      <c r="Q20" s="228"/>
      <c r="R20" s="527"/>
      <c r="S20" s="527"/>
      <c r="T20" s="527"/>
    </row>
    <row r="21" spans="1:20" x14ac:dyDescent="0.3">
      <c r="A21" s="229">
        <v>2016</v>
      </c>
      <c r="B21" s="541">
        <v>6</v>
      </c>
      <c r="C21" s="231">
        <v>3</v>
      </c>
      <c r="D21" s="231">
        <v>5</v>
      </c>
      <c r="E21" s="230" t="s">
        <v>40</v>
      </c>
      <c r="F21" s="541">
        <v>8</v>
      </c>
      <c r="G21" s="542">
        <v>52</v>
      </c>
      <c r="H21" s="543">
        <v>21</v>
      </c>
      <c r="I21" s="231">
        <v>20</v>
      </c>
      <c r="J21" s="544" t="s">
        <v>40</v>
      </c>
      <c r="K21" s="541">
        <v>41</v>
      </c>
      <c r="L21" s="541">
        <v>58</v>
      </c>
      <c r="M21" s="231">
        <v>24</v>
      </c>
      <c r="N21" s="231">
        <v>25</v>
      </c>
      <c r="O21" s="545" t="s">
        <v>40</v>
      </c>
      <c r="P21" s="544">
        <v>49</v>
      </c>
      <c r="Q21" s="228"/>
      <c r="R21" s="527"/>
      <c r="S21" s="527"/>
      <c r="T21" s="527"/>
    </row>
    <row r="22" spans="1:20" x14ac:dyDescent="0.3">
      <c r="A22" s="229">
        <v>2017</v>
      </c>
      <c r="B22" s="541">
        <v>9</v>
      </c>
      <c r="C22" s="231">
        <v>4</v>
      </c>
      <c r="D22" s="231">
        <v>6</v>
      </c>
      <c r="E22" s="230" t="s">
        <v>40</v>
      </c>
      <c r="F22" s="541">
        <v>10</v>
      </c>
      <c r="G22" s="542">
        <v>51</v>
      </c>
      <c r="H22" s="543">
        <v>17</v>
      </c>
      <c r="I22" s="231">
        <v>22</v>
      </c>
      <c r="J22" s="544">
        <v>1</v>
      </c>
      <c r="K22" s="541">
        <v>40</v>
      </c>
      <c r="L22" s="541">
        <v>60</v>
      </c>
      <c r="M22" s="231">
        <v>21</v>
      </c>
      <c r="N22" s="231">
        <v>28</v>
      </c>
      <c r="O22" s="545">
        <v>1</v>
      </c>
      <c r="P22" s="544">
        <v>50</v>
      </c>
      <c r="Q22" s="228"/>
      <c r="R22" s="527"/>
      <c r="S22" s="527"/>
      <c r="T22" s="527"/>
    </row>
    <row r="23" spans="1:20" x14ac:dyDescent="0.3">
      <c r="A23" s="233">
        <v>2018</v>
      </c>
      <c r="B23" s="626">
        <v>10</v>
      </c>
      <c r="C23" s="551">
        <v>1</v>
      </c>
      <c r="D23" s="551">
        <v>4</v>
      </c>
      <c r="E23" s="550" t="s">
        <v>40</v>
      </c>
      <c r="F23" s="626">
        <v>5</v>
      </c>
      <c r="G23" s="627">
        <v>62</v>
      </c>
      <c r="H23" s="628">
        <v>20</v>
      </c>
      <c r="I23" s="551">
        <v>23</v>
      </c>
      <c r="J23" s="629" t="s">
        <v>40</v>
      </c>
      <c r="K23" s="626">
        <v>43</v>
      </c>
      <c r="L23" s="626">
        <v>72</v>
      </c>
      <c r="M23" s="551">
        <v>21</v>
      </c>
      <c r="N23" s="551">
        <v>27</v>
      </c>
      <c r="O23" s="630" t="s">
        <v>40</v>
      </c>
      <c r="P23" s="629">
        <v>48</v>
      </c>
      <c r="Q23" s="553"/>
      <c r="R23" s="527"/>
      <c r="S23" s="527"/>
      <c r="T23" s="527"/>
    </row>
    <row r="24" spans="1:20" x14ac:dyDescent="0.3">
      <c r="A24" s="552"/>
      <c r="B24" s="230"/>
      <c r="C24" s="231"/>
      <c r="D24" s="231"/>
      <c r="E24" s="230"/>
      <c r="F24" s="230"/>
      <c r="G24" s="230"/>
      <c r="H24" s="231"/>
      <c r="I24" s="231"/>
      <c r="J24" s="230"/>
      <c r="K24" s="230"/>
      <c r="L24" s="230"/>
      <c r="M24" s="231"/>
      <c r="N24" s="231"/>
      <c r="O24" s="231"/>
      <c r="P24" s="230"/>
      <c r="Q24" s="527"/>
      <c r="R24" s="527"/>
      <c r="S24" s="527"/>
      <c r="T24" s="527"/>
    </row>
    <row r="25" spans="1:20" x14ac:dyDescent="0.3">
      <c r="A25" s="554" t="s">
        <v>16</v>
      </c>
      <c r="B25" s="530"/>
      <c r="C25" s="530"/>
      <c r="D25" s="530"/>
      <c r="E25" s="530"/>
      <c r="F25" s="530"/>
      <c r="G25" s="527"/>
      <c r="H25" s="527"/>
      <c r="I25" s="527"/>
      <c r="J25" s="527"/>
      <c r="K25" s="555"/>
      <c r="L25" s="530"/>
      <c r="M25" s="530"/>
      <c r="N25" s="530"/>
      <c r="O25" s="530"/>
      <c r="P25" s="530"/>
      <c r="Q25" s="527"/>
      <c r="R25" s="527"/>
      <c r="S25" s="527"/>
      <c r="T25" s="527"/>
    </row>
    <row r="26" spans="1:20" x14ac:dyDescent="0.3">
      <c r="A26" s="555" t="s">
        <v>166</v>
      </c>
      <c r="B26" s="530"/>
      <c r="C26" s="530"/>
      <c r="D26" s="530"/>
      <c r="E26" s="530"/>
      <c r="F26" s="530"/>
      <c r="G26" s="527"/>
      <c r="H26" s="527"/>
      <c r="I26" s="527"/>
      <c r="J26" s="527"/>
      <c r="K26" s="555"/>
      <c r="L26" s="527"/>
      <c r="M26" s="527"/>
      <c r="N26" s="527"/>
      <c r="O26" s="527"/>
      <c r="P26" s="527"/>
      <c r="Q26" s="527"/>
      <c r="R26" s="527"/>
      <c r="S26" s="527"/>
    </row>
    <row r="27" spans="1:20" x14ac:dyDescent="0.3">
      <c r="A27" s="556" t="s">
        <v>167</v>
      </c>
      <c r="B27" s="530"/>
      <c r="C27" s="530"/>
      <c r="D27" s="530"/>
      <c r="E27" s="530"/>
      <c r="F27" s="530"/>
      <c r="G27" s="530"/>
      <c r="H27" s="527"/>
      <c r="I27" s="527"/>
      <c r="J27" s="527"/>
      <c r="K27" s="527"/>
      <c r="L27" s="527"/>
      <c r="M27" s="527"/>
      <c r="N27" s="527"/>
      <c r="O27" s="527"/>
      <c r="P27" s="527"/>
      <c r="Q27" s="531"/>
      <c r="R27" s="531"/>
      <c r="S27" s="531"/>
    </row>
    <row r="28" spans="1:20" x14ac:dyDescent="0.3">
      <c r="A28" s="556" t="s">
        <v>168</v>
      </c>
      <c r="B28" s="528"/>
      <c r="C28" s="528"/>
      <c r="D28" s="528"/>
      <c r="E28" s="528"/>
      <c r="F28" s="528"/>
      <c r="G28" s="528"/>
      <c r="H28" s="531"/>
      <c r="I28" s="531"/>
      <c r="J28" s="531"/>
      <c r="K28" s="531"/>
      <c r="L28" s="531"/>
      <c r="M28" s="531"/>
      <c r="N28" s="531"/>
      <c r="O28" s="531"/>
      <c r="P28" s="557"/>
      <c r="Q28" s="531"/>
      <c r="R28" s="531"/>
      <c r="S28" s="531"/>
    </row>
    <row r="29" spans="1:20" x14ac:dyDescent="0.3">
      <c r="A29" s="556"/>
      <c r="B29" s="528"/>
      <c r="C29" s="528"/>
      <c r="D29" s="528"/>
      <c r="E29" s="528"/>
      <c r="F29" s="528"/>
      <c r="G29" s="528"/>
      <c r="H29" s="531"/>
      <c r="I29" s="531"/>
      <c r="J29" s="531"/>
      <c r="K29" s="531"/>
      <c r="L29" s="531"/>
      <c r="M29" s="531"/>
      <c r="N29" s="531"/>
      <c r="O29" s="531"/>
      <c r="P29" s="557"/>
      <c r="Q29" s="527"/>
      <c r="R29" s="527"/>
      <c r="S29" s="527"/>
    </row>
    <row r="30" spans="1:20" x14ac:dyDescent="0.3">
      <c r="A30" s="558" t="s">
        <v>20</v>
      </c>
      <c r="B30" s="530"/>
      <c r="C30" s="530"/>
      <c r="D30" s="530"/>
      <c r="E30" s="530"/>
      <c r="F30" s="530"/>
      <c r="G30" s="530"/>
      <c r="H30" s="527"/>
      <c r="I30" s="527"/>
      <c r="J30" s="527"/>
      <c r="K30" s="527"/>
      <c r="L30" s="527"/>
      <c r="M30" s="527"/>
      <c r="N30" s="527"/>
      <c r="O30" s="527"/>
      <c r="P30" s="527"/>
      <c r="Q30" s="527"/>
      <c r="R30" s="527"/>
      <c r="S30" s="527"/>
    </row>
    <row r="31" spans="1:20" x14ac:dyDescent="0.3">
      <c r="A31" s="530"/>
      <c r="B31" s="530"/>
      <c r="C31" s="530"/>
      <c r="D31" s="530"/>
      <c r="E31" s="530"/>
      <c r="F31" s="530"/>
      <c r="G31" s="530"/>
      <c r="H31" s="527"/>
      <c r="I31" s="527"/>
      <c r="J31" s="527"/>
      <c r="K31" s="527"/>
      <c r="L31" s="527"/>
      <c r="M31" s="527"/>
      <c r="N31" s="527"/>
      <c r="O31" s="527"/>
      <c r="P31" s="527"/>
      <c r="Q31" s="527"/>
      <c r="R31" s="527"/>
      <c r="S31" s="527"/>
    </row>
    <row r="32" spans="1:20" x14ac:dyDescent="0.3">
      <c r="A32" s="530"/>
      <c r="B32" s="530"/>
      <c r="C32" s="530"/>
      <c r="D32" s="530"/>
      <c r="E32" s="559"/>
      <c r="F32" s="530"/>
      <c r="G32" s="530"/>
      <c r="H32" s="527"/>
      <c r="I32" s="527"/>
      <c r="J32" s="527"/>
      <c r="K32" s="527"/>
      <c r="L32" s="527"/>
      <c r="M32" s="527"/>
      <c r="N32" s="527"/>
      <c r="O32" s="527"/>
      <c r="P32" s="527"/>
      <c r="Q32" s="527"/>
      <c r="R32" s="527"/>
      <c r="S32" s="527"/>
    </row>
    <row r="33" spans="1:19" x14ac:dyDescent="0.3">
      <c r="A33" s="530"/>
      <c r="B33" s="530"/>
      <c r="C33" s="530"/>
      <c r="D33" s="530"/>
      <c r="E33" s="559"/>
      <c r="F33" s="530"/>
      <c r="G33" s="530"/>
      <c r="H33" s="527"/>
      <c r="I33" s="527"/>
      <c r="J33" s="527"/>
      <c r="K33" s="527"/>
      <c r="L33" s="527"/>
      <c r="M33" s="527"/>
      <c r="N33" s="527"/>
      <c r="O33" s="527"/>
      <c r="P33" s="527"/>
      <c r="Q33" s="527"/>
      <c r="R33" s="527"/>
      <c r="S33" s="527"/>
    </row>
    <row r="34" spans="1:19" x14ac:dyDescent="0.3">
      <c r="A34" s="530"/>
      <c r="B34" s="530"/>
      <c r="C34" s="530"/>
      <c r="D34" s="530"/>
      <c r="E34" s="559"/>
      <c r="F34" s="530"/>
      <c r="G34" s="530"/>
    </row>
    <row r="35" spans="1:19" x14ac:dyDescent="0.3">
      <c r="A35" s="527"/>
      <c r="B35" s="527"/>
      <c r="C35" s="527"/>
      <c r="D35" s="527"/>
      <c r="E35" s="559"/>
      <c r="F35" s="530"/>
      <c r="G35" s="527"/>
    </row>
    <row r="36" spans="1:19" x14ac:dyDescent="0.3">
      <c r="A36" s="527"/>
      <c r="B36" s="527"/>
      <c r="C36" s="527"/>
      <c r="D36" s="527"/>
      <c r="E36" s="559"/>
      <c r="F36" s="530"/>
      <c r="G36" s="527"/>
    </row>
    <row r="37" spans="1:19" x14ac:dyDescent="0.3">
      <c r="A37" s="527"/>
      <c r="B37" s="527"/>
      <c r="C37" s="527"/>
      <c r="D37" s="527"/>
      <c r="E37" s="559"/>
      <c r="F37" s="530"/>
      <c r="G37" s="527"/>
    </row>
    <row r="38" spans="1:19" x14ac:dyDescent="0.3">
      <c r="A38" s="527"/>
      <c r="B38" s="527"/>
      <c r="C38" s="527"/>
      <c r="D38" s="527"/>
      <c r="E38" s="559"/>
      <c r="F38" s="530"/>
      <c r="G38" s="527"/>
    </row>
    <row r="39" spans="1:19" x14ac:dyDescent="0.3">
      <c r="A39" s="527"/>
      <c r="B39" s="527"/>
      <c r="C39" s="527"/>
      <c r="D39" s="527"/>
      <c r="E39" s="559"/>
      <c r="F39" s="530"/>
      <c r="G39" s="527"/>
    </row>
    <row r="40" spans="1:19" x14ac:dyDescent="0.3">
      <c r="A40" s="527"/>
      <c r="B40" s="527"/>
      <c r="C40" s="527"/>
      <c r="D40" s="527"/>
      <c r="E40" s="559"/>
      <c r="F40" s="530"/>
      <c r="G40" s="527"/>
    </row>
    <row r="41" spans="1:19" x14ac:dyDescent="0.3">
      <c r="A41" s="527"/>
      <c r="B41" s="527"/>
      <c r="C41" s="527"/>
      <c r="D41" s="527"/>
      <c r="E41" s="559"/>
      <c r="F41" s="530"/>
      <c r="G41" s="527"/>
    </row>
    <row r="42" spans="1:19" x14ac:dyDescent="0.3">
      <c r="A42" s="527"/>
      <c r="B42" s="527"/>
      <c r="C42" s="527"/>
      <c r="D42" s="527"/>
      <c r="E42" s="559"/>
      <c r="F42" s="530"/>
      <c r="G42" s="527"/>
    </row>
    <row r="43" spans="1:19" x14ac:dyDescent="0.3">
      <c r="A43" s="527"/>
      <c r="B43" s="527"/>
      <c r="C43" s="527"/>
      <c r="D43" s="527"/>
      <c r="E43" s="559"/>
      <c r="F43" s="530"/>
      <c r="G43" s="527"/>
    </row>
    <row r="44" spans="1:19" x14ac:dyDescent="0.3">
      <c r="A44" s="527"/>
      <c r="B44" s="527"/>
      <c r="C44" s="527"/>
      <c r="D44" s="527"/>
      <c r="E44" s="559"/>
      <c r="F44" s="527"/>
      <c r="G44" s="527"/>
    </row>
    <row r="45" spans="1:19" x14ac:dyDescent="0.3">
      <c r="A45" s="527"/>
      <c r="B45" s="527"/>
      <c r="C45" s="527"/>
      <c r="D45" s="527"/>
      <c r="E45" s="559"/>
      <c r="F45" s="527"/>
      <c r="G45" s="527"/>
    </row>
    <row r="46" spans="1:19" x14ac:dyDescent="0.3">
      <c r="A46" s="560"/>
      <c r="B46" s="232"/>
      <c r="C46" s="232"/>
      <c r="D46" s="232"/>
      <c r="E46" s="559"/>
      <c r="F46" s="232"/>
      <c r="G46" s="530"/>
    </row>
    <row r="47" spans="1:19" x14ac:dyDescent="0.3">
      <c r="A47" s="561"/>
      <c r="B47" s="232"/>
      <c r="C47" s="232"/>
      <c r="D47" s="232"/>
      <c r="E47" s="232"/>
      <c r="F47" s="232"/>
      <c r="G47" s="530"/>
    </row>
    <row r="48" spans="1:19" x14ac:dyDescent="0.3">
      <c r="A48" s="561"/>
      <c r="B48" s="561"/>
      <c r="C48" s="561"/>
      <c r="D48" s="561"/>
      <c r="E48" s="561"/>
      <c r="F48" s="561"/>
      <c r="G48" s="530"/>
    </row>
    <row r="49" spans="1:7" x14ac:dyDescent="0.3">
      <c r="A49" s="232"/>
      <c r="B49" s="232"/>
      <c r="C49" s="232"/>
      <c r="D49" s="232"/>
      <c r="E49" s="232"/>
      <c r="F49" s="232"/>
      <c r="G49" s="530"/>
    </row>
    <row r="50" spans="1:7" x14ac:dyDescent="0.3">
      <c r="A50" s="530"/>
      <c r="B50" s="530"/>
      <c r="C50" s="530"/>
      <c r="D50" s="530"/>
      <c r="E50" s="530"/>
      <c r="F50" s="530"/>
      <c r="G50" s="530"/>
    </row>
  </sheetData>
  <mergeCells count="11">
    <mergeCell ref="M5:P6"/>
    <mergeCell ref="M2:O2"/>
    <mergeCell ref="A4:A7"/>
    <mergeCell ref="B4:F4"/>
    <mergeCell ref="G4:K4"/>
    <mergeCell ref="L4:P4"/>
    <mergeCell ref="B5:B7"/>
    <mergeCell ref="C5:F6"/>
    <mergeCell ref="G5:G7"/>
    <mergeCell ref="H5:K6"/>
    <mergeCell ref="L5:L7"/>
  </mergeCells>
  <hyperlinks>
    <hyperlink ref="P1"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Normal="100" workbookViewId="0"/>
  </sheetViews>
  <sheetFormatPr defaultRowHeight="14.4" x14ac:dyDescent="0.3"/>
  <sheetData>
    <row r="1" spans="1:44" ht="16.2" x14ac:dyDescent="0.3">
      <c r="A1" s="657" t="s">
        <v>141</v>
      </c>
      <c r="B1" s="657"/>
      <c r="C1" s="657"/>
      <c r="D1" s="657"/>
      <c r="E1" s="657"/>
      <c r="F1" s="207"/>
      <c r="G1" s="655"/>
      <c r="H1" s="655"/>
      <c r="I1" s="655"/>
      <c r="J1" s="655"/>
      <c r="K1" s="655"/>
      <c r="L1" s="655"/>
      <c r="M1" s="655"/>
      <c r="N1" s="655"/>
      <c r="O1" s="655"/>
      <c r="P1" s="655"/>
      <c r="Q1" s="655"/>
      <c r="R1" s="655"/>
      <c r="S1" s="655"/>
      <c r="T1" s="655"/>
      <c r="U1" s="655"/>
      <c r="V1" s="655"/>
      <c r="W1" s="655"/>
      <c r="X1" s="655"/>
      <c r="Y1" s="655"/>
      <c r="Z1" s="655"/>
      <c r="AA1" s="655"/>
      <c r="AB1" s="655"/>
      <c r="AC1" s="655"/>
      <c r="AD1" s="655"/>
      <c r="AF1" s="655"/>
      <c r="AG1" s="655"/>
      <c r="AH1" s="655"/>
      <c r="AI1" s="655"/>
      <c r="AJ1" s="414" t="s">
        <v>1</v>
      </c>
      <c r="AK1" s="655"/>
      <c r="AL1" s="655"/>
      <c r="AM1" s="655"/>
      <c r="AN1" s="655"/>
      <c r="AO1" s="655"/>
      <c r="AP1" s="655"/>
      <c r="AQ1" s="655"/>
      <c r="AR1" s="655"/>
    </row>
    <row r="2" spans="1:44" ht="16.2" x14ac:dyDescent="0.3">
      <c r="A2" s="670" t="s">
        <v>706</v>
      </c>
      <c r="B2" s="676"/>
      <c r="C2" s="676"/>
      <c r="D2" s="676"/>
      <c r="E2" s="676"/>
      <c r="F2" s="676"/>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row>
    <row r="3" spans="1:44" x14ac:dyDescent="0.3">
      <c r="A3" s="670"/>
      <c r="B3" s="676"/>
      <c r="C3" s="676"/>
      <c r="D3" s="676"/>
      <c r="E3" s="676"/>
      <c r="F3" s="676"/>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row>
    <row r="4" spans="1:44" ht="14.4" customHeight="1" x14ac:dyDescent="0.3">
      <c r="A4" s="208"/>
      <c r="B4" s="1329" t="s">
        <v>142</v>
      </c>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209"/>
      <c r="AG4" s="209"/>
      <c r="AH4" s="209"/>
      <c r="AI4" s="209"/>
      <c r="AJ4" s="209"/>
      <c r="AK4" s="655"/>
      <c r="AL4" s="655"/>
      <c r="AM4" s="655"/>
      <c r="AN4" s="655"/>
      <c r="AO4" s="655"/>
      <c r="AP4" s="655"/>
      <c r="AQ4" s="655"/>
      <c r="AR4" s="655"/>
    </row>
    <row r="5" spans="1:44" x14ac:dyDescent="0.3">
      <c r="A5" s="1335"/>
      <c r="B5" s="1329" t="s">
        <v>143</v>
      </c>
      <c r="C5" s="1329"/>
      <c r="D5" s="1329"/>
      <c r="E5" s="1329"/>
      <c r="F5" s="1329"/>
      <c r="G5" s="1328" t="s">
        <v>144</v>
      </c>
      <c r="H5" s="1329"/>
      <c r="I5" s="1329"/>
      <c r="J5" s="1329"/>
      <c r="K5" s="1330"/>
      <c r="L5" s="1328" t="s">
        <v>145</v>
      </c>
      <c r="M5" s="1329"/>
      <c r="N5" s="1329"/>
      <c r="O5" s="1329"/>
      <c r="P5" s="1330"/>
      <c r="Q5" s="1329" t="s">
        <v>146</v>
      </c>
      <c r="R5" s="1329"/>
      <c r="S5" s="1329"/>
      <c r="T5" s="1329"/>
      <c r="U5" s="1329"/>
      <c r="V5" s="1328" t="s">
        <v>147</v>
      </c>
      <c r="W5" s="1329"/>
      <c r="X5" s="1329"/>
      <c r="Y5" s="1329"/>
      <c r="Z5" s="1330"/>
      <c r="AA5" s="1328" t="s">
        <v>148</v>
      </c>
      <c r="AB5" s="1329"/>
      <c r="AC5" s="1329"/>
      <c r="AD5" s="1329"/>
      <c r="AE5" s="1330"/>
      <c r="AF5" s="1328" t="s">
        <v>8</v>
      </c>
      <c r="AG5" s="1329"/>
      <c r="AH5" s="1329"/>
      <c r="AI5" s="1329"/>
      <c r="AJ5" s="1330"/>
      <c r="AK5" s="655"/>
      <c r="AL5" s="655"/>
      <c r="AM5" s="655"/>
      <c r="AN5" s="655"/>
      <c r="AO5" s="655"/>
      <c r="AP5" s="655"/>
      <c r="AQ5" s="655"/>
      <c r="AR5" s="655"/>
    </row>
    <row r="6" spans="1:44" ht="25.95" customHeight="1" x14ac:dyDescent="0.3">
      <c r="A6" s="1333"/>
      <c r="B6" s="1332" t="s">
        <v>149</v>
      </c>
      <c r="C6" s="1322" t="s">
        <v>150</v>
      </c>
      <c r="D6" s="1322"/>
      <c r="E6" s="1322"/>
      <c r="F6" s="1322"/>
      <c r="G6" s="1325" t="s">
        <v>149</v>
      </c>
      <c r="H6" s="1322" t="s">
        <v>150</v>
      </c>
      <c r="I6" s="1322"/>
      <c r="J6" s="1322"/>
      <c r="K6" s="1331"/>
      <c r="L6" s="1332" t="s">
        <v>149</v>
      </c>
      <c r="M6" s="1322" t="s">
        <v>150</v>
      </c>
      <c r="N6" s="1322"/>
      <c r="O6" s="1322"/>
      <c r="P6" s="1322"/>
      <c r="Q6" s="1325" t="s">
        <v>149</v>
      </c>
      <c r="R6" s="1322" t="s">
        <v>150</v>
      </c>
      <c r="S6" s="1322"/>
      <c r="T6" s="1322"/>
      <c r="U6" s="1322"/>
      <c r="V6" s="1325" t="s">
        <v>149</v>
      </c>
      <c r="W6" s="1322" t="s">
        <v>150</v>
      </c>
      <c r="X6" s="1322"/>
      <c r="Y6" s="1322"/>
      <c r="Z6" s="1331"/>
      <c r="AA6" s="1325" t="s">
        <v>149</v>
      </c>
      <c r="AB6" s="1322" t="s">
        <v>150</v>
      </c>
      <c r="AC6" s="1322"/>
      <c r="AD6" s="1322"/>
      <c r="AE6" s="1331"/>
      <c r="AF6" s="1332" t="s">
        <v>149</v>
      </c>
      <c r="AG6" s="1322" t="s">
        <v>150</v>
      </c>
      <c r="AH6" s="1322"/>
      <c r="AI6" s="1322"/>
      <c r="AJ6" s="1322"/>
      <c r="AK6" s="655"/>
      <c r="AL6" s="655"/>
      <c r="AM6" s="655"/>
      <c r="AN6" s="655"/>
      <c r="AO6" s="655"/>
      <c r="AP6" s="655"/>
      <c r="AQ6" s="655"/>
      <c r="AR6" s="655"/>
    </row>
    <row r="7" spans="1:44" x14ac:dyDescent="0.3">
      <c r="A7" s="1333"/>
      <c r="B7" s="1333"/>
      <c r="C7" s="1323" t="s">
        <v>151</v>
      </c>
      <c r="D7" s="1323"/>
      <c r="E7" s="1323"/>
      <c r="F7" s="657"/>
      <c r="G7" s="1326"/>
      <c r="H7" s="1323" t="s">
        <v>151</v>
      </c>
      <c r="I7" s="1323"/>
      <c r="J7" s="1323"/>
      <c r="K7" s="210"/>
      <c r="L7" s="1333"/>
      <c r="M7" s="1323" t="s">
        <v>151</v>
      </c>
      <c r="N7" s="1323"/>
      <c r="O7" s="1323"/>
      <c r="P7" s="657"/>
      <c r="Q7" s="1326"/>
      <c r="R7" s="1324" t="s">
        <v>151</v>
      </c>
      <c r="S7" s="1324"/>
      <c r="T7" s="1324"/>
      <c r="U7" s="657"/>
      <c r="V7" s="1326"/>
      <c r="W7" s="1323" t="s">
        <v>151</v>
      </c>
      <c r="X7" s="1323"/>
      <c r="Y7" s="1323"/>
      <c r="Z7" s="210"/>
      <c r="AA7" s="1326"/>
      <c r="AB7" s="1323" t="s">
        <v>151</v>
      </c>
      <c r="AC7" s="1323"/>
      <c r="AD7" s="1323"/>
      <c r="AE7" s="210"/>
      <c r="AF7" s="1333"/>
      <c r="AG7" s="1323" t="s">
        <v>151</v>
      </c>
      <c r="AH7" s="1323"/>
      <c r="AI7" s="1323"/>
      <c r="AJ7" s="657"/>
      <c r="AK7" s="655"/>
      <c r="AL7" s="655"/>
      <c r="AM7" s="655"/>
      <c r="AN7" s="655"/>
      <c r="AO7" s="655"/>
      <c r="AP7" s="655"/>
      <c r="AQ7" s="655"/>
      <c r="AR7" s="655"/>
    </row>
    <row r="8" spans="1:44" ht="55.8" x14ac:dyDescent="0.3">
      <c r="A8" s="1334"/>
      <c r="B8" s="1334"/>
      <c r="C8" s="211" t="s">
        <v>24</v>
      </c>
      <c r="D8" s="211" t="s">
        <v>25</v>
      </c>
      <c r="E8" s="211" t="s">
        <v>152</v>
      </c>
      <c r="F8" s="212" t="s">
        <v>8</v>
      </c>
      <c r="G8" s="1327"/>
      <c r="H8" s="211" t="s">
        <v>24</v>
      </c>
      <c r="I8" s="211" t="s">
        <v>25</v>
      </c>
      <c r="J8" s="211" t="s">
        <v>152</v>
      </c>
      <c r="K8" s="213" t="s">
        <v>8</v>
      </c>
      <c r="L8" s="1334"/>
      <c r="M8" s="211" t="s">
        <v>24</v>
      </c>
      <c r="N8" s="211" t="s">
        <v>25</v>
      </c>
      <c r="O8" s="211" t="s">
        <v>152</v>
      </c>
      <c r="P8" s="212" t="s">
        <v>8</v>
      </c>
      <c r="Q8" s="1327"/>
      <c r="R8" s="211" t="s">
        <v>24</v>
      </c>
      <c r="S8" s="211" t="s">
        <v>25</v>
      </c>
      <c r="T8" s="211" t="s">
        <v>152</v>
      </c>
      <c r="U8" s="212" t="s">
        <v>8</v>
      </c>
      <c r="V8" s="1327"/>
      <c r="W8" s="211" t="s">
        <v>24</v>
      </c>
      <c r="X8" s="211" t="s">
        <v>25</v>
      </c>
      <c r="Y8" s="211" t="s">
        <v>152</v>
      </c>
      <c r="Z8" s="213" t="s">
        <v>8</v>
      </c>
      <c r="AA8" s="1327"/>
      <c r="AB8" s="211" t="s">
        <v>24</v>
      </c>
      <c r="AC8" s="211" t="s">
        <v>25</v>
      </c>
      <c r="AD8" s="211" t="s">
        <v>152</v>
      </c>
      <c r="AE8" s="213" t="s">
        <v>8</v>
      </c>
      <c r="AF8" s="1334"/>
      <c r="AG8" s="211" t="s">
        <v>24</v>
      </c>
      <c r="AH8" s="211" t="s">
        <v>25</v>
      </c>
      <c r="AI8" s="211" t="s">
        <v>152</v>
      </c>
      <c r="AJ8" s="212" t="s">
        <v>8</v>
      </c>
      <c r="AK8" s="655"/>
      <c r="AL8" s="655"/>
      <c r="AM8" s="655"/>
      <c r="AN8" s="655"/>
      <c r="AO8" s="655"/>
      <c r="AP8" s="655"/>
      <c r="AQ8" s="655"/>
      <c r="AR8" s="655"/>
    </row>
    <row r="9" spans="1:44" x14ac:dyDescent="0.3">
      <c r="A9" s="24">
        <v>2003</v>
      </c>
      <c r="B9" s="214">
        <v>197</v>
      </c>
      <c r="C9" s="215">
        <v>33</v>
      </c>
      <c r="D9" s="215">
        <v>63</v>
      </c>
      <c r="E9" s="215" t="s">
        <v>40</v>
      </c>
      <c r="F9" s="216">
        <v>96</v>
      </c>
      <c r="G9" s="217">
        <v>217</v>
      </c>
      <c r="H9" s="25">
        <v>34</v>
      </c>
      <c r="I9" s="25">
        <v>55</v>
      </c>
      <c r="J9" s="25" t="s">
        <v>40</v>
      </c>
      <c r="K9" s="218">
        <v>89</v>
      </c>
      <c r="L9" s="25" t="s">
        <v>14</v>
      </c>
      <c r="M9" s="25" t="s">
        <v>14</v>
      </c>
      <c r="N9" s="25" t="s">
        <v>14</v>
      </c>
      <c r="O9" s="25" t="s">
        <v>14</v>
      </c>
      <c r="P9" s="1039" t="s">
        <v>14</v>
      </c>
      <c r="Q9" s="1040">
        <v>38</v>
      </c>
      <c r="R9" s="215" t="s">
        <v>40</v>
      </c>
      <c r="S9" s="215">
        <v>1</v>
      </c>
      <c r="T9" s="215" t="s">
        <v>40</v>
      </c>
      <c r="U9" s="216">
        <v>1</v>
      </c>
      <c r="V9" s="217">
        <v>1</v>
      </c>
      <c r="W9" s="25">
        <v>1</v>
      </c>
      <c r="X9" s="25" t="s">
        <v>40</v>
      </c>
      <c r="Y9" s="25" t="s">
        <v>40</v>
      </c>
      <c r="Z9" s="218">
        <v>1</v>
      </c>
      <c r="AA9" s="219">
        <v>378</v>
      </c>
      <c r="AB9" s="220">
        <v>61</v>
      </c>
      <c r="AC9" s="220">
        <v>259</v>
      </c>
      <c r="AD9" s="138" t="s">
        <v>40</v>
      </c>
      <c r="AE9" s="216">
        <v>320</v>
      </c>
      <c r="AF9" s="138">
        <v>831</v>
      </c>
      <c r="AG9" s="220">
        <v>129</v>
      </c>
      <c r="AH9" s="220">
        <v>378</v>
      </c>
      <c r="AI9" s="220" t="s">
        <v>40</v>
      </c>
      <c r="AJ9" s="221">
        <v>507</v>
      </c>
      <c r="AK9" s="143"/>
      <c r="AL9" s="143"/>
      <c r="AM9" s="143"/>
      <c r="AN9" s="143" t="s">
        <v>15</v>
      </c>
      <c r="AO9" s="143" t="s">
        <v>15</v>
      </c>
      <c r="AP9" s="143" t="s">
        <v>15</v>
      </c>
      <c r="AQ9" s="143" t="s">
        <v>15</v>
      </c>
      <c r="AR9" s="143" t="s">
        <v>15</v>
      </c>
    </row>
    <row r="10" spans="1:44" x14ac:dyDescent="0.3">
      <c r="A10" s="24">
        <v>2004</v>
      </c>
      <c r="B10" s="217">
        <v>172</v>
      </c>
      <c r="C10" s="25">
        <v>28</v>
      </c>
      <c r="D10" s="25">
        <v>65</v>
      </c>
      <c r="E10" s="25">
        <v>1</v>
      </c>
      <c r="F10" s="17">
        <v>94</v>
      </c>
      <c r="G10" s="217">
        <v>272</v>
      </c>
      <c r="H10" s="25">
        <v>100</v>
      </c>
      <c r="I10" s="25">
        <v>59</v>
      </c>
      <c r="J10" s="25">
        <v>4</v>
      </c>
      <c r="K10" s="218">
        <v>163</v>
      </c>
      <c r="L10" s="25" t="s">
        <v>14</v>
      </c>
      <c r="M10" s="25" t="s">
        <v>14</v>
      </c>
      <c r="N10" s="25" t="s">
        <v>14</v>
      </c>
      <c r="O10" s="25" t="s">
        <v>14</v>
      </c>
      <c r="P10" s="1039" t="s">
        <v>14</v>
      </c>
      <c r="Q10" s="33">
        <v>20</v>
      </c>
      <c r="R10" s="25" t="s">
        <v>40</v>
      </c>
      <c r="S10" s="25">
        <v>1</v>
      </c>
      <c r="T10" s="25" t="s">
        <v>40</v>
      </c>
      <c r="U10" s="17">
        <v>1</v>
      </c>
      <c r="V10" s="217">
        <v>2</v>
      </c>
      <c r="W10" s="25" t="s">
        <v>40</v>
      </c>
      <c r="X10" s="25">
        <v>1</v>
      </c>
      <c r="Y10" s="25" t="s">
        <v>40</v>
      </c>
      <c r="Z10" s="218">
        <v>1</v>
      </c>
      <c r="AA10" s="222">
        <v>1816</v>
      </c>
      <c r="AB10" s="12">
        <v>311</v>
      </c>
      <c r="AC10" s="12">
        <v>1420</v>
      </c>
      <c r="AD10" s="142" t="s">
        <v>40</v>
      </c>
      <c r="AE10" s="17">
        <v>1731</v>
      </c>
      <c r="AF10" s="142">
        <v>2282</v>
      </c>
      <c r="AG10" s="12">
        <v>439</v>
      </c>
      <c r="AH10" s="12">
        <v>1546</v>
      </c>
      <c r="AI10" s="12">
        <v>5</v>
      </c>
      <c r="AJ10" s="223">
        <v>1990</v>
      </c>
      <c r="AK10" s="143"/>
      <c r="AL10" s="143"/>
      <c r="AM10" s="143"/>
      <c r="AN10" s="143" t="s">
        <v>15</v>
      </c>
      <c r="AO10" s="143" t="s">
        <v>15</v>
      </c>
      <c r="AP10" s="143" t="s">
        <v>15</v>
      </c>
      <c r="AQ10" s="143" t="s">
        <v>15</v>
      </c>
      <c r="AR10" s="143" t="s">
        <v>15</v>
      </c>
    </row>
    <row r="11" spans="1:44" x14ac:dyDescent="0.3">
      <c r="A11" s="24">
        <v>2005</v>
      </c>
      <c r="B11" s="217">
        <v>149</v>
      </c>
      <c r="C11" s="25">
        <v>12</v>
      </c>
      <c r="D11" s="25">
        <v>34</v>
      </c>
      <c r="E11" s="25" t="s">
        <v>40</v>
      </c>
      <c r="F11" s="17">
        <v>46</v>
      </c>
      <c r="G11" s="217">
        <v>391</v>
      </c>
      <c r="H11" s="25">
        <v>87</v>
      </c>
      <c r="I11" s="25">
        <v>70</v>
      </c>
      <c r="J11" s="25">
        <v>3</v>
      </c>
      <c r="K11" s="218">
        <v>160</v>
      </c>
      <c r="L11" s="25" t="s">
        <v>14</v>
      </c>
      <c r="M11" s="25" t="s">
        <v>14</v>
      </c>
      <c r="N11" s="25" t="s">
        <v>14</v>
      </c>
      <c r="O11" s="25" t="s">
        <v>14</v>
      </c>
      <c r="P11" s="1039" t="s">
        <v>14</v>
      </c>
      <c r="Q11" s="33">
        <v>13</v>
      </c>
      <c r="R11" s="25">
        <v>1</v>
      </c>
      <c r="S11" s="25">
        <v>2</v>
      </c>
      <c r="T11" s="25" t="s">
        <v>40</v>
      </c>
      <c r="U11" s="17">
        <v>3</v>
      </c>
      <c r="V11" s="217">
        <v>1</v>
      </c>
      <c r="W11" s="25">
        <v>1</v>
      </c>
      <c r="X11" s="25" t="s">
        <v>40</v>
      </c>
      <c r="Y11" s="25" t="s">
        <v>40</v>
      </c>
      <c r="Z11" s="218">
        <v>1</v>
      </c>
      <c r="AA11" s="222">
        <v>1816</v>
      </c>
      <c r="AB11" s="12">
        <v>311</v>
      </c>
      <c r="AC11" s="12">
        <v>1420</v>
      </c>
      <c r="AD11" s="142" t="s">
        <v>40</v>
      </c>
      <c r="AE11" s="17">
        <v>1731</v>
      </c>
      <c r="AF11" s="142">
        <v>2370</v>
      </c>
      <c r="AG11" s="12">
        <v>412</v>
      </c>
      <c r="AH11" s="12">
        <v>1526</v>
      </c>
      <c r="AI11" s="12">
        <v>3</v>
      </c>
      <c r="AJ11" s="223">
        <v>1941</v>
      </c>
      <c r="AK11" s="143"/>
      <c r="AL11" s="143"/>
      <c r="AM11" s="143"/>
      <c r="AN11" s="143" t="s">
        <v>15</v>
      </c>
      <c r="AO11" s="143" t="s">
        <v>15</v>
      </c>
      <c r="AP11" s="143" t="s">
        <v>15</v>
      </c>
      <c r="AQ11" s="143" t="s">
        <v>15</v>
      </c>
      <c r="AR11" s="143" t="s">
        <v>15</v>
      </c>
    </row>
    <row r="12" spans="1:44" x14ac:dyDescent="0.3">
      <c r="A12" s="24">
        <v>2006</v>
      </c>
      <c r="B12" s="217">
        <v>234</v>
      </c>
      <c r="C12" s="25">
        <v>12</v>
      </c>
      <c r="D12" s="25">
        <v>45</v>
      </c>
      <c r="E12" s="25">
        <v>1</v>
      </c>
      <c r="F12" s="17">
        <v>58</v>
      </c>
      <c r="G12" s="217">
        <v>490</v>
      </c>
      <c r="H12" s="25">
        <v>143</v>
      </c>
      <c r="I12" s="25">
        <v>89</v>
      </c>
      <c r="J12" s="25">
        <v>5</v>
      </c>
      <c r="K12" s="218">
        <v>237</v>
      </c>
      <c r="L12" s="25" t="s">
        <v>14</v>
      </c>
      <c r="M12" s="25" t="s">
        <v>14</v>
      </c>
      <c r="N12" s="25" t="s">
        <v>14</v>
      </c>
      <c r="O12" s="25" t="s">
        <v>14</v>
      </c>
      <c r="P12" s="1039" t="s">
        <v>14</v>
      </c>
      <c r="Q12" s="33">
        <v>59</v>
      </c>
      <c r="R12" s="25">
        <v>2</v>
      </c>
      <c r="S12" s="25">
        <v>1</v>
      </c>
      <c r="T12" s="25" t="s">
        <v>40</v>
      </c>
      <c r="U12" s="17">
        <v>3</v>
      </c>
      <c r="V12" s="217" t="s">
        <v>40</v>
      </c>
      <c r="W12" s="25" t="s">
        <v>40</v>
      </c>
      <c r="X12" s="25" t="s">
        <v>40</v>
      </c>
      <c r="Y12" s="25" t="s">
        <v>40</v>
      </c>
      <c r="Z12" s="218" t="s">
        <v>40</v>
      </c>
      <c r="AA12" s="222">
        <v>3322</v>
      </c>
      <c r="AB12" s="12">
        <v>295</v>
      </c>
      <c r="AC12" s="12">
        <v>2382</v>
      </c>
      <c r="AD12" s="142" t="s">
        <v>40</v>
      </c>
      <c r="AE12" s="17">
        <v>2677</v>
      </c>
      <c r="AF12" s="142">
        <v>4105</v>
      </c>
      <c r="AG12" s="12">
        <v>452</v>
      </c>
      <c r="AH12" s="12">
        <v>2517</v>
      </c>
      <c r="AI12" s="12">
        <v>6</v>
      </c>
      <c r="AJ12" s="223">
        <v>2975</v>
      </c>
      <c r="AK12" s="143"/>
      <c r="AL12" s="143"/>
      <c r="AM12" s="143"/>
      <c r="AN12" s="143" t="s">
        <v>15</v>
      </c>
      <c r="AO12" s="143" t="s">
        <v>15</v>
      </c>
      <c r="AP12" s="143" t="s">
        <v>15</v>
      </c>
      <c r="AQ12" s="143" t="s">
        <v>15</v>
      </c>
      <c r="AR12" s="143" t="s">
        <v>15</v>
      </c>
    </row>
    <row r="13" spans="1:44" x14ac:dyDescent="0.3">
      <c r="A13" s="24">
        <v>2007</v>
      </c>
      <c r="B13" s="217">
        <v>203</v>
      </c>
      <c r="C13" s="15">
        <v>15</v>
      </c>
      <c r="D13" s="15">
        <v>46</v>
      </c>
      <c r="E13" s="25" t="s">
        <v>40</v>
      </c>
      <c r="F13" s="17">
        <v>61</v>
      </c>
      <c r="G13" s="217">
        <v>532</v>
      </c>
      <c r="H13" s="15">
        <v>140</v>
      </c>
      <c r="I13" s="15">
        <v>97</v>
      </c>
      <c r="J13" s="15">
        <v>4</v>
      </c>
      <c r="K13" s="218">
        <v>241</v>
      </c>
      <c r="L13" s="25" t="s">
        <v>14</v>
      </c>
      <c r="M13" s="25" t="s">
        <v>14</v>
      </c>
      <c r="N13" s="25" t="s">
        <v>14</v>
      </c>
      <c r="O13" s="25" t="s">
        <v>14</v>
      </c>
      <c r="P13" s="1039" t="s">
        <v>14</v>
      </c>
      <c r="Q13" s="33">
        <v>27</v>
      </c>
      <c r="R13" s="25">
        <v>1</v>
      </c>
      <c r="S13" s="25" t="s">
        <v>40</v>
      </c>
      <c r="T13" s="25" t="s">
        <v>40</v>
      </c>
      <c r="U13" s="17">
        <v>1</v>
      </c>
      <c r="V13" s="217" t="s">
        <v>40</v>
      </c>
      <c r="W13" s="15" t="s">
        <v>40</v>
      </c>
      <c r="X13" s="15" t="s">
        <v>40</v>
      </c>
      <c r="Y13" s="15" t="s">
        <v>40</v>
      </c>
      <c r="Z13" s="218" t="s">
        <v>40</v>
      </c>
      <c r="AA13" s="222">
        <v>3734</v>
      </c>
      <c r="AB13" s="12">
        <v>321</v>
      </c>
      <c r="AC13" s="12">
        <v>3255</v>
      </c>
      <c r="AD13" s="12" t="s">
        <v>40</v>
      </c>
      <c r="AE13" s="17">
        <v>3576</v>
      </c>
      <c r="AF13" s="142">
        <v>4496</v>
      </c>
      <c r="AG13" s="12">
        <v>477</v>
      </c>
      <c r="AH13" s="12">
        <v>3398</v>
      </c>
      <c r="AI13" s="12">
        <v>4</v>
      </c>
      <c r="AJ13" s="223">
        <v>3879</v>
      </c>
      <c r="AK13" s="143"/>
      <c r="AL13" s="143"/>
      <c r="AM13" s="143"/>
      <c r="AN13" s="143" t="s">
        <v>15</v>
      </c>
      <c r="AO13" s="143" t="s">
        <v>15</v>
      </c>
      <c r="AP13" s="143" t="s">
        <v>15</v>
      </c>
      <c r="AQ13" s="143" t="s">
        <v>15</v>
      </c>
      <c r="AR13" s="143" t="s">
        <v>15</v>
      </c>
    </row>
    <row r="14" spans="1:44" x14ac:dyDescent="0.3">
      <c r="A14" s="24">
        <v>2008</v>
      </c>
      <c r="B14" s="217">
        <v>211</v>
      </c>
      <c r="C14" s="25">
        <v>22</v>
      </c>
      <c r="D14" s="25">
        <v>63</v>
      </c>
      <c r="E14" s="25">
        <v>1</v>
      </c>
      <c r="F14" s="17">
        <v>86</v>
      </c>
      <c r="G14" s="217">
        <v>609</v>
      </c>
      <c r="H14" s="15">
        <v>171</v>
      </c>
      <c r="I14" s="15">
        <v>129</v>
      </c>
      <c r="J14" s="15">
        <v>8</v>
      </c>
      <c r="K14" s="218">
        <v>308</v>
      </c>
      <c r="L14" s="25" t="s">
        <v>14</v>
      </c>
      <c r="M14" s="25" t="s">
        <v>14</v>
      </c>
      <c r="N14" s="25" t="s">
        <v>14</v>
      </c>
      <c r="O14" s="25" t="s">
        <v>14</v>
      </c>
      <c r="P14" s="1039" t="s">
        <v>14</v>
      </c>
      <c r="Q14" s="33">
        <v>29</v>
      </c>
      <c r="R14" s="15" t="s">
        <v>40</v>
      </c>
      <c r="S14" s="15" t="s">
        <v>40</v>
      </c>
      <c r="T14" s="15" t="s">
        <v>40</v>
      </c>
      <c r="U14" s="17" t="s">
        <v>40</v>
      </c>
      <c r="V14" s="217">
        <v>1</v>
      </c>
      <c r="W14" s="15" t="s">
        <v>40</v>
      </c>
      <c r="X14" s="15" t="s">
        <v>40</v>
      </c>
      <c r="Y14" s="15" t="s">
        <v>40</v>
      </c>
      <c r="Z14" s="218" t="s">
        <v>40</v>
      </c>
      <c r="AA14" s="222">
        <v>4202</v>
      </c>
      <c r="AB14" s="12">
        <v>461</v>
      </c>
      <c r="AC14" s="12">
        <v>3475</v>
      </c>
      <c r="AD14" s="12" t="s">
        <v>40</v>
      </c>
      <c r="AE14" s="17">
        <v>3936</v>
      </c>
      <c r="AF14" s="142">
        <v>5052</v>
      </c>
      <c r="AG14" s="12">
        <v>654</v>
      </c>
      <c r="AH14" s="12">
        <v>3667</v>
      </c>
      <c r="AI14" s="12">
        <v>9</v>
      </c>
      <c r="AJ14" s="223">
        <v>4330</v>
      </c>
      <c r="AK14" s="143"/>
      <c r="AL14" s="143"/>
      <c r="AM14" s="143"/>
      <c r="AN14" s="143" t="s">
        <v>15</v>
      </c>
      <c r="AO14" s="143" t="s">
        <v>15</v>
      </c>
      <c r="AP14" s="143" t="s">
        <v>15</v>
      </c>
      <c r="AQ14" s="143" t="s">
        <v>15</v>
      </c>
      <c r="AR14" s="143" t="s">
        <v>15</v>
      </c>
    </row>
    <row r="15" spans="1:44" x14ac:dyDescent="0.3">
      <c r="A15" s="24">
        <v>2009</v>
      </c>
      <c r="B15" s="217">
        <v>169</v>
      </c>
      <c r="C15" s="25">
        <v>28</v>
      </c>
      <c r="D15" s="25">
        <v>74</v>
      </c>
      <c r="E15" s="25">
        <v>1</v>
      </c>
      <c r="F15" s="17">
        <v>103</v>
      </c>
      <c r="G15" s="217">
        <v>674</v>
      </c>
      <c r="H15" s="15">
        <v>176</v>
      </c>
      <c r="I15" s="15">
        <v>148</v>
      </c>
      <c r="J15" s="15">
        <v>10</v>
      </c>
      <c r="K15" s="218">
        <v>334</v>
      </c>
      <c r="L15" s="25" t="s">
        <v>14</v>
      </c>
      <c r="M15" s="25" t="s">
        <v>14</v>
      </c>
      <c r="N15" s="25" t="s">
        <v>14</v>
      </c>
      <c r="O15" s="25" t="s">
        <v>14</v>
      </c>
      <c r="P15" s="1039" t="s">
        <v>14</v>
      </c>
      <c r="Q15" s="33">
        <v>27</v>
      </c>
      <c r="R15" s="15">
        <v>1</v>
      </c>
      <c r="S15" s="15">
        <v>1</v>
      </c>
      <c r="T15" s="15" t="s">
        <v>40</v>
      </c>
      <c r="U15" s="17">
        <v>2</v>
      </c>
      <c r="V15" s="217">
        <v>2</v>
      </c>
      <c r="W15" s="15" t="s">
        <v>40</v>
      </c>
      <c r="X15" s="15" t="s">
        <v>40</v>
      </c>
      <c r="Y15" s="15" t="s">
        <v>40</v>
      </c>
      <c r="Z15" s="218" t="s">
        <v>40</v>
      </c>
      <c r="AA15" s="222">
        <v>5563</v>
      </c>
      <c r="AB15" s="12">
        <v>318</v>
      </c>
      <c r="AC15" s="12">
        <v>2536</v>
      </c>
      <c r="AD15" s="12" t="s">
        <v>40</v>
      </c>
      <c r="AE15" s="17">
        <v>2854</v>
      </c>
      <c r="AF15" s="142">
        <v>6435</v>
      </c>
      <c r="AG15" s="12">
        <v>523</v>
      </c>
      <c r="AH15" s="12">
        <v>2759</v>
      </c>
      <c r="AI15" s="12">
        <v>11</v>
      </c>
      <c r="AJ15" s="223">
        <v>3293</v>
      </c>
      <c r="AK15" s="143"/>
      <c r="AL15" s="143"/>
      <c r="AM15" s="143"/>
      <c r="AN15" s="143" t="s">
        <v>15</v>
      </c>
      <c r="AO15" s="143" t="s">
        <v>15</v>
      </c>
      <c r="AP15" s="143" t="s">
        <v>15</v>
      </c>
      <c r="AQ15" s="143" t="s">
        <v>15</v>
      </c>
      <c r="AR15" s="143" t="s">
        <v>15</v>
      </c>
    </row>
    <row r="16" spans="1:44" x14ac:dyDescent="0.3">
      <c r="A16" s="24">
        <v>2010</v>
      </c>
      <c r="B16" s="217">
        <v>157</v>
      </c>
      <c r="C16" s="25">
        <v>14</v>
      </c>
      <c r="D16" s="25">
        <v>44</v>
      </c>
      <c r="E16" s="25" t="s">
        <v>40</v>
      </c>
      <c r="F16" s="17">
        <v>58</v>
      </c>
      <c r="G16" s="217">
        <v>852</v>
      </c>
      <c r="H16" s="15">
        <v>165</v>
      </c>
      <c r="I16" s="15">
        <v>190</v>
      </c>
      <c r="J16" s="15">
        <v>8</v>
      </c>
      <c r="K16" s="218">
        <v>363</v>
      </c>
      <c r="L16" s="25" t="s">
        <v>14</v>
      </c>
      <c r="M16" s="25" t="s">
        <v>14</v>
      </c>
      <c r="N16" s="25" t="s">
        <v>14</v>
      </c>
      <c r="O16" s="25" t="s">
        <v>14</v>
      </c>
      <c r="P16" s="1039" t="s">
        <v>14</v>
      </c>
      <c r="Q16" s="33">
        <v>34</v>
      </c>
      <c r="R16" s="15" t="s">
        <v>40</v>
      </c>
      <c r="S16" s="15">
        <v>1</v>
      </c>
      <c r="T16" s="15" t="s">
        <v>40</v>
      </c>
      <c r="U16" s="17">
        <v>1</v>
      </c>
      <c r="V16" s="217">
        <v>7</v>
      </c>
      <c r="W16" s="15" t="s">
        <v>40</v>
      </c>
      <c r="X16" s="15" t="s">
        <v>40</v>
      </c>
      <c r="Y16" s="15" t="s">
        <v>40</v>
      </c>
      <c r="Z16" s="218" t="s">
        <v>40</v>
      </c>
      <c r="AA16" s="222">
        <v>1313</v>
      </c>
      <c r="AB16" s="12">
        <v>318</v>
      </c>
      <c r="AC16" s="12">
        <v>2536</v>
      </c>
      <c r="AD16" s="12" t="s">
        <v>40</v>
      </c>
      <c r="AE16" s="17">
        <v>2854</v>
      </c>
      <c r="AF16" s="142">
        <v>2363</v>
      </c>
      <c r="AG16" s="12">
        <v>497</v>
      </c>
      <c r="AH16" s="12">
        <v>2771</v>
      </c>
      <c r="AI16" s="12">
        <v>8</v>
      </c>
      <c r="AJ16" s="223">
        <v>3276</v>
      </c>
      <c r="AK16" s="143"/>
      <c r="AL16" s="143"/>
      <c r="AM16" s="143"/>
      <c r="AN16" s="143" t="s">
        <v>15</v>
      </c>
      <c r="AO16" s="143" t="s">
        <v>15</v>
      </c>
      <c r="AP16" s="143" t="s">
        <v>15</v>
      </c>
      <c r="AQ16" s="143" t="s">
        <v>15</v>
      </c>
      <c r="AR16" s="143" t="s">
        <v>15</v>
      </c>
    </row>
    <row r="17" spans="1:44" x14ac:dyDescent="0.3">
      <c r="A17" s="24">
        <v>2011</v>
      </c>
      <c r="B17" s="217">
        <v>187</v>
      </c>
      <c r="C17" s="25">
        <v>12</v>
      </c>
      <c r="D17" s="25">
        <v>27</v>
      </c>
      <c r="E17" s="25" t="s">
        <v>40</v>
      </c>
      <c r="F17" s="17">
        <v>39</v>
      </c>
      <c r="G17" s="217">
        <v>911</v>
      </c>
      <c r="H17" s="15">
        <v>236</v>
      </c>
      <c r="I17" s="15">
        <v>254</v>
      </c>
      <c r="J17" s="15">
        <v>11</v>
      </c>
      <c r="K17" s="218">
        <v>501</v>
      </c>
      <c r="L17" s="25" t="s">
        <v>14</v>
      </c>
      <c r="M17" s="25" t="s">
        <v>14</v>
      </c>
      <c r="N17" s="25" t="s">
        <v>14</v>
      </c>
      <c r="O17" s="25" t="s">
        <v>14</v>
      </c>
      <c r="P17" s="1039" t="s">
        <v>14</v>
      </c>
      <c r="Q17" s="33">
        <v>29</v>
      </c>
      <c r="R17" s="15" t="s">
        <v>40</v>
      </c>
      <c r="S17" s="15">
        <v>1</v>
      </c>
      <c r="T17" s="15" t="s">
        <v>40</v>
      </c>
      <c r="U17" s="17">
        <v>1</v>
      </c>
      <c r="V17" s="217">
        <v>12</v>
      </c>
      <c r="W17" s="15">
        <v>7</v>
      </c>
      <c r="X17" s="15" t="s">
        <v>40</v>
      </c>
      <c r="Y17" s="15" t="s">
        <v>40</v>
      </c>
      <c r="Z17" s="218">
        <v>7</v>
      </c>
      <c r="AA17" s="222">
        <v>19</v>
      </c>
      <c r="AB17" s="12">
        <v>3</v>
      </c>
      <c r="AC17" s="12">
        <v>20</v>
      </c>
      <c r="AD17" s="12" t="s">
        <v>40</v>
      </c>
      <c r="AE17" s="17">
        <v>23</v>
      </c>
      <c r="AF17" s="142">
        <v>1158</v>
      </c>
      <c r="AG17" s="12">
        <v>258</v>
      </c>
      <c r="AH17" s="12">
        <v>302</v>
      </c>
      <c r="AI17" s="12">
        <v>11</v>
      </c>
      <c r="AJ17" s="223">
        <v>571</v>
      </c>
      <c r="AK17" s="143"/>
      <c r="AL17" s="143"/>
      <c r="AM17" s="143"/>
      <c r="AN17" s="143" t="s">
        <v>15</v>
      </c>
      <c r="AO17" s="143" t="s">
        <v>15</v>
      </c>
      <c r="AP17" s="143" t="s">
        <v>15</v>
      </c>
      <c r="AQ17" s="143" t="s">
        <v>15</v>
      </c>
      <c r="AR17" s="143" t="s">
        <v>15</v>
      </c>
    </row>
    <row r="18" spans="1:44" x14ac:dyDescent="0.3">
      <c r="A18" s="24">
        <v>2012</v>
      </c>
      <c r="B18" s="217">
        <v>151</v>
      </c>
      <c r="C18" s="25">
        <v>12</v>
      </c>
      <c r="D18" s="25">
        <v>48</v>
      </c>
      <c r="E18" s="25" t="s">
        <v>40</v>
      </c>
      <c r="F18" s="17">
        <v>60</v>
      </c>
      <c r="G18" s="217">
        <v>1227</v>
      </c>
      <c r="H18" s="15">
        <v>317</v>
      </c>
      <c r="I18" s="15">
        <v>376</v>
      </c>
      <c r="J18" s="15">
        <v>5</v>
      </c>
      <c r="K18" s="218">
        <v>698</v>
      </c>
      <c r="L18" s="25" t="s">
        <v>14</v>
      </c>
      <c r="M18" s="25" t="s">
        <v>14</v>
      </c>
      <c r="N18" s="25" t="s">
        <v>14</v>
      </c>
      <c r="O18" s="25" t="s">
        <v>14</v>
      </c>
      <c r="P18" s="1039" t="s">
        <v>14</v>
      </c>
      <c r="Q18" s="33">
        <v>33</v>
      </c>
      <c r="R18" s="15" t="s">
        <v>40</v>
      </c>
      <c r="S18" s="15" t="s">
        <v>40</v>
      </c>
      <c r="T18" s="15">
        <v>2</v>
      </c>
      <c r="U18" s="17">
        <v>2</v>
      </c>
      <c r="V18" s="217">
        <v>12</v>
      </c>
      <c r="W18" s="15">
        <v>6</v>
      </c>
      <c r="X18" s="15">
        <v>1</v>
      </c>
      <c r="Y18" s="15" t="s">
        <v>40</v>
      </c>
      <c r="Z18" s="218">
        <v>7</v>
      </c>
      <c r="AA18" s="222" t="s">
        <v>40</v>
      </c>
      <c r="AB18" s="142" t="s">
        <v>40</v>
      </c>
      <c r="AC18" s="142" t="s">
        <v>40</v>
      </c>
      <c r="AD18" s="142" t="s">
        <v>40</v>
      </c>
      <c r="AE18" s="218" t="s">
        <v>40</v>
      </c>
      <c r="AF18" s="142">
        <v>1423</v>
      </c>
      <c r="AG18" s="12">
        <v>335</v>
      </c>
      <c r="AH18" s="12">
        <v>425</v>
      </c>
      <c r="AI18" s="12">
        <v>7</v>
      </c>
      <c r="AJ18" s="223">
        <v>767</v>
      </c>
      <c r="AK18" s="143"/>
      <c r="AL18" s="143"/>
      <c r="AM18" s="143"/>
      <c r="AN18" s="143" t="s">
        <v>15</v>
      </c>
      <c r="AO18" s="143" t="s">
        <v>15</v>
      </c>
      <c r="AP18" s="143" t="s">
        <v>15</v>
      </c>
      <c r="AQ18" s="143" t="s">
        <v>15</v>
      </c>
      <c r="AR18" s="143" t="s">
        <v>15</v>
      </c>
    </row>
    <row r="19" spans="1:44" x14ac:dyDescent="0.3">
      <c r="A19" s="24">
        <v>2013</v>
      </c>
      <c r="B19" s="217">
        <v>166</v>
      </c>
      <c r="C19" s="25">
        <v>24</v>
      </c>
      <c r="D19" s="25">
        <v>63</v>
      </c>
      <c r="E19" s="25">
        <v>1</v>
      </c>
      <c r="F19" s="17">
        <v>88</v>
      </c>
      <c r="G19" s="217">
        <v>1764</v>
      </c>
      <c r="H19" s="25">
        <v>432</v>
      </c>
      <c r="I19" s="25">
        <v>497</v>
      </c>
      <c r="J19" s="25">
        <v>20</v>
      </c>
      <c r="K19" s="218">
        <v>949</v>
      </c>
      <c r="L19" s="25" t="s">
        <v>14</v>
      </c>
      <c r="M19" s="25" t="s">
        <v>14</v>
      </c>
      <c r="N19" s="25" t="s">
        <v>14</v>
      </c>
      <c r="O19" s="25" t="s">
        <v>14</v>
      </c>
      <c r="P19" s="1039" t="s">
        <v>14</v>
      </c>
      <c r="Q19" s="33">
        <v>19</v>
      </c>
      <c r="R19" s="25" t="s">
        <v>40</v>
      </c>
      <c r="S19" s="25" t="s">
        <v>40</v>
      </c>
      <c r="T19" s="25" t="s">
        <v>40</v>
      </c>
      <c r="U19" s="17" t="s">
        <v>40</v>
      </c>
      <c r="V19" s="217">
        <v>3</v>
      </c>
      <c r="W19" s="25">
        <v>4</v>
      </c>
      <c r="X19" s="25" t="s">
        <v>40</v>
      </c>
      <c r="Y19" s="25" t="s">
        <v>40</v>
      </c>
      <c r="Z19" s="218">
        <v>4</v>
      </c>
      <c r="AA19" s="222" t="s">
        <v>40</v>
      </c>
      <c r="AB19" s="142" t="s">
        <v>40</v>
      </c>
      <c r="AC19" s="142" t="s">
        <v>40</v>
      </c>
      <c r="AD19" s="142" t="s">
        <v>40</v>
      </c>
      <c r="AE19" s="218" t="s">
        <v>40</v>
      </c>
      <c r="AF19" s="142">
        <v>1952</v>
      </c>
      <c r="AG19" s="12">
        <v>460</v>
      </c>
      <c r="AH19" s="12">
        <v>560</v>
      </c>
      <c r="AI19" s="12">
        <v>21</v>
      </c>
      <c r="AJ19" s="223">
        <v>1041</v>
      </c>
      <c r="AK19" s="143"/>
      <c r="AL19" s="143"/>
      <c r="AM19" s="143"/>
      <c r="AN19" s="143" t="s">
        <v>15</v>
      </c>
      <c r="AO19" s="143" t="s">
        <v>15</v>
      </c>
      <c r="AP19" s="143" t="s">
        <v>15</v>
      </c>
      <c r="AQ19" s="143" t="s">
        <v>15</v>
      </c>
      <c r="AR19" s="143" t="s">
        <v>15</v>
      </c>
    </row>
    <row r="20" spans="1:44" x14ac:dyDescent="0.3">
      <c r="A20" s="24">
        <v>2014</v>
      </c>
      <c r="B20" s="217">
        <v>206</v>
      </c>
      <c r="C20" s="25">
        <v>15</v>
      </c>
      <c r="D20" s="25">
        <v>78</v>
      </c>
      <c r="E20" s="25" t="s">
        <v>40</v>
      </c>
      <c r="F20" s="17">
        <v>93</v>
      </c>
      <c r="G20" s="217">
        <v>1651</v>
      </c>
      <c r="H20" s="25">
        <v>427</v>
      </c>
      <c r="I20" s="25">
        <v>504</v>
      </c>
      <c r="J20" s="25">
        <v>6</v>
      </c>
      <c r="K20" s="218">
        <v>937</v>
      </c>
      <c r="L20" s="25" t="s">
        <v>14</v>
      </c>
      <c r="M20" s="25" t="s">
        <v>14</v>
      </c>
      <c r="N20" s="25" t="s">
        <v>14</v>
      </c>
      <c r="O20" s="25" t="s">
        <v>14</v>
      </c>
      <c r="P20" s="1039" t="s">
        <v>14</v>
      </c>
      <c r="Q20" s="33">
        <v>49</v>
      </c>
      <c r="R20" s="25">
        <v>1</v>
      </c>
      <c r="S20" s="25">
        <v>1</v>
      </c>
      <c r="T20" s="25" t="s">
        <v>40</v>
      </c>
      <c r="U20" s="17">
        <v>2</v>
      </c>
      <c r="V20" s="217">
        <v>2</v>
      </c>
      <c r="W20" s="25" t="s">
        <v>40</v>
      </c>
      <c r="X20" s="25" t="s">
        <v>40</v>
      </c>
      <c r="Y20" s="25" t="s">
        <v>40</v>
      </c>
      <c r="Z20" s="218" t="s">
        <v>40</v>
      </c>
      <c r="AA20" s="222" t="s">
        <v>40</v>
      </c>
      <c r="AB20" s="142" t="s">
        <v>40</v>
      </c>
      <c r="AC20" s="142" t="s">
        <v>40</v>
      </c>
      <c r="AD20" s="142" t="s">
        <v>40</v>
      </c>
      <c r="AE20" s="218" t="s">
        <v>40</v>
      </c>
      <c r="AF20" s="142">
        <v>1908</v>
      </c>
      <c r="AG20" s="12">
        <v>443</v>
      </c>
      <c r="AH20" s="12">
        <v>583</v>
      </c>
      <c r="AI20" s="12">
        <v>6</v>
      </c>
      <c r="AJ20" s="223">
        <v>1032</v>
      </c>
      <c r="AK20" s="143"/>
      <c r="AL20" s="143"/>
      <c r="AM20" s="143"/>
      <c r="AN20" s="143" t="s">
        <v>15</v>
      </c>
      <c r="AO20" s="143" t="s">
        <v>15</v>
      </c>
      <c r="AP20" s="143" t="s">
        <v>15</v>
      </c>
      <c r="AQ20" s="143" t="s">
        <v>15</v>
      </c>
      <c r="AR20" s="143" t="s">
        <v>15</v>
      </c>
    </row>
    <row r="21" spans="1:44" x14ac:dyDescent="0.3">
      <c r="A21" s="24">
        <v>2015</v>
      </c>
      <c r="B21" s="217">
        <v>203</v>
      </c>
      <c r="C21" s="25">
        <v>31</v>
      </c>
      <c r="D21" s="25">
        <v>67</v>
      </c>
      <c r="E21" s="25">
        <v>1</v>
      </c>
      <c r="F21" s="17">
        <v>99</v>
      </c>
      <c r="G21" s="217">
        <v>1615</v>
      </c>
      <c r="H21" s="25">
        <v>320</v>
      </c>
      <c r="I21" s="25">
        <v>338</v>
      </c>
      <c r="J21" s="25">
        <v>1</v>
      </c>
      <c r="K21" s="218">
        <v>659</v>
      </c>
      <c r="L21" s="25" t="s">
        <v>14</v>
      </c>
      <c r="M21" s="25" t="s">
        <v>14</v>
      </c>
      <c r="N21" s="25" t="s">
        <v>14</v>
      </c>
      <c r="O21" s="25" t="s">
        <v>14</v>
      </c>
      <c r="P21" s="1039" t="s">
        <v>14</v>
      </c>
      <c r="Q21" s="33">
        <v>26</v>
      </c>
      <c r="R21" s="25" t="s">
        <v>40</v>
      </c>
      <c r="S21" s="25">
        <v>1</v>
      </c>
      <c r="T21" s="25" t="s">
        <v>40</v>
      </c>
      <c r="U21" s="17">
        <v>1</v>
      </c>
      <c r="V21" s="217">
        <v>1</v>
      </c>
      <c r="W21" s="25">
        <v>1</v>
      </c>
      <c r="X21" s="25" t="s">
        <v>40</v>
      </c>
      <c r="Y21" s="25" t="s">
        <v>40</v>
      </c>
      <c r="Z21" s="218">
        <v>1</v>
      </c>
      <c r="AA21" s="222" t="s">
        <v>40</v>
      </c>
      <c r="AB21" s="142" t="s">
        <v>40</v>
      </c>
      <c r="AC21" s="142" t="s">
        <v>40</v>
      </c>
      <c r="AD21" s="142" t="s">
        <v>40</v>
      </c>
      <c r="AE21" s="218" t="s">
        <v>40</v>
      </c>
      <c r="AF21" s="142">
        <v>1845</v>
      </c>
      <c r="AG21" s="12">
        <v>352</v>
      </c>
      <c r="AH21" s="12">
        <v>406</v>
      </c>
      <c r="AI21" s="12">
        <v>2</v>
      </c>
      <c r="AJ21" s="223">
        <v>760</v>
      </c>
      <c r="AK21" s="143"/>
      <c r="AL21" s="143"/>
      <c r="AM21" s="143"/>
      <c r="AN21" s="143" t="s">
        <v>15</v>
      </c>
      <c r="AO21" s="143" t="s">
        <v>15</v>
      </c>
      <c r="AP21" s="143" t="s">
        <v>15</v>
      </c>
      <c r="AQ21" s="143" t="s">
        <v>15</v>
      </c>
      <c r="AR21" s="143" t="s">
        <v>15</v>
      </c>
    </row>
    <row r="22" spans="1:44" x14ac:dyDescent="0.3">
      <c r="A22" s="24">
        <v>2016</v>
      </c>
      <c r="B22" s="217">
        <v>215</v>
      </c>
      <c r="C22" s="25">
        <v>15</v>
      </c>
      <c r="D22" s="25">
        <v>51</v>
      </c>
      <c r="E22" s="25" t="s">
        <v>40</v>
      </c>
      <c r="F22" s="17">
        <v>66</v>
      </c>
      <c r="G22" s="217">
        <v>1867</v>
      </c>
      <c r="H22" s="25">
        <v>306</v>
      </c>
      <c r="I22" s="25">
        <v>211</v>
      </c>
      <c r="J22" s="25">
        <v>2</v>
      </c>
      <c r="K22" s="218">
        <v>519</v>
      </c>
      <c r="L22" s="25">
        <v>842</v>
      </c>
      <c r="M22" s="25">
        <v>60</v>
      </c>
      <c r="N22" s="25">
        <v>128</v>
      </c>
      <c r="O22" s="25" t="s">
        <v>40</v>
      </c>
      <c r="P22" s="1039">
        <v>188</v>
      </c>
      <c r="Q22" s="33">
        <v>30</v>
      </c>
      <c r="R22" s="25" t="s">
        <v>40</v>
      </c>
      <c r="S22" s="25" t="s">
        <v>40</v>
      </c>
      <c r="T22" s="25" t="s">
        <v>40</v>
      </c>
      <c r="U22" s="17" t="s">
        <v>40</v>
      </c>
      <c r="V22" s="217" t="s">
        <v>40</v>
      </c>
      <c r="W22" s="25" t="s">
        <v>40</v>
      </c>
      <c r="X22" s="25" t="s">
        <v>40</v>
      </c>
      <c r="Y22" s="25" t="s">
        <v>40</v>
      </c>
      <c r="Z22" s="218" t="s">
        <v>40</v>
      </c>
      <c r="AA22" s="222" t="s">
        <v>40</v>
      </c>
      <c r="AB22" s="142" t="s">
        <v>40</v>
      </c>
      <c r="AC22" s="142" t="s">
        <v>40</v>
      </c>
      <c r="AD22" s="142" t="s">
        <v>40</v>
      </c>
      <c r="AE22" s="218" t="s">
        <v>40</v>
      </c>
      <c r="AF22" s="142">
        <v>2112</v>
      </c>
      <c r="AG22" s="12">
        <v>321</v>
      </c>
      <c r="AH22" s="12">
        <v>262</v>
      </c>
      <c r="AI22" s="12">
        <v>2</v>
      </c>
      <c r="AJ22" s="223">
        <v>585</v>
      </c>
      <c r="AK22" s="226"/>
      <c r="AL22" s="226"/>
      <c r="AM22" s="226"/>
      <c r="AN22" s="226" t="s">
        <v>15</v>
      </c>
      <c r="AO22" s="226" t="s">
        <v>15</v>
      </c>
      <c r="AP22" s="226" t="s">
        <v>15</v>
      </c>
      <c r="AQ22" s="226" t="s">
        <v>15</v>
      </c>
      <c r="AR22" s="226" t="s">
        <v>15</v>
      </c>
    </row>
    <row r="23" spans="1:44" x14ac:dyDescent="0.3">
      <c r="A23" s="670">
        <v>2017</v>
      </c>
      <c r="B23" s="217">
        <v>192</v>
      </c>
      <c r="C23" s="25">
        <v>14</v>
      </c>
      <c r="D23" s="25">
        <v>24</v>
      </c>
      <c r="E23" s="25" t="s">
        <v>40</v>
      </c>
      <c r="F23" s="17">
        <v>38</v>
      </c>
      <c r="G23" s="217">
        <v>954</v>
      </c>
      <c r="H23" s="25">
        <v>220</v>
      </c>
      <c r="I23" s="25">
        <v>82</v>
      </c>
      <c r="J23" s="25">
        <v>9</v>
      </c>
      <c r="K23" s="218">
        <v>311</v>
      </c>
      <c r="L23" s="25">
        <v>499</v>
      </c>
      <c r="M23" s="25">
        <v>45</v>
      </c>
      <c r="N23" s="25">
        <v>156</v>
      </c>
      <c r="O23" s="25">
        <v>1</v>
      </c>
      <c r="P23" s="1039">
        <v>202</v>
      </c>
      <c r="Q23" s="33">
        <v>17</v>
      </c>
      <c r="R23" s="25" t="s">
        <v>40</v>
      </c>
      <c r="S23" s="25" t="s">
        <v>40</v>
      </c>
      <c r="T23" s="25" t="s">
        <v>40</v>
      </c>
      <c r="U23" s="17" t="s">
        <v>40</v>
      </c>
      <c r="V23" s="217">
        <v>2</v>
      </c>
      <c r="W23" s="25">
        <v>1</v>
      </c>
      <c r="X23" s="25" t="s">
        <v>40</v>
      </c>
      <c r="Y23" s="25" t="s">
        <v>40</v>
      </c>
      <c r="Z23" s="218">
        <v>1</v>
      </c>
      <c r="AA23" s="222" t="s">
        <v>40</v>
      </c>
      <c r="AB23" s="142" t="s">
        <v>40</v>
      </c>
      <c r="AC23" s="142" t="s">
        <v>40</v>
      </c>
      <c r="AD23" s="142" t="s">
        <v>40</v>
      </c>
      <c r="AE23" s="218" t="s">
        <v>40</v>
      </c>
      <c r="AF23" s="142">
        <v>1664</v>
      </c>
      <c r="AG23" s="12">
        <v>280</v>
      </c>
      <c r="AH23" s="12">
        <v>262</v>
      </c>
      <c r="AI23" s="12">
        <v>10</v>
      </c>
      <c r="AJ23" s="223">
        <v>552</v>
      </c>
      <c r="AK23" s="226"/>
      <c r="AL23" s="226"/>
      <c r="AM23" s="226"/>
      <c r="AN23" s="226"/>
      <c r="AO23" s="226"/>
      <c r="AP23" s="226"/>
      <c r="AQ23" s="226"/>
      <c r="AR23" s="226"/>
    </row>
    <row r="24" spans="1:44" x14ac:dyDescent="0.3">
      <c r="A24" s="675">
        <v>2018</v>
      </c>
      <c r="B24" s="1041">
        <v>164</v>
      </c>
      <c r="C24" s="456">
        <v>6</v>
      </c>
      <c r="D24" s="456">
        <v>22</v>
      </c>
      <c r="E24" s="456" t="s">
        <v>40</v>
      </c>
      <c r="F24" s="989">
        <v>28</v>
      </c>
      <c r="G24" s="1041">
        <v>828</v>
      </c>
      <c r="H24" s="456">
        <v>206</v>
      </c>
      <c r="I24" s="456">
        <v>60</v>
      </c>
      <c r="J24" s="456">
        <v>2</v>
      </c>
      <c r="K24" s="1042">
        <v>268</v>
      </c>
      <c r="L24" s="456">
        <v>493</v>
      </c>
      <c r="M24" s="456">
        <v>54</v>
      </c>
      <c r="N24" s="456">
        <v>102</v>
      </c>
      <c r="O24" s="456">
        <v>1</v>
      </c>
      <c r="P24" s="989">
        <v>157</v>
      </c>
      <c r="Q24" s="1043">
        <v>24</v>
      </c>
      <c r="R24" s="456">
        <v>1</v>
      </c>
      <c r="S24" s="456" t="s">
        <v>40</v>
      </c>
      <c r="T24" s="456" t="s">
        <v>40</v>
      </c>
      <c r="U24" s="989">
        <v>1</v>
      </c>
      <c r="V24" s="1041">
        <v>2</v>
      </c>
      <c r="W24" s="456" t="s">
        <v>40</v>
      </c>
      <c r="X24" s="456" t="s">
        <v>40</v>
      </c>
      <c r="Y24" s="456" t="s">
        <v>40</v>
      </c>
      <c r="Z24" s="1044" t="s">
        <v>40</v>
      </c>
      <c r="AA24" s="1045" t="s">
        <v>40</v>
      </c>
      <c r="AB24" s="1045" t="s">
        <v>40</v>
      </c>
      <c r="AC24" s="1045" t="s">
        <v>40</v>
      </c>
      <c r="AD24" s="1045" t="s">
        <v>40</v>
      </c>
      <c r="AE24" s="1020" t="s">
        <v>40</v>
      </c>
      <c r="AF24" s="438">
        <f>SUM(B24+G24+L24+Q24+V24)</f>
        <v>1511</v>
      </c>
      <c r="AG24" s="451">
        <f>SUM(C24+H24+M24+R24)</f>
        <v>267</v>
      </c>
      <c r="AH24" s="451">
        <f>SUM(D24+I24+N24)</f>
        <v>184</v>
      </c>
      <c r="AI24" s="451">
        <f>SUM(J24+O24)</f>
        <v>3</v>
      </c>
      <c r="AJ24" s="1046">
        <f>SUM(AG24:AI24)</f>
        <v>454</v>
      </c>
      <c r="AK24" s="226"/>
      <c r="AL24" s="226"/>
      <c r="AM24" s="226"/>
      <c r="AN24" s="226"/>
      <c r="AO24" s="226"/>
      <c r="AP24" s="226"/>
      <c r="AQ24" s="226"/>
      <c r="AR24" s="226"/>
    </row>
    <row r="25" spans="1:44" s="376" customFormat="1" x14ac:dyDescent="0.3">
      <c r="A25" s="672"/>
      <c r="B25" s="33"/>
      <c r="C25" s="669"/>
      <c r="D25" s="669"/>
      <c r="E25" s="669"/>
      <c r="F25" s="33"/>
      <c r="G25" s="33"/>
      <c r="H25" s="669"/>
      <c r="I25" s="669"/>
      <c r="J25" s="669"/>
      <c r="K25" s="33"/>
      <c r="L25" s="33"/>
      <c r="M25" s="669"/>
      <c r="N25" s="669"/>
      <c r="O25" s="669"/>
      <c r="P25" s="33"/>
      <c r="Q25" s="33"/>
      <c r="R25" s="669"/>
      <c r="S25" s="669"/>
      <c r="T25" s="669"/>
      <c r="U25" s="33"/>
      <c r="V25" s="224"/>
      <c r="W25" s="224"/>
      <c r="X25" s="224"/>
      <c r="Y25" s="224"/>
      <c r="Z25" s="33"/>
      <c r="AA25" s="224"/>
      <c r="AB25" s="225"/>
      <c r="AC25" s="225"/>
      <c r="AD25" s="225"/>
      <c r="AE25" s="224"/>
      <c r="AF25" s="226"/>
      <c r="AG25" s="226"/>
      <c r="AH25" s="226"/>
      <c r="AI25" s="226"/>
      <c r="AJ25" s="226"/>
      <c r="AK25" s="226"/>
      <c r="AL25" s="226"/>
      <c r="AM25" s="226"/>
      <c r="AN25" s="655"/>
      <c r="AO25" s="655"/>
      <c r="AP25" s="655"/>
      <c r="AQ25" s="655"/>
      <c r="AR25" s="655"/>
    </row>
    <row r="26" spans="1:44" s="376" customFormat="1" x14ac:dyDescent="0.3">
      <c r="A26" s="631" t="s">
        <v>41</v>
      </c>
      <c r="B26" s="632"/>
      <c r="C26" s="633"/>
      <c r="D26" s="633"/>
      <c r="E26" s="633"/>
      <c r="F26" s="632"/>
      <c r="G26" s="634"/>
      <c r="H26" s="668"/>
      <c r="I26" s="668"/>
      <c r="J26" s="668"/>
      <c r="K26" s="668"/>
      <c r="L26" s="252"/>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row>
    <row r="27" spans="1:44" s="376" customFormat="1" x14ac:dyDescent="0.3">
      <c r="A27" s="653" t="s">
        <v>153</v>
      </c>
      <c r="B27" s="632"/>
      <c r="C27" s="632"/>
      <c r="D27" s="632"/>
      <c r="E27" s="632"/>
      <c r="F27" s="632"/>
      <c r="G27" s="668"/>
      <c r="H27" s="668"/>
      <c r="I27" s="668"/>
      <c r="J27" s="668"/>
      <c r="K27" s="668"/>
      <c r="L27" s="668"/>
      <c r="M27" s="668"/>
      <c r="N27" s="668"/>
      <c r="O27" s="668"/>
      <c r="P27" s="668"/>
      <c r="Q27" s="668"/>
      <c r="R27" s="668"/>
      <c r="S27" s="668"/>
      <c r="T27" s="668"/>
      <c r="U27" s="668"/>
      <c r="V27" s="668"/>
      <c r="W27" s="668"/>
      <c r="X27" s="668"/>
      <c r="Y27" s="668"/>
      <c r="Z27" s="668"/>
      <c r="AA27" s="668"/>
      <c r="AB27" s="634"/>
      <c r="AC27" s="634"/>
      <c r="AD27" s="634"/>
      <c r="AE27" s="634"/>
      <c r="AF27" s="668"/>
      <c r="AG27" s="668"/>
      <c r="AH27" s="668"/>
      <c r="AI27" s="668"/>
      <c r="AJ27" s="668"/>
      <c r="AK27" s="668"/>
      <c r="AL27" s="668"/>
      <c r="AM27" s="668"/>
      <c r="AN27" s="668"/>
      <c r="AO27" s="668"/>
      <c r="AP27" s="668"/>
      <c r="AQ27" s="668"/>
      <c r="AR27" s="668"/>
    </row>
    <row r="28" spans="1:44" s="376" customFormat="1" x14ac:dyDescent="0.3">
      <c r="A28" s="635" t="s">
        <v>154</v>
      </c>
      <c r="B28" s="632"/>
      <c r="C28" s="632"/>
      <c r="D28" s="632"/>
      <c r="E28" s="632"/>
      <c r="F28" s="632"/>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row>
    <row r="29" spans="1:44" s="376" customFormat="1" x14ac:dyDescent="0.3">
      <c r="A29" s="635" t="s">
        <v>155</v>
      </c>
      <c r="B29" s="632"/>
      <c r="C29" s="636"/>
      <c r="D29" s="636"/>
      <c r="E29" s="636"/>
      <c r="F29" s="636"/>
      <c r="G29" s="668"/>
      <c r="H29" s="668"/>
      <c r="I29" s="668"/>
      <c r="J29" s="668"/>
      <c r="K29" s="668"/>
      <c r="L29" s="668"/>
      <c r="M29" s="668"/>
      <c r="N29" s="668"/>
      <c r="O29" s="668"/>
      <c r="P29" s="668"/>
      <c r="Q29" s="668"/>
      <c r="R29" s="668"/>
      <c r="S29" s="668"/>
      <c r="T29" s="668"/>
      <c r="U29" s="668"/>
      <c r="V29" s="668"/>
      <c r="W29" s="252"/>
      <c r="X29" s="668"/>
      <c r="Y29" s="668"/>
      <c r="Z29" s="668"/>
      <c r="AA29" s="668"/>
      <c r="AB29" s="668"/>
      <c r="AC29" s="668"/>
      <c r="AD29" s="668"/>
      <c r="AE29" s="668"/>
      <c r="AF29" s="668"/>
      <c r="AG29" s="668"/>
      <c r="AH29" s="668"/>
      <c r="AI29" s="668"/>
      <c r="AJ29" s="668"/>
      <c r="AK29" s="668"/>
      <c r="AL29" s="668"/>
      <c r="AM29" s="668"/>
      <c r="AN29" s="668"/>
      <c r="AO29" s="668"/>
      <c r="AP29" s="668"/>
      <c r="AQ29" s="668"/>
      <c r="AR29" s="668"/>
    </row>
    <row r="30" spans="1:44" s="376" customFormat="1" x14ac:dyDescent="0.3">
      <c r="A30" s="635" t="s">
        <v>156</v>
      </c>
      <c r="B30" s="632"/>
      <c r="C30" s="632"/>
      <c r="D30" s="636"/>
      <c r="E30" s="636"/>
      <c r="F30" s="632"/>
      <c r="G30" s="668"/>
      <c r="H30" s="668"/>
      <c r="I30" s="668"/>
      <c r="J30" s="668"/>
      <c r="K30" s="668"/>
      <c r="L30" s="668"/>
      <c r="M30" s="668"/>
      <c r="N30" s="668"/>
      <c r="O30" s="668"/>
      <c r="P30" s="668"/>
      <c r="Q30" s="668"/>
      <c r="R30" s="668"/>
      <c r="S30" s="668"/>
      <c r="T30" s="668"/>
      <c r="U30" s="668"/>
      <c r="V30" s="668"/>
      <c r="W30" s="252"/>
      <c r="X30" s="668"/>
      <c r="Y30" s="668"/>
      <c r="Z30" s="668"/>
      <c r="AA30" s="668"/>
      <c r="AB30" s="668"/>
      <c r="AC30" s="668"/>
      <c r="AD30" s="668"/>
      <c r="AE30" s="668"/>
      <c r="AF30" s="668"/>
      <c r="AG30" s="668"/>
      <c r="AH30" s="668"/>
      <c r="AI30" s="668"/>
      <c r="AJ30" s="668"/>
      <c r="AK30" s="668"/>
      <c r="AL30" s="668"/>
      <c r="AM30" s="668"/>
      <c r="AN30" s="668"/>
      <c r="AO30" s="668"/>
      <c r="AP30" s="668"/>
      <c r="AQ30" s="668"/>
      <c r="AR30" s="668"/>
    </row>
    <row r="31" spans="1:44" s="376" customFormat="1" x14ac:dyDescent="0.3">
      <c r="A31" s="635" t="s">
        <v>157</v>
      </c>
      <c r="B31" s="632"/>
      <c r="C31" s="632"/>
      <c r="D31" s="636"/>
      <c r="E31" s="636"/>
      <c r="F31" s="632"/>
      <c r="G31" s="668"/>
      <c r="H31" s="668"/>
      <c r="I31" s="668"/>
      <c r="J31" s="668"/>
      <c r="K31" s="668"/>
      <c r="L31" s="668"/>
      <c r="M31" s="668"/>
      <c r="N31" s="668"/>
      <c r="O31" s="668"/>
      <c r="P31" s="668"/>
      <c r="Q31" s="668"/>
      <c r="R31" s="668"/>
      <c r="S31" s="668"/>
      <c r="T31" s="668"/>
      <c r="U31" s="668"/>
      <c r="V31" s="668"/>
      <c r="W31" s="252"/>
      <c r="X31" s="668"/>
      <c r="Y31" s="668"/>
      <c r="Z31" s="668"/>
      <c r="AA31" s="668"/>
      <c r="AB31" s="668"/>
      <c r="AC31" s="668"/>
      <c r="AD31" s="668"/>
      <c r="AE31" s="668"/>
      <c r="AF31" s="668"/>
      <c r="AG31" s="668"/>
      <c r="AH31" s="668"/>
      <c r="AI31" s="668"/>
      <c r="AJ31" s="668"/>
      <c r="AK31" s="668"/>
      <c r="AL31" s="668"/>
      <c r="AM31" s="668"/>
      <c r="AN31" s="668"/>
      <c r="AO31" s="668"/>
      <c r="AP31" s="668"/>
      <c r="AQ31" s="668"/>
      <c r="AR31" s="668"/>
    </row>
    <row r="32" spans="1:44" s="376" customFormat="1" x14ac:dyDescent="0.3">
      <c r="A32" s="635" t="s">
        <v>158</v>
      </c>
      <c r="B32" s="632"/>
      <c r="C32" s="632"/>
      <c r="D32" s="636"/>
      <c r="E32" s="636"/>
      <c r="F32" s="632"/>
      <c r="G32" s="668"/>
      <c r="H32" s="668"/>
      <c r="I32" s="668"/>
      <c r="J32" s="668"/>
      <c r="K32" s="668"/>
      <c r="L32" s="668"/>
      <c r="M32" s="668"/>
      <c r="N32" s="668"/>
      <c r="O32" s="668"/>
      <c r="P32" s="668"/>
      <c r="Q32" s="668"/>
      <c r="R32" s="668"/>
      <c r="S32" s="668"/>
      <c r="T32" s="668"/>
      <c r="U32" s="668"/>
      <c r="V32" s="668"/>
      <c r="W32" s="252"/>
      <c r="X32" s="668"/>
      <c r="Y32" s="668"/>
      <c r="Z32" s="668"/>
      <c r="AA32" s="668"/>
      <c r="AB32" s="668"/>
      <c r="AC32" s="668"/>
      <c r="AD32" s="668"/>
      <c r="AE32" s="668"/>
      <c r="AF32" s="668"/>
      <c r="AG32" s="668"/>
      <c r="AH32" s="668"/>
      <c r="AI32" s="668"/>
      <c r="AJ32" s="668"/>
      <c r="AK32" s="668"/>
      <c r="AL32" s="668"/>
      <c r="AM32" s="668"/>
      <c r="AN32" s="668"/>
      <c r="AO32" s="668"/>
      <c r="AP32" s="668"/>
      <c r="AQ32" s="668"/>
      <c r="AR32" s="668"/>
    </row>
    <row r="33" spans="1:44" s="376" customFormat="1" x14ac:dyDescent="0.3">
      <c r="A33" s="635"/>
      <c r="B33" s="632"/>
      <c r="C33" s="632"/>
      <c r="D33" s="636"/>
      <c r="E33" s="636"/>
      <c r="F33" s="632"/>
      <c r="G33" s="668"/>
      <c r="H33" s="668"/>
      <c r="I33" s="668"/>
      <c r="J33" s="668"/>
      <c r="K33" s="668"/>
      <c r="L33" s="668"/>
      <c r="M33" s="668"/>
      <c r="N33" s="668"/>
      <c r="O33" s="668"/>
      <c r="P33" s="668"/>
      <c r="Q33" s="668"/>
      <c r="R33" s="668"/>
      <c r="S33" s="668"/>
      <c r="T33" s="668"/>
      <c r="U33" s="668"/>
      <c r="V33" s="668"/>
      <c r="W33" s="252"/>
      <c r="X33" s="668"/>
      <c r="Y33" s="668"/>
      <c r="Z33" s="668"/>
      <c r="AA33" s="668"/>
      <c r="AB33" s="668"/>
      <c r="AC33" s="668"/>
      <c r="AD33" s="668"/>
      <c r="AE33" s="668"/>
      <c r="AF33" s="668"/>
      <c r="AG33" s="668"/>
      <c r="AH33" s="668"/>
      <c r="AI33" s="668"/>
      <c r="AJ33" s="668"/>
      <c r="AK33" s="668"/>
      <c r="AL33" s="668"/>
      <c r="AM33" s="668"/>
      <c r="AN33" s="668"/>
      <c r="AO33" s="668"/>
      <c r="AP33" s="668"/>
      <c r="AQ33" s="668"/>
      <c r="AR33" s="668"/>
    </row>
    <row r="34" spans="1:44" s="376" customFormat="1" x14ac:dyDescent="0.3">
      <c r="A34" s="985" t="s">
        <v>19</v>
      </c>
      <c r="B34" s="636"/>
      <c r="C34" s="636"/>
      <c r="D34" s="636"/>
      <c r="E34" s="636"/>
      <c r="F34" s="636"/>
      <c r="G34" s="668"/>
      <c r="H34" s="668"/>
      <c r="I34" s="668"/>
      <c r="J34" s="668"/>
      <c r="K34" s="668"/>
      <c r="L34" s="668"/>
      <c r="M34" s="668"/>
      <c r="N34" s="668"/>
      <c r="O34" s="668"/>
      <c r="P34" s="668"/>
      <c r="Q34" s="668"/>
      <c r="R34" s="668"/>
      <c r="S34" s="668"/>
      <c r="T34" s="668"/>
      <c r="U34" s="668"/>
      <c r="V34" s="668"/>
      <c r="W34" s="252"/>
      <c r="X34" s="668"/>
      <c r="Y34" s="668"/>
      <c r="Z34" s="668"/>
      <c r="AA34" s="668"/>
      <c r="AB34" s="668"/>
      <c r="AC34" s="668"/>
      <c r="AD34" s="668"/>
      <c r="AE34" s="668"/>
      <c r="AF34" s="668"/>
      <c r="AG34" s="668"/>
      <c r="AH34" s="668"/>
      <c r="AI34" s="668"/>
      <c r="AJ34" s="668"/>
      <c r="AK34" s="668"/>
      <c r="AL34" s="668"/>
      <c r="AM34" s="668"/>
      <c r="AN34" s="668"/>
      <c r="AO34" s="668"/>
      <c r="AP34" s="668"/>
      <c r="AQ34" s="668"/>
      <c r="AR34" s="668"/>
    </row>
    <row r="35" spans="1:44" s="376" customFormat="1" x14ac:dyDescent="0.3">
      <c r="A35" s="679" t="s">
        <v>20</v>
      </c>
      <c r="B35" s="636"/>
      <c r="C35" s="636"/>
      <c r="D35" s="636"/>
      <c r="E35" s="636"/>
      <c r="F35" s="636"/>
      <c r="G35" s="668"/>
      <c r="H35" s="668"/>
      <c r="I35" s="668"/>
      <c r="J35" s="668"/>
      <c r="K35" s="668"/>
      <c r="L35" s="668"/>
      <c r="M35" s="668"/>
      <c r="N35" s="668"/>
      <c r="O35" s="668"/>
      <c r="P35" s="668"/>
      <c r="Q35" s="668"/>
      <c r="R35" s="668"/>
      <c r="S35" s="668"/>
      <c r="T35" s="668"/>
      <c r="U35" s="668"/>
      <c r="V35" s="668"/>
      <c r="W35" s="252"/>
    </row>
    <row r="36" spans="1:44" s="376" customFormat="1" x14ac:dyDescent="0.3">
      <c r="A36" s="637"/>
      <c r="B36" s="632"/>
      <c r="C36" s="638"/>
      <c r="D36" s="638"/>
      <c r="E36" s="636"/>
      <c r="F36" s="636"/>
      <c r="G36" s="668"/>
      <c r="H36" s="252"/>
      <c r="I36" s="252"/>
      <c r="J36" s="668"/>
      <c r="K36" s="668"/>
      <c r="L36" s="668"/>
      <c r="M36" s="668"/>
      <c r="N36" s="668"/>
      <c r="O36" s="668"/>
      <c r="P36" s="668"/>
      <c r="Q36" s="668"/>
      <c r="R36" s="668"/>
      <c r="S36" s="668"/>
      <c r="T36" s="668"/>
      <c r="U36" s="668"/>
      <c r="V36" s="668"/>
      <c r="W36" s="252"/>
    </row>
    <row r="37" spans="1:44" s="376" customFormat="1" x14ac:dyDescent="0.3">
      <c r="A37" s="637"/>
      <c r="B37" s="632"/>
      <c r="C37" s="639"/>
      <c r="D37" s="636"/>
      <c r="E37" s="636"/>
      <c r="F37" s="636"/>
      <c r="G37" s="668"/>
      <c r="H37" s="252"/>
      <c r="I37" s="252"/>
      <c r="J37" s="668"/>
      <c r="K37" s="668"/>
      <c r="L37" s="668"/>
      <c r="M37" s="668"/>
      <c r="N37" s="668"/>
      <c r="O37" s="668"/>
      <c r="P37" s="668"/>
      <c r="Q37" s="668"/>
      <c r="R37" s="668"/>
      <c r="S37" s="668"/>
      <c r="T37" s="668"/>
      <c r="U37" s="668"/>
      <c r="V37" s="668"/>
      <c r="W37" s="252"/>
    </row>
    <row r="38" spans="1:44" s="376" customFormat="1" x14ac:dyDescent="0.3">
      <c r="A38" s="637"/>
      <c r="B38" s="640"/>
      <c r="C38" s="641"/>
      <c r="D38" s="641"/>
      <c r="E38" s="636"/>
      <c r="F38" s="636"/>
      <c r="G38" s="668"/>
      <c r="H38" s="252"/>
      <c r="I38" s="252"/>
      <c r="J38" s="668"/>
      <c r="K38" s="668"/>
      <c r="L38" s="642"/>
      <c r="M38" s="668"/>
      <c r="N38" s="668"/>
      <c r="O38" s="668"/>
      <c r="P38" s="668"/>
      <c r="Q38" s="668"/>
      <c r="R38" s="668"/>
      <c r="S38" s="668"/>
      <c r="T38" s="668"/>
      <c r="U38" s="668"/>
      <c r="V38" s="668"/>
      <c r="W38" s="252"/>
    </row>
    <row r="39" spans="1:44" s="376" customFormat="1" x14ac:dyDescent="0.3">
      <c r="A39" s="643"/>
      <c r="B39" s="637"/>
      <c r="C39" s="637"/>
      <c r="D39" s="637"/>
      <c r="E39" s="636"/>
      <c r="F39" s="636"/>
      <c r="G39" s="668"/>
      <c r="H39" s="252"/>
      <c r="I39" s="252"/>
      <c r="J39" s="668"/>
      <c r="K39" s="668"/>
      <c r="L39" s="668"/>
      <c r="M39" s="668"/>
      <c r="N39" s="668"/>
      <c r="O39" s="668"/>
      <c r="P39" s="668"/>
      <c r="Q39" s="668"/>
      <c r="R39" s="668"/>
      <c r="S39" s="668"/>
      <c r="T39" s="668"/>
      <c r="U39" s="668"/>
      <c r="V39" s="668"/>
      <c r="W39" s="252"/>
    </row>
    <row r="40" spans="1:44" s="376" customFormat="1" x14ac:dyDescent="0.3">
      <c r="A40" s="643"/>
      <c r="B40" s="668"/>
      <c r="C40" s="668"/>
      <c r="D40" s="668"/>
      <c r="E40" s="636"/>
      <c r="F40" s="636"/>
      <c r="G40" s="668"/>
      <c r="H40" s="252"/>
      <c r="I40" s="252"/>
      <c r="J40" s="668"/>
      <c r="K40" s="668"/>
      <c r="L40" s="668"/>
      <c r="M40" s="668"/>
      <c r="N40" s="668"/>
      <c r="O40" s="668"/>
      <c r="P40" s="668"/>
      <c r="Q40" s="668"/>
      <c r="R40" s="668"/>
      <c r="S40" s="668"/>
      <c r="T40" s="668"/>
      <c r="U40" s="668"/>
      <c r="V40" s="668"/>
      <c r="W40" s="252"/>
    </row>
    <row r="41" spans="1:44" s="376" customFormat="1" x14ac:dyDescent="0.3">
      <c r="A41" s="637"/>
      <c r="B41" s="668"/>
      <c r="C41" s="668"/>
      <c r="D41" s="668"/>
      <c r="E41" s="636"/>
      <c r="F41" s="636"/>
      <c r="G41" s="668"/>
      <c r="H41" s="252"/>
      <c r="I41" s="252"/>
      <c r="J41" s="668"/>
      <c r="K41" s="668"/>
      <c r="L41" s="668"/>
      <c r="M41" s="668"/>
      <c r="N41" s="668"/>
      <c r="O41" s="668"/>
      <c r="P41" s="668"/>
      <c r="Q41" s="668"/>
      <c r="R41" s="668"/>
      <c r="S41" s="668"/>
      <c r="T41" s="668"/>
      <c r="U41" s="668"/>
      <c r="V41" s="668"/>
      <c r="W41" s="252"/>
    </row>
    <row r="42" spans="1:44" s="376" customFormat="1" x14ac:dyDescent="0.3">
      <c r="A42" s="668"/>
      <c r="B42" s="668"/>
      <c r="C42" s="668"/>
      <c r="D42" s="668"/>
      <c r="E42" s="636"/>
      <c r="F42" s="636"/>
      <c r="G42" s="668"/>
      <c r="H42" s="252"/>
      <c r="I42" s="252"/>
      <c r="J42" s="668"/>
      <c r="K42" s="668"/>
      <c r="L42" s="668"/>
      <c r="M42" s="668"/>
      <c r="N42" s="668"/>
      <c r="O42" s="668"/>
      <c r="P42" s="668"/>
      <c r="Q42" s="668"/>
      <c r="R42" s="668"/>
      <c r="S42" s="668"/>
      <c r="T42" s="668"/>
      <c r="U42" s="668"/>
      <c r="V42" s="668"/>
      <c r="W42" s="252"/>
    </row>
    <row r="43" spans="1:44" s="376" customFormat="1" x14ac:dyDescent="0.3">
      <c r="A43" s="668"/>
      <c r="B43" s="668"/>
      <c r="C43" s="668"/>
      <c r="D43" s="668"/>
      <c r="E43" s="636"/>
      <c r="F43" s="636"/>
      <c r="G43" s="668"/>
      <c r="H43" s="252"/>
      <c r="I43" s="252"/>
      <c r="J43" s="668"/>
      <c r="K43" s="668"/>
      <c r="L43" s="668"/>
      <c r="M43" s="668"/>
      <c r="N43" s="668"/>
      <c r="O43" s="668"/>
      <c r="P43" s="668"/>
      <c r="Q43" s="668"/>
      <c r="R43" s="668"/>
      <c r="S43" s="668"/>
      <c r="T43" s="668"/>
      <c r="U43" s="668"/>
      <c r="V43" s="668"/>
      <c r="W43" s="252"/>
    </row>
    <row r="44" spans="1:44" s="376" customFormat="1" x14ac:dyDescent="0.3">
      <c r="A44" s="668"/>
      <c r="B44" s="668"/>
      <c r="C44" s="668"/>
      <c r="D44" s="668"/>
      <c r="E44" s="636"/>
      <c r="F44" s="636"/>
      <c r="G44" s="668"/>
      <c r="H44" s="252"/>
      <c r="I44" s="252"/>
      <c r="J44" s="668"/>
      <c r="K44" s="668"/>
      <c r="L44" s="668"/>
      <c r="M44" s="668"/>
      <c r="N44" s="668"/>
      <c r="O44" s="668"/>
      <c r="P44" s="668"/>
      <c r="Q44" s="668"/>
      <c r="R44" s="668"/>
      <c r="S44" s="668"/>
      <c r="T44" s="668"/>
      <c r="U44" s="668"/>
      <c r="V44" s="668"/>
      <c r="W44" s="252"/>
    </row>
    <row r="45" spans="1:44" s="376" customFormat="1" x14ac:dyDescent="0.3">
      <c r="A45" s="668"/>
      <c r="B45" s="668"/>
      <c r="C45" s="668"/>
      <c r="D45" s="668"/>
      <c r="E45" s="636"/>
      <c r="F45" s="636"/>
      <c r="G45" s="668"/>
      <c r="H45" s="252"/>
      <c r="I45" s="252"/>
      <c r="J45" s="668"/>
      <c r="K45" s="668"/>
      <c r="L45" s="668"/>
      <c r="M45" s="668"/>
      <c r="N45" s="668"/>
      <c r="O45" s="668"/>
      <c r="P45" s="668"/>
      <c r="Q45" s="668"/>
      <c r="R45" s="668"/>
      <c r="S45" s="668"/>
      <c r="T45" s="668"/>
      <c r="U45" s="668"/>
      <c r="V45" s="668"/>
      <c r="W45" s="252"/>
    </row>
    <row r="46" spans="1:44" x14ac:dyDescent="0.3">
      <c r="A46" s="227"/>
      <c r="B46" s="227"/>
      <c r="C46" s="227"/>
      <c r="D46" s="227"/>
      <c r="E46" s="42"/>
      <c r="F46" s="42"/>
      <c r="G46" s="227"/>
      <c r="H46" s="100"/>
      <c r="I46" s="100"/>
      <c r="J46" s="227"/>
      <c r="K46" s="227"/>
      <c r="L46" s="227"/>
      <c r="M46" s="227"/>
      <c r="N46" s="227"/>
      <c r="O46" s="227"/>
      <c r="P46" s="227"/>
      <c r="Q46" s="227"/>
      <c r="R46" s="227"/>
      <c r="S46" s="227"/>
      <c r="T46" s="227"/>
      <c r="U46" s="227"/>
      <c r="V46" s="227"/>
      <c r="W46" s="227"/>
    </row>
    <row r="47" spans="1:44" x14ac:dyDescent="0.3">
      <c r="A47" s="227"/>
      <c r="B47" s="227"/>
      <c r="C47" s="227"/>
      <c r="D47" s="227"/>
      <c r="E47" s="42"/>
      <c r="F47" s="227"/>
      <c r="G47" s="227"/>
      <c r="H47" s="100"/>
      <c r="I47" s="100"/>
      <c r="J47" s="227"/>
      <c r="K47" s="227"/>
      <c r="L47" s="227"/>
      <c r="M47" s="227"/>
      <c r="N47" s="227"/>
      <c r="O47" s="227"/>
      <c r="P47" s="227"/>
      <c r="Q47" s="227"/>
      <c r="R47" s="227"/>
      <c r="S47" s="227"/>
      <c r="T47" s="227"/>
      <c r="U47" s="227"/>
      <c r="V47" s="227"/>
      <c r="W47" s="227"/>
    </row>
    <row r="48" spans="1:44" x14ac:dyDescent="0.3">
      <c r="A48" s="227"/>
      <c r="B48" s="227"/>
      <c r="C48" s="227"/>
      <c r="D48" s="227"/>
      <c r="E48" s="227"/>
      <c r="F48" s="227"/>
      <c r="G48" s="227"/>
      <c r="H48" s="100"/>
      <c r="I48" s="227"/>
      <c r="J48" s="227"/>
      <c r="K48" s="227"/>
      <c r="L48" s="227"/>
      <c r="M48" s="227"/>
      <c r="N48" s="227"/>
      <c r="O48" s="227"/>
      <c r="P48" s="227"/>
      <c r="Q48" s="227"/>
      <c r="R48" s="227"/>
      <c r="S48" s="227"/>
      <c r="T48" s="227"/>
      <c r="U48" s="227"/>
      <c r="V48" s="227"/>
      <c r="W48" s="227"/>
    </row>
    <row r="49" spans="1:23" x14ac:dyDescent="0.3">
      <c r="A49" s="227"/>
      <c r="B49" s="227"/>
      <c r="C49" s="227"/>
      <c r="D49" s="227"/>
      <c r="E49" s="227"/>
      <c r="F49" s="227"/>
      <c r="G49" s="227"/>
      <c r="H49" s="100"/>
      <c r="I49" s="227"/>
      <c r="J49" s="227"/>
      <c r="K49" s="227"/>
      <c r="L49" s="227"/>
      <c r="M49" s="227"/>
      <c r="N49" s="227"/>
      <c r="O49" s="227"/>
      <c r="P49" s="227"/>
      <c r="Q49" s="227"/>
      <c r="R49" s="227"/>
      <c r="S49" s="227"/>
      <c r="T49" s="227"/>
      <c r="U49" s="227"/>
      <c r="V49" s="227"/>
      <c r="W49" s="227"/>
    </row>
  </sheetData>
  <mergeCells count="30">
    <mergeCell ref="B4:AE4"/>
    <mergeCell ref="A5:A8"/>
    <mergeCell ref="B5:F5"/>
    <mergeCell ref="G5:K5"/>
    <mergeCell ref="L5:P5"/>
    <mergeCell ref="Q5:U5"/>
    <mergeCell ref="AA5:AE5"/>
    <mergeCell ref="AB6:AE6"/>
    <mergeCell ref="W7:Y7"/>
    <mergeCell ref="B6:B8"/>
    <mergeCell ref="C6:F6"/>
    <mergeCell ref="G6:G8"/>
    <mergeCell ref="H6:K6"/>
    <mergeCell ref="L6:L8"/>
    <mergeCell ref="M6:P6"/>
    <mergeCell ref="Q6:Q8"/>
    <mergeCell ref="AG7:AI7"/>
    <mergeCell ref="AA6:AA8"/>
    <mergeCell ref="V5:Z5"/>
    <mergeCell ref="V6:V8"/>
    <mergeCell ref="W6:Z6"/>
    <mergeCell ref="AF6:AF8"/>
    <mergeCell ref="AG6:AJ6"/>
    <mergeCell ref="AB7:AD7"/>
    <mergeCell ref="AF5:AJ5"/>
    <mergeCell ref="R6:U6"/>
    <mergeCell ref="C7:E7"/>
    <mergeCell ref="H7:J7"/>
    <mergeCell ref="M7:O7"/>
    <mergeCell ref="R7:T7"/>
  </mergeCells>
  <hyperlinks>
    <hyperlink ref="AJ1" location="Index!A1" display="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heetViews>
  <sheetFormatPr defaultColWidth="9.109375" defaultRowHeight="13.2" x14ac:dyDescent="0.25"/>
  <cols>
    <col min="1" max="1" width="8.88671875" style="3" customWidth="1"/>
    <col min="2" max="2" width="9.6640625" style="3" customWidth="1"/>
    <col min="3" max="3" width="10.6640625" style="3" customWidth="1"/>
    <col min="4" max="4" width="9.6640625" style="3" customWidth="1"/>
    <col min="5" max="5" width="11.44140625" style="3" customWidth="1"/>
    <col min="6" max="6" width="10.44140625" style="3" customWidth="1"/>
    <col min="7" max="7" width="9.44140625" style="3" customWidth="1"/>
    <col min="8" max="8" width="16.109375" style="3" customWidth="1"/>
    <col min="9" max="9" width="9.6640625" style="3" customWidth="1"/>
    <col min="10" max="10" width="16.5546875" style="3" customWidth="1"/>
    <col min="11" max="11" width="10.44140625" style="3" customWidth="1"/>
    <col min="12" max="12" width="11.109375" style="3" customWidth="1"/>
    <col min="13" max="16384" width="9.109375" style="3"/>
  </cols>
  <sheetData>
    <row r="1" spans="1:21" x14ac:dyDescent="0.25">
      <c r="A1" s="132" t="s">
        <v>64</v>
      </c>
      <c r="B1" s="132"/>
      <c r="C1" s="132"/>
      <c r="D1" s="132"/>
      <c r="E1" s="132"/>
      <c r="L1" s="414" t="s">
        <v>1</v>
      </c>
    </row>
    <row r="2" spans="1:21" x14ac:dyDescent="0.25">
      <c r="A2" s="133" t="s">
        <v>707</v>
      </c>
      <c r="B2" s="39"/>
      <c r="C2" s="39"/>
      <c r="D2" s="39"/>
      <c r="E2" s="39"/>
      <c r="I2" s="67"/>
    </row>
    <row r="3" spans="1:21" x14ac:dyDescent="0.25">
      <c r="A3" s="39"/>
      <c r="B3" s="39"/>
      <c r="C3" s="39"/>
      <c r="D3" s="39"/>
      <c r="E3" s="39"/>
      <c r="I3" s="67"/>
    </row>
    <row r="4" spans="1:21" x14ac:dyDescent="0.25">
      <c r="A4" s="1338"/>
      <c r="B4" s="1137" t="s">
        <v>65</v>
      </c>
      <c r="C4" s="1137"/>
      <c r="D4" s="1137"/>
      <c r="E4" s="1137"/>
      <c r="F4" s="1137"/>
      <c r="G4" s="1137"/>
      <c r="H4" s="1137"/>
      <c r="I4" s="1137"/>
      <c r="J4" s="1137"/>
      <c r="K4" s="1137"/>
      <c r="L4" s="1137"/>
    </row>
    <row r="5" spans="1:21" ht="25.5" customHeight="1" x14ac:dyDescent="0.25">
      <c r="A5" s="1339"/>
      <c r="B5" s="1136" t="s">
        <v>66</v>
      </c>
      <c r="C5" s="1136"/>
      <c r="D5" s="1136"/>
      <c r="E5" s="1136"/>
      <c r="F5" s="1136"/>
      <c r="G5" s="1341" t="s">
        <v>67</v>
      </c>
      <c r="H5" s="1341"/>
      <c r="I5" s="1341"/>
      <c r="J5" s="1341"/>
      <c r="K5" s="1341"/>
      <c r="L5" s="1342" t="s">
        <v>8</v>
      </c>
    </row>
    <row r="6" spans="1:21" s="984" customFormat="1" ht="68.400000000000006" x14ac:dyDescent="0.25">
      <c r="A6" s="1340"/>
      <c r="B6" s="7" t="s">
        <v>68</v>
      </c>
      <c r="C6" s="134" t="s">
        <v>69</v>
      </c>
      <c r="D6" s="7" t="s">
        <v>70</v>
      </c>
      <c r="E6" s="134" t="s">
        <v>71</v>
      </c>
      <c r="F6" s="954" t="s">
        <v>72</v>
      </c>
      <c r="G6" s="7" t="s">
        <v>73</v>
      </c>
      <c r="H6" s="7" t="s">
        <v>74</v>
      </c>
      <c r="I6" s="7" t="s">
        <v>75</v>
      </c>
      <c r="J6" s="7" t="s">
        <v>76</v>
      </c>
      <c r="K6" s="954" t="s">
        <v>77</v>
      </c>
      <c r="L6" s="1343"/>
    </row>
    <row r="7" spans="1:21" x14ac:dyDescent="0.25">
      <c r="A7" s="135">
        <v>2003</v>
      </c>
      <c r="B7" s="644">
        <v>949</v>
      </c>
      <c r="C7" s="644">
        <v>987</v>
      </c>
      <c r="D7" s="644">
        <v>537</v>
      </c>
      <c r="E7" s="644" t="s">
        <v>14</v>
      </c>
      <c r="F7" s="137">
        <v>2473</v>
      </c>
      <c r="G7" s="644">
        <v>376</v>
      </c>
      <c r="H7" s="644" t="s">
        <v>14</v>
      </c>
      <c r="I7" s="644" t="s">
        <v>14</v>
      </c>
      <c r="J7" s="644">
        <v>89</v>
      </c>
      <c r="K7" s="137">
        <v>465</v>
      </c>
      <c r="L7" s="138">
        <v>2938</v>
      </c>
      <c r="M7" s="139"/>
      <c r="N7" s="984"/>
      <c r="O7" s="984"/>
      <c r="P7" s="984"/>
    </row>
    <row r="8" spans="1:21" x14ac:dyDescent="0.25">
      <c r="A8" s="140">
        <v>2004</v>
      </c>
      <c r="B8" s="645">
        <v>973</v>
      </c>
      <c r="C8" s="645">
        <v>956</v>
      </c>
      <c r="D8" s="645">
        <v>511</v>
      </c>
      <c r="E8" s="645" t="s">
        <v>14</v>
      </c>
      <c r="F8" s="14">
        <v>2440</v>
      </c>
      <c r="G8" s="645">
        <v>404</v>
      </c>
      <c r="H8" s="645" t="s">
        <v>14</v>
      </c>
      <c r="I8" s="645" t="s">
        <v>14</v>
      </c>
      <c r="J8" s="645">
        <v>42</v>
      </c>
      <c r="K8" s="14">
        <v>446</v>
      </c>
      <c r="L8" s="142">
        <v>2886</v>
      </c>
      <c r="M8" s="139"/>
      <c r="N8" s="984"/>
      <c r="O8" s="984"/>
      <c r="P8" s="984"/>
    </row>
    <row r="9" spans="1:21" x14ac:dyDescent="0.25">
      <c r="A9" s="140">
        <v>2005</v>
      </c>
      <c r="B9" s="645">
        <v>1087</v>
      </c>
      <c r="C9" s="645">
        <v>999</v>
      </c>
      <c r="D9" s="645">
        <v>618</v>
      </c>
      <c r="E9" s="645" t="s">
        <v>40</v>
      </c>
      <c r="F9" s="14">
        <v>2704</v>
      </c>
      <c r="G9" s="645">
        <v>402</v>
      </c>
      <c r="H9" s="645">
        <v>777</v>
      </c>
      <c r="I9" s="645">
        <v>341</v>
      </c>
      <c r="J9" s="645">
        <v>13</v>
      </c>
      <c r="K9" s="14">
        <v>1533</v>
      </c>
      <c r="L9" s="142">
        <v>4237</v>
      </c>
      <c r="M9" s="139"/>
      <c r="N9" s="984"/>
      <c r="O9" s="984"/>
      <c r="P9" s="984"/>
    </row>
    <row r="10" spans="1:21" x14ac:dyDescent="0.25">
      <c r="A10" s="140">
        <v>2006</v>
      </c>
      <c r="B10" s="645">
        <v>1235</v>
      </c>
      <c r="C10" s="645">
        <v>955</v>
      </c>
      <c r="D10" s="645">
        <v>580</v>
      </c>
      <c r="E10" s="645" t="s">
        <v>40</v>
      </c>
      <c r="F10" s="14">
        <v>2770</v>
      </c>
      <c r="G10" s="645">
        <v>432</v>
      </c>
      <c r="H10" s="645">
        <v>922</v>
      </c>
      <c r="I10" s="645">
        <v>4128</v>
      </c>
      <c r="J10" s="645">
        <v>37</v>
      </c>
      <c r="K10" s="14">
        <v>5519</v>
      </c>
      <c r="L10" s="142">
        <v>8289</v>
      </c>
      <c r="M10" s="139"/>
      <c r="N10" s="984"/>
      <c r="O10" s="984"/>
      <c r="P10" s="984"/>
    </row>
    <row r="11" spans="1:21" x14ac:dyDescent="0.25">
      <c r="A11" s="140">
        <v>2007</v>
      </c>
      <c r="B11" s="645">
        <v>1163</v>
      </c>
      <c r="C11" s="645">
        <v>988</v>
      </c>
      <c r="D11" s="645">
        <v>646</v>
      </c>
      <c r="E11" s="645" t="s">
        <v>40</v>
      </c>
      <c r="F11" s="14">
        <v>2797</v>
      </c>
      <c r="G11" s="645">
        <v>461</v>
      </c>
      <c r="H11" s="645">
        <v>704</v>
      </c>
      <c r="I11" s="645">
        <v>1508</v>
      </c>
      <c r="J11" s="645">
        <v>17</v>
      </c>
      <c r="K11" s="14">
        <v>2690</v>
      </c>
      <c r="L11" s="142">
        <v>5487</v>
      </c>
      <c r="M11" s="139"/>
      <c r="N11" s="984"/>
      <c r="O11" s="984"/>
      <c r="P11" s="984"/>
      <c r="Q11" s="139"/>
      <c r="R11" s="139"/>
      <c r="S11" s="139"/>
      <c r="T11" s="139"/>
      <c r="U11" s="139"/>
    </row>
    <row r="12" spans="1:21" x14ac:dyDescent="0.25">
      <c r="A12" s="140">
        <v>2008</v>
      </c>
      <c r="B12" s="645">
        <v>1270</v>
      </c>
      <c r="C12" s="645">
        <v>878</v>
      </c>
      <c r="D12" s="645">
        <v>545</v>
      </c>
      <c r="E12" s="645" t="s">
        <v>40</v>
      </c>
      <c r="F12" s="14">
        <v>2693</v>
      </c>
      <c r="G12" s="645">
        <v>503</v>
      </c>
      <c r="H12" s="645">
        <v>1092</v>
      </c>
      <c r="I12" s="645">
        <v>1452</v>
      </c>
      <c r="J12" s="645">
        <v>8</v>
      </c>
      <c r="K12" s="14">
        <v>3055</v>
      </c>
      <c r="L12" s="142">
        <v>5748</v>
      </c>
      <c r="M12" s="139"/>
      <c r="N12" s="984"/>
      <c r="O12" s="984"/>
      <c r="P12" s="984"/>
      <c r="Q12" s="143"/>
      <c r="R12" s="143"/>
      <c r="S12" s="143"/>
      <c r="T12" s="143"/>
      <c r="U12" s="143"/>
    </row>
    <row r="13" spans="1:21" x14ac:dyDescent="0.25">
      <c r="A13" s="140">
        <v>2009</v>
      </c>
      <c r="B13" s="645">
        <v>1107</v>
      </c>
      <c r="C13" s="645">
        <v>816</v>
      </c>
      <c r="D13" s="645">
        <v>515</v>
      </c>
      <c r="E13" s="645">
        <v>248</v>
      </c>
      <c r="F13" s="14">
        <v>2686</v>
      </c>
      <c r="G13" s="645">
        <v>543</v>
      </c>
      <c r="H13" s="645">
        <v>1345</v>
      </c>
      <c r="I13" s="645">
        <v>1642</v>
      </c>
      <c r="J13" s="645">
        <v>12</v>
      </c>
      <c r="K13" s="14">
        <v>3542</v>
      </c>
      <c r="L13" s="142">
        <v>6228</v>
      </c>
      <c r="M13" s="139"/>
      <c r="N13" s="984"/>
      <c r="O13" s="984"/>
      <c r="P13" s="984"/>
    </row>
    <row r="14" spans="1:21" x14ac:dyDescent="0.25">
      <c r="A14" s="140">
        <v>2010</v>
      </c>
      <c r="B14" s="645">
        <v>1102</v>
      </c>
      <c r="C14" s="645">
        <v>901</v>
      </c>
      <c r="D14" s="645">
        <v>476</v>
      </c>
      <c r="E14" s="645">
        <v>292</v>
      </c>
      <c r="F14" s="14">
        <v>2771</v>
      </c>
      <c r="G14" s="645">
        <v>503</v>
      </c>
      <c r="H14" s="645">
        <v>1401</v>
      </c>
      <c r="I14" s="645">
        <v>1811</v>
      </c>
      <c r="J14" s="645">
        <v>15</v>
      </c>
      <c r="K14" s="14">
        <v>3730</v>
      </c>
      <c r="L14" s="142">
        <v>6501</v>
      </c>
      <c r="M14" s="139"/>
      <c r="N14" s="984"/>
      <c r="O14" s="984"/>
      <c r="P14" s="984"/>
      <c r="Q14" s="143"/>
      <c r="R14" s="143"/>
      <c r="S14" s="143"/>
      <c r="T14" s="143"/>
      <c r="U14" s="143"/>
    </row>
    <row r="15" spans="1:21" x14ac:dyDescent="0.25">
      <c r="A15" s="140">
        <v>2011</v>
      </c>
      <c r="B15" s="645">
        <v>919</v>
      </c>
      <c r="C15" s="645">
        <v>749</v>
      </c>
      <c r="D15" s="645">
        <v>589</v>
      </c>
      <c r="E15" s="645">
        <v>374</v>
      </c>
      <c r="F15" s="14">
        <v>2631</v>
      </c>
      <c r="G15" s="645">
        <v>594</v>
      </c>
      <c r="H15" s="645">
        <v>1447</v>
      </c>
      <c r="I15" s="645">
        <v>1315</v>
      </c>
      <c r="J15" s="645">
        <v>15</v>
      </c>
      <c r="K15" s="14">
        <v>3371</v>
      </c>
      <c r="L15" s="142">
        <v>6002</v>
      </c>
      <c r="M15" s="139"/>
      <c r="N15" s="984"/>
      <c r="O15" s="984"/>
      <c r="P15" s="984"/>
    </row>
    <row r="16" spans="1:21" x14ac:dyDescent="0.25">
      <c r="A16" s="140">
        <v>2012</v>
      </c>
      <c r="B16" s="645">
        <v>913</v>
      </c>
      <c r="C16" s="645">
        <v>717</v>
      </c>
      <c r="D16" s="645">
        <v>501</v>
      </c>
      <c r="E16" s="645">
        <v>317</v>
      </c>
      <c r="F16" s="14">
        <v>2448</v>
      </c>
      <c r="G16" s="645">
        <v>685</v>
      </c>
      <c r="H16" s="645">
        <v>2777</v>
      </c>
      <c r="I16" s="645">
        <v>1205</v>
      </c>
      <c r="J16" s="645">
        <v>10</v>
      </c>
      <c r="K16" s="14">
        <v>4677</v>
      </c>
      <c r="L16" s="142">
        <v>7125</v>
      </c>
      <c r="M16" s="139"/>
      <c r="N16" s="984"/>
      <c r="O16" s="984"/>
      <c r="P16" s="984"/>
    </row>
    <row r="17" spans="1:16" x14ac:dyDescent="0.25">
      <c r="A17" s="140">
        <v>2013</v>
      </c>
      <c r="B17" s="645">
        <v>844</v>
      </c>
      <c r="C17" s="645">
        <v>578</v>
      </c>
      <c r="D17" s="645">
        <v>653</v>
      </c>
      <c r="E17" s="645">
        <v>312</v>
      </c>
      <c r="F17" s="14">
        <v>2387</v>
      </c>
      <c r="G17" s="645">
        <v>919</v>
      </c>
      <c r="H17" s="645">
        <v>3128</v>
      </c>
      <c r="I17" s="645">
        <v>1248</v>
      </c>
      <c r="J17" s="645">
        <v>6</v>
      </c>
      <c r="K17" s="14">
        <v>5301</v>
      </c>
      <c r="L17" s="142">
        <v>7688</v>
      </c>
      <c r="M17" s="139"/>
      <c r="N17" s="984"/>
      <c r="O17" s="984"/>
      <c r="P17" s="984"/>
    </row>
    <row r="18" spans="1:16" x14ac:dyDescent="0.25">
      <c r="A18" s="140">
        <v>2014</v>
      </c>
      <c r="B18" s="645">
        <v>776</v>
      </c>
      <c r="C18" s="645">
        <v>817</v>
      </c>
      <c r="D18" s="645">
        <v>661</v>
      </c>
      <c r="E18" s="645">
        <v>598</v>
      </c>
      <c r="F18" s="14">
        <v>2852</v>
      </c>
      <c r="G18" s="645">
        <v>1206</v>
      </c>
      <c r="H18" s="645">
        <v>3111</v>
      </c>
      <c r="I18" s="645">
        <v>421</v>
      </c>
      <c r="J18" s="645">
        <v>9</v>
      </c>
      <c r="K18" s="14">
        <v>4747</v>
      </c>
      <c r="L18" s="142">
        <v>7599</v>
      </c>
      <c r="M18" s="139"/>
      <c r="N18" s="984"/>
      <c r="O18" s="984"/>
      <c r="P18" s="984"/>
    </row>
    <row r="19" spans="1:16" x14ac:dyDescent="0.25">
      <c r="A19" s="140">
        <v>2015</v>
      </c>
      <c r="B19" s="645">
        <v>821</v>
      </c>
      <c r="C19" s="645">
        <v>536</v>
      </c>
      <c r="D19" s="645">
        <v>643</v>
      </c>
      <c r="E19" s="645">
        <v>930</v>
      </c>
      <c r="F19" s="14">
        <v>2930</v>
      </c>
      <c r="G19" s="645">
        <v>1332</v>
      </c>
      <c r="H19" s="645">
        <v>3201</v>
      </c>
      <c r="I19" s="645">
        <v>571</v>
      </c>
      <c r="J19" s="645">
        <v>4</v>
      </c>
      <c r="K19" s="14">
        <v>5108</v>
      </c>
      <c r="L19" s="142">
        <v>8038</v>
      </c>
      <c r="M19" s="139"/>
      <c r="N19" s="984"/>
      <c r="O19" s="984"/>
      <c r="P19" s="984"/>
    </row>
    <row r="20" spans="1:16" x14ac:dyDescent="0.25">
      <c r="A20" s="140">
        <v>2016</v>
      </c>
      <c r="B20" s="144">
        <v>819</v>
      </c>
      <c r="C20" s="144">
        <v>584</v>
      </c>
      <c r="D20" s="144">
        <v>559</v>
      </c>
      <c r="E20" s="144">
        <v>1123</v>
      </c>
      <c r="F20" s="14">
        <v>3085</v>
      </c>
      <c r="G20" s="144">
        <v>1360</v>
      </c>
      <c r="H20" s="144">
        <v>3264</v>
      </c>
      <c r="I20" s="144">
        <v>596</v>
      </c>
      <c r="J20" s="145" t="s">
        <v>40</v>
      </c>
      <c r="K20" s="14">
        <v>5220</v>
      </c>
      <c r="L20" s="146">
        <v>8305</v>
      </c>
      <c r="M20" s="139"/>
      <c r="N20" s="984"/>
      <c r="O20" s="984"/>
      <c r="P20" s="984"/>
    </row>
    <row r="21" spans="1:16" x14ac:dyDescent="0.25">
      <c r="A21" s="140">
        <v>2017</v>
      </c>
      <c r="B21" s="144">
        <v>714</v>
      </c>
      <c r="C21" s="144">
        <v>675</v>
      </c>
      <c r="D21" s="144">
        <v>472</v>
      </c>
      <c r="E21" s="144">
        <v>1127</v>
      </c>
      <c r="F21" s="14">
        <v>2988</v>
      </c>
      <c r="G21" s="144">
        <v>1425</v>
      </c>
      <c r="H21" s="144">
        <v>3328</v>
      </c>
      <c r="I21" s="144">
        <v>481</v>
      </c>
      <c r="J21" s="145" t="s">
        <v>40</v>
      </c>
      <c r="K21" s="14">
        <v>5234</v>
      </c>
      <c r="L21" s="146">
        <v>8222</v>
      </c>
      <c r="M21" s="139"/>
      <c r="N21" s="984"/>
      <c r="O21" s="984"/>
      <c r="P21" s="984"/>
    </row>
    <row r="22" spans="1:16" x14ac:dyDescent="0.25">
      <c r="A22" s="1047">
        <v>2018</v>
      </c>
      <c r="B22" s="1048">
        <v>786</v>
      </c>
      <c r="C22" s="1048">
        <v>726</v>
      </c>
      <c r="D22" s="1048">
        <v>503</v>
      </c>
      <c r="E22" s="1048">
        <v>1116</v>
      </c>
      <c r="F22" s="458">
        <v>3131</v>
      </c>
      <c r="G22" s="1048">
        <v>1286</v>
      </c>
      <c r="H22" s="1048">
        <v>3061</v>
      </c>
      <c r="I22" s="646" t="s">
        <v>14</v>
      </c>
      <c r="J22" s="1049">
        <v>1</v>
      </c>
      <c r="K22" s="458">
        <v>4348</v>
      </c>
      <c r="L22" s="1050">
        <v>7479</v>
      </c>
      <c r="M22" s="139"/>
      <c r="N22" s="984"/>
      <c r="O22" s="984"/>
      <c r="P22" s="984"/>
    </row>
    <row r="23" spans="1:16" x14ac:dyDescent="0.25">
      <c r="A23" s="140"/>
      <c r="B23" s="144"/>
      <c r="C23" s="144"/>
      <c r="D23" s="144"/>
      <c r="E23" s="144"/>
      <c r="F23" s="144"/>
      <c r="G23" s="144"/>
      <c r="H23" s="144"/>
      <c r="I23" s="144"/>
      <c r="J23" s="144"/>
      <c r="K23" s="144"/>
      <c r="L23" s="146"/>
      <c r="M23" s="139"/>
      <c r="N23" s="984"/>
      <c r="O23" s="984"/>
      <c r="P23" s="984"/>
    </row>
    <row r="24" spans="1:16" x14ac:dyDescent="0.25">
      <c r="A24" s="140"/>
      <c r="B24" s="144"/>
      <c r="C24" s="144"/>
      <c r="D24" s="144"/>
      <c r="E24" s="144"/>
      <c r="F24" s="142"/>
      <c r="G24" s="144"/>
      <c r="H24" s="144"/>
      <c r="I24" s="144"/>
      <c r="J24" s="144"/>
      <c r="K24" s="142"/>
      <c r="L24" s="146"/>
      <c r="M24" s="139"/>
      <c r="N24" s="984"/>
      <c r="O24" s="984"/>
      <c r="P24" s="984"/>
    </row>
    <row r="25" spans="1:16" ht="14.4" x14ac:dyDescent="0.3">
      <c r="F25" s="147"/>
      <c r="K25" s="147"/>
      <c r="M25" s="67"/>
      <c r="N25" s="984"/>
      <c r="O25" s="984"/>
      <c r="P25" s="984"/>
    </row>
    <row r="26" spans="1:16" ht="16.5" customHeight="1" x14ac:dyDescent="0.25">
      <c r="A26" s="1338"/>
      <c r="B26" s="1182" t="s">
        <v>78</v>
      </c>
      <c r="C26" s="1182"/>
      <c r="D26" s="1182"/>
      <c r="E26" s="1182"/>
      <c r="F26" s="1182"/>
      <c r="G26" s="1182"/>
      <c r="H26" s="1182"/>
      <c r="I26" s="1182"/>
      <c r="J26" s="1182"/>
      <c r="K26" s="1182"/>
      <c r="L26" s="1182"/>
      <c r="M26" s="67"/>
      <c r="N26" s="984"/>
      <c r="O26" s="984"/>
      <c r="P26" s="984"/>
    </row>
    <row r="27" spans="1:16" ht="21.75" customHeight="1" x14ac:dyDescent="0.25">
      <c r="A27" s="1339"/>
      <c r="B27" s="1136" t="s">
        <v>66</v>
      </c>
      <c r="C27" s="1136"/>
      <c r="D27" s="1136"/>
      <c r="E27" s="1136"/>
      <c r="F27" s="1136"/>
      <c r="G27" s="1341" t="s">
        <v>67</v>
      </c>
      <c r="H27" s="1341"/>
      <c r="I27" s="1341"/>
      <c r="J27" s="1341"/>
      <c r="K27" s="1341"/>
      <c r="L27" s="1344" t="s">
        <v>8</v>
      </c>
      <c r="M27" s="67"/>
      <c r="N27" s="984"/>
      <c r="O27" s="984"/>
      <c r="P27" s="984"/>
    </row>
    <row r="28" spans="1:16" ht="68.400000000000006" x14ac:dyDescent="0.25">
      <c r="A28" s="1340"/>
      <c r="B28" s="7" t="s">
        <v>68</v>
      </c>
      <c r="C28" s="134" t="s">
        <v>69</v>
      </c>
      <c r="D28" s="7" t="s">
        <v>70</v>
      </c>
      <c r="E28" s="7" t="s">
        <v>71</v>
      </c>
      <c r="F28" s="954" t="s">
        <v>72</v>
      </c>
      <c r="G28" s="7" t="s">
        <v>73</v>
      </c>
      <c r="H28" s="134" t="s">
        <v>74</v>
      </c>
      <c r="I28" s="7" t="s">
        <v>75</v>
      </c>
      <c r="J28" s="7" t="s">
        <v>76</v>
      </c>
      <c r="K28" s="954" t="s">
        <v>77</v>
      </c>
      <c r="L28" s="1136"/>
      <c r="M28" s="67"/>
      <c r="N28" s="984"/>
      <c r="O28" s="984"/>
      <c r="P28" s="984"/>
    </row>
    <row r="29" spans="1:16" ht="14.4" x14ac:dyDescent="0.3">
      <c r="A29" s="86"/>
      <c r="B29" s="136"/>
      <c r="C29" s="136"/>
      <c r="D29" s="136"/>
      <c r="E29" s="136"/>
      <c r="F29" s="137"/>
      <c r="G29" s="136"/>
      <c r="H29" s="136"/>
      <c r="I29" s="136"/>
      <c r="J29" s="136"/>
      <c r="K29" s="137"/>
      <c r="L29" s="138"/>
      <c r="M29" s="139"/>
      <c r="N29" s="984"/>
      <c r="O29" s="984"/>
      <c r="P29" s="984"/>
    </row>
    <row r="30" spans="1:16" x14ac:dyDescent="0.25">
      <c r="A30" s="140">
        <v>2003</v>
      </c>
      <c r="B30" s="645">
        <v>1109</v>
      </c>
      <c r="C30" s="645">
        <v>1099</v>
      </c>
      <c r="D30" s="645">
        <v>489</v>
      </c>
      <c r="E30" s="645" t="s">
        <v>14</v>
      </c>
      <c r="F30" s="14">
        <v>2697</v>
      </c>
      <c r="G30" s="645">
        <v>268</v>
      </c>
      <c r="H30" s="645" t="s">
        <v>14</v>
      </c>
      <c r="I30" s="645" t="s">
        <v>40</v>
      </c>
      <c r="J30" s="645">
        <v>2544</v>
      </c>
      <c r="K30" s="14">
        <v>2812</v>
      </c>
      <c r="L30" s="142">
        <v>5509</v>
      </c>
      <c r="M30" s="139"/>
      <c r="N30" s="984"/>
      <c r="O30" s="984"/>
      <c r="P30" s="984"/>
    </row>
    <row r="31" spans="1:16" x14ac:dyDescent="0.25">
      <c r="A31" s="140">
        <v>2004</v>
      </c>
      <c r="B31" s="645">
        <v>1258</v>
      </c>
      <c r="C31" s="645">
        <v>1154</v>
      </c>
      <c r="D31" s="645">
        <v>459</v>
      </c>
      <c r="E31" s="645" t="s">
        <v>14</v>
      </c>
      <c r="F31" s="14">
        <v>2871</v>
      </c>
      <c r="G31" s="645">
        <v>330</v>
      </c>
      <c r="H31" s="645" t="s">
        <v>14</v>
      </c>
      <c r="I31" s="645" t="s">
        <v>40</v>
      </c>
      <c r="J31" s="645">
        <v>2133</v>
      </c>
      <c r="K31" s="14">
        <v>2463</v>
      </c>
      <c r="L31" s="142">
        <v>5334</v>
      </c>
      <c r="M31" s="139"/>
      <c r="N31" s="984"/>
      <c r="O31" s="984"/>
      <c r="P31" s="984"/>
    </row>
    <row r="32" spans="1:16" x14ac:dyDescent="0.25">
      <c r="A32" s="140">
        <v>2005</v>
      </c>
      <c r="B32" s="645">
        <v>1359</v>
      </c>
      <c r="C32" s="645">
        <v>1183</v>
      </c>
      <c r="D32" s="645">
        <v>565</v>
      </c>
      <c r="E32" s="645" t="s">
        <v>14</v>
      </c>
      <c r="F32" s="14">
        <v>3107</v>
      </c>
      <c r="G32" s="645">
        <v>311</v>
      </c>
      <c r="H32" s="645" t="s">
        <v>14</v>
      </c>
      <c r="I32" s="645" t="s">
        <v>40</v>
      </c>
      <c r="J32" s="645">
        <v>2004</v>
      </c>
      <c r="K32" s="14">
        <v>2315</v>
      </c>
      <c r="L32" s="142">
        <v>5422</v>
      </c>
      <c r="M32" s="139"/>
      <c r="N32" s="984"/>
      <c r="O32" s="984"/>
      <c r="P32" s="984"/>
    </row>
    <row r="33" spans="1:16" x14ac:dyDescent="0.25">
      <c r="A33" s="140">
        <v>2006</v>
      </c>
      <c r="B33" s="645">
        <v>1494</v>
      </c>
      <c r="C33" s="645">
        <v>1294</v>
      </c>
      <c r="D33" s="645">
        <v>760</v>
      </c>
      <c r="E33" s="645" t="s">
        <v>14</v>
      </c>
      <c r="F33" s="14">
        <v>3548</v>
      </c>
      <c r="G33" s="645">
        <v>332</v>
      </c>
      <c r="H33" s="645" t="s">
        <v>14</v>
      </c>
      <c r="I33" s="645">
        <v>1202</v>
      </c>
      <c r="J33" s="645">
        <v>1759</v>
      </c>
      <c r="K33" s="14">
        <v>3293</v>
      </c>
      <c r="L33" s="142">
        <v>6841</v>
      </c>
      <c r="M33" s="139"/>
      <c r="N33" s="984"/>
      <c r="O33" s="984"/>
      <c r="P33" s="984"/>
    </row>
    <row r="34" spans="1:16" x14ac:dyDescent="0.25">
      <c r="A34" s="140">
        <v>2007</v>
      </c>
      <c r="B34" s="645">
        <v>1499</v>
      </c>
      <c r="C34" s="645">
        <v>1266</v>
      </c>
      <c r="D34" s="645">
        <v>692</v>
      </c>
      <c r="E34" s="645" t="s">
        <v>14</v>
      </c>
      <c r="F34" s="14">
        <v>3457</v>
      </c>
      <c r="G34" s="645">
        <v>311</v>
      </c>
      <c r="H34" s="645" t="s">
        <v>14</v>
      </c>
      <c r="I34" s="645">
        <v>3714</v>
      </c>
      <c r="J34" s="645">
        <v>1058</v>
      </c>
      <c r="K34" s="14">
        <v>5083</v>
      </c>
      <c r="L34" s="142">
        <v>8540</v>
      </c>
      <c r="M34" s="139"/>
      <c r="N34" s="984"/>
      <c r="O34" s="984"/>
      <c r="P34" s="984"/>
    </row>
    <row r="35" spans="1:16" x14ac:dyDescent="0.25">
      <c r="A35" s="140">
        <v>2008</v>
      </c>
      <c r="B35" s="645">
        <v>1698</v>
      </c>
      <c r="C35" s="645">
        <v>1251</v>
      </c>
      <c r="D35" s="645">
        <v>437</v>
      </c>
      <c r="E35" s="645">
        <v>91</v>
      </c>
      <c r="F35" s="14">
        <v>3477</v>
      </c>
      <c r="G35" s="645">
        <v>338</v>
      </c>
      <c r="H35" s="645" t="s">
        <v>14</v>
      </c>
      <c r="I35" s="645">
        <v>5336</v>
      </c>
      <c r="J35" s="645">
        <v>552</v>
      </c>
      <c r="K35" s="14">
        <v>6226</v>
      </c>
      <c r="L35" s="142">
        <v>9703</v>
      </c>
      <c r="M35" s="139"/>
      <c r="N35" s="984"/>
      <c r="O35" s="984"/>
      <c r="P35" s="984"/>
    </row>
    <row r="36" spans="1:16" x14ac:dyDescent="0.25">
      <c r="A36" s="140">
        <v>2009</v>
      </c>
      <c r="B36" s="645">
        <v>1217</v>
      </c>
      <c r="C36" s="645">
        <v>1088</v>
      </c>
      <c r="D36" s="645">
        <v>502</v>
      </c>
      <c r="E36" s="645">
        <v>247</v>
      </c>
      <c r="F36" s="14">
        <v>3054</v>
      </c>
      <c r="G36" s="645">
        <v>357</v>
      </c>
      <c r="H36" s="645" t="s">
        <v>14</v>
      </c>
      <c r="I36" s="645">
        <v>6503</v>
      </c>
      <c r="J36" s="645">
        <v>427</v>
      </c>
      <c r="K36" s="14">
        <v>7287</v>
      </c>
      <c r="L36" s="142">
        <v>10341</v>
      </c>
      <c r="M36" s="139"/>
      <c r="N36" s="984"/>
      <c r="O36" s="984"/>
      <c r="P36" s="984"/>
    </row>
    <row r="37" spans="1:16" x14ac:dyDescent="0.25">
      <c r="A37" s="140">
        <v>2010</v>
      </c>
      <c r="B37" s="645">
        <v>1243</v>
      </c>
      <c r="C37" s="645">
        <v>931</v>
      </c>
      <c r="D37" s="645">
        <v>323</v>
      </c>
      <c r="E37" s="645">
        <v>391</v>
      </c>
      <c r="F37" s="14">
        <v>2888</v>
      </c>
      <c r="G37" s="645">
        <v>348</v>
      </c>
      <c r="H37" s="645" t="s">
        <v>14</v>
      </c>
      <c r="I37" s="645">
        <v>7931</v>
      </c>
      <c r="J37" s="645">
        <v>357</v>
      </c>
      <c r="K37" s="14">
        <v>8636</v>
      </c>
      <c r="L37" s="142">
        <v>11524</v>
      </c>
      <c r="M37" s="139"/>
      <c r="N37" s="984"/>
      <c r="O37" s="984"/>
      <c r="P37" s="984"/>
    </row>
    <row r="38" spans="1:16" x14ac:dyDescent="0.25">
      <c r="A38" s="140">
        <v>2011</v>
      </c>
      <c r="B38" s="645">
        <v>1101</v>
      </c>
      <c r="C38" s="645">
        <v>972</v>
      </c>
      <c r="D38" s="645">
        <v>282</v>
      </c>
      <c r="E38" s="645">
        <v>494</v>
      </c>
      <c r="F38" s="14">
        <v>2849</v>
      </c>
      <c r="G38" s="645">
        <v>426</v>
      </c>
      <c r="H38" s="645" t="s">
        <v>14</v>
      </c>
      <c r="I38" s="645">
        <v>8083</v>
      </c>
      <c r="J38" s="645">
        <v>344</v>
      </c>
      <c r="K38" s="14">
        <v>8853</v>
      </c>
      <c r="L38" s="142">
        <v>11702</v>
      </c>
      <c r="M38" s="139"/>
      <c r="N38" s="984"/>
      <c r="O38" s="984"/>
      <c r="P38" s="984"/>
    </row>
    <row r="39" spans="1:16" x14ac:dyDescent="0.25">
      <c r="A39" s="140">
        <v>2012</v>
      </c>
      <c r="B39" s="645">
        <v>992</v>
      </c>
      <c r="C39" s="645">
        <v>983</v>
      </c>
      <c r="D39" s="645">
        <v>304</v>
      </c>
      <c r="E39" s="645">
        <v>595</v>
      </c>
      <c r="F39" s="14">
        <v>2874</v>
      </c>
      <c r="G39" s="645">
        <v>583</v>
      </c>
      <c r="H39" s="645" t="s">
        <v>14</v>
      </c>
      <c r="I39" s="645">
        <v>8951</v>
      </c>
      <c r="J39" s="645">
        <v>295</v>
      </c>
      <c r="K39" s="14">
        <v>9829</v>
      </c>
      <c r="L39" s="142">
        <v>12703</v>
      </c>
      <c r="M39" s="139"/>
      <c r="N39" s="984"/>
      <c r="O39" s="984"/>
      <c r="P39" s="984"/>
    </row>
    <row r="40" spans="1:16" x14ac:dyDescent="0.25">
      <c r="A40" s="140">
        <v>2013</v>
      </c>
      <c r="B40" s="645">
        <v>772</v>
      </c>
      <c r="C40" s="645">
        <v>849</v>
      </c>
      <c r="D40" s="645">
        <v>375</v>
      </c>
      <c r="E40" s="645">
        <v>492</v>
      </c>
      <c r="F40" s="14">
        <v>2488</v>
      </c>
      <c r="G40" s="645">
        <v>621</v>
      </c>
      <c r="H40" s="645" t="s">
        <v>14</v>
      </c>
      <c r="I40" s="645">
        <v>8955</v>
      </c>
      <c r="J40" s="645">
        <v>254</v>
      </c>
      <c r="K40" s="14">
        <v>9830</v>
      </c>
      <c r="L40" s="142">
        <v>12318</v>
      </c>
      <c r="M40" s="139"/>
      <c r="N40" s="984"/>
      <c r="O40" s="984"/>
      <c r="P40" s="984"/>
    </row>
    <row r="41" spans="1:16" x14ac:dyDescent="0.25">
      <c r="A41" s="140">
        <v>2014</v>
      </c>
      <c r="B41" s="645">
        <v>567</v>
      </c>
      <c r="C41" s="645">
        <v>854</v>
      </c>
      <c r="D41" s="645">
        <v>414</v>
      </c>
      <c r="E41" s="645">
        <v>523</v>
      </c>
      <c r="F41" s="14">
        <v>2358</v>
      </c>
      <c r="G41" s="645">
        <v>840</v>
      </c>
      <c r="H41" s="645" t="s">
        <v>14</v>
      </c>
      <c r="I41" s="645">
        <v>10389</v>
      </c>
      <c r="J41" s="645">
        <v>249</v>
      </c>
      <c r="K41" s="14">
        <v>11478</v>
      </c>
      <c r="L41" s="142">
        <v>13836</v>
      </c>
      <c r="M41" s="139"/>
      <c r="N41" s="984"/>
      <c r="O41" s="984"/>
      <c r="P41" s="984"/>
    </row>
    <row r="42" spans="1:16" x14ac:dyDescent="0.25">
      <c r="A42" s="140">
        <v>2015</v>
      </c>
      <c r="B42" s="645">
        <v>547</v>
      </c>
      <c r="C42" s="645">
        <v>746</v>
      </c>
      <c r="D42" s="645">
        <v>460</v>
      </c>
      <c r="E42" s="645">
        <v>728</v>
      </c>
      <c r="F42" s="14">
        <v>2481</v>
      </c>
      <c r="G42" s="645">
        <v>1028</v>
      </c>
      <c r="H42" s="645" t="s">
        <v>14</v>
      </c>
      <c r="I42" s="645">
        <v>10665</v>
      </c>
      <c r="J42" s="645">
        <v>226</v>
      </c>
      <c r="K42" s="14">
        <v>11919</v>
      </c>
      <c r="L42" s="142">
        <v>14400</v>
      </c>
      <c r="M42" s="139"/>
      <c r="N42" s="984"/>
      <c r="O42" s="984"/>
      <c r="P42" s="984"/>
    </row>
    <row r="43" spans="1:16" x14ac:dyDescent="0.25">
      <c r="A43" s="140">
        <v>2016</v>
      </c>
      <c r="B43" s="144">
        <v>510</v>
      </c>
      <c r="C43" s="144">
        <v>791</v>
      </c>
      <c r="D43" s="144">
        <v>431</v>
      </c>
      <c r="E43" s="144">
        <v>940</v>
      </c>
      <c r="F43" s="148">
        <v>2672</v>
      </c>
      <c r="G43" s="144">
        <v>939</v>
      </c>
      <c r="H43" s="645" t="s">
        <v>14</v>
      </c>
      <c r="I43" s="144">
        <v>11138</v>
      </c>
      <c r="J43" s="144">
        <v>192</v>
      </c>
      <c r="K43" s="148">
        <v>12269</v>
      </c>
      <c r="L43" s="146">
        <v>14941</v>
      </c>
      <c r="M43" s="139"/>
      <c r="N43" s="984"/>
      <c r="O43" s="984"/>
      <c r="P43" s="984"/>
    </row>
    <row r="44" spans="1:16" x14ac:dyDescent="0.25">
      <c r="A44" s="140">
        <v>2017</v>
      </c>
      <c r="B44" s="144">
        <v>450</v>
      </c>
      <c r="C44" s="144">
        <v>972</v>
      </c>
      <c r="D44" s="144">
        <v>414</v>
      </c>
      <c r="E44" s="144">
        <v>1042</v>
      </c>
      <c r="F44" s="148">
        <v>2878</v>
      </c>
      <c r="G44" s="144">
        <v>1015</v>
      </c>
      <c r="H44" s="645" t="s">
        <v>14</v>
      </c>
      <c r="I44" s="144">
        <v>11557</v>
      </c>
      <c r="J44" s="144">
        <v>169</v>
      </c>
      <c r="K44" s="148">
        <v>12741</v>
      </c>
      <c r="L44" s="146">
        <v>15619</v>
      </c>
      <c r="M44" s="139"/>
      <c r="N44" s="984"/>
      <c r="O44" s="984"/>
      <c r="P44" s="984"/>
    </row>
    <row r="45" spans="1:16" x14ac:dyDescent="0.25">
      <c r="A45" s="1047">
        <v>2018</v>
      </c>
      <c r="B45" s="1048">
        <v>508</v>
      </c>
      <c r="C45" s="1048">
        <v>1252</v>
      </c>
      <c r="D45" s="1048">
        <v>427</v>
      </c>
      <c r="E45" s="1048">
        <v>1126</v>
      </c>
      <c r="F45" s="458">
        <v>3313</v>
      </c>
      <c r="G45" s="1048">
        <v>1190</v>
      </c>
      <c r="H45" s="646" t="s">
        <v>14</v>
      </c>
      <c r="I45" s="646" t="s">
        <v>14</v>
      </c>
      <c r="J45" s="1049">
        <v>160</v>
      </c>
      <c r="K45" s="458">
        <v>1350</v>
      </c>
      <c r="L45" s="1050">
        <v>4663</v>
      </c>
      <c r="M45" s="139"/>
      <c r="N45" s="984"/>
      <c r="O45" s="984"/>
      <c r="P45" s="984"/>
    </row>
    <row r="46" spans="1:16" x14ac:dyDescent="0.25">
      <c r="A46" s="140"/>
      <c r="B46" s="144"/>
      <c r="C46" s="144"/>
      <c r="D46" s="144"/>
      <c r="E46" s="144"/>
      <c r="F46" s="144"/>
      <c r="G46" s="144"/>
      <c r="H46" s="144"/>
      <c r="I46" s="144"/>
      <c r="J46" s="144"/>
      <c r="K46" s="144"/>
      <c r="L46" s="146"/>
      <c r="M46" s="139"/>
      <c r="N46" s="984"/>
      <c r="O46" s="984"/>
      <c r="P46" s="984"/>
    </row>
    <row r="47" spans="1:16" x14ac:dyDescent="0.25">
      <c r="A47" s="149" t="s">
        <v>16</v>
      </c>
      <c r="B47" s="149"/>
      <c r="C47" s="149"/>
      <c r="D47" s="149"/>
      <c r="E47" s="149"/>
      <c r="F47" s="94"/>
      <c r="G47" s="94"/>
      <c r="H47" s="94"/>
      <c r="I47" s="94"/>
      <c r="N47" s="984"/>
      <c r="O47" s="984"/>
      <c r="P47" s="984"/>
    </row>
    <row r="48" spans="1:16" ht="21.75" customHeight="1" x14ac:dyDescent="0.25">
      <c r="A48" s="1336" t="s">
        <v>79</v>
      </c>
      <c r="B48" s="1336"/>
      <c r="C48" s="1336"/>
      <c r="D48" s="1336"/>
      <c r="E48" s="1336"/>
      <c r="F48" s="1337"/>
      <c r="G48" s="1337"/>
      <c r="H48" s="1337"/>
      <c r="I48" s="1337"/>
      <c r="J48" s="1337"/>
      <c r="K48" s="1337"/>
      <c r="L48" s="1337"/>
      <c r="M48" s="1337"/>
      <c r="N48" s="984"/>
      <c r="O48" s="984"/>
      <c r="P48" s="984"/>
    </row>
    <row r="49" spans="1:16" x14ac:dyDescent="0.25">
      <c r="A49" s="150" t="s">
        <v>80</v>
      </c>
      <c r="B49" s="151"/>
      <c r="C49" s="151"/>
      <c r="D49" s="151"/>
      <c r="E49" s="151"/>
      <c r="F49" s="152"/>
      <c r="G49" s="152"/>
      <c r="H49" s="152"/>
      <c r="I49" s="39"/>
      <c r="J49" s="39"/>
      <c r="K49" s="39"/>
      <c r="N49" s="984"/>
      <c r="O49" s="984"/>
      <c r="P49" s="984"/>
    </row>
    <row r="50" spans="1:16" ht="12.75" customHeight="1" x14ac:dyDescent="0.25">
      <c r="A50" s="1336" t="s">
        <v>81</v>
      </c>
      <c r="B50" s="1336"/>
      <c r="C50" s="1336"/>
      <c r="D50" s="1336"/>
      <c r="E50" s="1336"/>
      <c r="F50" s="1336"/>
      <c r="G50" s="1336"/>
      <c r="H50" s="1336"/>
      <c r="I50" s="1336"/>
      <c r="J50" s="1336"/>
      <c r="K50" s="1336"/>
      <c r="L50" s="1336"/>
      <c r="M50" s="1336"/>
      <c r="N50" s="984"/>
      <c r="O50" s="984"/>
      <c r="P50" s="984"/>
    </row>
    <row r="51" spans="1:16" ht="21.75" customHeight="1" x14ac:dyDescent="0.25">
      <c r="A51" s="1147" t="s">
        <v>708</v>
      </c>
      <c r="B51" s="1147"/>
      <c r="C51" s="1147"/>
      <c r="D51" s="1147"/>
      <c r="E51" s="1147"/>
      <c r="F51" s="1130"/>
      <c r="G51" s="1130"/>
      <c r="H51" s="1130"/>
      <c r="I51" s="1130"/>
      <c r="J51" s="1130"/>
      <c r="K51" s="1130"/>
      <c r="L51" s="1130"/>
      <c r="M51" s="1130"/>
      <c r="N51" s="984"/>
      <c r="O51" s="984"/>
      <c r="P51" s="984"/>
    </row>
    <row r="52" spans="1:16" x14ac:dyDescent="0.25">
      <c r="A52" s="953"/>
      <c r="B52" s="1051"/>
      <c r="C52" s="953"/>
      <c r="D52" s="953"/>
      <c r="E52" s="953"/>
      <c r="F52" s="953"/>
      <c r="G52" s="953"/>
      <c r="H52" s="953"/>
      <c r="I52" s="953"/>
      <c r="J52" s="953"/>
      <c r="K52" s="953"/>
      <c r="L52" s="953"/>
      <c r="M52" s="953"/>
      <c r="N52" s="983"/>
      <c r="O52" s="983"/>
      <c r="P52" s="984"/>
    </row>
    <row r="53" spans="1:16" x14ac:dyDescent="0.25">
      <c r="A53" s="38" t="s">
        <v>19</v>
      </c>
      <c r="N53" s="984"/>
      <c r="O53" s="984"/>
      <c r="P53" s="984"/>
    </row>
    <row r="54" spans="1:16" x14ac:dyDescent="0.25">
      <c r="A54" s="44" t="s">
        <v>20</v>
      </c>
      <c r="N54" s="984"/>
      <c r="O54" s="984"/>
      <c r="P54" s="984"/>
    </row>
  </sheetData>
  <mergeCells count="13">
    <mergeCell ref="A48:M48"/>
    <mergeCell ref="A50:M50"/>
    <mergeCell ref="A51:M51"/>
    <mergeCell ref="A4:A6"/>
    <mergeCell ref="B4:L4"/>
    <mergeCell ref="B5:F5"/>
    <mergeCell ref="G5:K5"/>
    <mergeCell ref="L5:L6"/>
    <mergeCell ref="A26:A28"/>
    <mergeCell ref="B26:L26"/>
    <mergeCell ref="B27:F27"/>
    <mergeCell ref="G27:K27"/>
    <mergeCell ref="L27:L28"/>
  </mergeCells>
  <hyperlinks>
    <hyperlink ref="L1"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zoomScaleNormal="100" workbookViewId="0">
      <selection activeCell="A13" sqref="A13"/>
    </sheetView>
  </sheetViews>
  <sheetFormatPr defaultColWidth="8.88671875" defaultRowHeight="13.2" x14ac:dyDescent="0.25"/>
  <cols>
    <col min="1" max="1" width="7.109375" style="3" customWidth="1"/>
    <col min="2" max="2" width="10" style="3" customWidth="1"/>
    <col min="3" max="4" width="10.33203125" style="3" customWidth="1"/>
    <col min="5" max="5" width="11.33203125" style="3" customWidth="1"/>
    <col min="6" max="6" width="10.6640625" style="3" customWidth="1"/>
    <col min="7" max="7" width="5.44140625" style="3" customWidth="1"/>
    <col min="8" max="8" width="4.88671875" style="3" customWidth="1"/>
    <col min="9" max="9" width="6.33203125" style="3" customWidth="1"/>
    <col min="10" max="10" width="7.5546875" style="3" customWidth="1"/>
    <col min="11" max="11" width="5.109375" style="3" customWidth="1"/>
    <col min="12" max="12" width="4.6640625" style="3" customWidth="1"/>
    <col min="13" max="13" width="5.44140625" style="3" customWidth="1"/>
    <col min="14" max="14" width="4.88671875" style="3" customWidth="1"/>
    <col min="15" max="15" width="4.6640625" style="3" customWidth="1"/>
    <col min="16" max="16" width="5.44140625" style="3" customWidth="1"/>
    <col min="17" max="17" width="5.33203125" style="3" customWidth="1"/>
    <col min="18" max="18" width="4.6640625" style="3" customWidth="1"/>
    <col min="19" max="19" width="5.44140625" style="3" customWidth="1"/>
    <col min="20" max="20" width="4.33203125" style="3" customWidth="1"/>
    <col min="21" max="21" width="4.6640625" style="3" customWidth="1"/>
    <col min="22" max="22" width="5.44140625" style="3" customWidth="1"/>
    <col min="23" max="23" width="4" style="3" customWidth="1"/>
    <col min="24" max="24" width="4.6640625" style="3" customWidth="1"/>
    <col min="25" max="25" width="5.44140625" style="3" customWidth="1"/>
    <col min="26" max="26" width="4.44140625" style="3" customWidth="1"/>
    <col min="27" max="27" width="4.6640625" style="3" customWidth="1"/>
    <col min="28" max="28" width="6.5546875" style="3" customWidth="1"/>
    <col min="29" max="29" width="7" style="3" customWidth="1"/>
    <col min="30" max="30" width="7.44140625" style="3" customWidth="1"/>
    <col min="31" max="31" width="16.109375" style="3" customWidth="1"/>
    <col min="32" max="16384" width="8.88671875" style="3"/>
  </cols>
  <sheetData>
    <row r="1" spans="1:32" x14ac:dyDescent="0.25">
      <c r="A1" s="1" t="s">
        <v>82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414" t="s">
        <v>1</v>
      </c>
      <c r="AF1" s="56"/>
    </row>
    <row r="2" spans="1:32" x14ac:dyDescent="0.25">
      <c r="A2" s="153" t="s">
        <v>709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1:32" x14ac:dyDescent="0.25">
      <c r="A3" s="154"/>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1:32" x14ac:dyDescent="0.25">
      <c r="A4" s="1345" t="s">
        <v>83</v>
      </c>
      <c r="B4" s="1347" t="s">
        <v>84</v>
      </c>
      <c r="C4" s="1338"/>
      <c r="D4" s="1338"/>
      <c r="E4" s="1338"/>
      <c r="F4" s="1348"/>
      <c r="G4" s="1350" t="s">
        <v>85</v>
      </c>
      <c r="H4" s="1338"/>
      <c r="I4" s="1348"/>
      <c r="J4" s="1352" t="s">
        <v>86</v>
      </c>
      <c r="K4" s="1352"/>
      <c r="L4" s="1352"/>
      <c r="M4" s="1352"/>
      <c r="N4" s="1352"/>
      <c r="O4" s="1352"/>
      <c r="P4" s="1352"/>
      <c r="Q4" s="1352"/>
      <c r="R4" s="1352"/>
      <c r="S4" s="1352"/>
      <c r="T4" s="1352"/>
      <c r="U4" s="1352"/>
      <c r="V4" s="1352"/>
      <c r="W4" s="1352"/>
      <c r="X4" s="1352"/>
      <c r="Y4" s="1352"/>
      <c r="Z4" s="1352"/>
      <c r="AA4" s="1352"/>
      <c r="AB4" s="1353" t="s">
        <v>87</v>
      </c>
      <c r="AC4" s="1338"/>
      <c r="AD4" s="1338"/>
      <c r="AE4" s="1354" t="s">
        <v>88</v>
      </c>
      <c r="AF4" s="155"/>
    </row>
    <row r="5" spans="1:32" x14ac:dyDescent="0.25">
      <c r="A5" s="1346"/>
      <c r="B5" s="1340"/>
      <c r="C5" s="1340"/>
      <c r="D5" s="1340"/>
      <c r="E5" s="1340"/>
      <c r="F5" s="1349"/>
      <c r="G5" s="1351"/>
      <c r="H5" s="1340"/>
      <c r="I5" s="1349"/>
      <c r="J5" s="1357" t="s">
        <v>89</v>
      </c>
      <c r="K5" s="1357"/>
      <c r="L5" s="1357"/>
      <c r="M5" s="1358" t="s">
        <v>90</v>
      </c>
      <c r="N5" s="1357"/>
      <c r="O5" s="1359"/>
      <c r="P5" s="1357" t="s">
        <v>91</v>
      </c>
      <c r="Q5" s="1357"/>
      <c r="R5" s="1357"/>
      <c r="S5" s="1358" t="s">
        <v>92</v>
      </c>
      <c r="T5" s="1357"/>
      <c r="U5" s="1359"/>
      <c r="V5" s="1357" t="s">
        <v>93</v>
      </c>
      <c r="W5" s="1357"/>
      <c r="X5" s="1357"/>
      <c r="Y5" s="1358" t="s">
        <v>94</v>
      </c>
      <c r="Z5" s="1357"/>
      <c r="AA5" s="1357"/>
      <c r="AB5" s="1351"/>
      <c r="AC5" s="1340"/>
      <c r="AD5" s="1340"/>
      <c r="AE5" s="1355"/>
      <c r="AF5" s="155"/>
    </row>
    <row r="6" spans="1:32" x14ac:dyDescent="0.25">
      <c r="A6" s="1346"/>
      <c r="B6" s="156" t="s">
        <v>95</v>
      </c>
      <c r="C6" s="156" t="s">
        <v>96</v>
      </c>
      <c r="D6" s="156" t="s">
        <v>97</v>
      </c>
      <c r="E6" s="156" t="s">
        <v>98</v>
      </c>
      <c r="F6" s="157" t="s">
        <v>8</v>
      </c>
      <c r="G6" s="158" t="s">
        <v>99</v>
      </c>
      <c r="H6" s="158" t="s">
        <v>100</v>
      </c>
      <c r="I6" s="159" t="s">
        <v>8</v>
      </c>
      <c r="J6" s="160" t="s">
        <v>99</v>
      </c>
      <c r="K6" s="158" t="s">
        <v>100</v>
      </c>
      <c r="L6" s="161" t="s">
        <v>8</v>
      </c>
      <c r="M6" s="160" t="s">
        <v>99</v>
      </c>
      <c r="N6" s="158" t="s">
        <v>100</v>
      </c>
      <c r="O6" s="159" t="s">
        <v>8</v>
      </c>
      <c r="P6" s="158" t="s">
        <v>99</v>
      </c>
      <c r="Q6" s="158" t="s">
        <v>100</v>
      </c>
      <c r="R6" s="161" t="s">
        <v>8</v>
      </c>
      <c r="S6" s="160" t="s">
        <v>99</v>
      </c>
      <c r="T6" s="158" t="s">
        <v>100</v>
      </c>
      <c r="U6" s="159" t="s">
        <v>8</v>
      </c>
      <c r="V6" s="158" t="s">
        <v>99</v>
      </c>
      <c r="W6" s="158" t="s">
        <v>100</v>
      </c>
      <c r="X6" s="161" t="s">
        <v>8</v>
      </c>
      <c r="Y6" s="160" t="s">
        <v>99</v>
      </c>
      <c r="Z6" s="158" t="s">
        <v>100</v>
      </c>
      <c r="AA6" s="159" t="s">
        <v>8</v>
      </c>
      <c r="AB6" s="160" t="s">
        <v>99</v>
      </c>
      <c r="AC6" s="158" t="s">
        <v>100</v>
      </c>
      <c r="AD6" s="161" t="s">
        <v>8</v>
      </c>
      <c r="AE6" s="1356"/>
      <c r="AF6" s="155"/>
    </row>
    <row r="7" spans="1:32" x14ac:dyDescent="0.25">
      <c r="A7" s="85">
        <v>2014</v>
      </c>
      <c r="B7" s="155">
        <v>43</v>
      </c>
      <c r="C7" s="162">
        <v>36</v>
      </c>
      <c r="D7" s="162">
        <v>275</v>
      </c>
      <c r="E7" s="162">
        <v>170</v>
      </c>
      <c r="F7" s="163">
        <v>524</v>
      </c>
      <c r="G7" s="155">
        <v>19</v>
      </c>
      <c r="H7" s="155">
        <v>52</v>
      </c>
      <c r="I7" s="164">
        <v>71</v>
      </c>
      <c r="J7" s="155">
        <v>1</v>
      </c>
      <c r="K7" s="155">
        <v>15</v>
      </c>
      <c r="L7" s="165">
        <v>16</v>
      </c>
      <c r="M7" s="166">
        <v>1</v>
      </c>
      <c r="N7" s="155">
        <v>6</v>
      </c>
      <c r="O7" s="164">
        <v>7</v>
      </c>
      <c r="P7" s="155">
        <v>4</v>
      </c>
      <c r="Q7" s="155">
        <v>7</v>
      </c>
      <c r="R7" s="165">
        <v>11</v>
      </c>
      <c r="S7" s="167">
        <v>0</v>
      </c>
      <c r="T7" s="155">
        <v>3</v>
      </c>
      <c r="U7" s="164">
        <v>3</v>
      </c>
      <c r="V7" s="155">
        <v>189</v>
      </c>
      <c r="W7" s="155">
        <v>379</v>
      </c>
      <c r="X7" s="165">
        <v>568</v>
      </c>
      <c r="Y7" s="166">
        <v>27</v>
      </c>
      <c r="Z7" s="155">
        <v>14</v>
      </c>
      <c r="AA7" s="164">
        <v>41</v>
      </c>
      <c r="AB7" s="166">
        <v>0</v>
      </c>
      <c r="AC7" s="155">
        <v>1</v>
      </c>
      <c r="AD7" s="165">
        <v>1</v>
      </c>
      <c r="AE7" s="168">
        <v>1242</v>
      </c>
      <c r="AF7" s="155"/>
    </row>
    <row r="8" spans="1:32" x14ac:dyDescent="0.25">
      <c r="A8" s="72">
        <v>2015</v>
      </c>
      <c r="B8" s="155">
        <v>58</v>
      </c>
      <c r="C8" s="162">
        <v>39</v>
      </c>
      <c r="D8" s="162">
        <v>261</v>
      </c>
      <c r="E8" s="162">
        <v>220</v>
      </c>
      <c r="F8" s="163">
        <v>578</v>
      </c>
      <c r="G8" s="155">
        <v>40</v>
      </c>
      <c r="H8" s="155">
        <v>52</v>
      </c>
      <c r="I8" s="164">
        <v>92</v>
      </c>
      <c r="J8" s="155">
        <v>3</v>
      </c>
      <c r="K8" s="155">
        <v>26</v>
      </c>
      <c r="L8" s="165">
        <v>29</v>
      </c>
      <c r="M8" s="166">
        <v>4</v>
      </c>
      <c r="N8" s="155">
        <v>4</v>
      </c>
      <c r="O8" s="164">
        <v>8</v>
      </c>
      <c r="P8" s="155">
        <v>15</v>
      </c>
      <c r="Q8" s="155">
        <v>7</v>
      </c>
      <c r="R8" s="165">
        <v>22</v>
      </c>
      <c r="S8" s="167">
        <v>0</v>
      </c>
      <c r="T8" s="155">
        <v>4</v>
      </c>
      <c r="U8" s="164">
        <v>4</v>
      </c>
      <c r="V8" s="155">
        <v>191</v>
      </c>
      <c r="W8" s="155">
        <v>450</v>
      </c>
      <c r="X8" s="165">
        <v>641</v>
      </c>
      <c r="Y8" s="166">
        <v>10</v>
      </c>
      <c r="Z8" s="155">
        <v>18</v>
      </c>
      <c r="AA8" s="164">
        <v>28</v>
      </c>
      <c r="AB8" s="166">
        <v>0</v>
      </c>
      <c r="AC8" s="155">
        <v>1</v>
      </c>
      <c r="AD8" s="165">
        <v>1</v>
      </c>
      <c r="AE8" s="168">
        <v>1403</v>
      </c>
      <c r="AF8" s="155"/>
    </row>
    <row r="9" spans="1:32" x14ac:dyDescent="0.25">
      <c r="A9" s="72">
        <v>2016</v>
      </c>
      <c r="B9" s="155">
        <v>58</v>
      </c>
      <c r="C9" s="162">
        <v>34</v>
      </c>
      <c r="D9" s="162">
        <v>239</v>
      </c>
      <c r="E9" s="162">
        <v>232</v>
      </c>
      <c r="F9" s="163">
        <v>563</v>
      </c>
      <c r="G9" s="155">
        <v>39</v>
      </c>
      <c r="H9" s="155">
        <v>80</v>
      </c>
      <c r="I9" s="164">
        <v>119</v>
      </c>
      <c r="J9" s="155">
        <v>6</v>
      </c>
      <c r="K9" s="155">
        <v>18</v>
      </c>
      <c r="L9" s="165">
        <v>24</v>
      </c>
      <c r="M9" s="1052">
        <v>0</v>
      </c>
      <c r="N9" s="155">
        <v>2</v>
      </c>
      <c r="O9" s="164">
        <v>2</v>
      </c>
      <c r="P9" s="155">
        <v>7</v>
      </c>
      <c r="Q9" s="155">
        <v>3</v>
      </c>
      <c r="R9" s="165">
        <v>10</v>
      </c>
      <c r="S9" s="167">
        <v>0</v>
      </c>
      <c r="T9" s="155">
        <v>3</v>
      </c>
      <c r="U9" s="164">
        <v>3</v>
      </c>
      <c r="V9" s="155">
        <v>178</v>
      </c>
      <c r="W9" s="155">
        <v>493</v>
      </c>
      <c r="X9" s="165">
        <v>671</v>
      </c>
      <c r="Y9" s="166">
        <v>13</v>
      </c>
      <c r="Z9" s="155">
        <v>17</v>
      </c>
      <c r="AA9" s="164">
        <v>30</v>
      </c>
      <c r="AB9" s="166">
        <v>0</v>
      </c>
      <c r="AC9" s="155">
        <v>2</v>
      </c>
      <c r="AD9" s="165">
        <v>2</v>
      </c>
      <c r="AE9" s="168">
        <v>1424</v>
      </c>
      <c r="AF9" s="155"/>
    </row>
    <row r="10" spans="1:32" x14ac:dyDescent="0.25">
      <c r="A10" s="72">
        <v>2017</v>
      </c>
      <c r="B10" s="155">
        <v>53</v>
      </c>
      <c r="C10" s="162">
        <v>24</v>
      </c>
      <c r="D10" s="162">
        <v>220</v>
      </c>
      <c r="E10" s="162">
        <v>224</v>
      </c>
      <c r="F10" s="163">
        <v>521</v>
      </c>
      <c r="G10" s="155">
        <v>37</v>
      </c>
      <c r="H10" s="155">
        <v>83</v>
      </c>
      <c r="I10" s="164">
        <v>120</v>
      </c>
      <c r="J10" s="155">
        <v>4</v>
      </c>
      <c r="K10" s="155">
        <v>22</v>
      </c>
      <c r="L10" s="165">
        <v>26</v>
      </c>
      <c r="M10" s="169"/>
      <c r="N10" s="155">
        <v>6</v>
      </c>
      <c r="O10" s="164">
        <v>6</v>
      </c>
      <c r="P10" s="155">
        <v>2</v>
      </c>
      <c r="Q10" s="155">
        <v>3</v>
      </c>
      <c r="R10" s="165">
        <v>5</v>
      </c>
      <c r="S10" s="167">
        <v>1</v>
      </c>
      <c r="T10" s="155">
        <v>2</v>
      </c>
      <c r="U10" s="164">
        <v>3</v>
      </c>
      <c r="V10" s="155">
        <v>199</v>
      </c>
      <c r="W10" s="155">
        <v>519</v>
      </c>
      <c r="X10" s="165">
        <v>718</v>
      </c>
      <c r="Y10" s="166">
        <v>13</v>
      </c>
      <c r="Z10" s="155">
        <v>17</v>
      </c>
      <c r="AA10" s="164">
        <v>30</v>
      </c>
      <c r="AB10" s="166">
        <v>0</v>
      </c>
      <c r="AC10" s="155">
        <v>0</v>
      </c>
      <c r="AD10" s="165">
        <v>0</v>
      </c>
      <c r="AE10" s="168">
        <v>1429</v>
      </c>
      <c r="AF10" s="155"/>
    </row>
    <row r="11" spans="1:32" x14ac:dyDescent="0.25">
      <c r="A11" s="647">
        <v>2018</v>
      </c>
      <c r="B11" s="1053">
        <v>75</v>
      </c>
      <c r="C11" s="1054">
        <v>25</v>
      </c>
      <c r="D11" s="1054">
        <v>152</v>
      </c>
      <c r="E11" s="1054">
        <v>154</v>
      </c>
      <c r="F11" s="1055">
        <v>406</v>
      </c>
      <c r="G11" s="1053">
        <v>50</v>
      </c>
      <c r="H11" s="1053">
        <v>136</v>
      </c>
      <c r="I11" s="1056">
        <v>186</v>
      </c>
      <c r="J11" s="1053">
        <v>7</v>
      </c>
      <c r="K11" s="1053">
        <v>15</v>
      </c>
      <c r="L11" s="1002">
        <v>22</v>
      </c>
      <c r="M11" s="1057">
        <v>5</v>
      </c>
      <c r="N11" s="1053">
        <v>8</v>
      </c>
      <c r="O11" s="1058">
        <v>13</v>
      </c>
      <c r="P11" s="1053">
        <v>4</v>
      </c>
      <c r="Q11" s="1053">
        <v>4</v>
      </c>
      <c r="R11" s="1002">
        <v>8</v>
      </c>
      <c r="S11" s="1057">
        <v>0</v>
      </c>
      <c r="T11" s="1053">
        <v>1</v>
      </c>
      <c r="U11" s="1056">
        <v>1</v>
      </c>
      <c r="V11" s="1053">
        <v>176</v>
      </c>
      <c r="W11" s="1053">
        <v>491</v>
      </c>
      <c r="X11" s="1002">
        <v>667</v>
      </c>
      <c r="Y11" s="1059">
        <v>16</v>
      </c>
      <c r="Z11" s="1053">
        <v>16</v>
      </c>
      <c r="AA11" s="1056">
        <v>32</v>
      </c>
      <c r="AB11" s="1059">
        <v>1</v>
      </c>
      <c r="AC11" s="1053">
        <v>0</v>
      </c>
      <c r="AD11" s="1002">
        <v>1</v>
      </c>
      <c r="AE11" s="1060">
        <v>1336</v>
      </c>
      <c r="AF11" s="155"/>
    </row>
    <row r="12" spans="1:32" x14ac:dyDescent="0.25">
      <c r="A12" s="56"/>
      <c r="B12" s="56"/>
      <c r="C12" s="56"/>
      <c r="D12" s="56"/>
      <c r="E12" s="56"/>
      <c r="F12" s="56"/>
      <c r="G12" s="56"/>
      <c r="H12" s="56"/>
      <c r="I12" s="56"/>
      <c r="J12" s="56"/>
      <c r="K12" s="56"/>
      <c r="L12" s="56"/>
      <c r="M12" s="155"/>
      <c r="N12" s="56"/>
      <c r="O12" s="56"/>
      <c r="P12" s="56"/>
      <c r="Q12" s="56"/>
      <c r="R12" s="56"/>
      <c r="S12" s="155"/>
      <c r="T12" s="56"/>
      <c r="U12" s="56"/>
      <c r="V12" s="56"/>
      <c r="W12" s="56"/>
      <c r="X12" s="56"/>
      <c r="Y12" s="56"/>
      <c r="Z12" s="56"/>
      <c r="AA12" s="56"/>
      <c r="AB12" s="56"/>
      <c r="AC12" s="56"/>
      <c r="AD12" s="56"/>
      <c r="AE12" s="170"/>
      <c r="AF12" s="56"/>
    </row>
    <row r="13" spans="1:32" x14ac:dyDescent="0.25">
      <c r="A13" s="66" t="s">
        <v>16</v>
      </c>
      <c r="M13" s="34"/>
      <c r="S13" s="34"/>
    </row>
    <row r="14" spans="1:32" x14ac:dyDescent="0.25">
      <c r="A14" s="94" t="s">
        <v>101</v>
      </c>
    </row>
    <row r="15" spans="1:32" x14ac:dyDescent="0.25">
      <c r="A15" s="94" t="s">
        <v>102</v>
      </c>
    </row>
    <row r="16" spans="1:32" x14ac:dyDescent="0.25">
      <c r="A16" s="94" t="s">
        <v>103</v>
      </c>
      <c r="B16" s="4"/>
      <c r="C16" s="4"/>
      <c r="D16" s="4"/>
    </row>
    <row r="17" spans="1:4" x14ac:dyDescent="0.25">
      <c r="A17" s="94" t="s">
        <v>104</v>
      </c>
      <c r="B17" s="4"/>
      <c r="C17" s="4"/>
      <c r="D17" s="4"/>
    </row>
    <row r="18" spans="1:4" x14ac:dyDescent="0.25">
      <c r="A18" s="94" t="s">
        <v>105</v>
      </c>
    </row>
    <row r="19" spans="1:4" x14ac:dyDescent="0.25">
      <c r="A19" s="94" t="s">
        <v>106</v>
      </c>
    </row>
  </sheetData>
  <mergeCells count="12">
    <mergeCell ref="AE4:AE6"/>
    <mergeCell ref="J5:L5"/>
    <mergeCell ref="M5:O5"/>
    <mergeCell ref="P5:R5"/>
    <mergeCell ref="S5:U5"/>
    <mergeCell ref="V5:X5"/>
    <mergeCell ref="Y5:AA5"/>
    <mergeCell ref="A4:A6"/>
    <mergeCell ref="B4:F5"/>
    <mergeCell ref="G4:I5"/>
    <mergeCell ref="J4:AA4"/>
    <mergeCell ref="AB4:AD5"/>
  </mergeCells>
  <hyperlinks>
    <hyperlink ref="AE1"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workbookViewId="0">
      <selection activeCell="A32" sqref="A32:XFD32"/>
    </sheetView>
  </sheetViews>
  <sheetFormatPr defaultColWidth="9.109375" defaultRowHeight="13.2" x14ac:dyDescent="0.25"/>
  <cols>
    <col min="1" max="1" width="9.5546875" style="3" customWidth="1"/>
    <col min="2" max="18" width="10.109375" style="3" customWidth="1"/>
    <col min="19" max="16384" width="9.109375" style="3"/>
  </cols>
  <sheetData>
    <row r="1" spans="1:22" ht="12.75" customHeight="1" x14ac:dyDescent="0.25">
      <c r="A1" s="1" t="s">
        <v>0</v>
      </c>
      <c r="B1" s="2"/>
      <c r="C1" s="2"/>
      <c r="D1" s="2"/>
      <c r="E1" s="2"/>
      <c r="F1" s="2"/>
      <c r="G1" s="2"/>
      <c r="H1" s="2"/>
      <c r="I1" s="2"/>
      <c r="J1" s="2"/>
      <c r="K1" s="2"/>
      <c r="L1" s="2"/>
      <c r="P1" s="4"/>
      <c r="R1" s="414" t="s">
        <v>1</v>
      </c>
    </row>
    <row r="2" spans="1:22" ht="15.6" x14ac:dyDescent="0.25">
      <c r="A2" s="6" t="s">
        <v>666</v>
      </c>
      <c r="B2" s="6"/>
      <c r="C2" s="6"/>
      <c r="D2" s="6"/>
      <c r="E2" s="6"/>
      <c r="F2" s="6"/>
      <c r="G2" s="6"/>
      <c r="H2" s="6"/>
      <c r="I2" s="6"/>
      <c r="J2" s="6"/>
      <c r="K2" s="6"/>
      <c r="L2" s="6"/>
      <c r="P2" s="4"/>
    </row>
    <row r="3" spans="1:22" x14ac:dyDescent="0.25">
      <c r="A3" s="6"/>
      <c r="B3" s="6"/>
      <c r="C3" s="6"/>
      <c r="D3" s="6"/>
      <c r="E3" s="6"/>
      <c r="F3" s="6"/>
      <c r="G3" s="6"/>
      <c r="H3" s="6"/>
      <c r="I3" s="6"/>
      <c r="J3" s="6"/>
      <c r="K3" s="6"/>
      <c r="L3" s="6"/>
      <c r="P3" s="4"/>
    </row>
    <row r="4" spans="1:22" ht="13.2" customHeight="1" x14ac:dyDescent="0.25">
      <c r="A4" s="1132"/>
      <c r="B4" s="1135" t="s">
        <v>2</v>
      </c>
      <c r="C4" s="1135"/>
      <c r="D4" s="1135"/>
      <c r="E4" s="1135"/>
      <c r="F4" s="1137" t="s">
        <v>3</v>
      </c>
      <c r="G4" s="1138"/>
      <c r="H4" s="1138"/>
      <c r="I4" s="1138"/>
      <c r="J4" s="1138"/>
      <c r="K4" s="1138"/>
      <c r="L4" s="1138"/>
      <c r="M4" s="1135" t="s">
        <v>4</v>
      </c>
      <c r="N4" s="1139"/>
      <c r="O4" s="1139"/>
      <c r="P4" s="1141" t="s">
        <v>5</v>
      </c>
      <c r="Q4" s="1141"/>
      <c r="R4" s="1141"/>
    </row>
    <row r="5" spans="1:22" ht="12.75" customHeight="1" x14ac:dyDescent="0.25">
      <c r="A5" s="1133"/>
      <c r="B5" s="1136"/>
      <c r="C5" s="1136"/>
      <c r="D5" s="1136"/>
      <c r="E5" s="1136"/>
      <c r="F5" s="1143" t="s">
        <v>6</v>
      </c>
      <c r="G5" s="1143"/>
      <c r="H5" s="1143" t="s">
        <v>7</v>
      </c>
      <c r="I5" s="1143"/>
      <c r="J5" s="1144" t="s">
        <v>8</v>
      </c>
      <c r="K5" s="1144"/>
      <c r="L5" s="1145" t="s">
        <v>8</v>
      </c>
      <c r="M5" s="1140"/>
      <c r="N5" s="1140"/>
      <c r="O5" s="1140"/>
      <c r="P5" s="1142"/>
      <c r="Q5" s="1142"/>
      <c r="R5" s="1142"/>
    </row>
    <row r="6" spans="1:22" s="10" customFormat="1" ht="27.75" customHeight="1" x14ac:dyDescent="0.25">
      <c r="A6" s="1134"/>
      <c r="B6" s="7" t="s">
        <v>9</v>
      </c>
      <c r="C6" s="7" t="s">
        <v>10</v>
      </c>
      <c r="D6" s="7" t="s">
        <v>11</v>
      </c>
      <c r="E6" s="954" t="s">
        <v>8</v>
      </c>
      <c r="F6" s="7" t="s">
        <v>12</v>
      </c>
      <c r="G6" s="7" t="s">
        <v>13</v>
      </c>
      <c r="H6" s="8" t="s">
        <v>12</v>
      </c>
      <c r="I6" s="8" t="s">
        <v>13</v>
      </c>
      <c r="J6" s="8" t="s">
        <v>12</v>
      </c>
      <c r="K6" s="8" t="s">
        <v>13</v>
      </c>
      <c r="L6" s="1146"/>
      <c r="M6" s="7" t="s">
        <v>6</v>
      </c>
      <c r="N6" s="7" t="s">
        <v>7</v>
      </c>
      <c r="O6" s="954" t="s">
        <v>8</v>
      </c>
      <c r="P6" s="7" t="s">
        <v>6</v>
      </c>
      <c r="Q6" s="7" t="s">
        <v>7</v>
      </c>
      <c r="R6" s="954" t="s">
        <v>8</v>
      </c>
      <c r="S6" s="9"/>
      <c r="T6" s="9"/>
      <c r="U6" s="9"/>
      <c r="V6" s="9"/>
    </row>
    <row r="7" spans="1:22" x14ac:dyDescent="0.25">
      <c r="A7" s="11">
        <v>1995</v>
      </c>
      <c r="B7" s="12">
        <v>2393</v>
      </c>
      <c r="C7" s="12">
        <v>5794</v>
      </c>
      <c r="D7" s="13" t="s">
        <v>14</v>
      </c>
      <c r="E7" s="14">
        <v>8187</v>
      </c>
      <c r="F7" s="12">
        <v>472</v>
      </c>
      <c r="G7" s="13">
        <v>1444</v>
      </c>
      <c r="H7" s="12">
        <v>1263</v>
      </c>
      <c r="I7" s="13">
        <v>3846</v>
      </c>
      <c r="J7" s="12">
        <v>1735</v>
      </c>
      <c r="K7" s="13">
        <v>5290</v>
      </c>
      <c r="L7" s="14">
        <v>7025</v>
      </c>
      <c r="M7" s="12">
        <v>579</v>
      </c>
      <c r="N7" s="13">
        <v>635</v>
      </c>
      <c r="O7" s="14">
        <v>1214</v>
      </c>
      <c r="P7" s="15">
        <v>123</v>
      </c>
      <c r="Q7" s="16">
        <v>151</v>
      </c>
      <c r="R7" s="17">
        <v>274</v>
      </c>
      <c r="S7" s="9" t="s">
        <v>15</v>
      </c>
      <c r="T7" s="9" t="s">
        <v>15</v>
      </c>
      <c r="U7" s="9" t="s">
        <v>15</v>
      </c>
      <c r="V7" s="9" t="s">
        <v>15</v>
      </c>
    </row>
    <row r="8" spans="1:22" x14ac:dyDescent="0.25">
      <c r="A8" s="11">
        <v>1996</v>
      </c>
      <c r="B8" s="12">
        <v>2288</v>
      </c>
      <c r="C8" s="12">
        <v>6436</v>
      </c>
      <c r="D8" s="19" t="s">
        <v>14</v>
      </c>
      <c r="E8" s="14">
        <v>8724</v>
      </c>
      <c r="F8" s="12">
        <v>419</v>
      </c>
      <c r="G8" s="19">
        <v>1429</v>
      </c>
      <c r="H8" s="12">
        <v>1544</v>
      </c>
      <c r="I8" s="19">
        <v>4629</v>
      </c>
      <c r="J8" s="12">
        <v>1963</v>
      </c>
      <c r="K8" s="19">
        <v>6058</v>
      </c>
      <c r="L8" s="14">
        <v>8021</v>
      </c>
      <c r="M8" s="12">
        <v>474</v>
      </c>
      <c r="N8" s="19">
        <v>823</v>
      </c>
      <c r="O8" s="14">
        <v>1297</v>
      </c>
      <c r="P8" s="15">
        <v>155</v>
      </c>
      <c r="Q8" s="20">
        <v>146</v>
      </c>
      <c r="R8" s="17">
        <v>301</v>
      </c>
      <c r="S8" s="9"/>
      <c r="T8" s="9"/>
      <c r="U8" s="9"/>
      <c r="V8" s="9"/>
    </row>
    <row r="9" spans="1:22" x14ac:dyDescent="0.25">
      <c r="A9" s="11">
        <v>1997</v>
      </c>
      <c r="B9" s="12">
        <v>2318</v>
      </c>
      <c r="C9" s="12">
        <v>7160</v>
      </c>
      <c r="D9" s="19" t="s">
        <v>14</v>
      </c>
      <c r="E9" s="14">
        <v>9478</v>
      </c>
      <c r="F9" s="12">
        <v>589</v>
      </c>
      <c r="G9" s="19">
        <v>1530</v>
      </c>
      <c r="H9" s="12">
        <v>1801</v>
      </c>
      <c r="I9" s="19">
        <v>4810</v>
      </c>
      <c r="J9" s="12">
        <v>2390</v>
      </c>
      <c r="K9" s="19">
        <v>6340</v>
      </c>
      <c r="L9" s="14">
        <v>8730</v>
      </c>
      <c r="M9" s="12">
        <v>665</v>
      </c>
      <c r="N9" s="19">
        <v>1105</v>
      </c>
      <c r="O9" s="14">
        <v>1770</v>
      </c>
      <c r="P9" s="15">
        <v>131</v>
      </c>
      <c r="Q9" s="20">
        <v>391</v>
      </c>
      <c r="R9" s="17">
        <v>522</v>
      </c>
      <c r="S9" s="9"/>
      <c r="T9" s="9"/>
      <c r="U9" s="9"/>
      <c r="V9" s="9"/>
    </row>
    <row r="10" spans="1:22" x14ac:dyDescent="0.25">
      <c r="A10" s="11">
        <v>1998</v>
      </c>
      <c r="B10" s="12">
        <v>2099</v>
      </c>
      <c r="C10" s="12">
        <v>6550</v>
      </c>
      <c r="D10" s="19" t="s">
        <v>14</v>
      </c>
      <c r="E10" s="14">
        <v>8649</v>
      </c>
      <c r="F10" s="12">
        <v>542</v>
      </c>
      <c r="G10" s="19">
        <v>1407</v>
      </c>
      <c r="H10" s="12">
        <v>1909</v>
      </c>
      <c r="I10" s="19">
        <v>4613</v>
      </c>
      <c r="J10" s="12">
        <v>2451</v>
      </c>
      <c r="K10" s="19">
        <v>6020</v>
      </c>
      <c r="L10" s="14">
        <v>8471</v>
      </c>
      <c r="M10" s="12">
        <v>668</v>
      </c>
      <c r="N10" s="19">
        <v>1147</v>
      </c>
      <c r="O10" s="14">
        <v>1815</v>
      </c>
      <c r="P10" s="15">
        <v>172</v>
      </c>
      <c r="Q10" s="20">
        <v>377</v>
      </c>
      <c r="R10" s="17">
        <v>549</v>
      </c>
      <c r="S10" s="9"/>
      <c r="T10" s="9"/>
      <c r="U10" s="9"/>
      <c r="V10" s="9"/>
    </row>
    <row r="11" spans="1:22" x14ac:dyDescent="0.25">
      <c r="A11" s="11">
        <v>1999</v>
      </c>
      <c r="B11" s="12">
        <v>2104</v>
      </c>
      <c r="C11" s="12">
        <v>6170</v>
      </c>
      <c r="D11" s="19" t="s">
        <v>14</v>
      </c>
      <c r="E11" s="14">
        <v>8274</v>
      </c>
      <c r="F11" s="12">
        <v>480</v>
      </c>
      <c r="G11" s="19">
        <v>1402</v>
      </c>
      <c r="H11" s="12">
        <v>1743</v>
      </c>
      <c r="I11" s="19">
        <v>4095</v>
      </c>
      <c r="J11" s="12">
        <v>2223</v>
      </c>
      <c r="K11" s="19">
        <v>5497</v>
      </c>
      <c r="L11" s="14">
        <v>7720</v>
      </c>
      <c r="M11" s="12">
        <v>637</v>
      </c>
      <c r="N11" s="19">
        <v>1072</v>
      </c>
      <c r="O11" s="14">
        <v>1709</v>
      </c>
      <c r="P11" s="15">
        <v>123</v>
      </c>
      <c r="Q11" s="20">
        <v>306</v>
      </c>
      <c r="R11" s="17">
        <v>429</v>
      </c>
      <c r="S11" s="9"/>
      <c r="T11" s="9"/>
      <c r="U11" s="9"/>
      <c r="V11" s="9"/>
    </row>
    <row r="12" spans="1:22" x14ac:dyDescent="0.25">
      <c r="A12" s="11">
        <v>2000</v>
      </c>
      <c r="B12" s="12">
        <v>2068</v>
      </c>
      <c r="C12" s="12">
        <v>5672</v>
      </c>
      <c r="D12" s="19" t="s">
        <v>14</v>
      </c>
      <c r="E12" s="14">
        <v>7740</v>
      </c>
      <c r="F12" s="12">
        <v>508</v>
      </c>
      <c r="G12" s="19">
        <v>1351</v>
      </c>
      <c r="H12" s="12">
        <v>1597</v>
      </c>
      <c r="I12" s="19">
        <v>3892</v>
      </c>
      <c r="J12" s="12">
        <v>2105</v>
      </c>
      <c r="K12" s="19">
        <v>5243</v>
      </c>
      <c r="L12" s="14">
        <v>7348</v>
      </c>
      <c r="M12" s="12">
        <v>551</v>
      </c>
      <c r="N12" s="19">
        <v>932</v>
      </c>
      <c r="O12" s="14">
        <v>1483</v>
      </c>
      <c r="P12" s="15">
        <v>144</v>
      </c>
      <c r="Q12" s="20">
        <v>291</v>
      </c>
      <c r="R12" s="17">
        <v>435</v>
      </c>
      <c r="S12" s="9"/>
      <c r="T12" s="9"/>
      <c r="U12" s="9"/>
      <c r="V12" s="9"/>
    </row>
    <row r="13" spans="1:22" x14ac:dyDescent="0.25">
      <c r="A13" s="11">
        <v>2001</v>
      </c>
      <c r="B13" s="12">
        <v>1943</v>
      </c>
      <c r="C13" s="12">
        <v>5497</v>
      </c>
      <c r="D13" s="19" t="s">
        <v>14</v>
      </c>
      <c r="E13" s="14">
        <v>7440</v>
      </c>
      <c r="F13" s="12">
        <v>438</v>
      </c>
      <c r="G13" s="19">
        <v>1145</v>
      </c>
      <c r="H13" s="12">
        <v>1551</v>
      </c>
      <c r="I13" s="19">
        <v>3475</v>
      </c>
      <c r="J13" s="12">
        <v>1989</v>
      </c>
      <c r="K13" s="19">
        <v>4620</v>
      </c>
      <c r="L13" s="14">
        <v>6609</v>
      </c>
      <c r="M13" s="12">
        <v>422</v>
      </c>
      <c r="N13" s="19">
        <v>759</v>
      </c>
      <c r="O13" s="14">
        <v>1181</v>
      </c>
      <c r="P13" s="15">
        <v>150</v>
      </c>
      <c r="Q13" s="20">
        <v>240</v>
      </c>
      <c r="R13" s="17">
        <v>390</v>
      </c>
      <c r="S13" s="9"/>
      <c r="T13" s="9"/>
      <c r="U13" s="9"/>
      <c r="V13" s="9"/>
    </row>
    <row r="14" spans="1:22" x14ac:dyDescent="0.25">
      <c r="A14" s="11">
        <v>2002</v>
      </c>
      <c r="B14" s="12">
        <v>1914</v>
      </c>
      <c r="C14" s="12">
        <v>5804</v>
      </c>
      <c r="D14" s="19" t="s">
        <v>14</v>
      </c>
      <c r="E14" s="14">
        <v>7718</v>
      </c>
      <c r="F14" s="12">
        <v>405</v>
      </c>
      <c r="G14" s="19">
        <v>1334</v>
      </c>
      <c r="H14" s="12">
        <v>1695</v>
      </c>
      <c r="I14" s="19">
        <v>3876</v>
      </c>
      <c r="J14" s="12">
        <v>2100</v>
      </c>
      <c r="K14" s="19">
        <v>5210</v>
      </c>
      <c r="L14" s="14">
        <v>7310</v>
      </c>
      <c r="M14" s="12">
        <v>457</v>
      </c>
      <c r="N14" s="19">
        <v>825</v>
      </c>
      <c r="O14" s="14">
        <v>1282</v>
      </c>
      <c r="P14" s="15">
        <v>140</v>
      </c>
      <c r="Q14" s="20">
        <v>252</v>
      </c>
      <c r="R14" s="17">
        <v>392</v>
      </c>
      <c r="S14" s="9"/>
      <c r="T14" s="9"/>
      <c r="U14" s="9"/>
      <c r="V14" s="9"/>
    </row>
    <row r="15" spans="1:22" x14ac:dyDescent="0.25">
      <c r="A15" s="11">
        <v>2003</v>
      </c>
      <c r="B15" s="12">
        <v>1787</v>
      </c>
      <c r="C15" s="12">
        <v>5664</v>
      </c>
      <c r="D15" s="19" t="s">
        <v>14</v>
      </c>
      <c r="E15" s="14">
        <v>7451</v>
      </c>
      <c r="F15" s="12">
        <v>472</v>
      </c>
      <c r="G15" s="19">
        <v>1213</v>
      </c>
      <c r="H15" s="12">
        <v>1736</v>
      </c>
      <c r="I15" s="19">
        <v>3582</v>
      </c>
      <c r="J15" s="12">
        <v>2208</v>
      </c>
      <c r="K15" s="19">
        <v>4795</v>
      </c>
      <c r="L15" s="14">
        <v>7003</v>
      </c>
      <c r="M15" s="12">
        <v>561</v>
      </c>
      <c r="N15" s="19">
        <v>878</v>
      </c>
      <c r="O15" s="14">
        <v>1439</v>
      </c>
      <c r="P15" s="15">
        <v>138</v>
      </c>
      <c r="Q15" s="20">
        <v>338</v>
      </c>
      <c r="R15" s="17">
        <v>476</v>
      </c>
      <c r="S15" s="9"/>
      <c r="T15" s="9"/>
      <c r="U15" s="9"/>
      <c r="V15" s="9"/>
    </row>
    <row r="16" spans="1:22" x14ac:dyDescent="0.25">
      <c r="A16" s="11">
        <v>2004</v>
      </c>
      <c r="B16" s="12">
        <v>1782</v>
      </c>
      <c r="C16" s="12">
        <v>5809</v>
      </c>
      <c r="D16" s="19" t="s">
        <v>14</v>
      </c>
      <c r="E16" s="14">
        <v>7591</v>
      </c>
      <c r="F16" s="12">
        <v>348</v>
      </c>
      <c r="G16" s="19">
        <v>1187</v>
      </c>
      <c r="H16" s="12">
        <v>1740</v>
      </c>
      <c r="I16" s="19">
        <v>3634</v>
      </c>
      <c r="J16" s="12">
        <v>2088</v>
      </c>
      <c r="K16" s="19">
        <v>4821</v>
      </c>
      <c r="L16" s="14">
        <v>6909</v>
      </c>
      <c r="M16" s="12">
        <v>545</v>
      </c>
      <c r="N16" s="19">
        <v>890</v>
      </c>
      <c r="O16" s="14">
        <v>1435</v>
      </c>
      <c r="P16" s="15">
        <v>144</v>
      </c>
      <c r="Q16" s="20">
        <v>283</v>
      </c>
      <c r="R16" s="17">
        <v>427</v>
      </c>
      <c r="S16" s="9"/>
      <c r="T16" s="9"/>
      <c r="U16" s="9"/>
      <c r="V16" s="9"/>
    </row>
    <row r="17" spans="1:22" x14ac:dyDescent="0.25">
      <c r="A17" s="11">
        <v>2005</v>
      </c>
      <c r="B17" s="12">
        <v>1661</v>
      </c>
      <c r="C17" s="12">
        <v>5178</v>
      </c>
      <c r="D17" s="19">
        <v>184</v>
      </c>
      <c r="E17" s="14">
        <v>7023</v>
      </c>
      <c r="F17" s="12">
        <v>360</v>
      </c>
      <c r="G17" s="19">
        <v>1111</v>
      </c>
      <c r="H17" s="12">
        <v>1541</v>
      </c>
      <c r="I17" s="19">
        <v>3092</v>
      </c>
      <c r="J17" s="12">
        <v>1901</v>
      </c>
      <c r="K17" s="19">
        <v>4203</v>
      </c>
      <c r="L17" s="14">
        <v>6104</v>
      </c>
      <c r="M17" s="12">
        <v>557</v>
      </c>
      <c r="N17" s="19">
        <v>824</v>
      </c>
      <c r="O17" s="14">
        <v>1381</v>
      </c>
      <c r="P17" s="15">
        <v>141</v>
      </c>
      <c r="Q17" s="20">
        <v>326</v>
      </c>
      <c r="R17" s="17">
        <v>467</v>
      </c>
      <c r="S17" s="9"/>
      <c r="T17" s="9"/>
      <c r="U17" s="9"/>
      <c r="V17" s="9"/>
    </row>
    <row r="18" spans="1:22" x14ac:dyDescent="0.25">
      <c r="A18" s="11">
        <v>2006</v>
      </c>
      <c r="B18" s="12">
        <v>1596</v>
      </c>
      <c r="C18" s="12">
        <v>5082</v>
      </c>
      <c r="D18" s="19">
        <v>259</v>
      </c>
      <c r="E18" s="14">
        <v>6937</v>
      </c>
      <c r="F18" s="12">
        <v>291</v>
      </c>
      <c r="G18" s="19">
        <v>843</v>
      </c>
      <c r="H18" s="12">
        <v>1261</v>
      </c>
      <c r="I18" s="19">
        <v>2503</v>
      </c>
      <c r="J18" s="12">
        <v>1552</v>
      </c>
      <c r="K18" s="19">
        <v>3346</v>
      </c>
      <c r="L18" s="14">
        <v>4898</v>
      </c>
      <c r="M18" s="12">
        <v>481</v>
      </c>
      <c r="N18" s="19">
        <v>831</v>
      </c>
      <c r="O18" s="14">
        <v>1312</v>
      </c>
      <c r="P18" s="15">
        <v>137</v>
      </c>
      <c r="Q18" s="20">
        <v>425</v>
      </c>
      <c r="R18" s="17">
        <v>562</v>
      </c>
      <c r="S18" s="9"/>
      <c r="T18" s="9"/>
      <c r="U18" s="9"/>
      <c r="V18" s="9"/>
    </row>
    <row r="19" spans="1:22" x14ac:dyDescent="0.25">
      <c r="A19" s="11">
        <v>2007</v>
      </c>
      <c r="B19" s="12">
        <v>1508</v>
      </c>
      <c r="C19" s="12">
        <v>5087</v>
      </c>
      <c r="D19" s="19">
        <v>305</v>
      </c>
      <c r="E19" s="14">
        <v>6900</v>
      </c>
      <c r="F19" s="12">
        <v>288</v>
      </c>
      <c r="G19" s="19">
        <v>881</v>
      </c>
      <c r="H19" s="12">
        <v>1363</v>
      </c>
      <c r="I19" s="19">
        <v>2763</v>
      </c>
      <c r="J19" s="12">
        <v>1651</v>
      </c>
      <c r="K19" s="19">
        <v>3644</v>
      </c>
      <c r="L19" s="14">
        <v>5295</v>
      </c>
      <c r="M19" s="12">
        <v>520</v>
      </c>
      <c r="N19" s="19">
        <v>845</v>
      </c>
      <c r="O19" s="14">
        <v>1365</v>
      </c>
      <c r="P19" s="15">
        <v>125</v>
      </c>
      <c r="Q19" s="20">
        <v>519</v>
      </c>
      <c r="R19" s="17">
        <v>644</v>
      </c>
      <c r="S19" s="9"/>
      <c r="T19" s="9"/>
      <c r="U19" s="9"/>
      <c r="V19" s="9"/>
    </row>
    <row r="20" spans="1:22" x14ac:dyDescent="0.25">
      <c r="A20" s="11">
        <v>2008</v>
      </c>
      <c r="B20" s="21">
        <v>1588</v>
      </c>
      <c r="C20" s="21">
        <v>5422</v>
      </c>
      <c r="D20" s="22">
        <v>230</v>
      </c>
      <c r="E20" s="23">
        <v>7240</v>
      </c>
      <c r="F20" s="21">
        <v>212</v>
      </c>
      <c r="G20" s="22">
        <v>774</v>
      </c>
      <c r="H20" s="21">
        <v>1204</v>
      </c>
      <c r="I20" s="22">
        <v>2468</v>
      </c>
      <c r="J20" s="21">
        <v>1416</v>
      </c>
      <c r="K20" s="22">
        <v>3242</v>
      </c>
      <c r="L20" s="14">
        <v>4658</v>
      </c>
      <c r="M20" s="12">
        <v>400</v>
      </c>
      <c r="N20" s="19">
        <v>670</v>
      </c>
      <c r="O20" s="14">
        <v>1070</v>
      </c>
      <c r="P20" s="15">
        <v>146</v>
      </c>
      <c r="Q20" s="20">
        <v>663</v>
      </c>
      <c r="R20" s="17">
        <v>809</v>
      </c>
      <c r="S20" s="9"/>
      <c r="T20" s="9"/>
      <c r="U20" s="9"/>
      <c r="V20" s="9"/>
    </row>
    <row r="21" spans="1:22" x14ac:dyDescent="0.25">
      <c r="A21" s="11">
        <v>2009</v>
      </c>
      <c r="B21" s="21">
        <v>1435</v>
      </c>
      <c r="C21" s="21">
        <v>5443</v>
      </c>
      <c r="D21" s="22">
        <v>317</v>
      </c>
      <c r="E21" s="23">
        <v>7195</v>
      </c>
      <c r="F21" s="21">
        <v>275</v>
      </c>
      <c r="G21" s="22">
        <v>958</v>
      </c>
      <c r="H21" s="21">
        <v>1298</v>
      </c>
      <c r="I21" s="22">
        <v>2948</v>
      </c>
      <c r="J21" s="21">
        <v>1573</v>
      </c>
      <c r="K21" s="22">
        <v>3906</v>
      </c>
      <c r="L21" s="14">
        <v>5479</v>
      </c>
      <c r="M21" s="12">
        <v>477</v>
      </c>
      <c r="N21" s="19">
        <v>763</v>
      </c>
      <c r="O21" s="14">
        <v>1240</v>
      </c>
      <c r="P21" s="15">
        <v>117</v>
      </c>
      <c r="Q21" s="20">
        <v>429</v>
      </c>
      <c r="R21" s="17">
        <v>546</v>
      </c>
      <c r="S21" s="9"/>
      <c r="T21" s="9"/>
      <c r="U21" s="9"/>
      <c r="V21" s="9"/>
    </row>
    <row r="22" spans="1:22" x14ac:dyDescent="0.25">
      <c r="A22" s="11">
        <v>2010</v>
      </c>
      <c r="B22" s="21">
        <v>1488</v>
      </c>
      <c r="C22" s="21">
        <v>5454</v>
      </c>
      <c r="D22" s="22">
        <v>308</v>
      </c>
      <c r="E22" s="23">
        <v>7250</v>
      </c>
      <c r="F22" s="21">
        <v>242</v>
      </c>
      <c r="G22" s="22">
        <v>773</v>
      </c>
      <c r="H22" s="21">
        <v>1184</v>
      </c>
      <c r="I22" s="22">
        <v>2608</v>
      </c>
      <c r="J22" s="21">
        <v>1426</v>
      </c>
      <c r="K22" s="22">
        <v>3381</v>
      </c>
      <c r="L22" s="14">
        <v>4807</v>
      </c>
      <c r="M22" s="12">
        <v>370</v>
      </c>
      <c r="N22" s="19">
        <v>667</v>
      </c>
      <c r="O22" s="14">
        <v>1037</v>
      </c>
      <c r="P22" s="15">
        <v>148</v>
      </c>
      <c r="Q22" s="20">
        <v>500</v>
      </c>
      <c r="R22" s="17">
        <v>648</v>
      </c>
      <c r="S22" s="9"/>
      <c r="T22" s="9"/>
      <c r="U22" s="9"/>
      <c r="V22" s="9"/>
    </row>
    <row r="23" spans="1:22" x14ac:dyDescent="0.25">
      <c r="A23" s="11">
        <v>2011</v>
      </c>
      <c r="B23" s="12">
        <v>1535</v>
      </c>
      <c r="C23" s="12">
        <v>5623</v>
      </c>
      <c r="D23" s="19">
        <v>317</v>
      </c>
      <c r="E23" s="14">
        <v>7475</v>
      </c>
      <c r="F23" s="12">
        <v>221</v>
      </c>
      <c r="G23" s="19">
        <v>868</v>
      </c>
      <c r="H23" s="12">
        <v>1063</v>
      </c>
      <c r="I23" s="19">
        <v>2454</v>
      </c>
      <c r="J23" s="12">
        <v>1284</v>
      </c>
      <c r="K23" s="19">
        <v>3322</v>
      </c>
      <c r="L23" s="14">
        <v>4606</v>
      </c>
      <c r="M23" s="12">
        <v>425</v>
      </c>
      <c r="N23" s="19">
        <v>607</v>
      </c>
      <c r="O23" s="14">
        <v>1032</v>
      </c>
      <c r="P23" s="15">
        <v>167</v>
      </c>
      <c r="Q23" s="20">
        <v>425</v>
      </c>
      <c r="R23" s="17">
        <v>592</v>
      </c>
      <c r="S23" s="9"/>
      <c r="T23" s="9"/>
      <c r="U23" s="9"/>
      <c r="V23" s="9"/>
    </row>
    <row r="24" spans="1:22" x14ac:dyDescent="0.25">
      <c r="A24" s="11">
        <v>2012</v>
      </c>
      <c r="B24" s="21">
        <v>1697</v>
      </c>
      <c r="C24" s="21">
        <v>5644</v>
      </c>
      <c r="D24" s="22">
        <v>269</v>
      </c>
      <c r="E24" s="23">
        <v>7610</v>
      </c>
      <c r="F24" s="21">
        <v>252</v>
      </c>
      <c r="G24" s="22">
        <v>1029</v>
      </c>
      <c r="H24" s="21">
        <v>1289</v>
      </c>
      <c r="I24" s="22">
        <v>3093</v>
      </c>
      <c r="J24" s="21">
        <v>1541</v>
      </c>
      <c r="K24" s="22">
        <v>4122</v>
      </c>
      <c r="L24" s="14">
        <v>5663</v>
      </c>
      <c r="M24" s="12">
        <v>495</v>
      </c>
      <c r="N24" s="19">
        <v>768</v>
      </c>
      <c r="O24" s="14">
        <v>1263</v>
      </c>
      <c r="P24" s="15">
        <v>110</v>
      </c>
      <c r="Q24" s="20">
        <v>388</v>
      </c>
      <c r="R24" s="17">
        <v>498</v>
      </c>
      <c r="S24" s="9"/>
      <c r="T24" s="9"/>
      <c r="U24" s="9"/>
      <c r="V24" s="9"/>
    </row>
    <row r="25" spans="1:22" x14ac:dyDescent="0.25">
      <c r="A25" s="11">
        <v>2013</v>
      </c>
      <c r="B25" s="21">
        <v>1554</v>
      </c>
      <c r="C25" s="21">
        <v>4997</v>
      </c>
      <c r="D25" s="22">
        <v>300</v>
      </c>
      <c r="E25" s="23">
        <v>6851</v>
      </c>
      <c r="F25" s="21">
        <v>168</v>
      </c>
      <c r="G25" s="22">
        <v>904</v>
      </c>
      <c r="H25" s="21">
        <v>986</v>
      </c>
      <c r="I25" s="22">
        <v>2805</v>
      </c>
      <c r="J25" s="21">
        <v>1154</v>
      </c>
      <c r="K25" s="22">
        <v>3709</v>
      </c>
      <c r="L25" s="14">
        <v>4863</v>
      </c>
      <c r="M25" s="12">
        <v>437</v>
      </c>
      <c r="N25" s="19">
        <v>813</v>
      </c>
      <c r="O25" s="14">
        <v>1250</v>
      </c>
      <c r="P25" s="15">
        <v>94</v>
      </c>
      <c r="Q25" s="20">
        <v>338</v>
      </c>
      <c r="R25" s="17">
        <v>432</v>
      </c>
      <c r="S25" s="9"/>
      <c r="T25" s="9"/>
      <c r="U25" s="9"/>
      <c r="V25" s="9"/>
    </row>
    <row r="26" spans="1:22" x14ac:dyDescent="0.25">
      <c r="A26" s="24">
        <v>2014</v>
      </c>
      <c r="B26" s="25">
        <v>1419</v>
      </c>
      <c r="C26" s="25">
        <v>4660</v>
      </c>
      <c r="D26" s="26">
        <v>292</v>
      </c>
      <c r="E26" s="27">
        <v>6371</v>
      </c>
      <c r="F26" s="25">
        <v>153</v>
      </c>
      <c r="G26" s="26">
        <v>881</v>
      </c>
      <c r="H26" s="25">
        <v>907</v>
      </c>
      <c r="I26" s="26">
        <v>2528</v>
      </c>
      <c r="J26" s="25">
        <v>1060</v>
      </c>
      <c r="K26" s="26">
        <v>3409</v>
      </c>
      <c r="L26" s="27">
        <v>4469</v>
      </c>
      <c r="M26" s="25">
        <v>442</v>
      </c>
      <c r="N26" s="26">
        <v>685</v>
      </c>
      <c r="O26" s="17">
        <v>1127</v>
      </c>
      <c r="P26" s="25">
        <v>136</v>
      </c>
      <c r="Q26" s="20">
        <v>333</v>
      </c>
      <c r="R26" s="17">
        <v>469</v>
      </c>
      <c r="S26" s="9"/>
      <c r="T26" s="9"/>
      <c r="U26" s="9"/>
      <c r="V26" s="9"/>
    </row>
    <row r="27" spans="1:22" x14ac:dyDescent="0.25">
      <c r="A27" s="24">
        <v>2015</v>
      </c>
      <c r="B27" s="669">
        <v>1517</v>
      </c>
      <c r="C27" s="669">
        <v>4444</v>
      </c>
      <c r="D27" s="28">
        <v>306</v>
      </c>
      <c r="E27" s="27">
        <v>6267</v>
      </c>
      <c r="F27" s="25">
        <v>196</v>
      </c>
      <c r="G27" s="26">
        <v>1202</v>
      </c>
      <c r="H27" s="25">
        <v>1092</v>
      </c>
      <c r="I27" s="26">
        <v>3140</v>
      </c>
      <c r="J27" s="25">
        <v>1288</v>
      </c>
      <c r="K27" s="26">
        <v>4342</v>
      </c>
      <c r="L27" s="27">
        <v>5630</v>
      </c>
      <c r="M27" s="25">
        <v>556</v>
      </c>
      <c r="N27" s="26">
        <v>816</v>
      </c>
      <c r="O27" s="17">
        <v>1372</v>
      </c>
      <c r="P27" s="25">
        <v>70</v>
      </c>
      <c r="Q27" s="20">
        <v>293</v>
      </c>
      <c r="R27" s="17">
        <v>363</v>
      </c>
      <c r="S27" s="9"/>
      <c r="T27" s="9"/>
      <c r="U27" s="9"/>
      <c r="V27" s="9"/>
    </row>
    <row r="28" spans="1:22" x14ac:dyDescent="0.25">
      <c r="A28" s="24">
        <v>2016</v>
      </c>
      <c r="B28" s="669">
        <v>1368</v>
      </c>
      <c r="C28" s="669">
        <v>3980</v>
      </c>
      <c r="D28" s="28">
        <v>378</v>
      </c>
      <c r="E28" s="29">
        <v>5726</v>
      </c>
      <c r="F28" s="669">
        <v>67</v>
      </c>
      <c r="G28" s="28">
        <v>686</v>
      </c>
      <c r="H28" s="669">
        <v>708</v>
      </c>
      <c r="I28" s="28">
        <v>1862</v>
      </c>
      <c r="J28" s="669">
        <v>775</v>
      </c>
      <c r="K28" s="28">
        <v>2548</v>
      </c>
      <c r="L28" s="29">
        <v>3323</v>
      </c>
      <c r="M28" s="669">
        <v>321</v>
      </c>
      <c r="N28" s="28">
        <v>517</v>
      </c>
      <c r="O28" s="30">
        <v>838</v>
      </c>
      <c r="P28" s="669">
        <v>73</v>
      </c>
      <c r="Q28" s="31">
        <v>280</v>
      </c>
      <c r="R28" s="30">
        <v>353</v>
      </c>
      <c r="S28" s="9"/>
      <c r="T28" s="9"/>
      <c r="U28" s="9"/>
      <c r="V28" s="9"/>
    </row>
    <row r="29" spans="1:22" x14ac:dyDescent="0.25">
      <c r="A29" s="24">
        <v>2017</v>
      </c>
      <c r="B29" s="669">
        <v>1264</v>
      </c>
      <c r="C29" s="669">
        <v>3798</v>
      </c>
      <c r="D29" s="669">
        <v>349</v>
      </c>
      <c r="E29" s="987">
        <v>5411</v>
      </c>
      <c r="F29" s="669">
        <v>79</v>
      </c>
      <c r="G29" s="28">
        <v>712</v>
      </c>
      <c r="H29" s="669">
        <v>640</v>
      </c>
      <c r="I29" s="28">
        <v>1897</v>
      </c>
      <c r="J29" s="669">
        <v>719</v>
      </c>
      <c r="K29" s="669">
        <v>2609</v>
      </c>
      <c r="L29" s="27">
        <v>3328</v>
      </c>
      <c r="M29" s="669">
        <v>358</v>
      </c>
      <c r="N29" s="669">
        <v>492</v>
      </c>
      <c r="O29" s="17">
        <v>850</v>
      </c>
      <c r="P29" s="669">
        <v>62</v>
      </c>
      <c r="Q29" s="671">
        <v>231</v>
      </c>
      <c r="R29" s="17">
        <v>293</v>
      </c>
      <c r="S29" s="9"/>
      <c r="T29" s="9"/>
      <c r="U29" s="9"/>
      <c r="V29" s="9"/>
    </row>
    <row r="30" spans="1:22" s="34" customFormat="1" x14ac:dyDescent="0.25">
      <c r="A30" s="675">
        <v>2018</v>
      </c>
      <c r="B30" s="456">
        <v>1191</v>
      </c>
      <c r="C30" s="456">
        <v>3589</v>
      </c>
      <c r="D30" s="456">
        <v>321</v>
      </c>
      <c r="E30" s="988">
        <v>5101</v>
      </c>
      <c r="F30" s="456">
        <v>84</v>
      </c>
      <c r="G30" s="1106">
        <v>692</v>
      </c>
      <c r="H30" s="456">
        <v>581</v>
      </c>
      <c r="I30" s="1106">
        <v>1737</v>
      </c>
      <c r="J30" s="456">
        <v>665</v>
      </c>
      <c r="K30" s="456">
        <v>2429</v>
      </c>
      <c r="L30" s="988">
        <v>3094</v>
      </c>
      <c r="M30" s="456">
        <v>318</v>
      </c>
      <c r="N30" s="456">
        <v>513</v>
      </c>
      <c r="O30" s="989">
        <v>831</v>
      </c>
      <c r="P30" s="456">
        <v>74</v>
      </c>
      <c r="Q30" s="990">
        <v>257</v>
      </c>
      <c r="R30" s="989">
        <v>331</v>
      </c>
      <c r="S30" s="9"/>
      <c r="T30" s="9"/>
      <c r="U30" s="9"/>
      <c r="V30" s="9"/>
    </row>
    <row r="31" spans="1:22" x14ac:dyDescent="0.25">
      <c r="A31" s="24"/>
      <c r="B31" s="669"/>
      <c r="C31" s="669"/>
      <c r="D31" s="669"/>
      <c r="E31" s="669"/>
      <c r="F31" s="669"/>
      <c r="G31" s="669"/>
      <c r="H31" s="669"/>
      <c r="I31" s="669"/>
      <c r="J31" s="669"/>
      <c r="K31" s="669"/>
      <c r="L31" s="32"/>
      <c r="M31" s="669"/>
      <c r="N31" s="669"/>
      <c r="O31" s="33"/>
      <c r="P31" s="669"/>
      <c r="Q31" s="671"/>
      <c r="R31" s="33"/>
      <c r="S31" s="34"/>
      <c r="T31" s="34"/>
      <c r="U31" s="34"/>
      <c r="V31" s="34"/>
    </row>
    <row r="32" spans="1:22" ht="16.8" customHeight="1" x14ac:dyDescent="0.25">
      <c r="A32" s="35" t="s">
        <v>16</v>
      </c>
      <c r="B32" s="36"/>
      <c r="C32" s="36"/>
      <c r="D32" s="36"/>
      <c r="E32" s="36"/>
      <c r="F32" s="36"/>
      <c r="G32" s="36"/>
      <c r="H32" s="36"/>
      <c r="I32" s="36"/>
      <c r="J32" s="36"/>
      <c r="K32" s="36"/>
      <c r="L32" s="36"/>
      <c r="M32" s="36"/>
      <c r="N32" s="36"/>
      <c r="O32" s="36"/>
      <c r="P32" s="36"/>
      <c r="Q32" s="36"/>
      <c r="R32" s="36"/>
    </row>
    <row r="33" spans="1:18" x14ac:dyDescent="0.25">
      <c r="A33" s="38" t="s">
        <v>17</v>
      </c>
      <c r="B33" s="38"/>
      <c r="C33" s="38"/>
      <c r="D33" s="38"/>
      <c r="E33" s="38"/>
      <c r="F33" s="38"/>
      <c r="G33" s="38"/>
      <c r="H33" s="38"/>
      <c r="I33" s="38"/>
      <c r="J33" s="38"/>
      <c r="K33" s="37"/>
      <c r="L33" s="37"/>
      <c r="M33" s="37"/>
      <c r="N33" s="37"/>
      <c r="O33" s="37"/>
      <c r="P33" s="37"/>
      <c r="Q33" s="37"/>
      <c r="R33" s="37"/>
    </row>
    <row r="34" spans="1:18" ht="35.4" customHeight="1" x14ac:dyDescent="0.25">
      <c r="A34" s="1129" t="s">
        <v>18</v>
      </c>
      <c r="B34" s="1130"/>
      <c r="C34" s="1130"/>
      <c r="D34" s="1130"/>
      <c r="E34" s="1130"/>
      <c r="F34" s="1130"/>
      <c r="G34" s="1131"/>
      <c r="H34" s="1131"/>
      <c r="I34" s="1131"/>
      <c r="J34" s="1131"/>
      <c r="K34" s="1131"/>
      <c r="L34" s="1131"/>
      <c r="M34" s="1131"/>
      <c r="N34" s="1131"/>
      <c r="O34" s="1131"/>
      <c r="P34" s="1131"/>
      <c r="Q34" s="40"/>
      <c r="R34" s="39"/>
    </row>
    <row r="36" spans="1:18" x14ac:dyDescent="0.25">
      <c r="A36" s="38" t="s">
        <v>19</v>
      </c>
      <c r="B36" s="41"/>
      <c r="C36" s="41"/>
      <c r="D36" s="41"/>
      <c r="E36" s="41"/>
      <c r="F36" s="41"/>
      <c r="G36" s="41"/>
      <c r="H36" s="41"/>
      <c r="I36" s="41"/>
      <c r="J36" s="41"/>
      <c r="K36" s="41"/>
      <c r="L36" s="41"/>
      <c r="M36" s="42"/>
      <c r="N36" s="43"/>
      <c r="O36" s="43"/>
      <c r="P36" s="43"/>
      <c r="Q36" s="34"/>
      <c r="R36" s="34"/>
    </row>
    <row r="37" spans="1:18" x14ac:dyDescent="0.25">
      <c r="A37" s="44" t="s">
        <v>20</v>
      </c>
      <c r="B37" s="41"/>
      <c r="C37" s="41"/>
      <c r="D37" s="41"/>
      <c r="E37" s="41"/>
      <c r="F37" s="41"/>
      <c r="G37" s="41"/>
      <c r="H37" s="41"/>
      <c r="I37" s="41"/>
      <c r="J37" s="41"/>
      <c r="K37" s="41"/>
      <c r="L37" s="41"/>
      <c r="M37" s="42"/>
      <c r="N37" s="43"/>
      <c r="O37" s="43"/>
      <c r="P37" s="43"/>
      <c r="Q37" s="34"/>
      <c r="R37" s="34"/>
    </row>
    <row r="38" spans="1:18" x14ac:dyDescent="0.25">
      <c r="A38" s="41"/>
      <c r="B38" s="41"/>
      <c r="C38" s="41"/>
      <c r="D38" s="41"/>
      <c r="E38" s="41"/>
      <c r="F38" s="41"/>
      <c r="G38" s="41"/>
      <c r="H38" s="41"/>
      <c r="I38" s="41"/>
      <c r="J38" s="41"/>
      <c r="K38" s="41"/>
      <c r="L38" s="41"/>
      <c r="M38" s="42"/>
      <c r="N38" s="43"/>
      <c r="O38" s="43"/>
      <c r="P38" s="43"/>
      <c r="Q38" s="34"/>
      <c r="R38" s="34"/>
    </row>
    <row r="39" spans="1:18" x14ac:dyDescent="0.25">
      <c r="A39" s="41"/>
      <c r="B39" s="45"/>
      <c r="C39" s="45"/>
      <c r="D39" s="45"/>
      <c r="E39" s="45"/>
      <c r="F39" s="45"/>
      <c r="G39" s="45"/>
      <c r="H39" s="45"/>
      <c r="I39" s="45"/>
      <c r="J39" s="45"/>
      <c r="K39" s="45"/>
      <c r="L39" s="45"/>
      <c r="M39" s="45"/>
      <c r="N39" s="45"/>
      <c r="O39" s="45"/>
      <c r="P39" s="45"/>
      <c r="Q39" s="45"/>
      <c r="R39" s="45"/>
    </row>
    <row r="40" spans="1:18" x14ac:dyDescent="0.25">
      <c r="A40" s="49"/>
      <c r="B40" s="49"/>
      <c r="C40" s="49"/>
      <c r="D40" s="49"/>
      <c r="E40" s="49"/>
      <c r="F40" s="49"/>
      <c r="G40" s="49"/>
      <c r="H40" s="49"/>
      <c r="I40" s="49"/>
      <c r="J40" s="49"/>
      <c r="K40" s="49"/>
      <c r="L40" s="49"/>
      <c r="M40" s="42"/>
      <c r="N40" s="43"/>
      <c r="O40" s="43"/>
      <c r="P40" s="43"/>
      <c r="Q40" s="34"/>
      <c r="R40" s="34"/>
    </row>
    <row r="41" spans="1:18" x14ac:dyDescent="0.25">
      <c r="A41" s="50"/>
      <c r="B41" s="50"/>
      <c r="C41" s="50"/>
      <c r="D41" s="50"/>
      <c r="E41" s="50"/>
      <c r="F41" s="50"/>
      <c r="G41" s="50"/>
      <c r="H41" s="50"/>
      <c r="I41" s="50"/>
      <c r="J41" s="50"/>
      <c r="K41" s="50"/>
      <c r="L41" s="50"/>
      <c r="M41" s="42"/>
      <c r="N41" s="43"/>
      <c r="O41" s="43"/>
      <c r="P41" s="43"/>
      <c r="Q41" s="34"/>
      <c r="R41" s="34"/>
    </row>
    <row r="42" spans="1:18" x14ac:dyDescent="0.25">
      <c r="A42" s="51"/>
      <c r="B42" s="51"/>
      <c r="C42" s="51"/>
      <c r="D42" s="51"/>
      <c r="E42" s="51"/>
      <c r="F42" s="51"/>
      <c r="G42" s="51"/>
      <c r="H42" s="51"/>
      <c r="I42" s="51"/>
      <c r="J42" s="51"/>
      <c r="K42" s="51"/>
      <c r="L42" s="51"/>
      <c r="M42" s="42"/>
      <c r="N42" s="43"/>
      <c r="O42" s="43"/>
      <c r="P42" s="43"/>
      <c r="Q42" s="34"/>
      <c r="R42" s="34"/>
    </row>
    <row r="43" spans="1:18" x14ac:dyDescent="0.25">
      <c r="A43" s="51"/>
      <c r="B43" s="51"/>
      <c r="C43" s="51"/>
      <c r="D43" s="51"/>
      <c r="E43" s="51"/>
      <c r="F43" s="51"/>
      <c r="G43" s="51"/>
      <c r="H43" s="51"/>
      <c r="I43" s="51"/>
      <c r="J43" s="51"/>
      <c r="K43" s="51"/>
      <c r="L43" s="51"/>
      <c r="M43" s="42"/>
      <c r="N43" s="43"/>
      <c r="O43" s="43"/>
      <c r="P43" s="43"/>
      <c r="Q43" s="34"/>
      <c r="R43" s="34"/>
    </row>
    <row r="44" spans="1:18" x14ac:dyDescent="0.25">
      <c r="A44" s="46"/>
      <c r="B44" s="46"/>
      <c r="C44" s="46"/>
      <c r="D44" s="46"/>
      <c r="E44" s="46"/>
      <c r="F44" s="46"/>
      <c r="G44" s="46"/>
      <c r="H44" s="46"/>
      <c r="I44" s="46"/>
      <c r="J44" s="46"/>
      <c r="K44" s="46"/>
      <c r="L44" s="46"/>
      <c r="M44" s="47"/>
      <c r="N44" s="48"/>
      <c r="O44" s="48"/>
      <c r="P44" s="48"/>
      <c r="Q44" s="34"/>
      <c r="R44" s="34"/>
    </row>
    <row r="45" spans="1:18" x14ac:dyDescent="0.25">
      <c r="A45" s="49"/>
      <c r="B45" s="49"/>
      <c r="C45" s="49"/>
      <c r="D45" s="49"/>
      <c r="E45" s="49"/>
      <c r="F45" s="49"/>
      <c r="G45" s="49"/>
      <c r="H45" s="49"/>
      <c r="I45" s="49"/>
      <c r="J45" s="49"/>
      <c r="K45" s="49"/>
      <c r="L45" s="49"/>
      <c r="M45" s="42"/>
      <c r="N45" s="43"/>
      <c r="O45" s="43"/>
      <c r="P45" s="43"/>
      <c r="Q45" s="34"/>
      <c r="R45" s="34"/>
    </row>
    <row r="46" spans="1:18" x14ac:dyDescent="0.25">
      <c r="A46" s="50"/>
      <c r="B46" s="50"/>
      <c r="C46" s="50"/>
      <c r="D46" s="50"/>
      <c r="E46" s="50"/>
      <c r="F46" s="50"/>
      <c r="G46" s="50"/>
      <c r="H46" s="50"/>
      <c r="I46" s="50"/>
      <c r="J46" s="50"/>
      <c r="K46" s="50"/>
      <c r="L46" s="50"/>
      <c r="M46" s="42"/>
      <c r="N46" s="43"/>
      <c r="O46" s="43"/>
      <c r="P46" s="43"/>
      <c r="Q46" s="34"/>
      <c r="R46" s="34"/>
    </row>
    <row r="47" spans="1:18" x14ac:dyDescent="0.25">
      <c r="A47" s="51"/>
      <c r="B47" s="51"/>
      <c r="C47" s="51"/>
      <c r="D47" s="51"/>
      <c r="E47" s="51"/>
      <c r="F47" s="51"/>
      <c r="G47" s="51"/>
      <c r="H47" s="51"/>
      <c r="I47" s="51"/>
      <c r="J47" s="51"/>
      <c r="K47" s="51"/>
      <c r="L47" s="51"/>
      <c r="M47" s="42"/>
      <c r="N47" s="43"/>
      <c r="O47" s="43"/>
      <c r="P47" s="43"/>
      <c r="Q47" s="34"/>
      <c r="R47" s="34"/>
    </row>
    <row r="48" spans="1:18" x14ac:dyDescent="0.25">
      <c r="A48" s="51"/>
      <c r="B48" s="51"/>
      <c r="C48" s="51"/>
      <c r="D48" s="51"/>
      <c r="E48" s="51"/>
      <c r="F48" s="51"/>
      <c r="G48" s="51"/>
      <c r="H48" s="51"/>
      <c r="I48" s="51"/>
      <c r="J48" s="51"/>
      <c r="K48" s="51"/>
      <c r="L48" s="51"/>
      <c r="M48" s="42"/>
      <c r="N48" s="43"/>
      <c r="O48" s="43"/>
      <c r="P48" s="43"/>
      <c r="Q48" s="34"/>
      <c r="R48" s="34"/>
    </row>
    <row r="49" spans="1:18" x14ac:dyDescent="0.25">
      <c r="A49" s="46"/>
      <c r="B49" s="46"/>
      <c r="C49" s="46"/>
      <c r="D49" s="46"/>
      <c r="E49" s="46"/>
      <c r="F49" s="46"/>
      <c r="G49" s="46"/>
      <c r="H49" s="46"/>
      <c r="I49" s="46"/>
      <c r="J49" s="46"/>
      <c r="K49" s="46"/>
      <c r="L49" s="46"/>
      <c r="M49" s="47"/>
      <c r="N49" s="48"/>
      <c r="O49" s="48"/>
      <c r="P49" s="48"/>
      <c r="Q49" s="34"/>
      <c r="R49" s="34"/>
    </row>
    <row r="50" spans="1:18" x14ac:dyDescent="0.25">
      <c r="A50" s="46"/>
      <c r="B50" s="46"/>
      <c r="C50" s="46"/>
      <c r="D50" s="46"/>
      <c r="E50" s="46"/>
      <c r="F50" s="46"/>
      <c r="G50" s="46"/>
      <c r="H50" s="46"/>
      <c r="I50" s="46"/>
      <c r="J50" s="46"/>
      <c r="K50" s="46"/>
      <c r="L50" s="46"/>
      <c r="M50" s="47"/>
      <c r="N50" s="52"/>
      <c r="O50" s="52"/>
      <c r="P50" s="52"/>
      <c r="Q50" s="34"/>
      <c r="R50" s="34"/>
    </row>
    <row r="51" spans="1:18" x14ac:dyDescent="0.25">
      <c r="A51" s="34"/>
      <c r="B51" s="34"/>
      <c r="C51" s="34"/>
      <c r="D51" s="34"/>
      <c r="E51" s="34"/>
      <c r="F51" s="34"/>
      <c r="G51" s="34"/>
      <c r="H51" s="34"/>
      <c r="I51" s="34"/>
      <c r="J51" s="34"/>
      <c r="K51" s="34"/>
      <c r="L51" s="34"/>
      <c r="M51" s="34"/>
      <c r="N51" s="34"/>
      <c r="O51" s="34"/>
      <c r="P51" s="34"/>
      <c r="Q51" s="34"/>
      <c r="R51" s="34"/>
    </row>
    <row r="52" spans="1:18" x14ac:dyDescent="0.25">
      <c r="A52" s="34"/>
      <c r="B52" s="34"/>
      <c r="C52" s="34"/>
      <c r="D52" s="34"/>
      <c r="E52" s="34"/>
      <c r="F52" s="34"/>
      <c r="G52" s="34"/>
      <c r="H52" s="34"/>
      <c r="I52" s="34"/>
      <c r="J52" s="34"/>
      <c r="K52" s="34"/>
      <c r="L52" s="34"/>
      <c r="M52" s="34"/>
      <c r="N52" s="34"/>
      <c r="O52" s="34"/>
      <c r="P52" s="34"/>
      <c r="Q52" s="34"/>
      <c r="R52" s="34"/>
    </row>
    <row r="53" spans="1:18" x14ac:dyDescent="0.25">
      <c r="A53" s="34"/>
      <c r="B53" s="34"/>
      <c r="C53" s="34"/>
      <c r="D53" s="34"/>
      <c r="E53" s="34"/>
      <c r="F53" s="34"/>
      <c r="G53" s="34"/>
      <c r="H53" s="34"/>
      <c r="I53" s="34"/>
      <c r="J53" s="34"/>
      <c r="K53" s="34"/>
      <c r="L53" s="34"/>
      <c r="M53" s="34"/>
      <c r="N53" s="34"/>
      <c r="O53" s="34"/>
      <c r="P53" s="34"/>
      <c r="Q53" s="34"/>
      <c r="R53" s="34"/>
    </row>
    <row r="54" spans="1:18" x14ac:dyDescent="0.25">
      <c r="A54" s="34"/>
      <c r="B54" s="34"/>
      <c r="C54" s="34"/>
      <c r="D54" s="34"/>
      <c r="E54" s="34"/>
      <c r="F54" s="34"/>
      <c r="G54" s="34"/>
      <c r="H54" s="34"/>
      <c r="I54" s="34"/>
      <c r="J54" s="34"/>
      <c r="K54" s="34"/>
      <c r="L54" s="34"/>
      <c r="M54" s="34"/>
      <c r="N54" s="34"/>
      <c r="O54" s="34"/>
      <c r="P54" s="34"/>
      <c r="Q54" s="34"/>
      <c r="R54" s="34"/>
    </row>
    <row r="55" spans="1:18" x14ac:dyDescent="0.25">
      <c r="A55" s="34"/>
      <c r="B55" s="34"/>
      <c r="C55" s="34"/>
      <c r="D55" s="34"/>
      <c r="E55" s="34"/>
      <c r="F55" s="34"/>
      <c r="G55" s="34"/>
      <c r="H55" s="34"/>
      <c r="I55" s="34"/>
      <c r="J55" s="34"/>
      <c r="K55" s="34"/>
      <c r="L55" s="34"/>
      <c r="M55" s="34"/>
      <c r="N55" s="34"/>
      <c r="O55" s="34"/>
      <c r="P55" s="34"/>
      <c r="Q55" s="34"/>
      <c r="R55" s="34"/>
    </row>
    <row r="56" spans="1:18" x14ac:dyDescent="0.25">
      <c r="A56" s="34"/>
      <c r="B56" s="34"/>
      <c r="C56" s="34"/>
      <c r="D56" s="34"/>
      <c r="E56" s="34"/>
      <c r="F56" s="34"/>
      <c r="G56" s="34"/>
      <c r="H56" s="34"/>
      <c r="I56" s="34"/>
      <c r="J56" s="34"/>
      <c r="K56" s="34"/>
      <c r="L56" s="34"/>
      <c r="M56" s="34"/>
      <c r="N56" s="34"/>
      <c r="O56" s="34"/>
      <c r="P56" s="34"/>
      <c r="Q56" s="34"/>
      <c r="R56" s="34"/>
    </row>
    <row r="57" spans="1:18" x14ac:dyDescent="0.25">
      <c r="A57" s="34"/>
      <c r="B57" s="34"/>
      <c r="C57" s="34"/>
      <c r="D57" s="34"/>
      <c r="E57" s="34"/>
      <c r="F57" s="34"/>
      <c r="G57" s="34"/>
      <c r="H57" s="34"/>
      <c r="I57" s="34"/>
      <c r="J57" s="34"/>
      <c r="K57" s="34"/>
      <c r="L57" s="34"/>
      <c r="M57" s="34"/>
      <c r="N57" s="34"/>
      <c r="O57" s="34"/>
      <c r="P57" s="34"/>
      <c r="Q57" s="34"/>
      <c r="R57" s="34"/>
    </row>
    <row r="58" spans="1:18" x14ac:dyDescent="0.25">
      <c r="A58" s="34"/>
      <c r="B58" s="34"/>
      <c r="C58" s="34"/>
      <c r="D58" s="34"/>
      <c r="E58" s="34"/>
      <c r="F58" s="34"/>
      <c r="G58" s="34"/>
      <c r="H58" s="34"/>
      <c r="I58" s="34"/>
      <c r="J58" s="34"/>
      <c r="K58" s="34"/>
      <c r="L58" s="34"/>
      <c r="M58" s="34"/>
      <c r="N58" s="34"/>
      <c r="O58" s="34"/>
      <c r="P58" s="34"/>
      <c r="Q58" s="34"/>
      <c r="R58" s="34"/>
    </row>
    <row r="59" spans="1:18" x14ac:dyDescent="0.25">
      <c r="A59" s="34"/>
      <c r="B59" s="34"/>
      <c r="C59" s="34"/>
      <c r="D59" s="34"/>
      <c r="E59" s="34"/>
      <c r="F59" s="34"/>
      <c r="G59" s="34"/>
      <c r="H59" s="34"/>
      <c r="I59" s="34"/>
      <c r="J59" s="34"/>
      <c r="K59" s="34"/>
      <c r="L59" s="34"/>
      <c r="M59" s="34"/>
      <c r="N59" s="34"/>
      <c r="O59" s="34"/>
      <c r="P59" s="34"/>
      <c r="Q59" s="34"/>
      <c r="R59" s="34"/>
    </row>
    <row r="60" spans="1:18" x14ac:dyDescent="0.25">
      <c r="A60" s="34"/>
      <c r="B60" s="34"/>
      <c r="C60" s="34"/>
      <c r="D60" s="34"/>
      <c r="E60" s="34"/>
      <c r="F60" s="34"/>
      <c r="G60" s="34"/>
      <c r="H60" s="34"/>
      <c r="I60" s="34"/>
      <c r="J60" s="34"/>
      <c r="K60" s="34"/>
      <c r="L60" s="34"/>
      <c r="M60" s="34"/>
      <c r="N60" s="34"/>
      <c r="O60" s="34"/>
      <c r="P60" s="34"/>
      <c r="Q60" s="34"/>
      <c r="R60" s="34"/>
    </row>
    <row r="61" spans="1:18" x14ac:dyDescent="0.25">
      <c r="A61" s="34"/>
      <c r="B61" s="34"/>
      <c r="C61" s="34"/>
      <c r="D61" s="34"/>
      <c r="E61" s="34"/>
      <c r="F61" s="34"/>
      <c r="G61" s="34"/>
      <c r="H61" s="34"/>
      <c r="I61" s="34"/>
      <c r="J61" s="34"/>
      <c r="K61" s="34"/>
      <c r="L61" s="34"/>
      <c r="M61" s="34"/>
      <c r="N61" s="34"/>
      <c r="O61" s="34"/>
      <c r="P61" s="34"/>
      <c r="Q61" s="34"/>
      <c r="R61" s="34"/>
    </row>
    <row r="62" spans="1:18" x14ac:dyDescent="0.25">
      <c r="A62" s="34"/>
      <c r="B62" s="34"/>
      <c r="C62" s="34"/>
      <c r="D62" s="34"/>
      <c r="E62" s="34"/>
      <c r="F62" s="34"/>
      <c r="G62" s="34"/>
      <c r="H62" s="34"/>
      <c r="I62" s="34"/>
      <c r="J62" s="34"/>
      <c r="K62" s="34"/>
      <c r="L62" s="34"/>
      <c r="M62" s="34"/>
      <c r="N62" s="34"/>
      <c r="O62" s="34"/>
      <c r="P62" s="34"/>
      <c r="Q62" s="34"/>
      <c r="R62" s="34"/>
    </row>
    <row r="63" spans="1:18" x14ac:dyDescent="0.25">
      <c r="A63" s="34"/>
      <c r="B63" s="34"/>
      <c r="C63" s="34"/>
      <c r="D63" s="34"/>
      <c r="E63" s="34"/>
      <c r="F63" s="34"/>
      <c r="G63" s="34"/>
      <c r="H63" s="34"/>
      <c r="I63" s="34"/>
      <c r="J63" s="34"/>
      <c r="K63" s="34"/>
      <c r="L63" s="34"/>
      <c r="M63" s="34"/>
      <c r="N63" s="34"/>
      <c r="O63" s="34"/>
      <c r="P63" s="34"/>
      <c r="Q63" s="34"/>
      <c r="R63" s="34"/>
    </row>
    <row r="64" spans="1:18" x14ac:dyDescent="0.25">
      <c r="A64" s="34"/>
      <c r="B64" s="34"/>
      <c r="C64" s="34"/>
      <c r="D64" s="34"/>
      <c r="E64" s="34"/>
      <c r="F64" s="34"/>
      <c r="G64" s="34"/>
      <c r="H64" s="34"/>
      <c r="I64" s="34"/>
      <c r="J64" s="34"/>
      <c r="K64" s="34"/>
      <c r="L64" s="34"/>
      <c r="M64" s="34"/>
      <c r="N64" s="34"/>
      <c r="O64" s="34"/>
      <c r="P64" s="34"/>
      <c r="Q64" s="34"/>
      <c r="R64" s="34"/>
    </row>
    <row r="65" spans="1:18" x14ac:dyDescent="0.25">
      <c r="A65" s="34"/>
      <c r="B65" s="34"/>
      <c r="C65" s="34"/>
      <c r="D65" s="34"/>
      <c r="E65" s="34"/>
      <c r="F65" s="34"/>
      <c r="G65" s="34"/>
      <c r="H65" s="34"/>
      <c r="I65" s="34"/>
      <c r="J65" s="34"/>
      <c r="K65" s="34"/>
      <c r="L65" s="34"/>
      <c r="M65" s="34"/>
      <c r="N65" s="34"/>
      <c r="O65" s="34"/>
      <c r="P65" s="34"/>
      <c r="Q65" s="34"/>
      <c r="R65" s="34"/>
    </row>
    <row r="66" spans="1:18" x14ac:dyDescent="0.25">
      <c r="A66" s="34"/>
      <c r="B66" s="34"/>
      <c r="C66" s="34"/>
      <c r="D66" s="34"/>
      <c r="E66" s="34"/>
      <c r="F66" s="34"/>
      <c r="G66" s="34"/>
      <c r="H66" s="34"/>
      <c r="I66" s="34"/>
      <c r="J66" s="34"/>
      <c r="K66" s="34"/>
      <c r="L66" s="34"/>
      <c r="M66" s="34"/>
      <c r="N66" s="34"/>
      <c r="O66" s="34"/>
      <c r="P66" s="34"/>
      <c r="Q66" s="34"/>
      <c r="R66" s="34"/>
    </row>
    <row r="67" spans="1:18" x14ac:dyDescent="0.25">
      <c r="A67" s="34"/>
      <c r="B67" s="34"/>
      <c r="C67" s="34"/>
      <c r="D67" s="34"/>
      <c r="E67" s="34"/>
      <c r="F67" s="34"/>
      <c r="G67" s="34"/>
      <c r="H67" s="34"/>
      <c r="I67" s="34"/>
      <c r="J67" s="34"/>
      <c r="K67" s="34"/>
      <c r="L67" s="34"/>
      <c r="M67" s="34"/>
      <c r="N67" s="34"/>
      <c r="O67" s="34"/>
      <c r="P67" s="34"/>
      <c r="Q67" s="34"/>
      <c r="R67" s="34"/>
    </row>
    <row r="68" spans="1:18" x14ac:dyDescent="0.25">
      <c r="A68" s="34"/>
      <c r="B68" s="34"/>
      <c r="C68" s="34"/>
      <c r="D68" s="34"/>
      <c r="E68" s="34"/>
      <c r="F68" s="34"/>
      <c r="G68" s="34"/>
      <c r="H68" s="34"/>
      <c r="I68" s="34"/>
      <c r="J68" s="34"/>
      <c r="K68" s="34"/>
      <c r="L68" s="34"/>
      <c r="M68" s="34"/>
      <c r="N68" s="34"/>
      <c r="O68" s="34"/>
      <c r="P68" s="34"/>
      <c r="Q68" s="34"/>
      <c r="R68" s="34"/>
    </row>
    <row r="69" spans="1:18" x14ac:dyDescent="0.25">
      <c r="A69" s="34"/>
      <c r="B69" s="34"/>
      <c r="C69" s="34"/>
      <c r="D69" s="34"/>
      <c r="E69" s="34"/>
      <c r="F69" s="34"/>
      <c r="G69" s="34"/>
      <c r="H69" s="34"/>
      <c r="I69" s="34"/>
      <c r="J69" s="34"/>
      <c r="K69" s="34"/>
      <c r="L69" s="34"/>
      <c r="M69" s="34"/>
      <c r="N69" s="34"/>
      <c r="O69" s="34"/>
      <c r="P69" s="34"/>
      <c r="Q69" s="34"/>
      <c r="R69" s="34"/>
    </row>
    <row r="70" spans="1:18" x14ac:dyDescent="0.25">
      <c r="A70" s="34"/>
      <c r="B70" s="34"/>
      <c r="C70" s="34"/>
      <c r="D70" s="34"/>
      <c r="E70" s="34"/>
      <c r="F70" s="34"/>
      <c r="G70" s="34"/>
      <c r="H70" s="34"/>
      <c r="I70" s="34"/>
      <c r="J70" s="34"/>
      <c r="K70" s="34"/>
      <c r="L70" s="34"/>
      <c r="M70" s="34"/>
      <c r="N70" s="34"/>
      <c r="O70" s="34"/>
      <c r="P70" s="34"/>
      <c r="Q70" s="34"/>
      <c r="R70" s="34"/>
    </row>
    <row r="71" spans="1:18" x14ac:dyDescent="0.25">
      <c r="A71" s="34"/>
      <c r="B71" s="34"/>
      <c r="C71" s="34"/>
      <c r="D71" s="34"/>
      <c r="E71" s="34"/>
      <c r="F71" s="34"/>
      <c r="G71" s="34"/>
      <c r="H71" s="34"/>
      <c r="I71" s="34"/>
      <c r="J71" s="34"/>
      <c r="K71" s="34"/>
      <c r="L71" s="34"/>
      <c r="M71" s="34"/>
      <c r="N71" s="34"/>
      <c r="O71" s="34"/>
      <c r="P71" s="34"/>
      <c r="Q71" s="34"/>
      <c r="R71" s="34"/>
    </row>
    <row r="72" spans="1:18" x14ac:dyDescent="0.25">
      <c r="A72" s="34"/>
      <c r="B72" s="34"/>
      <c r="C72" s="34"/>
      <c r="D72" s="34"/>
      <c r="E72" s="34"/>
      <c r="F72" s="34"/>
      <c r="G72" s="34"/>
      <c r="H72" s="34"/>
      <c r="I72" s="34"/>
      <c r="J72" s="34"/>
      <c r="K72" s="34"/>
      <c r="L72" s="34"/>
      <c r="M72" s="34"/>
      <c r="N72" s="34"/>
      <c r="O72" s="34"/>
      <c r="P72" s="34"/>
      <c r="Q72" s="34"/>
      <c r="R72" s="34"/>
    </row>
    <row r="73" spans="1:18" x14ac:dyDescent="0.25">
      <c r="A73" s="34"/>
      <c r="B73" s="34"/>
      <c r="C73" s="34"/>
      <c r="D73" s="34"/>
      <c r="E73" s="34"/>
      <c r="F73" s="34"/>
      <c r="G73" s="34"/>
      <c r="H73" s="34"/>
      <c r="I73" s="34"/>
      <c r="J73" s="34"/>
      <c r="K73" s="34"/>
      <c r="L73" s="34"/>
      <c r="M73" s="34"/>
      <c r="N73" s="34"/>
      <c r="O73" s="34"/>
      <c r="P73" s="34"/>
      <c r="Q73" s="34"/>
      <c r="R73" s="34"/>
    </row>
    <row r="74" spans="1:18" x14ac:dyDescent="0.25">
      <c r="A74" s="34"/>
      <c r="B74" s="34"/>
      <c r="C74" s="34"/>
      <c r="D74" s="34"/>
      <c r="E74" s="34"/>
      <c r="F74" s="34"/>
      <c r="G74" s="34"/>
      <c r="H74" s="34"/>
      <c r="I74" s="34"/>
      <c r="J74" s="34"/>
      <c r="K74" s="34"/>
      <c r="L74" s="34"/>
      <c r="M74" s="34"/>
      <c r="N74" s="34"/>
      <c r="O74" s="34"/>
      <c r="P74" s="34"/>
      <c r="Q74" s="34"/>
      <c r="R74" s="34"/>
    </row>
    <row r="75" spans="1:18" x14ac:dyDescent="0.25">
      <c r="A75" s="34"/>
      <c r="B75" s="34"/>
      <c r="C75" s="34"/>
      <c r="D75" s="34"/>
      <c r="E75" s="34"/>
      <c r="F75" s="34"/>
      <c r="G75" s="34"/>
      <c r="H75" s="34"/>
      <c r="I75" s="34"/>
      <c r="J75" s="34"/>
      <c r="K75" s="34"/>
      <c r="L75" s="34"/>
      <c r="M75" s="34"/>
      <c r="N75" s="34"/>
      <c r="O75" s="34"/>
      <c r="P75" s="34"/>
      <c r="Q75" s="34"/>
      <c r="R75" s="34"/>
    </row>
    <row r="76" spans="1:18" x14ac:dyDescent="0.25">
      <c r="A76" s="34"/>
      <c r="B76" s="34"/>
      <c r="C76" s="34"/>
      <c r="D76" s="34"/>
      <c r="E76" s="34"/>
      <c r="F76" s="34"/>
      <c r="G76" s="34"/>
      <c r="H76" s="34"/>
      <c r="I76" s="34"/>
      <c r="J76" s="34"/>
      <c r="K76" s="34"/>
      <c r="L76" s="34"/>
      <c r="M76" s="34"/>
      <c r="N76" s="34"/>
      <c r="O76" s="34"/>
      <c r="P76" s="34"/>
      <c r="Q76" s="34"/>
      <c r="R76" s="34"/>
    </row>
    <row r="77" spans="1:18" x14ac:dyDescent="0.25">
      <c r="A77" s="34"/>
      <c r="B77" s="34"/>
      <c r="C77" s="34"/>
      <c r="D77" s="34"/>
      <c r="E77" s="34"/>
      <c r="F77" s="34"/>
      <c r="G77" s="34"/>
      <c r="H77" s="34"/>
      <c r="I77" s="34"/>
      <c r="J77" s="34"/>
      <c r="K77" s="34"/>
      <c r="L77" s="34"/>
      <c r="M77" s="34"/>
      <c r="N77" s="34"/>
      <c r="O77" s="34"/>
      <c r="P77" s="34"/>
      <c r="Q77" s="34"/>
      <c r="R77" s="34"/>
    </row>
    <row r="78" spans="1:18" x14ac:dyDescent="0.25">
      <c r="A78" s="34"/>
      <c r="B78" s="34"/>
      <c r="C78" s="34"/>
      <c r="D78" s="34"/>
      <c r="E78" s="34"/>
      <c r="F78" s="34"/>
      <c r="G78" s="34"/>
      <c r="H78" s="34"/>
      <c r="I78" s="34"/>
      <c r="J78" s="34"/>
      <c r="K78" s="34"/>
      <c r="L78" s="34"/>
      <c r="M78" s="34"/>
      <c r="N78" s="34"/>
      <c r="O78" s="34"/>
      <c r="P78" s="34"/>
      <c r="Q78" s="34"/>
      <c r="R78" s="34"/>
    </row>
    <row r="79" spans="1:18" x14ac:dyDescent="0.25">
      <c r="A79" s="34"/>
      <c r="B79" s="34"/>
      <c r="C79" s="34"/>
      <c r="D79" s="34"/>
      <c r="E79" s="34"/>
      <c r="F79" s="34"/>
      <c r="G79" s="34"/>
      <c r="H79" s="34"/>
      <c r="I79" s="34"/>
      <c r="J79" s="34"/>
      <c r="K79" s="34"/>
      <c r="L79" s="34"/>
      <c r="M79" s="34"/>
      <c r="N79" s="34"/>
      <c r="O79" s="34"/>
      <c r="P79" s="34"/>
      <c r="Q79" s="34"/>
      <c r="R79" s="34"/>
    </row>
    <row r="80" spans="1:18" x14ac:dyDescent="0.25">
      <c r="A80" s="34"/>
      <c r="B80" s="34"/>
      <c r="C80" s="34"/>
      <c r="D80" s="34"/>
      <c r="E80" s="34"/>
      <c r="F80" s="34"/>
      <c r="G80" s="34"/>
      <c r="H80" s="34"/>
      <c r="I80" s="34"/>
      <c r="J80" s="34"/>
      <c r="K80" s="34"/>
      <c r="L80" s="34"/>
      <c r="M80" s="34"/>
      <c r="N80" s="34"/>
      <c r="O80" s="34"/>
      <c r="P80" s="34"/>
      <c r="Q80" s="34"/>
      <c r="R80" s="34"/>
    </row>
    <row r="81" spans="1:18" x14ac:dyDescent="0.25">
      <c r="A81" s="34"/>
      <c r="B81" s="34"/>
      <c r="C81" s="34"/>
      <c r="D81" s="34"/>
      <c r="E81" s="34"/>
      <c r="F81" s="34"/>
      <c r="G81" s="34"/>
      <c r="H81" s="34"/>
      <c r="I81" s="34"/>
      <c r="J81" s="34"/>
      <c r="K81" s="34"/>
      <c r="L81" s="34"/>
      <c r="M81" s="34"/>
      <c r="N81" s="34"/>
      <c r="O81" s="34"/>
      <c r="P81" s="34"/>
      <c r="Q81" s="34"/>
      <c r="R81" s="34"/>
    </row>
    <row r="82" spans="1:18" x14ac:dyDescent="0.25">
      <c r="A82" s="34"/>
      <c r="B82" s="34"/>
      <c r="C82" s="34"/>
      <c r="D82" s="34"/>
      <c r="E82" s="34"/>
      <c r="F82" s="34"/>
      <c r="G82" s="34"/>
      <c r="H82" s="34"/>
      <c r="I82" s="34"/>
      <c r="J82" s="34"/>
      <c r="K82" s="34"/>
      <c r="L82" s="34"/>
      <c r="M82" s="34"/>
      <c r="N82" s="34"/>
      <c r="O82" s="34"/>
      <c r="P82" s="34"/>
      <c r="Q82" s="34"/>
      <c r="R82" s="34"/>
    </row>
    <row r="83" spans="1:18" x14ac:dyDescent="0.25">
      <c r="A83" s="34"/>
      <c r="B83" s="34"/>
      <c r="C83" s="34"/>
      <c r="D83" s="34"/>
      <c r="E83" s="34"/>
      <c r="F83" s="34"/>
      <c r="G83" s="34"/>
      <c r="H83" s="34"/>
      <c r="I83" s="34"/>
      <c r="J83" s="34"/>
      <c r="K83" s="34"/>
      <c r="L83" s="34"/>
      <c r="M83" s="34"/>
      <c r="N83" s="34"/>
      <c r="O83" s="34"/>
      <c r="P83" s="34"/>
      <c r="Q83" s="34"/>
      <c r="R83" s="34"/>
    </row>
    <row r="84" spans="1:18" x14ac:dyDescent="0.25">
      <c r="A84" s="34"/>
      <c r="B84" s="34"/>
      <c r="C84" s="34"/>
      <c r="D84" s="34"/>
      <c r="E84" s="34"/>
      <c r="F84" s="34"/>
      <c r="G84" s="34"/>
      <c r="H84" s="34"/>
      <c r="I84" s="34"/>
      <c r="J84" s="34"/>
      <c r="K84" s="34"/>
      <c r="L84" s="34"/>
      <c r="M84" s="34"/>
      <c r="N84" s="34"/>
      <c r="O84" s="34"/>
      <c r="P84" s="34"/>
      <c r="Q84" s="34"/>
      <c r="R84" s="34"/>
    </row>
    <row r="85" spans="1:18" x14ac:dyDescent="0.25">
      <c r="A85" s="34"/>
      <c r="B85" s="34"/>
      <c r="C85" s="34"/>
      <c r="D85" s="34"/>
      <c r="E85" s="34"/>
      <c r="F85" s="34"/>
      <c r="G85" s="34"/>
      <c r="H85" s="34"/>
      <c r="I85" s="34"/>
      <c r="J85" s="34"/>
      <c r="K85" s="34"/>
      <c r="L85" s="34"/>
      <c r="M85" s="34"/>
      <c r="N85" s="34"/>
      <c r="O85" s="34"/>
      <c r="P85" s="34"/>
      <c r="Q85" s="34"/>
      <c r="R85" s="34"/>
    </row>
    <row r="86" spans="1:18" x14ac:dyDescent="0.25">
      <c r="A86" s="34"/>
      <c r="B86" s="34"/>
      <c r="C86" s="34"/>
      <c r="D86" s="34"/>
      <c r="E86" s="34"/>
      <c r="F86" s="34"/>
      <c r="G86" s="34"/>
      <c r="H86" s="34"/>
      <c r="I86" s="34"/>
      <c r="J86" s="34"/>
      <c r="K86" s="34"/>
      <c r="L86" s="34"/>
      <c r="M86" s="34"/>
      <c r="N86" s="34"/>
      <c r="O86" s="34"/>
      <c r="P86" s="34"/>
      <c r="Q86" s="34"/>
      <c r="R86" s="34"/>
    </row>
    <row r="87" spans="1:18" x14ac:dyDescent="0.25">
      <c r="A87" s="34"/>
      <c r="B87" s="34"/>
      <c r="C87" s="34"/>
      <c r="D87" s="34"/>
      <c r="E87" s="34"/>
      <c r="F87" s="34"/>
      <c r="G87" s="34"/>
      <c r="H87" s="34"/>
      <c r="I87" s="34"/>
      <c r="J87" s="34"/>
      <c r="K87" s="34"/>
      <c r="L87" s="34"/>
      <c r="M87" s="34"/>
      <c r="N87" s="34"/>
      <c r="O87" s="34"/>
      <c r="P87" s="34"/>
      <c r="Q87" s="34"/>
      <c r="R87" s="34"/>
    </row>
    <row r="88" spans="1:18" x14ac:dyDescent="0.25">
      <c r="A88" s="34"/>
      <c r="B88" s="34"/>
      <c r="C88" s="34"/>
      <c r="D88" s="34"/>
      <c r="E88" s="34"/>
      <c r="F88" s="34"/>
      <c r="G88" s="34"/>
      <c r="H88" s="34"/>
      <c r="I88" s="34"/>
      <c r="J88" s="34"/>
      <c r="K88" s="34"/>
      <c r="L88" s="34"/>
      <c r="M88" s="34"/>
      <c r="N88" s="34"/>
      <c r="O88" s="34"/>
      <c r="P88" s="34"/>
      <c r="Q88" s="34"/>
      <c r="R88" s="34"/>
    </row>
    <row r="89" spans="1:18" x14ac:dyDescent="0.25">
      <c r="A89" s="34"/>
      <c r="B89" s="34"/>
      <c r="C89" s="34"/>
      <c r="D89" s="34"/>
      <c r="E89" s="34"/>
      <c r="F89" s="34"/>
      <c r="G89" s="34"/>
      <c r="H89" s="34"/>
      <c r="I89" s="34"/>
      <c r="J89" s="34"/>
      <c r="K89" s="34"/>
      <c r="L89" s="34"/>
      <c r="M89" s="34"/>
      <c r="N89" s="34"/>
      <c r="O89" s="34"/>
      <c r="P89" s="34"/>
      <c r="Q89" s="34"/>
      <c r="R89" s="34"/>
    </row>
    <row r="90" spans="1:18" x14ac:dyDescent="0.25">
      <c r="A90" s="34"/>
      <c r="B90" s="34"/>
      <c r="C90" s="34"/>
      <c r="D90" s="34"/>
      <c r="E90" s="34"/>
      <c r="F90" s="34"/>
      <c r="G90" s="34"/>
      <c r="H90" s="34"/>
      <c r="I90" s="34"/>
      <c r="J90" s="34"/>
      <c r="K90" s="34"/>
      <c r="L90" s="34"/>
      <c r="M90" s="34"/>
      <c r="N90" s="34"/>
      <c r="O90" s="34"/>
      <c r="P90" s="34"/>
      <c r="Q90" s="34"/>
      <c r="R90" s="34"/>
    </row>
    <row r="91" spans="1:18" x14ac:dyDescent="0.25">
      <c r="A91" s="34"/>
      <c r="B91" s="34"/>
      <c r="C91" s="34"/>
      <c r="D91" s="34"/>
      <c r="E91" s="34"/>
      <c r="F91" s="34"/>
      <c r="G91" s="34"/>
      <c r="H91" s="34"/>
      <c r="I91" s="34"/>
      <c r="J91" s="34"/>
      <c r="K91" s="34"/>
      <c r="L91" s="34"/>
      <c r="M91" s="34"/>
      <c r="N91" s="34"/>
      <c r="O91" s="34"/>
      <c r="P91" s="34"/>
      <c r="Q91" s="34"/>
      <c r="R91" s="34"/>
    </row>
    <row r="92" spans="1:18" x14ac:dyDescent="0.25">
      <c r="A92" s="34"/>
      <c r="B92" s="34"/>
      <c r="C92" s="34"/>
      <c r="D92" s="34"/>
      <c r="E92" s="34"/>
      <c r="F92" s="34"/>
      <c r="G92" s="34"/>
      <c r="H92" s="34"/>
      <c r="I92" s="34"/>
      <c r="J92" s="34"/>
      <c r="K92" s="34"/>
      <c r="L92" s="34"/>
      <c r="M92" s="34"/>
      <c r="N92" s="34"/>
      <c r="O92" s="34"/>
      <c r="P92" s="34"/>
      <c r="Q92" s="34"/>
      <c r="R92" s="34"/>
    </row>
    <row r="93" spans="1:18" x14ac:dyDescent="0.25">
      <c r="A93" s="34"/>
      <c r="B93" s="34"/>
      <c r="C93" s="34"/>
      <c r="D93" s="34"/>
      <c r="E93" s="34"/>
      <c r="F93" s="34"/>
      <c r="G93" s="34"/>
      <c r="H93" s="34"/>
      <c r="I93" s="34"/>
      <c r="J93" s="34"/>
      <c r="K93" s="34"/>
      <c r="L93" s="34"/>
      <c r="M93" s="34"/>
      <c r="N93" s="34"/>
      <c r="O93" s="34"/>
      <c r="P93" s="34"/>
      <c r="Q93" s="34"/>
      <c r="R93" s="34"/>
    </row>
    <row r="94" spans="1:18" x14ac:dyDescent="0.25">
      <c r="A94" s="34"/>
      <c r="B94" s="34"/>
      <c r="C94" s="34"/>
      <c r="D94" s="34"/>
      <c r="E94" s="34"/>
      <c r="F94" s="34"/>
      <c r="G94" s="34"/>
      <c r="H94" s="34"/>
      <c r="I94" s="34"/>
      <c r="J94" s="34"/>
      <c r="K94" s="34"/>
      <c r="L94" s="34"/>
      <c r="M94" s="34"/>
      <c r="N94" s="34"/>
      <c r="O94" s="34"/>
      <c r="P94" s="34"/>
      <c r="Q94" s="34"/>
      <c r="R94" s="34"/>
    </row>
    <row r="95" spans="1:18" x14ac:dyDescent="0.25">
      <c r="A95" s="34"/>
      <c r="B95" s="34"/>
      <c r="C95" s="34"/>
      <c r="D95" s="34"/>
      <c r="E95" s="34"/>
      <c r="F95" s="34"/>
      <c r="G95" s="34"/>
      <c r="H95" s="34"/>
      <c r="I95" s="34"/>
      <c r="J95" s="34"/>
      <c r="K95" s="34"/>
      <c r="L95" s="34"/>
      <c r="M95" s="34"/>
      <c r="N95" s="34"/>
      <c r="O95" s="34"/>
      <c r="P95" s="34"/>
      <c r="Q95" s="34"/>
      <c r="R95" s="34"/>
    </row>
    <row r="96" spans="1:18" x14ac:dyDescent="0.25">
      <c r="A96" s="34"/>
      <c r="B96" s="34"/>
      <c r="C96" s="34"/>
      <c r="D96" s="34"/>
      <c r="E96" s="34"/>
      <c r="F96" s="34"/>
      <c r="G96" s="34"/>
      <c r="H96" s="34"/>
      <c r="I96" s="34"/>
      <c r="J96" s="34"/>
      <c r="K96" s="34"/>
      <c r="L96" s="34"/>
      <c r="M96" s="34"/>
      <c r="N96" s="34"/>
      <c r="O96" s="34"/>
      <c r="P96" s="34"/>
      <c r="Q96" s="34"/>
      <c r="R96" s="34"/>
    </row>
    <row r="97" spans="1:18" x14ac:dyDescent="0.25">
      <c r="A97" s="34"/>
      <c r="B97" s="34"/>
      <c r="C97" s="34"/>
      <c r="D97" s="34"/>
      <c r="E97" s="34"/>
      <c r="F97" s="34"/>
      <c r="G97" s="34"/>
      <c r="H97" s="34"/>
      <c r="I97" s="34"/>
      <c r="J97" s="34"/>
      <c r="K97" s="34"/>
      <c r="L97" s="34"/>
      <c r="M97" s="34"/>
      <c r="N97" s="34"/>
      <c r="O97" s="34"/>
      <c r="P97" s="34"/>
      <c r="Q97" s="34"/>
      <c r="R97" s="34"/>
    </row>
    <row r="98" spans="1:18" x14ac:dyDescent="0.25">
      <c r="A98" s="34"/>
      <c r="B98" s="34"/>
      <c r="C98" s="34"/>
      <c r="D98" s="34"/>
      <c r="E98" s="34"/>
      <c r="F98" s="34"/>
      <c r="G98" s="34"/>
      <c r="H98" s="34"/>
      <c r="I98" s="34"/>
      <c r="J98" s="34"/>
      <c r="K98" s="34"/>
      <c r="L98" s="34"/>
      <c r="M98" s="34"/>
      <c r="N98" s="34"/>
      <c r="O98" s="34"/>
      <c r="P98" s="34"/>
      <c r="Q98" s="34"/>
      <c r="R98" s="34"/>
    </row>
    <row r="99" spans="1:18" x14ac:dyDescent="0.25">
      <c r="A99" s="34"/>
      <c r="B99" s="34"/>
      <c r="C99" s="34"/>
      <c r="D99" s="34"/>
      <c r="E99" s="34"/>
      <c r="F99" s="34"/>
      <c r="G99" s="34"/>
      <c r="H99" s="34"/>
      <c r="I99" s="34"/>
      <c r="J99" s="34"/>
      <c r="K99" s="34"/>
      <c r="L99" s="34"/>
      <c r="M99" s="34"/>
      <c r="N99" s="34"/>
      <c r="O99" s="34"/>
      <c r="P99" s="34"/>
      <c r="Q99" s="34"/>
      <c r="R99" s="34"/>
    </row>
    <row r="100" spans="1:18" x14ac:dyDescent="0.25">
      <c r="A100" s="34"/>
      <c r="B100" s="34"/>
      <c r="C100" s="34"/>
      <c r="D100" s="34"/>
      <c r="E100" s="34"/>
      <c r="F100" s="34"/>
      <c r="G100" s="34"/>
      <c r="H100" s="34"/>
      <c r="I100" s="34"/>
      <c r="J100" s="34"/>
      <c r="K100" s="34"/>
      <c r="L100" s="34"/>
      <c r="M100" s="34"/>
      <c r="N100" s="34"/>
      <c r="O100" s="34"/>
      <c r="P100" s="34"/>
      <c r="Q100" s="34"/>
      <c r="R100" s="34"/>
    </row>
    <row r="101" spans="1:18" x14ac:dyDescent="0.25">
      <c r="A101" s="34"/>
      <c r="B101" s="34"/>
      <c r="C101" s="34"/>
      <c r="D101" s="34"/>
      <c r="E101" s="34"/>
      <c r="F101" s="34"/>
      <c r="G101" s="34"/>
      <c r="H101" s="34"/>
      <c r="I101" s="34"/>
      <c r="J101" s="34"/>
      <c r="K101" s="34"/>
      <c r="L101" s="34"/>
      <c r="M101" s="34"/>
      <c r="N101" s="34"/>
      <c r="O101" s="34"/>
      <c r="P101" s="34"/>
      <c r="Q101" s="34"/>
      <c r="R101" s="34"/>
    </row>
    <row r="102" spans="1:18" x14ac:dyDescent="0.25">
      <c r="A102" s="34"/>
      <c r="B102" s="34"/>
      <c r="C102" s="34"/>
      <c r="D102" s="34"/>
      <c r="E102" s="34"/>
      <c r="F102" s="34"/>
      <c r="G102" s="34"/>
      <c r="H102" s="34"/>
      <c r="I102" s="34"/>
      <c r="J102" s="34"/>
      <c r="K102" s="34"/>
      <c r="L102" s="34"/>
      <c r="M102" s="34"/>
      <c r="N102" s="34"/>
      <c r="O102" s="34"/>
      <c r="P102" s="34"/>
      <c r="Q102" s="34"/>
      <c r="R102" s="34"/>
    </row>
    <row r="103" spans="1:18" x14ac:dyDescent="0.25">
      <c r="A103" s="34"/>
      <c r="B103" s="34"/>
      <c r="C103" s="34"/>
      <c r="D103" s="34"/>
      <c r="E103" s="34"/>
      <c r="F103" s="34"/>
      <c r="G103" s="34"/>
      <c r="H103" s="34"/>
      <c r="I103" s="34"/>
      <c r="J103" s="34"/>
      <c r="K103" s="34"/>
      <c r="L103" s="34"/>
      <c r="M103" s="34"/>
      <c r="N103" s="34"/>
      <c r="O103" s="34"/>
      <c r="P103" s="34"/>
      <c r="Q103" s="34"/>
      <c r="R103" s="34"/>
    </row>
    <row r="104" spans="1:18" x14ac:dyDescent="0.25">
      <c r="A104" s="34"/>
      <c r="B104" s="34"/>
      <c r="C104" s="34"/>
      <c r="D104" s="34"/>
      <c r="E104" s="34"/>
      <c r="F104" s="34"/>
      <c r="G104" s="34"/>
      <c r="H104" s="34"/>
      <c r="I104" s="34"/>
      <c r="J104" s="34"/>
      <c r="K104" s="34"/>
      <c r="L104" s="34"/>
      <c r="M104" s="34"/>
      <c r="N104" s="34"/>
      <c r="O104" s="34"/>
      <c r="P104" s="34"/>
      <c r="Q104" s="34"/>
      <c r="R104" s="34"/>
    </row>
    <row r="105" spans="1:18" x14ac:dyDescent="0.25">
      <c r="A105" s="34"/>
      <c r="B105" s="34"/>
      <c r="C105" s="34"/>
      <c r="D105" s="34"/>
      <c r="E105" s="34"/>
      <c r="F105" s="34"/>
      <c r="G105" s="34"/>
      <c r="H105" s="34"/>
      <c r="I105" s="34"/>
      <c r="J105" s="34"/>
      <c r="K105" s="34"/>
      <c r="L105" s="34"/>
      <c r="M105" s="34"/>
      <c r="N105" s="34"/>
      <c r="O105" s="34"/>
      <c r="P105" s="34"/>
      <c r="Q105" s="34"/>
      <c r="R105" s="34"/>
    </row>
    <row r="106" spans="1:18" x14ac:dyDescent="0.25">
      <c r="A106" s="34"/>
      <c r="B106" s="34"/>
      <c r="C106" s="34"/>
      <c r="D106" s="34"/>
      <c r="E106" s="34"/>
      <c r="F106" s="34"/>
      <c r="G106" s="34"/>
      <c r="H106" s="34"/>
      <c r="I106" s="34"/>
      <c r="J106" s="34"/>
      <c r="K106" s="34"/>
      <c r="L106" s="34"/>
      <c r="M106" s="34"/>
      <c r="N106" s="34"/>
      <c r="O106" s="34"/>
      <c r="P106" s="34"/>
      <c r="Q106" s="34"/>
      <c r="R106" s="34"/>
    </row>
    <row r="107" spans="1:18" x14ac:dyDescent="0.25">
      <c r="A107" s="34"/>
      <c r="B107" s="34"/>
      <c r="C107" s="34"/>
      <c r="D107" s="34"/>
      <c r="E107" s="34"/>
      <c r="F107" s="34"/>
      <c r="G107" s="34"/>
      <c r="H107" s="34"/>
      <c r="I107" s="34"/>
      <c r="J107" s="34"/>
      <c r="K107" s="34"/>
      <c r="L107" s="34"/>
      <c r="M107" s="34"/>
      <c r="N107" s="34"/>
      <c r="O107" s="34"/>
      <c r="P107" s="34"/>
      <c r="Q107" s="34"/>
      <c r="R107" s="34"/>
    </row>
    <row r="108" spans="1:18" x14ac:dyDescent="0.25">
      <c r="A108" s="34"/>
      <c r="B108" s="34"/>
      <c r="C108" s="34"/>
      <c r="D108" s="34"/>
      <c r="E108" s="34"/>
      <c r="F108" s="34"/>
      <c r="G108" s="34"/>
      <c r="H108" s="34"/>
      <c r="I108" s="34"/>
      <c r="J108" s="34"/>
      <c r="K108" s="34"/>
      <c r="L108" s="34"/>
      <c r="M108" s="34"/>
      <c r="N108" s="34"/>
      <c r="O108" s="34"/>
      <c r="P108" s="34"/>
      <c r="Q108" s="34"/>
      <c r="R108" s="34"/>
    </row>
    <row r="109" spans="1:18" x14ac:dyDescent="0.25">
      <c r="A109" s="34"/>
      <c r="B109" s="34"/>
      <c r="C109" s="34"/>
      <c r="D109" s="34"/>
      <c r="E109" s="34"/>
      <c r="F109" s="34"/>
      <c r="G109" s="34"/>
      <c r="H109" s="34"/>
      <c r="I109" s="34"/>
      <c r="J109" s="34"/>
      <c r="K109" s="34"/>
      <c r="L109" s="34"/>
      <c r="M109" s="34"/>
      <c r="N109" s="34"/>
      <c r="O109" s="34"/>
      <c r="P109" s="34"/>
      <c r="Q109" s="34"/>
      <c r="R109" s="34"/>
    </row>
    <row r="110" spans="1:18" x14ac:dyDescent="0.25">
      <c r="A110" s="34"/>
      <c r="B110" s="34"/>
      <c r="C110" s="34"/>
      <c r="D110" s="34"/>
      <c r="E110" s="34"/>
      <c r="F110" s="34"/>
      <c r="G110" s="34"/>
      <c r="H110" s="34"/>
      <c r="I110" s="34"/>
      <c r="J110" s="34"/>
      <c r="K110" s="34"/>
      <c r="L110" s="34"/>
      <c r="M110" s="34"/>
      <c r="N110" s="34"/>
      <c r="O110" s="34"/>
      <c r="P110" s="34"/>
      <c r="Q110" s="34"/>
      <c r="R110" s="34"/>
    </row>
    <row r="111" spans="1:18" x14ac:dyDescent="0.25">
      <c r="A111" s="34"/>
      <c r="B111" s="34"/>
      <c r="C111" s="34"/>
      <c r="D111" s="34"/>
      <c r="E111" s="34"/>
      <c r="F111" s="34"/>
      <c r="G111" s="34"/>
      <c r="H111" s="34"/>
      <c r="I111" s="34"/>
      <c r="J111" s="34"/>
      <c r="K111" s="34"/>
      <c r="L111" s="34"/>
      <c r="M111" s="34"/>
      <c r="N111" s="34"/>
      <c r="O111" s="34"/>
      <c r="P111" s="34"/>
      <c r="Q111" s="34"/>
      <c r="R111" s="34"/>
    </row>
    <row r="112" spans="1:18" x14ac:dyDescent="0.25">
      <c r="A112" s="34"/>
      <c r="B112" s="34"/>
      <c r="C112" s="34"/>
      <c r="D112" s="34"/>
      <c r="E112" s="34"/>
      <c r="F112" s="34"/>
      <c r="G112" s="34"/>
      <c r="H112" s="34"/>
      <c r="I112" s="34"/>
      <c r="J112" s="34"/>
      <c r="K112" s="34"/>
      <c r="L112" s="34"/>
      <c r="M112" s="34"/>
      <c r="N112" s="34"/>
      <c r="O112" s="34"/>
      <c r="P112" s="34"/>
      <c r="Q112" s="34"/>
      <c r="R112" s="34"/>
    </row>
    <row r="113" spans="1:18" x14ac:dyDescent="0.25">
      <c r="A113" s="34"/>
      <c r="B113" s="34"/>
      <c r="C113" s="34"/>
      <c r="D113" s="34"/>
      <c r="E113" s="34"/>
      <c r="F113" s="34"/>
      <c r="G113" s="34"/>
      <c r="H113" s="34"/>
      <c r="I113" s="34"/>
      <c r="J113" s="34"/>
      <c r="K113" s="34"/>
      <c r="L113" s="34"/>
      <c r="M113" s="34"/>
      <c r="N113" s="34"/>
      <c r="O113" s="34"/>
      <c r="P113" s="34"/>
      <c r="Q113" s="34"/>
      <c r="R113" s="34"/>
    </row>
    <row r="114" spans="1:18" x14ac:dyDescent="0.25">
      <c r="A114" s="34"/>
      <c r="B114" s="34"/>
      <c r="C114" s="34"/>
      <c r="D114" s="34"/>
      <c r="E114" s="34"/>
      <c r="F114" s="34"/>
      <c r="G114" s="34"/>
      <c r="H114" s="34"/>
      <c r="I114" s="34"/>
      <c r="J114" s="34"/>
      <c r="K114" s="34"/>
      <c r="L114" s="34"/>
      <c r="M114" s="34"/>
      <c r="N114" s="34"/>
      <c r="O114" s="34"/>
      <c r="P114" s="34"/>
      <c r="Q114" s="34"/>
      <c r="R114" s="34"/>
    </row>
    <row r="115" spans="1:18" x14ac:dyDescent="0.25">
      <c r="A115" s="34"/>
      <c r="B115" s="34"/>
      <c r="C115" s="34"/>
      <c r="D115" s="34"/>
      <c r="E115" s="34"/>
      <c r="F115" s="34"/>
      <c r="G115" s="34"/>
      <c r="H115" s="34"/>
      <c r="I115" s="34"/>
      <c r="J115" s="34"/>
      <c r="K115" s="34"/>
      <c r="L115" s="34"/>
      <c r="M115" s="34"/>
      <c r="N115" s="34"/>
      <c r="O115" s="34"/>
      <c r="P115" s="34"/>
      <c r="Q115" s="34"/>
      <c r="R115" s="34"/>
    </row>
    <row r="116" spans="1:18" x14ac:dyDescent="0.25">
      <c r="A116" s="34"/>
      <c r="B116" s="34"/>
      <c r="C116" s="34"/>
      <c r="D116" s="34"/>
      <c r="E116" s="34"/>
      <c r="F116" s="34"/>
      <c r="G116" s="34"/>
      <c r="H116" s="34"/>
      <c r="I116" s="34"/>
      <c r="J116" s="34"/>
      <c r="K116" s="34"/>
      <c r="L116" s="34"/>
      <c r="M116" s="34"/>
      <c r="N116" s="34"/>
      <c r="O116" s="34"/>
      <c r="P116" s="34"/>
      <c r="Q116" s="34"/>
      <c r="R116" s="34"/>
    </row>
    <row r="117" spans="1:18" x14ac:dyDescent="0.25">
      <c r="A117" s="34"/>
      <c r="B117" s="34"/>
      <c r="C117" s="34"/>
      <c r="D117" s="34"/>
      <c r="E117" s="34"/>
      <c r="F117" s="34"/>
      <c r="G117" s="34"/>
      <c r="H117" s="34"/>
      <c r="I117" s="34"/>
      <c r="J117" s="34"/>
      <c r="K117" s="34"/>
      <c r="L117" s="34"/>
      <c r="M117" s="34"/>
      <c r="N117" s="34"/>
      <c r="O117" s="34"/>
      <c r="P117" s="34"/>
      <c r="Q117" s="34"/>
      <c r="R117" s="34"/>
    </row>
    <row r="118" spans="1:18" x14ac:dyDescent="0.25">
      <c r="A118" s="34"/>
      <c r="B118" s="34"/>
      <c r="C118" s="34"/>
      <c r="D118" s="34"/>
      <c r="E118" s="34"/>
      <c r="F118" s="34"/>
      <c r="G118" s="34"/>
      <c r="H118" s="34"/>
      <c r="I118" s="34"/>
      <c r="J118" s="34"/>
      <c r="K118" s="34"/>
      <c r="L118" s="34"/>
      <c r="M118" s="34"/>
      <c r="N118" s="34"/>
      <c r="O118" s="34"/>
      <c r="P118" s="34"/>
      <c r="Q118" s="34"/>
      <c r="R118" s="34"/>
    </row>
    <row r="119" spans="1:18" x14ac:dyDescent="0.25">
      <c r="A119" s="34"/>
      <c r="B119" s="34"/>
      <c r="C119" s="34"/>
      <c r="D119" s="34"/>
      <c r="E119" s="34"/>
      <c r="F119" s="34"/>
      <c r="G119" s="34"/>
      <c r="H119" s="34"/>
      <c r="I119" s="34"/>
      <c r="J119" s="34"/>
      <c r="K119" s="34"/>
      <c r="L119" s="34"/>
      <c r="M119" s="34"/>
      <c r="N119" s="34"/>
      <c r="O119" s="34"/>
      <c r="P119" s="34"/>
      <c r="Q119" s="34"/>
      <c r="R119" s="34"/>
    </row>
    <row r="120" spans="1:18" x14ac:dyDescent="0.25">
      <c r="A120" s="34"/>
      <c r="B120" s="34"/>
      <c r="C120" s="34"/>
      <c r="D120" s="34"/>
      <c r="E120" s="34"/>
      <c r="F120" s="34"/>
      <c r="G120" s="34"/>
      <c r="H120" s="34"/>
      <c r="I120" s="34"/>
      <c r="J120" s="34"/>
      <c r="K120" s="34"/>
      <c r="L120" s="34"/>
      <c r="M120" s="34"/>
      <c r="N120" s="34"/>
      <c r="O120" s="34"/>
      <c r="P120" s="34"/>
      <c r="Q120" s="34"/>
      <c r="R120" s="34"/>
    </row>
    <row r="121" spans="1:18" x14ac:dyDescent="0.25">
      <c r="A121" s="34"/>
      <c r="B121" s="34"/>
      <c r="C121" s="34"/>
      <c r="D121" s="34"/>
      <c r="E121" s="34"/>
      <c r="F121" s="34"/>
      <c r="G121" s="34"/>
      <c r="H121" s="34"/>
      <c r="I121" s="34"/>
      <c r="J121" s="34"/>
      <c r="K121" s="34"/>
      <c r="L121" s="34"/>
      <c r="M121" s="34"/>
      <c r="N121" s="34"/>
      <c r="O121" s="34"/>
      <c r="P121" s="34"/>
      <c r="Q121" s="34"/>
      <c r="R121" s="34"/>
    </row>
    <row r="122" spans="1:18" x14ac:dyDescent="0.25">
      <c r="A122" s="34"/>
      <c r="B122" s="34"/>
      <c r="C122" s="34"/>
      <c r="D122" s="34"/>
      <c r="E122" s="34"/>
      <c r="F122" s="34"/>
      <c r="G122" s="34"/>
      <c r="H122" s="34"/>
      <c r="I122" s="34"/>
      <c r="J122" s="34"/>
      <c r="K122" s="34"/>
      <c r="L122" s="34"/>
      <c r="M122" s="34"/>
      <c r="N122" s="34"/>
      <c r="O122" s="34"/>
      <c r="P122" s="34"/>
      <c r="Q122" s="34"/>
      <c r="R122" s="34"/>
    </row>
    <row r="123" spans="1:18" x14ac:dyDescent="0.25">
      <c r="A123" s="34"/>
      <c r="B123" s="34"/>
      <c r="C123" s="34"/>
      <c r="D123" s="34"/>
      <c r="E123" s="34"/>
      <c r="F123" s="34"/>
      <c r="G123" s="34"/>
      <c r="H123" s="34"/>
      <c r="I123" s="34"/>
      <c r="J123" s="34"/>
      <c r="K123" s="34"/>
      <c r="L123" s="34"/>
      <c r="M123" s="34"/>
      <c r="N123" s="34"/>
      <c r="O123" s="34"/>
      <c r="P123" s="34"/>
      <c r="Q123" s="34"/>
      <c r="R123" s="34"/>
    </row>
    <row r="124" spans="1:18" x14ac:dyDescent="0.25">
      <c r="A124" s="34"/>
      <c r="B124" s="34"/>
      <c r="C124" s="34"/>
      <c r="D124" s="34"/>
      <c r="E124" s="34"/>
      <c r="F124" s="34"/>
      <c r="G124" s="34"/>
      <c r="H124" s="34"/>
      <c r="I124" s="34"/>
      <c r="J124" s="34"/>
      <c r="K124" s="34"/>
      <c r="L124" s="34"/>
      <c r="M124" s="34"/>
      <c r="N124" s="34"/>
      <c r="O124" s="34"/>
      <c r="P124" s="34"/>
      <c r="Q124" s="34"/>
      <c r="R124" s="34"/>
    </row>
    <row r="125" spans="1:18" x14ac:dyDescent="0.25">
      <c r="A125" s="34"/>
      <c r="B125" s="34"/>
      <c r="C125" s="34"/>
      <c r="D125" s="34"/>
      <c r="E125" s="34"/>
      <c r="F125" s="34"/>
      <c r="G125" s="34"/>
      <c r="H125" s="34"/>
      <c r="I125" s="34"/>
      <c r="J125" s="34"/>
      <c r="K125" s="34"/>
      <c r="L125" s="34"/>
      <c r="M125" s="34"/>
      <c r="N125" s="34"/>
      <c r="O125" s="34"/>
      <c r="P125" s="34"/>
      <c r="Q125" s="34"/>
      <c r="R125" s="34"/>
    </row>
    <row r="126" spans="1:18" x14ac:dyDescent="0.25">
      <c r="A126" s="34"/>
      <c r="B126" s="34"/>
      <c r="C126" s="34"/>
      <c r="D126" s="34"/>
      <c r="E126" s="34"/>
      <c r="F126" s="34"/>
      <c r="G126" s="34"/>
      <c r="H126" s="34"/>
      <c r="I126" s="34"/>
      <c r="J126" s="34"/>
      <c r="K126" s="34"/>
      <c r="L126" s="34"/>
      <c r="M126" s="34"/>
      <c r="N126" s="34"/>
      <c r="O126" s="34"/>
      <c r="P126" s="34"/>
      <c r="Q126" s="34"/>
      <c r="R126" s="34"/>
    </row>
    <row r="127" spans="1:18" x14ac:dyDescent="0.25">
      <c r="A127" s="34"/>
      <c r="B127" s="34"/>
      <c r="C127" s="34"/>
      <c r="D127" s="34"/>
      <c r="E127" s="34"/>
      <c r="F127" s="34"/>
      <c r="G127" s="34"/>
      <c r="H127" s="34"/>
      <c r="I127" s="34"/>
      <c r="J127" s="34"/>
      <c r="K127" s="34"/>
      <c r="L127" s="34"/>
      <c r="M127" s="34"/>
      <c r="N127" s="34"/>
      <c r="O127" s="34"/>
      <c r="P127" s="34"/>
      <c r="Q127" s="34"/>
      <c r="R127" s="34"/>
    </row>
    <row r="128" spans="1:18" x14ac:dyDescent="0.25">
      <c r="A128" s="34"/>
      <c r="B128" s="34"/>
      <c r="C128" s="34"/>
      <c r="D128" s="34"/>
      <c r="E128" s="34"/>
      <c r="F128" s="34"/>
      <c r="G128" s="34"/>
      <c r="H128" s="34"/>
      <c r="I128" s="34"/>
      <c r="J128" s="34"/>
      <c r="K128" s="34"/>
      <c r="L128" s="34"/>
      <c r="M128" s="34"/>
      <c r="N128" s="34"/>
      <c r="O128" s="34"/>
      <c r="P128" s="34"/>
      <c r="Q128" s="34"/>
      <c r="R128" s="34"/>
    </row>
    <row r="129" spans="1:18" x14ac:dyDescent="0.25">
      <c r="A129" s="34"/>
      <c r="B129" s="34"/>
      <c r="C129" s="34"/>
      <c r="D129" s="34"/>
      <c r="E129" s="34"/>
      <c r="F129" s="34"/>
      <c r="G129" s="34"/>
      <c r="H129" s="34"/>
      <c r="I129" s="34"/>
      <c r="J129" s="34"/>
      <c r="K129" s="34"/>
      <c r="L129" s="34"/>
      <c r="M129" s="34"/>
      <c r="N129" s="34"/>
      <c r="O129" s="34"/>
      <c r="P129" s="34"/>
      <c r="Q129" s="34"/>
      <c r="R129" s="34"/>
    </row>
    <row r="130" spans="1:18" x14ac:dyDescent="0.25">
      <c r="A130" s="34"/>
      <c r="B130" s="34"/>
      <c r="C130" s="34"/>
      <c r="D130" s="34"/>
      <c r="E130" s="34"/>
      <c r="F130" s="34"/>
      <c r="G130" s="34"/>
      <c r="H130" s="34"/>
      <c r="I130" s="34"/>
      <c r="J130" s="34"/>
      <c r="K130" s="34"/>
      <c r="L130" s="34"/>
      <c r="M130" s="34"/>
      <c r="N130" s="34"/>
      <c r="O130" s="34"/>
      <c r="P130" s="34"/>
      <c r="Q130" s="34"/>
      <c r="R130" s="34"/>
    </row>
    <row r="131" spans="1:18" x14ac:dyDescent="0.25">
      <c r="A131" s="34"/>
      <c r="B131" s="34"/>
      <c r="C131" s="34"/>
      <c r="D131" s="34"/>
      <c r="E131" s="34"/>
      <c r="F131" s="34"/>
      <c r="G131" s="34"/>
      <c r="H131" s="34"/>
      <c r="I131" s="34"/>
      <c r="J131" s="34"/>
      <c r="K131" s="34"/>
      <c r="L131" s="34"/>
      <c r="M131" s="34"/>
      <c r="N131" s="34"/>
      <c r="O131" s="34"/>
      <c r="P131" s="34"/>
      <c r="Q131" s="34"/>
      <c r="R131" s="34"/>
    </row>
    <row r="132" spans="1:18" x14ac:dyDescent="0.25">
      <c r="A132" s="34"/>
      <c r="B132" s="34"/>
      <c r="C132" s="34"/>
      <c r="D132" s="34"/>
      <c r="E132" s="34"/>
      <c r="F132" s="34"/>
      <c r="G132" s="34"/>
      <c r="H132" s="34"/>
      <c r="I132" s="34"/>
      <c r="J132" s="34"/>
      <c r="K132" s="34"/>
      <c r="L132" s="34"/>
      <c r="M132" s="34"/>
      <c r="N132" s="34"/>
      <c r="O132" s="34"/>
      <c r="P132" s="34"/>
      <c r="Q132" s="34"/>
      <c r="R132" s="34"/>
    </row>
    <row r="133" spans="1:18" x14ac:dyDescent="0.25">
      <c r="A133" s="34"/>
      <c r="B133" s="34"/>
      <c r="C133" s="34"/>
      <c r="D133" s="34"/>
      <c r="E133" s="34"/>
      <c r="F133" s="34"/>
      <c r="G133" s="34"/>
      <c r="H133" s="34"/>
      <c r="I133" s="34"/>
      <c r="J133" s="34"/>
      <c r="K133" s="34"/>
      <c r="L133" s="34"/>
      <c r="M133" s="34"/>
      <c r="N133" s="34"/>
      <c r="O133" s="34"/>
      <c r="P133" s="34"/>
      <c r="Q133" s="34"/>
      <c r="R133" s="34"/>
    </row>
    <row r="134" spans="1:18" x14ac:dyDescent="0.25">
      <c r="A134" s="34"/>
      <c r="B134" s="34"/>
      <c r="C134" s="34"/>
      <c r="D134" s="34"/>
      <c r="E134" s="34"/>
      <c r="F134" s="34"/>
      <c r="G134" s="34"/>
      <c r="H134" s="34"/>
      <c r="I134" s="34"/>
      <c r="J134" s="34"/>
      <c r="K134" s="34"/>
      <c r="L134" s="34"/>
      <c r="M134" s="34"/>
      <c r="N134" s="34"/>
      <c r="O134" s="34"/>
      <c r="P134" s="34"/>
      <c r="Q134" s="34"/>
      <c r="R134" s="34"/>
    </row>
    <row r="135" spans="1:18" x14ac:dyDescent="0.25">
      <c r="A135" s="34"/>
      <c r="B135" s="34"/>
      <c r="C135" s="34"/>
      <c r="D135" s="34"/>
      <c r="E135" s="34"/>
      <c r="F135" s="34"/>
      <c r="G135" s="34"/>
      <c r="H135" s="34"/>
      <c r="I135" s="34"/>
      <c r="J135" s="34"/>
      <c r="K135" s="34"/>
      <c r="L135" s="34"/>
      <c r="M135" s="34"/>
      <c r="N135" s="34"/>
      <c r="O135" s="34"/>
      <c r="P135" s="34"/>
      <c r="Q135" s="34"/>
      <c r="R135" s="34"/>
    </row>
    <row r="136" spans="1:18" x14ac:dyDescent="0.25">
      <c r="A136" s="34"/>
      <c r="B136" s="34"/>
      <c r="C136" s="34"/>
      <c r="D136" s="34"/>
      <c r="E136" s="34"/>
      <c r="F136" s="34"/>
      <c r="G136" s="34"/>
      <c r="H136" s="34"/>
      <c r="I136" s="34"/>
      <c r="J136" s="34"/>
      <c r="K136" s="34"/>
      <c r="L136" s="34"/>
      <c r="M136" s="34"/>
      <c r="N136" s="34"/>
      <c r="O136" s="34"/>
      <c r="P136" s="34"/>
      <c r="Q136" s="34"/>
      <c r="R136" s="34"/>
    </row>
    <row r="137" spans="1:18" x14ac:dyDescent="0.25">
      <c r="A137" s="34"/>
      <c r="B137" s="34"/>
      <c r="C137" s="34"/>
      <c r="D137" s="34"/>
      <c r="E137" s="34"/>
      <c r="F137" s="34"/>
      <c r="G137" s="34"/>
      <c r="H137" s="34"/>
      <c r="I137" s="34"/>
      <c r="J137" s="34"/>
      <c r="K137" s="34"/>
      <c r="L137" s="34"/>
      <c r="M137" s="34"/>
      <c r="N137" s="34"/>
      <c r="O137" s="34"/>
      <c r="P137" s="34"/>
      <c r="Q137" s="34"/>
      <c r="R137" s="34"/>
    </row>
    <row r="138" spans="1:18" x14ac:dyDescent="0.25">
      <c r="A138" s="34"/>
      <c r="B138" s="34"/>
      <c r="C138" s="34"/>
      <c r="D138" s="34"/>
      <c r="E138" s="34"/>
      <c r="F138" s="34"/>
      <c r="G138" s="34"/>
      <c r="H138" s="34"/>
      <c r="I138" s="34"/>
      <c r="J138" s="34"/>
      <c r="K138" s="34"/>
      <c r="L138" s="34"/>
      <c r="M138" s="34"/>
      <c r="N138" s="34"/>
      <c r="O138" s="34"/>
      <c r="P138" s="34"/>
      <c r="Q138" s="34"/>
      <c r="R138" s="34"/>
    </row>
    <row r="139" spans="1:18" x14ac:dyDescent="0.25">
      <c r="A139" s="34"/>
      <c r="B139" s="34"/>
      <c r="C139" s="34"/>
      <c r="D139" s="34"/>
      <c r="E139" s="34"/>
      <c r="F139" s="34"/>
      <c r="G139" s="34"/>
      <c r="H139" s="34"/>
      <c r="I139" s="34"/>
      <c r="J139" s="34"/>
      <c r="K139" s="34"/>
      <c r="L139" s="34"/>
      <c r="M139" s="34"/>
      <c r="N139" s="34"/>
      <c r="O139" s="34"/>
      <c r="P139" s="34"/>
      <c r="Q139" s="34"/>
      <c r="R139" s="34"/>
    </row>
    <row r="140" spans="1:18" x14ac:dyDescent="0.25">
      <c r="A140" s="34"/>
      <c r="B140" s="34"/>
      <c r="C140" s="34"/>
      <c r="D140" s="34"/>
      <c r="E140" s="34"/>
      <c r="F140" s="34"/>
      <c r="G140" s="34"/>
      <c r="H140" s="34"/>
      <c r="I140" s="34"/>
      <c r="J140" s="34"/>
      <c r="K140" s="34"/>
      <c r="L140" s="34"/>
      <c r="M140" s="34"/>
      <c r="N140" s="34"/>
      <c r="O140" s="34"/>
      <c r="P140" s="34"/>
      <c r="Q140" s="34"/>
      <c r="R140" s="34"/>
    </row>
    <row r="141" spans="1:18" x14ac:dyDescent="0.25">
      <c r="A141" s="34"/>
      <c r="B141" s="34"/>
      <c r="C141" s="34"/>
      <c r="D141" s="34"/>
      <c r="E141" s="34"/>
      <c r="F141" s="34"/>
      <c r="G141" s="34"/>
      <c r="H141" s="34"/>
      <c r="I141" s="34"/>
      <c r="J141" s="34"/>
      <c r="K141" s="34"/>
      <c r="L141" s="34"/>
      <c r="M141" s="34"/>
      <c r="N141" s="34"/>
      <c r="O141" s="34"/>
      <c r="P141" s="34"/>
      <c r="Q141" s="34"/>
      <c r="R141" s="34"/>
    </row>
    <row r="142" spans="1:18" x14ac:dyDescent="0.25">
      <c r="A142" s="34"/>
      <c r="B142" s="34"/>
      <c r="C142" s="34"/>
      <c r="D142" s="34"/>
      <c r="E142" s="34"/>
      <c r="F142" s="34"/>
      <c r="G142" s="34"/>
      <c r="H142" s="34"/>
      <c r="I142" s="34"/>
      <c r="J142" s="34"/>
      <c r="K142" s="34"/>
      <c r="L142" s="34"/>
      <c r="M142" s="34"/>
      <c r="N142" s="34"/>
      <c r="O142" s="34"/>
      <c r="P142" s="34"/>
      <c r="Q142" s="34"/>
      <c r="R142" s="34"/>
    </row>
    <row r="143" spans="1:18" x14ac:dyDescent="0.25">
      <c r="A143" s="34"/>
      <c r="B143" s="34"/>
      <c r="C143" s="34"/>
      <c r="D143" s="34"/>
      <c r="E143" s="34"/>
      <c r="F143" s="34"/>
      <c r="G143" s="34"/>
      <c r="H143" s="34"/>
      <c r="I143" s="34"/>
      <c r="J143" s="34"/>
      <c r="K143" s="34"/>
      <c r="L143" s="34"/>
      <c r="M143" s="34"/>
      <c r="N143" s="34"/>
      <c r="O143" s="34"/>
      <c r="P143" s="34"/>
      <c r="Q143" s="34"/>
      <c r="R143" s="34"/>
    </row>
    <row r="144" spans="1:18" x14ac:dyDescent="0.25">
      <c r="A144" s="34"/>
      <c r="B144" s="34"/>
      <c r="C144" s="34"/>
      <c r="D144" s="34"/>
      <c r="E144" s="34"/>
      <c r="F144" s="34"/>
      <c r="G144" s="34"/>
      <c r="H144" s="34"/>
      <c r="I144" s="34"/>
      <c r="J144" s="34"/>
      <c r="K144" s="34"/>
      <c r="L144" s="34"/>
      <c r="M144" s="34"/>
      <c r="N144" s="34"/>
      <c r="O144" s="34"/>
      <c r="P144" s="34"/>
      <c r="Q144" s="34"/>
      <c r="R144" s="34"/>
    </row>
    <row r="145" spans="1:18" x14ac:dyDescent="0.25">
      <c r="A145" s="34"/>
      <c r="B145" s="34"/>
      <c r="C145" s="34"/>
      <c r="D145" s="34"/>
      <c r="E145" s="34"/>
      <c r="F145" s="34"/>
      <c r="G145" s="34"/>
      <c r="H145" s="34"/>
      <c r="I145" s="34"/>
      <c r="J145" s="34"/>
      <c r="K145" s="34"/>
      <c r="L145" s="34"/>
      <c r="M145" s="34"/>
      <c r="N145" s="34"/>
      <c r="O145" s="34"/>
      <c r="P145" s="34"/>
      <c r="Q145" s="34"/>
      <c r="R145" s="34"/>
    </row>
    <row r="146" spans="1:18" x14ac:dyDescent="0.25">
      <c r="A146" s="34"/>
      <c r="B146" s="34"/>
      <c r="C146" s="34"/>
      <c r="D146" s="34"/>
      <c r="E146" s="34"/>
      <c r="F146" s="34"/>
      <c r="G146" s="34"/>
      <c r="H146" s="34"/>
      <c r="I146" s="34"/>
      <c r="J146" s="34"/>
      <c r="K146" s="34"/>
      <c r="L146" s="34"/>
      <c r="M146" s="34"/>
      <c r="N146" s="34"/>
      <c r="O146" s="34"/>
      <c r="P146" s="34"/>
      <c r="Q146" s="34"/>
      <c r="R146" s="34"/>
    </row>
    <row r="147" spans="1:18" x14ac:dyDescent="0.25">
      <c r="A147" s="34"/>
      <c r="B147" s="34"/>
      <c r="C147" s="34"/>
      <c r="D147" s="34"/>
      <c r="E147" s="34"/>
      <c r="F147" s="34"/>
      <c r="G147" s="34"/>
      <c r="H147" s="34"/>
      <c r="I147" s="34"/>
      <c r="J147" s="34"/>
      <c r="K147" s="34"/>
      <c r="L147" s="34"/>
      <c r="M147" s="34"/>
      <c r="N147" s="34"/>
      <c r="O147" s="34"/>
      <c r="P147" s="34"/>
      <c r="Q147" s="34"/>
      <c r="R147" s="34"/>
    </row>
    <row r="148" spans="1:18" x14ac:dyDescent="0.25">
      <c r="A148" s="34"/>
      <c r="B148" s="34"/>
      <c r="C148" s="34"/>
      <c r="D148" s="34"/>
      <c r="E148" s="34"/>
      <c r="F148" s="34"/>
      <c r="G148" s="34"/>
      <c r="H148" s="34"/>
      <c r="I148" s="34"/>
      <c r="J148" s="34"/>
      <c r="K148" s="34"/>
      <c r="L148" s="34"/>
      <c r="M148" s="34"/>
      <c r="N148" s="34"/>
      <c r="O148" s="34"/>
      <c r="P148" s="34"/>
      <c r="Q148" s="34"/>
      <c r="R148" s="34"/>
    </row>
    <row r="149" spans="1:18" x14ac:dyDescent="0.25">
      <c r="A149" s="34"/>
      <c r="B149" s="34"/>
      <c r="C149" s="34"/>
      <c r="D149" s="34"/>
      <c r="E149" s="34"/>
      <c r="F149" s="34"/>
      <c r="G149" s="34"/>
      <c r="H149" s="34"/>
      <c r="I149" s="34"/>
      <c r="J149" s="34"/>
      <c r="K149" s="34"/>
      <c r="L149" s="34"/>
      <c r="M149" s="34"/>
      <c r="N149" s="34"/>
      <c r="O149" s="34"/>
      <c r="P149" s="34"/>
      <c r="Q149" s="34"/>
      <c r="R149" s="34"/>
    </row>
    <row r="150" spans="1:18" x14ac:dyDescent="0.25">
      <c r="A150" s="34"/>
      <c r="B150" s="34"/>
      <c r="C150" s="34"/>
      <c r="D150" s="34"/>
      <c r="E150" s="34"/>
      <c r="F150" s="34"/>
      <c r="G150" s="34"/>
      <c r="H150" s="34"/>
      <c r="I150" s="34"/>
      <c r="J150" s="34"/>
      <c r="K150" s="34"/>
      <c r="L150" s="34"/>
      <c r="M150" s="34"/>
      <c r="N150" s="34"/>
      <c r="O150" s="34"/>
      <c r="P150" s="34"/>
      <c r="Q150" s="34"/>
      <c r="R150" s="34"/>
    </row>
    <row r="151" spans="1:18" x14ac:dyDescent="0.25">
      <c r="A151" s="34"/>
      <c r="B151" s="34"/>
      <c r="C151" s="34"/>
      <c r="D151" s="34"/>
      <c r="E151" s="34"/>
      <c r="F151" s="34"/>
      <c r="G151" s="34"/>
      <c r="H151" s="34"/>
      <c r="I151" s="34"/>
      <c r="J151" s="34"/>
      <c r="K151" s="34"/>
      <c r="L151" s="34"/>
      <c r="M151" s="34"/>
      <c r="N151" s="34"/>
      <c r="O151" s="34"/>
      <c r="P151" s="34"/>
      <c r="Q151" s="34"/>
      <c r="R151" s="34"/>
    </row>
    <row r="152" spans="1:18" x14ac:dyDescent="0.25">
      <c r="A152" s="34"/>
      <c r="B152" s="34"/>
      <c r="C152" s="34"/>
      <c r="D152" s="34"/>
      <c r="E152" s="34"/>
      <c r="F152" s="34"/>
      <c r="G152" s="34"/>
      <c r="H152" s="34"/>
      <c r="I152" s="34"/>
      <c r="J152" s="34"/>
      <c r="K152" s="34"/>
      <c r="L152" s="34"/>
      <c r="M152" s="34"/>
      <c r="N152" s="34"/>
      <c r="O152" s="34"/>
      <c r="P152" s="34"/>
      <c r="Q152" s="34"/>
      <c r="R152" s="34"/>
    </row>
    <row r="153" spans="1:18" x14ac:dyDescent="0.25">
      <c r="A153" s="34"/>
      <c r="B153" s="34"/>
      <c r="C153" s="34"/>
      <c r="D153" s="34"/>
      <c r="E153" s="34"/>
      <c r="F153" s="34"/>
      <c r="G153" s="34"/>
      <c r="H153" s="34"/>
      <c r="I153" s="34"/>
      <c r="J153" s="34"/>
      <c r="K153" s="34"/>
      <c r="L153" s="34"/>
      <c r="M153" s="34"/>
      <c r="N153" s="34"/>
      <c r="O153" s="34"/>
      <c r="P153" s="34"/>
      <c r="Q153" s="34"/>
      <c r="R153" s="34"/>
    </row>
  </sheetData>
  <mergeCells count="10">
    <mergeCell ref="A34:P34"/>
    <mergeCell ref="A4:A6"/>
    <mergeCell ref="B4:E5"/>
    <mergeCell ref="F4:L4"/>
    <mergeCell ref="M4:O5"/>
    <mergeCell ref="P4:R5"/>
    <mergeCell ref="F5:G5"/>
    <mergeCell ref="H5:I5"/>
    <mergeCell ref="J5:K5"/>
    <mergeCell ref="L5:L6"/>
  </mergeCells>
  <conditionalFormatting sqref="S7:V27 S30:V30">
    <cfRule type="cellIs" dxfId="9" priority="2" stopIfTrue="1" operator="notEqual">
      <formula>""""""</formula>
    </cfRule>
  </conditionalFormatting>
  <conditionalFormatting sqref="S28:V29">
    <cfRule type="cellIs" dxfId="8" priority="1" stopIfTrue="1" operator="notEqual">
      <formula>""""""</formula>
    </cfRule>
  </conditionalFormatting>
  <hyperlinks>
    <hyperlink ref="R1" location="Index!A1" display="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zoomScaleNormal="100" workbookViewId="0"/>
  </sheetViews>
  <sheetFormatPr defaultColWidth="8.88671875" defaultRowHeight="13.2" x14ac:dyDescent="0.25"/>
  <cols>
    <col min="1" max="1" width="37.6640625" style="56" customWidth="1"/>
    <col min="2" max="2" width="12.88671875" style="56" customWidth="1"/>
    <col min="3" max="3" width="13.109375" style="56" customWidth="1"/>
    <col min="4" max="4" width="11.5546875" style="56" customWidth="1"/>
    <col min="5" max="5" width="12.88671875" style="56" customWidth="1"/>
    <col min="6" max="6" width="13.109375" style="56" customWidth="1"/>
    <col min="7" max="7" width="12.33203125" style="56" customWidth="1"/>
    <col min="8" max="8" width="12.5546875" style="56" customWidth="1"/>
    <col min="9" max="16384" width="8.88671875" style="56"/>
  </cols>
  <sheetData>
    <row r="1" spans="1:9" x14ac:dyDescent="0.25">
      <c r="A1" s="171" t="s">
        <v>107</v>
      </c>
      <c r="H1" s="414" t="s">
        <v>1</v>
      </c>
    </row>
    <row r="2" spans="1:9" x14ac:dyDescent="0.25">
      <c r="A2" s="153" t="s">
        <v>710</v>
      </c>
    </row>
    <row r="4" spans="1:9" x14ac:dyDescent="0.25">
      <c r="A4" s="172">
        <v>2014</v>
      </c>
    </row>
    <row r="5" spans="1:9" x14ac:dyDescent="0.25">
      <c r="A5" s="173"/>
      <c r="B5" s="1360" t="s">
        <v>109</v>
      </c>
      <c r="C5" s="1352"/>
      <c r="D5" s="1347" t="s">
        <v>110</v>
      </c>
      <c r="E5" s="1360" t="s">
        <v>111</v>
      </c>
      <c r="F5" s="1352"/>
      <c r="G5" s="1362" t="s">
        <v>112</v>
      </c>
      <c r="H5" s="1350" t="s">
        <v>113</v>
      </c>
      <c r="I5" s="155"/>
    </row>
    <row r="6" spans="1:9" x14ac:dyDescent="0.25">
      <c r="A6" s="165" t="s">
        <v>114</v>
      </c>
      <c r="B6" s="174" t="s">
        <v>115</v>
      </c>
      <c r="C6" s="175" t="s">
        <v>116</v>
      </c>
      <c r="D6" s="1361"/>
      <c r="E6" s="176" t="s">
        <v>115</v>
      </c>
      <c r="F6" s="177" t="s">
        <v>116</v>
      </c>
      <c r="G6" s="1357"/>
      <c r="H6" s="1363"/>
      <c r="I6" s="155"/>
    </row>
    <row r="7" spans="1:9" x14ac:dyDescent="0.25">
      <c r="A7" s="56" t="s">
        <v>117</v>
      </c>
      <c r="B7" s="178">
        <v>2</v>
      </c>
      <c r="C7" s="179">
        <v>6</v>
      </c>
      <c r="D7" s="180">
        <v>8</v>
      </c>
      <c r="E7" s="181">
        <v>2</v>
      </c>
      <c r="F7" s="181">
        <v>0</v>
      </c>
      <c r="G7" s="181">
        <v>2</v>
      </c>
      <c r="H7" s="167">
        <v>10</v>
      </c>
      <c r="I7" s="155"/>
    </row>
    <row r="8" spans="1:9" x14ac:dyDescent="0.25">
      <c r="A8" s="56" t="s">
        <v>118</v>
      </c>
      <c r="B8" s="167">
        <v>0</v>
      </c>
      <c r="C8" s="182">
        <v>0</v>
      </c>
      <c r="D8" s="183">
        <v>0</v>
      </c>
      <c r="E8" s="181">
        <v>2</v>
      </c>
      <c r="F8" s="181">
        <v>0</v>
      </c>
      <c r="G8" s="181">
        <v>2</v>
      </c>
      <c r="H8" s="167">
        <v>2</v>
      </c>
      <c r="I8" s="155"/>
    </row>
    <row r="9" spans="1:9" x14ac:dyDescent="0.25">
      <c r="A9" s="56" t="s">
        <v>119</v>
      </c>
      <c r="B9" s="167">
        <v>2</v>
      </c>
      <c r="C9" s="182">
        <v>0</v>
      </c>
      <c r="D9" s="183">
        <v>2</v>
      </c>
      <c r="E9" s="181">
        <v>0</v>
      </c>
      <c r="F9" s="181">
        <v>0</v>
      </c>
      <c r="G9" s="181">
        <v>0</v>
      </c>
      <c r="H9" s="167">
        <v>2</v>
      </c>
      <c r="I9" s="155"/>
    </row>
    <row r="10" spans="1:9" x14ac:dyDescent="0.25">
      <c r="A10" s="56" t="s">
        <v>120</v>
      </c>
      <c r="B10" s="167">
        <v>4</v>
      </c>
      <c r="C10" s="182">
        <v>14</v>
      </c>
      <c r="D10" s="183">
        <v>18</v>
      </c>
      <c r="E10" s="181">
        <v>12</v>
      </c>
      <c r="F10" s="181">
        <v>0</v>
      </c>
      <c r="G10" s="181">
        <v>12</v>
      </c>
      <c r="H10" s="167">
        <v>30</v>
      </c>
      <c r="I10" s="155"/>
    </row>
    <row r="11" spans="1:9" x14ac:dyDescent="0.25">
      <c r="A11" s="56" t="s">
        <v>121</v>
      </c>
      <c r="B11" s="167">
        <v>2</v>
      </c>
      <c r="C11" s="182">
        <v>2</v>
      </c>
      <c r="D11" s="183">
        <v>4</v>
      </c>
      <c r="E11" s="181">
        <v>4</v>
      </c>
      <c r="F11" s="181">
        <v>4</v>
      </c>
      <c r="G11" s="181">
        <v>8</v>
      </c>
      <c r="H11" s="167">
        <v>12</v>
      </c>
      <c r="I11" s="155"/>
    </row>
    <row r="12" spans="1:9" x14ac:dyDescent="0.25">
      <c r="A12" s="56" t="s">
        <v>122</v>
      </c>
      <c r="B12" s="167">
        <v>2</v>
      </c>
      <c r="C12" s="182">
        <v>12</v>
      </c>
      <c r="D12" s="183">
        <v>14</v>
      </c>
      <c r="E12" s="181">
        <v>10</v>
      </c>
      <c r="F12" s="181">
        <v>14</v>
      </c>
      <c r="G12" s="181">
        <v>24</v>
      </c>
      <c r="H12" s="167">
        <v>38</v>
      </c>
      <c r="I12" s="155"/>
    </row>
    <row r="13" spans="1:9" x14ac:dyDescent="0.25">
      <c r="A13" s="56" t="s">
        <v>123</v>
      </c>
      <c r="B13" s="167">
        <v>14</v>
      </c>
      <c r="C13" s="182">
        <v>10</v>
      </c>
      <c r="D13" s="183">
        <v>24</v>
      </c>
      <c r="E13" s="181">
        <v>2</v>
      </c>
      <c r="F13" s="181">
        <v>18</v>
      </c>
      <c r="G13" s="181">
        <v>20</v>
      </c>
      <c r="H13" s="167">
        <v>44</v>
      </c>
      <c r="I13" s="155"/>
    </row>
    <row r="14" spans="1:9" x14ac:dyDescent="0.25">
      <c r="A14" s="56" t="s">
        <v>124</v>
      </c>
      <c r="B14" s="167">
        <v>0</v>
      </c>
      <c r="C14" s="182">
        <v>0</v>
      </c>
      <c r="D14" s="183">
        <v>0</v>
      </c>
      <c r="E14" s="181">
        <v>0</v>
      </c>
      <c r="F14" s="181">
        <v>4</v>
      </c>
      <c r="G14" s="181">
        <v>4</v>
      </c>
      <c r="H14" s="167">
        <v>4</v>
      </c>
      <c r="I14" s="155"/>
    </row>
    <row r="15" spans="1:9" x14ac:dyDescent="0.25">
      <c r="A15" s="56" t="s">
        <v>125</v>
      </c>
      <c r="B15" s="167">
        <v>0</v>
      </c>
      <c r="C15" s="182">
        <v>0</v>
      </c>
      <c r="D15" s="183">
        <v>0</v>
      </c>
      <c r="E15" s="181">
        <v>2</v>
      </c>
      <c r="F15" s="181">
        <v>4</v>
      </c>
      <c r="G15" s="181">
        <v>6</v>
      </c>
      <c r="H15" s="167">
        <v>6</v>
      </c>
      <c r="I15" s="155"/>
    </row>
    <row r="16" spans="1:9" x14ac:dyDescent="0.25">
      <c r="A16" s="56" t="s">
        <v>126</v>
      </c>
      <c r="B16" s="167">
        <v>0</v>
      </c>
      <c r="C16" s="182">
        <v>8</v>
      </c>
      <c r="D16" s="183">
        <v>8</v>
      </c>
      <c r="E16" s="181">
        <v>0</v>
      </c>
      <c r="F16" s="181">
        <v>2</v>
      </c>
      <c r="G16" s="181">
        <v>2</v>
      </c>
      <c r="H16" s="167">
        <v>10</v>
      </c>
      <c r="I16" s="155"/>
    </row>
    <row r="17" spans="1:11" x14ac:dyDescent="0.25">
      <c r="A17" s="56" t="s">
        <v>127</v>
      </c>
      <c r="B17" s="167">
        <v>0</v>
      </c>
      <c r="C17" s="182">
        <v>32</v>
      </c>
      <c r="D17" s="183">
        <v>32</v>
      </c>
      <c r="E17" s="181">
        <v>0</v>
      </c>
      <c r="F17" s="181">
        <v>48</v>
      </c>
      <c r="G17" s="181">
        <v>48</v>
      </c>
      <c r="H17" s="167">
        <v>80</v>
      </c>
      <c r="I17" s="155"/>
    </row>
    <row r="18" spans="1:11" x14ac:dyDescent="0.25">
      <c r="A18" s="56" t="s">
        <v>128</v>
      </c>
      <c r="B18" s="167">
        <v>0</v>
      </c>
      <c r="C18" s="182">
        <v>194</v>
      </c>
      <c r="D18" s="183">
        <v>194</v>
      </c>
      <c r="E18" s="181">
        <v>0</v>
      </c>
      <c r="F18" s="181">
        <v>48</v>
      </c>
      <c r="G18" s="181">
        <v>48</v>
      </c>
      <c r="H18" s="167">
        <v>242</v>
      </c>
      <c r="I18" s="155"/>
    </row>
    <row r="19" spans="1:11" x14ac:dyDescent="0.25">
      <c r="A19" s="56" t="s">
        <v>129</v>
      </c>
      <c r="B19" s="167">
        <v>0</v>
      </c>
      <c r="C19" s="182">
        <v>10</v>
      </c>
      <c r="D19" s="183">
        <v>10</v>
      </c>
      <c r="E19" s="181">
        <v>0</v>
      </c>
      <c r="F19" s="181">
        <v>2</v>
      </c>
      <c r="G19" s="181">
        <v>2</v>
      </c>
      <c r="H19" s="167">
        <v>12</v>
      </c>
      <c r="I19" s="155"/>
    </row>
    <row r="20" spans="1:11" x14ac:dyDescent="0.25">
      <c r="A20" s="56" t="s">
        <v>130</v>
      </c>
      <c r="B20" s="167">
        <v>2</v>
      </c>
      <c r="C20" s="182">
        <v>28</v>
      </c>
      <c r="D20" s="183">
        <v>30</v>
      </c>
      <c r="E20" s="181">
        <v>0</v>
      </c>
      <c r="F20" s="181">
        <v>30</v>
      </c>
      <c r="G20" s="181">
        <v>30</v>
      </c>
      <c r="H20" s="167">
        <v>60</v>
      </c>
      <c r="I20" s="155"/>
    </row>
    <row r="21" spans="1:11" x14ac:dyDescent="0.25">
      <c r="A21" s="56" t="s">
        <v>131</v>
      </c>
      <c r="B21" s="167">
        <v>16</v>
      </c>
      <c r="C21" s="182">
        <v>66</v>
      </c>
      <c r="D21" s="183">
        <v>82</v>
      </c>
      <c r="E21" s="181">
        <v>20</v>
      </c>
      <c r="F21" s="181">
        <v>58</v>
      </c>
      <c r="G21" s="181">
        <v>78</v>
      </c>
      <c r="H21" s="167">
        <v>160</v>
      </c>
      <c r="I21" s="155"/>
    </row>
    <row r="22" spans="1:11" x14ac:dyDescent="0.25">
      <c r="A22" s="56" t="s">
        <v>132</v>
      </c>
      <c r="B22" s="184">
        <v>2</v>
      </c>
      <c r="C22" s="185">
        <v>10</v>
      </c>
      <c r="D22" s="186">
        <v>12</v>
      </c>
      <c r="E22" s="181">
        <v>0</v>
      </c>
      <c r="F22" s="181">
        <v>4</v>
      </c>
      <c r="G22" s="181">
        <v>4</v>
      </c>
      <c r="H22" s="167">
        <v>16</v>
      </c>
      <c r="I22" s="155"/>
    </row>
    <row r="23" spans="1:11" x14ac:dyDescent="0.25">
      <c r="A23" s="187" t="s">
        <v>113</v>
      </c>
      <c r="B23" s="188">
        <v>46</v>
      </c>
      <c r="C23" s="189">
        <v>392</v>
      </c>
      <c r="D23" s="190">
        <v>438</v>
      </c>
      <c r="E23" s="189">
        <v>54</v>
      </c>
      <c r="F23" s="189">
        <v>236</v>
      </c>
      <c r="G23" s="189">
        <v>290</v>
      </c>
      <c r="H23" s="188">
        <v>728</v>
      </c>
      <c r="I23" s="155"/>
    </row>
    <row r="25" spans="1:11" x14ac:dyDescent="0.25">
      <c r="A25" s="172">
        <v>2015</v>
      </c>
    </row>
    <row r="26" spans="1:11" x14ac:dyDescent="0.25">
      <c r="A26" s="173"/>
      <c r="B26" s="1360" t="s">
        <v>109</v>
      </c>
      <c r="C26" s="1352"/>
      <c r="D26" s="1347" t="s">
        <v>110</v>
      </c>
      <c r="E26" s="1360" t="s">
        <v>111</v>
      </c>
      <c r="F26" s="1352"/>
      <c r="G26" s="1362" t="s">
        <v>112</v>
      </c>
      <c r="H26" s="1350" t="s">
        <v>113</v>
      </c>
      <c r="I26" s="155"/>
      <c r="J26" s="155"/>
      <c r="K26" s="155"/>
    </row>
    <row r="27" spans="1:11" x14ac:dyDescent="0.25">
      <c r="A27" s="165" t="s">
        <v>114</v>
      </c>
      <c r="B27" s="174" t="s">
        <v>115</v>
      </c>
      <c r="C27" s="175" t="s">
        <v>116</v>
      </c>
      <c r="D27" s="1361"/>
      <c r="E27" s="176" t="s">
        <v>115</v>
      </c>
      <c r="F27" s="177" t="s">
        <v>116</v>
      </c>
      <c r="G27" s="1357"/>
      <c r="H27" s="1363"/>
      <c r="I27" s="155"/>
      <c r="J27" s="155"/>
      <c r="K27" s="155"/>
    </row>
    <row r="28" spans="1:11" x14ac:dyDescent="0.25">
      <c r="A28" s="56" t="s">
        <v>117</v>
      </c>
      <c r="B28" s="191">
        <v>2</v>
      </c>
      <c r="C28" s="192">
        <v>4</v>
      </c>
      <c r="D28" s="193">
        <v>6</v>
      </c>
      <c r="E28" s="191">
        <v>5</v>
      </c>
      <c r="F28" s="192">
        <v>2</v>
      </c>
      <c r="G28" s="193">
        <v>7</v>
      </c>
      <c r="H28" s="192">
        <v>13</v>
      </c>
      <c r="I28" s="155"/>
    </row>
    <row r="29" spans="1:11" x14ac:dyDescent="0.25">
      <c r="A29" s="56" t="s">
        <v>118</v>
      </c>
      <c r="B29" s="194">
        <v>1</v>
      </c>
      <c r="C29" s="182">
        <v>0</v>
      </c>
      <c r="D29" s="195">
        <v>1</v>
      </c>
      <c r="E29" s="167">
        <v>0</v>
      </c>
      <c r="F29" s="182">
        <v>0</v>
      </c>
      <c r="G29" s="183">
        <v>0</v>
      </c>
      <c r="H29" s="196">
        <v>1</v>
      </c>
      <c r="I29" s="155"/>
    </row>
    <row r="30" spans="1:11" x14ac:dyDescent="0.25">
      <c r="A30" s="56" t="s">
        <v>119</v>
      </c>
      <c r="B30" s="167">
        <v>0</v>
      </c>
      <c r="C30" s="182">
        <v>0</v>
      </c>
      <c r="D30" s="183">
        <v>0</v>
      </c>
      <c r="E30" s="194">
        <v>1</v>
      </c>
      <c r="F30" s="182">
        <v>0</v>
      </c>
      <c r="G30" s="195">
        <v>1</v>
      </c>
      <c r="H30" s="196">
        <v>1</v>
      </c>
      <c r="I30" s="155"/>
    </row>
    <row r="31" spans="1:11" x14ac:dyDescent="0.25">
      <c r="A31" s="56" t="s">
        <v>120</v>
      </c>
      <c r="B31" s="194">
        <v>9</v>
      </c>
      <c r="C31" s="196">
        <v>14</v>
      </c>
      <c r="D31" s="195">
        <v>23</v>
      </c>
      <c r="E31" s="194">
        <v>1</v>
      </c>
      <c r="F31" s="196">
        <v>3</v>
      </c>
      <c r="G31" s="195">
        <v>4</v>
      </c>
      <c r="H31" s="196">
        <v>27</v>
      </c>
      <c r="I31" s="155"/>
    </row>
    <row r="32" spans="1:11" x14ac:dyDescent="0.25">
      <c r="A32" s="56" t="s">
        <v>121</v>
      </c>
      <c r="B32" s="194">
        <v>2</v>
      </c>
      <c r="C32" s="196">
        <v>5</v>
      </c>
      <c r="D32" s="195">
        <v>7</v>
      </c>
      <c r="E32" s="194">
        <v>3</v>
      </c>
      <c r="F32" s="182">
        <v>0</v>
      </c>
      <c r="G32" s="195">
        <v>3</v>
      </c>
      <c r="H32" s="196">
        <v>10</v>
      </c>
      <c r="I32" s="155"/>
    </row>
    <row r="33" spans="1:9" x14ac:dyDescent="0.25">
      <c r="A33" s="56" t="s">
        <v>133</v>
      </c>
      <c r="B33" s="167">
        <v>0</v>
      </c>
      <c r="C33" s="196">
        <v>1</v>
      </c>
      <c r="D33" s="195">
        <v>1</v>
      </c>
      <c r="E33" s="167">
        <v>0</v>
      </c>
      <c r="F33" s="196">
        <v>1</v>
      </c>
      <c r="G33" s="195">
        <v>1</v>
      </c>
      <c r="H33" s="196">
        <v>2</v>
      </c>
      <c r="I33" s="155"/>
    </row>
    <row r="34" spans="1:9" x14ac:dyDescent="0.25">
      <c r="A34" s="56" t="s">
        <v>122</v>
      </c>
      <c r="B34" s="167">
        <v>0</v>
      </c>
      <c r="C34" s="196">
        <v>4</v>
      </c>
      <c r="D34" s="195">
        <v>4</v>
      </c>
      <c r="E34" s="197">
        <v>9</v>
      </c>
      <c r="F34" s="197">
        <v>14</v>
      </c>
      <c r="G34" s="197">
        <v>23</v>
      </c>
      <c r="H34" s="194">
        <v>27</v>
      </c>
      <c r="I34" s="155"/>
    </row>
    <row r="35" spans="1:9" x14ac:dyDescent="0.25">
      <c r="A35" s="56" t="s">
        <v>123</v>
      </c>
      <c r="B35" s="194">
        <v>4</v>
      </c>
      <c r="C35" s="196">
        <v>3</v>
      </c>
      <c r="D35" s="195">
        <v>7</v>
      </c>
      <c r="E35" s="197">
        <v>5</v>
      </c>
      <c r="F35" s="197">
        <v>13</v>
      </c>
      <c r="G35" s="197">
        <v>18</v>
      </c>
      <c r="H35" s="194">
        <v>25</v>
      </c>
      <c r="I35" s="155"/>
    </row>
    <row r="36" spans="1:9" x14ac:dyDescent="0.25">
      <c r="A36" s="56" t="s">
        <v>124</v>
      </c>
      <c r="B36" s="167">
        <v>0</v>
      </c>
      <c r="C36" s="196">
        <v>1</v>
      </c>
      <c r="D36" s="195">
        <v>1</v>
      </c>
      <c r="E36" s="197">
        <v>1</v>
      </c>
      <c r="F36" s="182">
        <v>0</v>
      </c>
      <c r="G36" s="197">
        <v>1</v>
      </c>
      <c r="H36" s="194">
        <v>2</v>
      </c>
      <c r="I36" s="155"/>
    </row>
    <row r="37" spans="1:9" x14ac:dyDescent="0.25">
      <c r="A37" s="56" t="s">
        <v>125</v>
      </c>
      <c r="B37" s="167">
        <v>0</v>
      </c>
      <c r="C37" s="196">
        <v>2</v>
      </c>
      <c r="D37" s="195">
        <v>2</v>
      </c>
      <c r="E37" s="167">
        <v>0</v>
      </c>
      <c r="F37" s="197">
        <v>2</v>
      </c>
      <c r="G37" s="197">
        <v>2</v>
      </c>
      <c r="H37" s="194">
        <v>4</v>
      </c>
      <c r="I37" s="155"/>
    </row>
    <row r="38" spans="1:9" x14ac:dyDescent="0.25">
      <c r="A38" s="56" t="s">
        <v>126</v>
      </c>
      <c r="B38" s="167">
        <v>0</v>
      </c>
      <c r="C38" s="196">
        <v>1</v>
      </c>
      <c r="D38" s="195">
        <v>1</v>
      </c>
      <c r="E38" s="167">
        <v>0</v>
      </c>
      <c r="F38" s="197">
        <v>1</v>
      </c>
      <c r="G38" s="197">
        <v>1</v>
      </c>
      <c r="H38" s="194">
        <v>2</v>
      </c>
      <c r="I38" s="155"/>
    </row>
    <row r="39" spans="1:9" x14ac:dyDescent="0.25">
      <c r="A39" s="56" t="s">
        <v>127</v>
      </c>
      <c r="B39" s="167">
        <v>0</v>
      </c>
      <c r="C39" s="196">
        <v>34</v>
      </c>
      <c r="D39" s="195">
        <v>34</v>
      </c>
      <c r="E39" s="167">
        <v>0</v>
      </c>
      <c r="F39" s="197">
        <v>28</v>
      </c>
      <c r="G39" s="197">
        <v>28</v>
      </c>
      <c r="H39" s="194">
        <v>62</v>
      </c>
      <c r="I39" s="155"/>
    </row>
    <row r="40" spans="1:9" x14ac:dyDescent="0.25">
      <c r="A40" s="56" t="s">
        <v>128</v>
      </c>
      <c r="B40" s="167">
        <v>0</v>
      </c>
      <c r="C40" s="196">
        <v>127</v>
      </c>
      <c r="D40" s="195">
        <v>127</v>
      </c>
      <c r="E40" s="197">
        <v>1</v>
      </c>
      <c r="F40" s="197">
        <v>41</v>
      </c>
      <c r="G40" s="197">
        <v>42</v>
      </c>
      <c r="H40" s="194">
        <v>169</v>
      </c>
      <c r="I40" s="155"/>
    </row>
    <row r="41" spans="1:9" x14ac:dyDescent="0.25">
      <c r="A41" s="56" t="s">
        <v>134</v>
      </c>
      <c r="B41" s="167">
        <v>0</v>
      </c>
      <c r="C41" s="182">
        <v>0</v>
      </c>
      <c r="D41" s="183">
        <v>0</v>
      </c>
      <c r="E41" s="167">
        <v>0</v>
      </c>
      <c r="F41" s="197">
        <v>1</v>
      </c>
      <c r="G41" s="197">
        <v>1</v>
      </c>
      <c r="H41" s="194">
        <v>1</v>
      </c>
      <c r="I41" s="155"/>
    </row>
    <row r="42" spans="1:9" x14ac:dyDescent="0.25">
      <c r="A42" s="56" t="s">
        <v>129</v>
      </c>
      <c r="B42" s="167">
        <v>0</v>
      </c>
      <c r="C42" s="182">
        <v>0</v>
      </c>
      <c r="D42" s="183">
        <v>0</v>
      </c>
      <c r="E42" s="167">
        <v>0</v>
      </c>
      <c r="F42" s="197">
        <v>2</v>
      </c>
      <c r="G42" s="197">
        <v>2</v>
      </c>
      <c r="H42" s="194">
        <v>2</v>
      </c>
      <c r="I42" s="155"/>
    </row>
    <row r="43" spans="1:9" x14ac:dyDescent="0.25">
      <c r="A43" s="56" t="s">
        <v>130</v>
      </c>
      <c r="B43" s="167">
        <v>0</v>
      </c>
      <c r="C43" s="196">
        <v>20</v>
      </c>
      <c r="D43" s="195">
        <v>20</v>
      </c>
      <c r="E43" s="167">
        <v>0</v>
      </c>
      <c r="F43" s="197">
        <v>38</v>
      </c>
      <c r="G43" s="197">
        <v>38</v>
      </c>
      <c r="H43" s="194">
        <v>58</v>
      </c>
      <c r="I43" s="155"/>
    </row>
    <row r="44" spans="1:9" x14ac:dyDescent="0.25">
      <c r="A44" s="56" t="s">
        <v>131</v>
      </c>
      <c r="B44" s="194">
        <v>34</v>
      </c>
      <c r="C44" s="196">
        <v>70</v>
      </c>
      <c r="D44" s="195">
        <v>104</v>
      </c>
      <c r="E44" s="197">
        <v>18</v>
      </c>
      <c r="F44" s="197">
        <v>65</v>
      </c>
      <c r="G44" s="197">
        <v>83</v>
      </c>
      <c r="H44" s="194">
        <v>187</v>
      </c>
      <c r="I44" s="155"/>
    </row>
    <row r="45" spans="1:9" x14ac:dyDescent="0.25">
      <c r="A45" s="56" t="s">
        <v>132</v>
      </c>
      <c r="B45" s="198">
        <v>3</v>
      </c>
      <c r="C45" s="199">
        <v>14</v>
      </c>
      <c r="D45" s="200">
        <v>17</v>
      </c>
      <c r="E45" s="197">
        <v>1</v>
      </c>
      <c r="F45" s="197">
        <v>2</v>
      </c>
      <c r="G45" s="197">
        <v>3</v>
      </c>
      <c r="H45" s="194">
        <v>20</v>
      </c>
      <c r="I45" s="155"/>
    </row>
    <row r="46" spans="1:9" x14ac:dyDescent="0.25">
      <c r="A46" s="187" t="s">
        <v>113</v>
      </c>
      <c r="B46" s="201">
        <v>55</v>
      </c>
      <c r="C46" s="202">
        <v>300</v>
      </c>
      <c r="D46" s="203">
        <v>355</v>
      </c>
      <c r="E46" s="202">
        <v>45</v>
      </c>
      <c r="F46" s="202">
        <v>213</v>
      </c>
      <c r="G46" s="202">
        <v>258</v>
      </c>
      <c r="H46" s="201">
        <v>613</v>
      </c>
      <c r="I46" s="155"/>
    </row>
    <row r="49" spans="1:10" x14ac:dyDescent="0.25">
      <c r="A49" s="172">
        <v>2016</v>
      </c>
    </row>
    <row r="50" spans="1:10" x14ac:dyDescent="0.25">
      <c r="A50" s="173"/>
      <c r="B50" s="1360" t="s">
        <v>135</v>
      </c>
      <c r="C50" s="1352"/>
      <c r="D50" s="1347" t="s">
        <v>136</v>
      </c>
      <c r="E50" s="1360" t="s">
        <v>137</v>
      </c>
      <c r="F50" s="1352"/>
      <c r="G50" s="1362" t="s">
        <v>112</v>
      </c>
      <c r="H50" s="1350" t="s">
        <v>113</v>
      </c>
      <c r="I50" s="155"/>
      <c r="J50" s="155"/>
    </row>
    <row r="51" spans="1:10" x14ac:dyDescent="0.25">
      <c r="A51" s="165" t="s">
        <v>114</v>
      </c>
      <c r="B51" s="204" t="s">
        <v>115</v>
      </c>
      <c r="C51" s="55" t="s">
        <v>116</v>
      </c>
      <c r="D51" s="1361"/>
      <c r="E51" s="205" t="s">
        <v>115</v>
      </c>
      <c r="F51" s="206" t="s">
        <v>116</v>
      </c>
      <c r="G51" s="1357"/>
      <c r="H51" s="1363"/>
      <c r="I51" s="155"/>
    </row>
    <row r="52" spans="1:10" x14ac:dyDescent="0.25">
      <c r="A52" s="56" t="s">
        <v>117</v>
      </c>
      <c r="B52" s="191">
        <v>3</v>
      </c>
      <c r="C52" s="197">
        <v>3</v>
      </c>
      <c r="D52" s="193">
        <v>6</v>
      </c>
      <c r="E52" s="192">
        <v>1</v>
      </c>
      <c r="F52" s="197">
        <v>2</v>
      </c>
      <c r="G52" s="197">
        <v>3</v>
      </c>
      <c r="H52" s="194">
        <v>9</v>
      </c>
      <c r="I52" s="196"/>
    </row>
    <row r="53" spans="1:10" x14ac:dyDescent="0.25">
      <c r="A53" s="56" t="s">
        <v>118</v>
      </c>
      <c r="B53" s="194">
        <v>0</v>
      </c>
      <c r="C53" s="196">
        <v>0</v>
      </c>
      <c r="D53" s="195">
        <v>0</v>
      </c>
      <c r="E53" s="196">
        <v>2</v>
      </c>
      <c r="F53" s="197">
        <v>0</v>
      </c>
      <c r="G53" s="197">
        <v>2</v>
      </c>
      <c r="H53" s="194">
        <v>2</v>
      </c>
      <c r="I53" s="196"/>
    </row>
    <row r="54" spans="1:10" x14ac:dyDescent="0.25">
      <c r="A54" s="56" t="s">
        <v>120</v>
      </c>
      <c r="B54" s="194">
        <v>4</v>
      </c>
      <c r="C54" s="197">
        <v>14</v>
      </c>
      <c r="D54" s="195">
        <v>18</v>
      </c>
      <c r="E54" s="196">
        <v>3</v>
      </c>
      <c r="F54" s="197">
        <v>4</v>
      </c>
      <c r="G54" s="197">
        <v>7</v>
      </c>
      <c r="H54" s="194">
        <v>25</v>
      </c>
      <c r="I54" s="196"/>
    </row>
    <row r="55" spans="1:10" x14ac:dyDescent="0.25">
      <c r="A55" s="56" t="s">
        <v>121</v>
      </c>
      <c r="B55" s="194">
        <v>2</v>
      </c>
      <c r="C55" s="196">
        <v>0</v>
      </c>
      <c r="D55" s="195">
        <v>2</v>
      </c>
      <c r="E55" s="196">
        <v>2</v>
      </c>
      <c r="F55" s="197">
        <v>3</v>
      </c>
      <c r="G55" s="197">
        <v>5</v>
      </c>
      <c r="H55" s="194">
        <v>7</v>
      </c>
      <c r="I55" s="196"/>
    </row>
    <row r="56" spans="1:10" x14ac:dyDescent="0.25">
      <c r="A56" s="56" t="s">
        <v>122</v>
      </c>
      <c r="B56" s="194">
        <v>1</v>
      </c>
      <c r="C56" s="197">
        <v>3</v>
      </c>
      <c r="D56" s="195">
        <v>4</v>
      </c>
      <c r="E56" s="196">
        <v>5</v>
      </c>
      <c r="F56" s="197">
        <v>10</v>
      </c>
      <c r="G56" s="197">
        <v>15</v>
      </c>
      <c r="H56" s="194">
        <v>19</v>
      </c>
      <c r="I56" s="196"/>
    </row>
    <row r="57" spans="1:10" x14ac:dyDescent="0.25">
      <c r="A57" s="56" t="s">
        <v>123</v>
      </c>
      <c r="B57" s="194">
        <v>6</v>
      </c>
      <c r="C57" s="197">
        <v>8</v>
      </c>
      <c r="D57" s="195">
        <v>14</v>
      </c>
      <c r="E57" s="196">
        <v>0</v>
      </c>
      <c r="F57" s="197">
        <v>12</v>
      </c>
      <c r="G57" s="197">
        <v>12</v>
      </c>
      <c r="H57" s="194">
        <v>26</v>
      </c>
      <c r="I57" s="196"/>
    </row>
    <row r="58" spans="1:10" x14ac:dyDescent="0.25">
      <c r="A58" s="56" t="s">
        <v>124</v>
      </c>
      <c r="B58" s="194">
        <v>0</v>
      </c>
      <c r="C58" s="197">
        <v>1</v>
      </c>
      <c r="D58" s="195">
        <v>1</v>
      </c>
      <c r="E58" s="196">
        <v>0</v>
      </c>
      <c r="F58" s="197">
        <v>3</v>
      </c>
      <c r="G58" s="197">
        <v>3</v>
      </c>
      <c r="H58" s="194">
        <v>4</v>
      </c>
      <c r="I58" s="196"/>
    </row>
    <row r="59" spans="1:10" x14ac:dyDescent="0.25">
      <c r="A59" s="56" t="s">
        <v>125</v>
      </c>
      <c r="B59" s="194">
        <v>0</v>
      </c>
      <c r="C59" s="197">
        <v>1</v>
      </c>
      <c r="D59" s="195">
        <v>1</v>
      </c>
      <c r="E59" s="196">
        <v>1</v>
      </c>
      <c r="F59" s="197">
        <v>0</v>
      </c>
      <c r="G59" s="197">
        <v>1</v>
      </c>
      <c r="H59" s="194">
        <v>2</v>
      </c>
      <c r="I59" s="196"/>
    </row>
    <row r="60" spans="1:10" x14ac:dyDescent="0.25">
      <c r="A60" s="56" t="s">
        <v>126</v>
      </c>
      <c r="B60" s="194">
        <v>0</v>
      </c>
      <c r="C60" s="196">
        <v>0</v>
      </c>
      <c r="D60" s="195">
        <v>0</v>
      </c>
      <c r="E60" s="196">
        <v>1</v>
      </c>
      <c r="F60" s="196">
        <v>0</v>
      </c>
      <c r="G60" s="197">
        <v>1</v>
      </c>
      <c r="H60" s="194">
        <v>1</v>
      </c>
      <c r="I60" s="196"/>
    </row>
    <row r="61" spans="1:10" x14ac:dyDescent="0.25">
      <c r="A61" s="56" t="s">
        <v>127</v>
      </c>
      <c r="B61" s="194">
        <v>0</v>
      </c>
      <c r="C61" s="197">
        <v>21</v>
      </c>
      <c r="D61" s="195">
        <v>21</v>
      </c>
      <c r="E61" s="196">
        <v>0</v>
      </c>
      <c r="F61" s="197">
        <v>26</v>
      </c>
      <c r="G61" s="197">
        <v>26</v>
      </c>
      <c r="H61" s="194">
        <v>47</v>
      </c>
      <c r="I61" s="196"/>
    </row>
    <row r="62" spans="1:10" x14ac:dyDescent="0.25">
      <c r="A62" s="56" t="s">
        <v>128</v>
      </c>
      <c r="B62" s="194">
        <v>0</v>
      </c>
      <c r="C62" s="197">
        <v>97</v>
      </c>
      <c r="D62" s="195">
        <v>97</v>
      </c>
      <c r="E62" s="196">
        <v>0</v>
      </c>
      <c r="F62" s="197">
        <v>37</v>
      </c>
      <c r="G62" s="197">
        <v>37</v>
      </c>
      <c r="H62" s="194">
        <v>134</v>
      </c>
      <c r="I62" s="196"/>
    </row>
    <row r="63" spans="1:10" x14ac:dyDescent="0.25">
      <c r="A63" s="56" t="s">
        <v>138</v>
      </c>
      <c r="B63" s="194">
        <v>0</v>
      </c>
      <c r="C63" s="197">
        <v>1</v>
      </c>
      <c r="D63" s="195">
        <v>1</v>
      </c>
      <c r="E63" s="196">
        <v>0</v>
      </c>
      <c r="F63" s="196">
        <v>0</v>
      </c>
      <c r="G63" s="197">
        <v>0</v>
      </c>
      <c r="H63" s="194">
        <v>1</v>
      </c>
      <c r="I63" s="196"/>
    </row>
    <row r="64" spans="1:10" x14ac:dyDescent="0.25">
      <c r="A64" s="56" t="s">
        <v>129</v>
      </c>
      <c r="B64" s="194">
        <v>0</v>
      </c>
      <c r="C64" s="197">
        <v>7</v>
      </c>
      <c r="D64" s="195">
        <v>7</v>
      </c>
      <c r="E64" s="196">
        <v>0</v>
      </c>
      <c r="F64" s="197">
        <v>1</v>
      </c>
      <c r="G64" s="197">
        <v>1</v>
      </c>
      <c r="H64" s="194">
        <v>8</v>
      </c>
      <c r="I64" s="196"/>
    </row>
    <row r="65" spans="1:9" x14ac:dyDescent="0.25">
      <c r="A65" s="56" t="s">
        <v>130</v>
      </c>
      <c r="B65" s="194">
        <v>1</v>
      </c>
      <c r="C65" s="197">
        <v>15</v>
      </c>
      <c r="D65" s="195">
        <v>16</v>
      </c>
      <c r="E65" s="196">
        <v>0</v>
      </c>
      <c r="F65" s="197">
        <v>33</v>
      </c>
      <c r="G65" s="197">
        <v>33</v>
      </c>
      <c r="H65" s="194">
        <v>49</v>
      </c>
      <c r="I65" s="196"/>
    </row>
    <row r="66" spans="1:9" x14ac:dyDescent="0.25">
      <c r="A66" s="56" t="s">
        <v>131</v>
      </c>
      <c r="B66" s="194">
        <v>24</v>
      </c>
      <c r="C66" s="197">
        <v>40</v>
      </c>
      <c r="D66" s="195">
        <v>64</v>
      </c>
      <c r="E66" s="196">
        <v>9</v>
      </c>
      <c r="F66" s="197">
        <v>46</v>
      </c>
      <c r="G66" s="197">
        <v>55</v>
      </c>
      <c r="H66" s="194">
        <v>119</v>
      </c>
      <c r="I66" s="196"/>
    </row>
    <row r="67" spans="1:9" x14ac:dyDescent="0.25">
      <c r="A67" s="56" t="s">
        <v>139</v>
      </c>
      <c r="B67" s="198">
        <v>7</v>
      </c>
      <c r="C67" s="197">
        <v>8</v>
      </c>
      <c r="D67" s="200">
        <v>15</v>
      </c>
      <c r="E67" s="199">
        <v>1</v>
      </c>
      <c r="F67" s="197">
        <v>6</v>
      </c>
      <c r="G67" s="197">
        <v>7</v>
      </c>
      <c r="H67" s="194">
        <v>22</v>
      </c>
      <c r="I67" s="196"/>
    </row>
    <row r="68" spans="1:9" x14ac:dyDescent="0.25">
      <c r="A68" s="187" t="s">
        <v>113</v>
      </c>
      <c r="B68" s="201">
        <v>48</v>
      </c>
      <c r="C68" s="202">
        <v>219</v>
      </c>
      <c r="D68" s="203">
        <v>267</v>
      </c>
      <c r="E68" s="202">
        <v>25</v>
      </c>
      <c r="F68" s="202">
        <v>183</v>
      </c>
      <c r="G68" s="203">
        <v>208</v>
      </c>
      <c r="H68" s="201">
        <v>475</v>
      </c>
      <c r="I68" s="155"/>
    </row>
    <row r="70" spans="1:9" x14ac:dyDescent="0.25">
      <c r="A70" s="172">
        <v>2017</v>
      </c>
    </row>
    <row r="71" spans="1:9" x14ac:dyDescent="0.25">
      <c r="A71" s="173"/>
      <c r="B71" s="1360" t="s">
        <v>135</v>
      </c>
      <c r="C71" s="1352"/>
      <c r="D71" s="1347" t="s">
        <v>136</v>
      </c>
      <c r="E71" s="1360" t="s">
        <v>137</v>
      </c>
      <c r="F71" s="1352"/>
      <c r="G71" s="1362" t="s">
        <v>112</v>
      </c>
      <c r="H71" s="1350" t="s">
        <v>113</v>
      </c>
    </row>
    <row r="72" spans="1:9" x14ac:dyDescent="0.25">
      <c r="A72" s="165" t="s">
        <v>114</v>
      </c>
      <c r="B72" s="204" t="s">
        <v>115</v>
      </c>
      <c r="C72" s="55" t="s">
        <v>116</v>
      </c>
      <c r="D72" s="1361"/>
      <c r="E72" s="205" t="s">
        <v>115</v>
      </c>
      <c r="F72" s="206" t="s">
        <v>116</v>
      </c>
      <c r="G72" s="1357"/>
      <c r="H72" s="1363"/>
    </row>
    <row r="73" spans="1:9" x14ac:dyDescent="0.25">
      <c r="A73" s="56" t="s">
        <v>117</v>
      </c>
      <c r="B73" s="194">
        <v>1</v>
      </c>
      <c r="C73" s="197">
        <v>0</v>
      </c>
      <c r="D73" s="195">
        <v>1</v>
      </c>
      <c r="E73" s="196">
        <v>1</v>
      </c>
      <c r="F73" s="197">
        <v>1</v>
      </c>
      <c r="G73" s="197">
        <v>2</v>
      </c>
      <c r="H73" s="194">
        <v>3</v>
      </c>
    </row>
    <row r="74" spans="1:9" x14ac:dyDescent="0.25">
      <c r="A74" s="56" t="s">
        <v>118</v>
      </c>
      <c r="B74" s="194">
        <v>1</v>
      </c>
      <c r="C74" s="197">
        <v>0</v>
      </c>
      <c r="D74" s="195">
        <v>1</v>
      </c>
      <c r="E74" s="196">
        <v>0</v>
      </c>
      <c r="F74" s="197">
        <v>0</v>
      </c>
      <c r="G74" s="197">
        <v>0</v>
      </c>
      <c r="H74" s="194">
        <v>1</v>
      </c>
    </row>
    <row r="75" spans="1:9" x14ac:dyDescent="0.25">
      <c r="A75" s="56" t="s">
        <v>120</v>
      </c>
      <c r="B75" s="194">
        <v>3</v>
      </c>
      <c r="C75" s="197">
        <v>8</v>
      </c>
      <c r="D75" s="195">
        <v>11</v>
      </c>
      <c r="E75" s="196">
        <v>6</v>
      </c>
      <c r="F75" s="197">
        <v>5</v>
      </c>
      <c r="G75" s="197">
        <v>11</v>
      </c>
      <c r="H75" s="194">
        <v>22</v>
      </c>
    </row>
    <row r="76" spans="1:9" x14ac:dyDescent="0.25">
      <c r="A76" s="56" t="s">
        <v>121</v>
      </c>
      <c r="B76" s="194">
        <v>4</v>
      </c>
      <c r="C76" s="197">
        <v>4</v>
      </c>
      <c r="D76" s="195">
        <v>8</v>
      </c>
      <c r="E76" s="196">
        <v>2</v>
      </c>
      <c r="F76" s="197">
        <v>10</v>
      </c>
      <c r="G76" s="197">
        <v>12</v>
      </c>
      <c r="H76" s="194">
        <v>20</v>
      </c>
    </row>
    <row r="77" spans="1:9" x14ac:dyDescent="0.25">
      <c r="A77" s="56" t="s">
        <v>122</v>
      </c>
      <c r="B77" s="194">
        <v>1</v>
      </c>
      <c r="C77" s="197">
        <v>3</v>
      </c>
      <c r="D77" s="195">
        <v>4</v>
      </c>
      <c r="E77" s="196">
        <v>2</v>
      </c>
      <c r="F77" s="197">
        <v>9</v>
      </c>
      <c r="G77" s="197">
        <v>11</v>
      </c>
      <c r="H77" s="194">
        <v>15</v>
      </c>
    </row>
    <row r="78" spans="1:9" x14ac:dyDescent="0.25">
      <c r="A78" s="56" t="s">
        <v>123</v>
      </c>
      <c r="B78" s="194">
        <v>3</v>
      </c>
      <c r="C78" s="197">
        <v>6</v>
      </c>
      <c r="D78" s="195">
        <v>9</v>
      </c>
      <c r="E78" s="196">
        <v>5</v>
      </c>
      <c r="F78" s="197">
        <v>8</v>
      </c>
      <c r="G78" s="197">
        <v>13</v>
      </c>
      <c r="H78" s="194">
        <v>22</v>
      </c>
    </row>
    <row r="79" spans="1:9" x14ac:dyDescent="0.25">
      <c r="A79" s="56" t="s">
        <v>124</v>
      </c>
      <c r="B79" s="194">
        <v>0</v>
      </c>
      <c r="C79" s="197">
        <v>0</v>
      </c>
      <c r="D79" s="195">
        <v>0</v>
      </c>
      <c r="E79" s="196">
        <v>0</v>
      </c>
      <c r="F79" s="197">
        <v>0</v>
      </c>
      <c r="G79" s="197">
        <v>0</v>
      </c>
      <c r="H79" s="194">
        <v>0</v>
      </c>
    </row>
    <row r="80" spans="1:9" x14ac:dyDescent="0.25">
      <c r="A80" s="56" t="s">
        <v>125</v>
      </c>
      <c r="B80" s="194">
        <v>0</v>
      </c>
      <c r="C80" s="197">
        <v>0</v>
      </c>
      <c r="D80" s="195">
        <v>0</v>
      </c>
      <c r="E80" s="196">
        <v>0</v>
      </c>
      <c r="F80" s="197">
        <v>1</v>
      </c>
      <c r="G80" s="197">
        <v>1</v>
      </c>
      <c r="H80" s="194">
        <v>1</v>
      </c>
    </row>
    <row r="81" spans="1:8" x14ac:dyDescent="0.25">
      <c r="A81" s="56" t="s">
        <v>126</v>
      </c>
      <c r="B81" s="194">
        <v>0</v>
      </c>
      <c r="C81" s="197">
        <v>1</v>
      </c>
      <c r="D81" s="195">
        <v>1</v>
      </c>
      <c r="E81" s="196">
        <v>0</v>
      </c>
      <c r="F81" s="197">
        <v>1</v>
      </c>
      <c r="G81" s="197">
        <v>1</v>
      </c>
      <c r="H81" s="194">
        <v>2</v>
      </c>
    </row>
    <row r="82" spans="1:8" x14ac:dyDescent="0.25">
      <c r="A82" s="56" t="s">
        <v>127</v>
      </c>
      <c r="B82" s="194">
        <v>0</v>
      </c>
      <c r="C82" s="197">
        <v>23</v>
      </c>
      <c r="D82" s="195">
        <v>23</v>
      </c>
      <c r="E82" s="196">
        <v>0</v>
      </c>
      <c r="F82" s="197">
        <v>35</v>
      </c>
      <c r="G82" s="197">
        <v>35</v>
      </c>
      <c r="H82" s="194">
        <v>58</v>
      </c>
    </row>
    <row r="83" spans="1:8" x14ac:dyDescent="0.25">
      <c r="A83" s="56" t="s">
        <v>128</v>
      </c>
      <c r="B83" s="194">
        <v>0</v>
      </c>
      <c r="C83" s="197">
        <v>103</v>
      </c>
      <c r="D83" s="195">
        <v>103</v>
      </c>
      <c r="E83" s="196">
        <v>0</v>
      </c>
      <c r="F83" s="197">
        <v>34</v>
      </c>
      <c r="G83" s="197">
        <v>34</v>
      </c>
      <c r="H83" s="194">
        <v>137</v>
      </c>
    </row>
    <row r="84" spans="1:8" x14ac:dyDescent="0.25">
      <c r="A84" s="56" t="s">
        <v>138</v>
      </c>
      <c r="B84" s="194">
        <v>0</v>
      </c>
      <c r="C84" s="197">
        <v>0</v>
      </c>
      <c r="D84" s="195">
        <v>0</v>
      </c>
      <c r="E84" s="196">
        <v>0</v>
      </c>
      <c r="F84" s="197">
        <v>0</v>
      </c>
      <c r="G84" s="197">
        <v>0</v>
      </c>
      <c r="H84" s="194">
        <v>0</v>
      </c>
    </row>
    <row r="85" spans="1:8" x14ac:dyDescent="0.25">
      <c r="A85" s="648" t="s">
        <v>129</v>
      </c>
      <c r="B85" s="194">
        <v>0</v>
      </c>
      <c r="C85" s="197">
        <v>0</v>
      </c>
      <c r="D85" s="195">
        <v>0</v>
      </c>
      <c r="E85" s="196">
        <v>0</v>
      </c>
      <c r="F85" s="197">
        <v>0</v>
      </c>
      <c r="G85" s="197">
        <v>0</v>
      </c>
      <c r="H85" s="194">
        <v>0</v>
      </c>
    </row>
    <row r="86" spans="1:8" x14ac:dyDescent="0.25">
      <c r="A86" s="648" t="s">
        <v>130</v>
      </c>
      <c r="B86" s="194">
        <v>2</v>
      </c>
      <c r="C86" s="197">
        <v>12</v>
      </c>
      <c r="D86" s="195">
        <v>14</v>
      </c>
      <c r="E86" s="196">
        <v>1</v>
      </c>
      <c r="F86" s="197">
        <v>24</v>
      </c>
      <c r="G86" s="197">
        <v>25</v>
      </c>
      <c r="H86" s="194">
        <v>39</v>
      </c>
    </row>
    <row r="87" spans="1:8" x14ac:dyDescent="0.25">
      <c r="A87" s="648" t="s">
        <v>131</v>
      </c>
      <c r="B87" s="194">
        <v>10</v>
      </c>
      <c r="C87" s="197">
        <v>20</v>
      </c>
      <c r="D87" s="195">
        <v>30</v>
      </c>
      <c r="E87" s="196">
        <v>6</v>
      </c>
      <c r="F87" s="197">
        <v>40</v>
      </c>
      <c r="G87" s="197">
        <v>46</v>
      </c>
      <c r="H87" s="194">
        <v>76</v>
      </c>
    </row>
    <row r="88" spans="1:8" x14ac:dyDescent="0.25">
      <c r="A88" s="648" t="s">
        <v>133</v>
      </c>
      <c r="B88" s="194">
        <v>0</v>
      </c>
      <c r="C88" s="197">
        <v>1</v>
      </c>
      <c r="D88" s="195">
        <v>1</v>
      </c>
      <c r="E88" s="196">
        <v>0</v>
      </c>
      <c r="F88" s="197">
        <v>0</v>
      </c>
      <c r="G88" s="197">
        <v>0</v>
      </c>
      <c r="H88" s="194">
        <v>1</v>
      </c>
    </row>
    <row r="89" spans="1:8" x14ac:dyDescent="0.25">
      <c r="A89" s="648" t="s">
        <v>140</v>
      </c>
      <c r="B89" s="194">
        <v>0</v>
      </c>
      <c r="C89" s="197">
        <v>0</v>
      </c>
      <c r="D89" s="195">
        <v>0</v>
      </c>
      <c r="E89" s="196">
        <v>0</v>
      </c>
      <c r="F89" s="197">
        <v>1</v>
      </c>
      <c r="G89" s="197">
        <v>1</v>
      </c>
      <c r="H89" s="194">
        <v>1</v>
      </c>
    </row>
    <row r="90" spans="1:8" x14ac:dyDescent="0.25">
      <c r="A90" s="648" t="s">
        <v>139</v>
      </c>
      <c r="B90" s="194">
        <v>10</v>
      </c>
      <c r="C90" s="197">
        <v>19</v>
      </c>
      <c r="D90" s="195">
        <v>29</v>
      </c>
      <c r="E90" s="196">
        <v>1</v>
      </c>
      <c r="F90" s="197">
        <v>7</v>
      </c>
      <c r="G90" s="197">
        <v>8</v>
      </c>
      <c r="H90" s="194">
        <v>37</v>
      </c>
    </row>
    <row r="91" spans="1:8" x14ac:dyDescent="0.25">
      <c r="A91" s="187" t="s">
        <v>113</v>
      </c>
      <c r="B91" s="562">
        <v>35</v>
      </c>
      <c r="C91" s="563">
        <v>200</v>
      </c>
      <c r="D91" s="564">
        <v>235</v>
      </c>
      <c r="E91" s="563">
        <v>24</v>
      </c>
      <c r="F91" s="563">
        <v>176</v>
      </c>
      <c r="G91" s="564">
        <v>200</v>
      </c>
      <c r="H91" s="562">
        <v>435</v>
      </c>
    </row>
    <row r="93" spans="1:8" x14ac:dyDescent="0.25">
      <c r="A93" s="172">
        <v>2018</v>
      </c>
    </row>
    <row r="94" spans="1:8" x14ac:dyDescent="0.25">
      <c r="A94" s="173"/>
      <c r="B94" s="1360" t="s">
        <v>135</v>
      </c>
      <c r="C94" s="1352"/>
      <c r="D94" s="1347" t="s">
        <v>136</v>
      </c>
      <c r="E94" s="1360" t="s">
        <v>137</v>
      </c>
      <c r="F94" s="1352"/>
      <c r="G94" s="1362" t="s">
        <v>112</v>
      </c>
      <c r="H94" s="1350" t="s">
        <v>113</v>
      </c>
    </row>
    <row r="95" spans="1:8" x14ac:dyDescent="0.25">
      <c r="A95" s="165" t="s">
        <v>114</v>
      </c>
      <c r="B95" s="204" t="s">
        <v>115</v>
      </c>
      <c r="C95" s="55" t="s">
        <v>116</v>
      </c>
      <c r="D95" s="1361"/>
      <c r="E95" s="205" t="s">
        <v>115</v>
      </c>
      <c r="F95" s="206" t="s">
        <v>116</v>
      </c>
      <c r="G95" s="1357"/>
      <c r="H95" s="1363"/>
    </row>
    <row r="96" spans="1:8" x14ac:dyDescent="0.25">
      <c r="A96" s="56" t="s">
        <v>117</v>
      </c>
      <c r="B96" s="1061">
        <v>1</v>
      </c>
      <c r="C96" s="1062">
        <v>2</v>
      </c>
      <c r="D96" s="1063">
        <f>SUM(B96:C96)</f>
        <v>3</v>
      </c>
      <c r="E96" s="1064">
        <v>2</v>
      </c>
      <c r="F96" s="1062">
        <v>0</v>
      </c>
      <c r="G96" s="1062">
        <f>SUM(E96:F96)</f>
        <v>2</v>
      </c>
      <c r="H96" s="1061">
        <f>SUM(D96,G96)</f>
        <v>5</v>
      </c>
    </row>
    <row r="97" spans="1:8" x14ac:dyDescent="0.25">
      <c r="A97" s="56" t="s">
        <v>118</v>
      </c>
      <c r="B97" s="1061">
        <v>1</v>
      </c>
      <c r="C97" s="1062">
        <v>0</v>
      </c>
      <c r="D97" s="1063">
        <f t="shared" ref="D97:D113" si="0">SUM(B97:C97)</f>
        <v>1</v>
      </c>
      <c r="E97" s="1064">
        <v>0</v>
      </c>
      <c r="F97" s="1062">
        <v>0</v>
      </c>
      <c r="G97" s="1062">
        <f t="shared" ref="G97:G113" si="1">SUM(E97:F97)</f>
        <v>0</v>
      </c>
      <c r="H97" s="1061">
        <f t="shared" ref="H97:H113" si="2">SUM(D97,G97)</f>
        <v>1</v>
      </c>
    </row>
    <row r="98" spans="1:8" x14ac:dyDescent="0.25">
      <c r="A98" s="56" t="s">
        <v>120</v>
      </c>
      <c r="B98" s="1061">
        <v>8</v>
      </c>
      <c r="C98" s="1062">
        <v>3</v>
      </c>
      <c r="D98" s="1063">
        <f t="shared" si="0"/>
        <v>11</v>
      </c>
      <c r="E98" s="1064">
        <v>3</v>
      </c>
      <c r="F98" s="1062">
        <v>1</v>
      </c>
      <c r="G98" s="1062">
        <f t="shared" si="1"/>
        <v>4</v>
      </c>
      <c r="H98" s="1061">
        <f t="shared" si="2"/>
        <v>15</v>
      </c>
    </row>
    <row r="99" spans="1:8" x14ac:dyDescent="0.25">
      <c r="A99" s="56" t="s">
        <v>121</v>
      </c>
      <c r="B99" s="1061">
        <v>2</v>
      </c>
      <c r="C99" s="1062">
        <v>3</v>
      </c>
      <c r="D99" s="1063">
        <f t="shared" si="0"/>
        <v>5</v>
      </c>
      <c r="E99" s="1064">
        <v>1</v>
      </c>
      <c r="F99" s="1062">
        <v>9</v>
      </c>
      <c r="G99" s="1062">
        <f t="shared" si="1"/>
        <v>10</v>
      </c>
      <c r="H99" s="1061">
        <f t="shared" si="2"/>
        <v>15</v>
      </c>
    </row>
    <row r="100" spans="1:8" x14ac:dyDescent="0.25">
      <c r="A100" s="56" t="s">
        <v>122</v>
      </c>
      <c r="B100" s="1061">
        <v>0</v>
      </c>
      <c r="C100" s="1062">
        <v>2</v>
      </c>
      <c r="D100" s="1063">
        <f t="shared" si="0"/>
        <v>2</v>
      </c>
      <c r="E100" s="1064">
        <v>1</v>
      </c>
      <c r="F100" s="1062">
        <v>3</v>
      </c>
      <c r="G100" s="1062">
        <f t="shared" si="1"/>
        <v>4</v>
      </c>
      <c r="H100" s="1061">
        <f t="shared" si="2"/>
        <v>6</v>
      </c>
    </row>
    <row r="101" spans="1:8" x14ac:dyDescent="0.25">
      <c r="A101" s="56" t="s">
        <v>123</v>
      </c>
      <c r="B101" s="1061">
        <v>1</v>
      </c>
      <c r="C101" s="1062">
        <v>3</v>
      </c>
      <c r="D101" s="1063">
        <f t="shared" si="0"/>
        <v>4</v>
      </c>
      <c r="E101" s="1064">
        <v>0</v>
      </c>
      <c r="F101" s="1062">
        <v>3</v>
      </c>
      <c r="G101" s="1062">
        <f t="shared" si="1"/>
        <v>3</v>
      </c>
      <c r="H101" s="1061">
        <f t="shared" si="2"/>
        <v>7</v>
      </c>
    </row>
    <row r="102" spans="1:8" x14ac:dyDescent="0.25">
      <c r="A102" s="56" t="s">
        <v>124</v>
      </c>
      <c r="B102" s="1061">
        <v>0</v>
      </c>
      <c r="C102" s="1062">
        <v>0</v>
      </c>
      <c r="D102" s="1063">
        <f t="shared" si="0"/>
        <v>0</v>
      </c>
      <c r="E102" s="1064">
        <v>0</v>
      </c>
      <c r="F102" s="1062">
        <v>3</v>
      </c>
      <c r="G102" s="1062">
        <f t="shared" si="1"/>
        <v>3</v>
      </c>
      <c r="H102" s="1061">
        <f t="shared" si="2"/>
        <v>3</v>
      </c>
    </row>
    <row r="103" spans="1:8" x14ac:dyDescent="0.25">
      <c r="A103" s="56" t="s">
        <v>125</v>
      </c>
      <c r="B103" s="1061">
        <v>0</v>
      </c>
      <c r="C103" s="1062">
        <v>0</v>
      </c>
      <c r="D103" s="1063">
        <f t="shared" si="0"/>
        <v>0</v>
      </c>
      <c r="E103" s="1064">
        <v>0</v>
      </c>
      <c r="F103" s="1062">
        <v>1</v>
      </c>
      <c r="G103" s="1062">
        <f t="shared" si="1"/>
        <v>1</v>
      </c>
      <c r="H103" s="1061">
        <f t="shared" si="2"/>
        <v>1</v>
      </c>
    </row>
    <row r="104" spans="1:8" x14ac:dyDescent="0.25">
      <c r="A104" s="56" t="s">
        <v>126</v>
      </c>
      <c r="B104" s="1061">
        <v>0</v>
      </c>
      <c r="C104" s="1062">
        <v>1</v>
      </c>
      <c r="D104" s="1063">
        <f t="shared" si="0"/>
        <v>1</v>
      </c>
      <c r="E104" s="1064">
        <v>0</v>
      </c>
      <c r="F104" s="1062">
        <v>0</v>
      </c>
      <c r="G104" s="1062">
        <f t="shared" si="1"/>
        <v>0</v>
      </c>
      <c r="H104" s="1061">
        <f t="shared" si="2"/>
        <v>1</v>
      </c>
    </row>
    <row r="105" spans="1:8" x14ac:dyDescent="0.25">
      <c r="A105" s="56" t="s">
        <v>127</v>
      </c>
      <c r="B105" s="1061">
        <v>0</v>
      </c>
      <c r="C105" s="1062">
        <v>12</v>
      </c>
      <c r="D105" s="1063">
        <f t="shared" si="0"/>
        <v>12</v>
      </c>
      <c r="E105" s="1064">
        <v>0</v>
      </c>
      <c r="F105" s="1062">
        <v>15</v>
      </c>
      <c r="G105" s="1062">
        <f t="shared" si="1"/>
        <v>15</v>
      </c>
      <c r="H105" s="1061">
        <f t="shared" si="2"/>
        <v>27</v>
      </c>
    </row>
    <row r="106" spans="1:8" x14ac:dyDescent="0.25">
      <c r="A106" s="56" t="s">
        <v>128</v>
      </c>
      <c r="B106" s="1061">
        <v>0</v>
      </c>
      <c r="C106" s="1062">
        <v>50</v>
      </c>
      <c r="D106" s="1063">
        <f t="shared" si="0"/>
        <v>50</v>
      </c>
      <c r="E106" s="1064">
        <v>0</v>
      </c>
      <c r="F106" s="1062">
        <v>14</v>
      </c>
      <c r="G106" s="1062">
        <f t="shared" si="1"/>
        <v>14</v>
      </c>
      <c r="H106" s="1061">
        <f t="shared" si="2"/>
        <v>64</v>
      </c>
    </row>
    <row r="107" spans="1:8" x14ac:dyDescent="0.25">
      <c r="A107" s="56" t="s">
        <v>138</v>
      </c>
      <c r="B107" s="1061">
        <v>0</v>
      </c>
      <c r="C107" s="1062">
        <v>0</v>
      </c>
      <c r="D107" s="1063">
        <f t="shared" si="0"/>
        <v>0</v>
      </c>
      <c r="E107" s="1064">
        <v>0</v>
      </c>
      <c r="F107" s="1062">
        <v>0</v>
      </c>
      <c r="G107" s="1062">
        <f t="shared" si="1"/>
        <v>0</v>
      </c>
      <c r="H107" s="1061">
        <f t="shared" si="2"/>
        <v>0</v>
      </c>
    </row>
    <row r="108" spans="1:8" x14ac:dyDescent="0.25">
      <c r="A108" s="648" t="s">
        <v>129</v>
      </c>
      <c r="B108" s="1061">
        <v>0</v>
      </c>
      <c r="C108" s="1062">
        <v>4</v>
      </c>
      <c r="D108" s="1063">
        <f t="shared" si="0"/>
        <v>4</v>
      </c>
      <c r="E108" s="1064">
        <v>0</v>
      </c>
      <c r="F108" s="1062">
        <v>1</v>
      </c>
      <c r="G108" s="1062">
        <f t="shared" si="1"/>
        <v>1</v>
      </c>
      <c r="H108" s="1061">
        <f t="shared" si="2"/>
        <v>5</v>
      </c>
    </row>
    <row r="109" spans="1:8" x14ac:dyDescent="0.25">
      <c r="A109" s="648" t="s">
        <v>130</v>
      </c>
      <c r="B109" s="1061">
        <v>0</v>
      </c>
      <c r="C109" s="1062">
        <v>18</v>
      </c>
      <c r="D109" s="1063">
        <f t="shared" si="0"/>
        <v>18</v>
      </c>
      <c r="E109" s="1064">
        <v>0</v>
      </c>
      <c r="F109" s="1062">
        <v>19</v>
      </c>
      <c r="G109" s="1062">
        <f t="shared" si="1"/>
        <v>19</v>
      </c>
      <c r="H109" s="1061">
        <f t="shared" si="2"/>
        <v>37</v>
      </c>
    </row>
    <row r="110" spans="1:8" x14ac:dyDescent="0.25">
      <c r="A110" s="648" t="s">
        <v>131</v>
      </c>
      <c r="B110" s="1061">
        <v>7</v>
      </c>
      <c r="C110" s="1062">
        <v>16</v>
      </c>
      <c r="D110" s="1063">
        <f t="shared" si="0"/>
        <v>23</v>
      </c>
      <c r="E110" s="1064">
        <v>9</v>
      </c>
      <c r="F110" s="1062">
        <v>16</v>
      </c>
      <c r="G110" s="1062">
        <f t="shared" si="1"/>
        <v>25</v>
      </c>
      <c r="H110" s="1061">
        <f t="shared" si="2"/>
        <v>48</v>
      </c>
    </row>
    <row r="111" spans="1:8" x14ac:dyDescent="0.25">
      <c r="A111" s="648" t="s">
        <v>133</v>
      </c>
      <c r="B111" s="1061">
        <v>1</v>
      </c>
      <c r="C111" s="1062">
        <v>1</v>
      </c>
      <c r="D111" s="1063">
        <f t="shared" si="0"/>
        <v>2</v>
      </c>
      <c r="E111" s="1064">
        <v>0</v>
      </c>
      <c r="F111" s="1062">
        <v>1</v>
      </c>
      <c r="G111" s="1062">
        <f t="shared" si="1"/>
        <v>1</v>
      </c>
      <c r="H111" s="1061">
        <f t="shared" si="2"/>
        <v>3</v>
      </c>
    </row>
    <row r="112" spans="1:8" x14ac:dyDescent="0.25">
      <c r="A112" s="648" t="s">
        <v>140</v>
      </c>
      <c r="B112" s="1061">
        <v>0</v>
      </c>
      <c r="C112" s="1062">
        <v>1</v>
      </c>
      <c r="D112" s="1063">
        <f t="shared" si="0"/>
        <v>1</v>
      </c>
      <c r="E112" s="1064">
        <v>1</v>
      </c>
      <c r="F112" s="1062">
        <v>1</v>
      </c>
      <c r="G112" s="1062">
        <f t="shared" si="1"/>
        <v>2</v>
      </c>
      <c r="H112" s="1061">
        <f t="shared" si="2"/>
        <v>3</v>
      </c>
    </row>
    <row r="113" spans="1:8" x14ac:dyDescent="0.25">
      <c r="A113" s="648" t="s">
        <v>139</v>
      </c>
      <c r="B113" s="1061">
        <v>9</v>
      </c>
      <c r="C113" s="1062">
        <v>10</v>
      </c>
      <c r="D113" s="1063">
        <f t="shared" si="0"/>
        <v>19</v>
      </c>
      <c r="E113" s="1064">
        <v>0</v>
      </c>
      <c r="F113" s="1062">
        <v>10</v>
      </c>
      <c r="G113" s="1062">
        <f t="shared" si="1"/>
        <v>10</v>
      </c>
      <c r="H113" s="1061">
        <f t="shared" si="2"/>
        <v>29</v>
      </c>
    </row>
    <row r="114" spans="1:8" x14ac:dyDescent="0.25">
      <c r="A114" s="187" t="s">
        <v>113</v>
      </c>
      <c r="B114" s="562">
        <f>SUM(B96:B113)</f>
        <v>30</v>
      </c>
      <c r="C114" s="562">
        <f t="shared" ref="C114:H114" si="3">SUM(C96:C113)</f>
        <v>126</v>
      </c>
      <c r="D114" s="562">
        <f t="shared" si="3"/>
        <v>156</v>
      </c>
      <c r="E114" s="562">
        <f t="shared" si="3"/>
        <v>17</v>
      </c>
      <c r="F114" s="562">
        <f t="shared" si="3"/>
        <v>97</v>
      </c>
      <c r="G114" s="562">
        <f t="shared" si="3"/>
        <v>114</v>
      </c>
      <c r="H114" s="562">
        <f t="shared" si="3"/>
        <v>270</v>
      </c>
    </row>
  </sheetData>
  <mergeCells count="25">
    <mergeCell ref="B26:C26"/>
    <mergeCell ref="D26:D27"/>
    <mergeCell ref="E26:F26"/>
    <mergeCell ref="G26:G27"/>
    <mergeCell ref="H26:H27"/>
    <mergeCell ref="B5:C5"/>
    <mergeCell ref="D5:D6"/>
    <mergeCell ref="E5:F5"/>
    <mergeCell ref="G5:G6"/>
    <mergeCell ref="H5:H6"/>
    <mergeCell ref="B71:C71"/>
    <mergeCell ref="D71:D72"/>
    <mergeCell ref="E71:F71"/>
    <mergeCell ref="G71:G72"/>
    <mergeCell ref="H71:H72"/>
    <mergeCell ref="B50:C50"/>
    <mergeCell ref="D50:D51"/>
    <mergeCell ref="E50:F50"/>
    <mergeCell ref="G50:G51"/>
    <mergeCell ref="H50:H51"/>
    <mergeCell ref="B94:C94"/>
    <mergeCell ref="D94:D95"/>
    <mergeCell ref="E94:F94"/>
    <mergeCell ref="G94:G95"/>
    <mergeCell ref="H94:H95"/>
  </mergeCells>
  <hyperlinks>
    <hyperlink ref="H1" location="Index!A1" display="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6"/>
  <sheetViews>
    <sheetView zoomScaleNormal="100" workbookViewId="0"/>
  </sheetViews>
  <sheetFormatPr defaultColWidth="9.109375" defaultRowHeight="14.4" x14ac:dyDescent="0.3"/>
  <cols>
    <col min="1" max="1" width="20.6640625" style="277" customWidth="1"/>
    <col min="2" max="2" width="20.44140625" style="277" customWidth="1"/>
    <col min="3" max="4" width="9.6640625" style="277" customWidth="1"/>
    <col min="5" max="5" width="13.33203125" style="277" customWidth="1"/>
    <col min="6" max="6" width="9.6640625" style="277" customWidth="1"/>
    <col min="7" max="7" width="11.44140625" style="277" customWidth="1"/>
    <col min="8" max="8" width="12.6640625" style="277" customWidth="1"/>
    <col min="9" max="9" width="20.5546875" style="277" customWidth="1"/>
    <col min="10" max="16384" width="9.109375" style="277"/>
  </cols>
  <sheetData>
    <row r="1" spans="1:19" x14ac:dyDescent="0.3">
      <c r="A1" s="340" t="s">
        <v>562</v>
      </c>
      <c r="B1" s="301"/>
      <c r="C1" s="301"/>
      <c r="D1" s="301"/>
      <c r="E1" s="301"/>
      <c r="F1" s="301"/>
      <c r="G1" s="301"/>
      <c r="H1" s="414" t="s">
        <v>1</v>
      </c>
    </row>
    <row r="2" spans="1:19" x14ac:dyDescent="0.3">
      <c r="A2" s="301" t="s">
        <v>714</v>
      </c>
      <c r="B2" s="301"/>
      <c r="C2" s="301"/>
      <c r="D2" s="301"/>
      <c r="E2" s="301"/>
      <c r="F2" s="301"/>
    </row>
    <row r="3" spans="1:19" x14ac:dyDescent="0.3">
      <c r="A3" s="301"/>
      <c r="B3" s="301"/>
      <c r="C3" s="301"/>
      <c r="D3" s="301"/>
      <c r="E3" s="301"/>
      <c r="F3" s="301"/>
    </row>
    <row r="4" spans="1:19" ht="27" x14ac:dyDescent="0.3">
      <c r="A4" s="565" t="s">
        <v>517</v>
      </c>
      <c r="B4" s="452" t="s">
        <v>518</v>
      </c>
      <c r="C4" s="452" t="s">
        <v>183</v>
      </c>
      <c r="D4" s="452" t="s">
        <v>184</v>
      </c>
      <c r="E4" s="452" t="s">
        <v>519</v>
      </c>
      <c r="F4" s="452" t="s">
        <v>185</v>
      </c>
      <c r="G4" s="452" t="s">
        <v>520</v>
      </c>
      <c r="H4" s="452" t="s">
        <v>521</v>
      </c>
    </row>
    <row r="5" spans="1:19" x14ac:dyDescent="0.3">
      <c r="A5" s="297"/>
      <c r="B5" s="297"/>
      <c r="C5" s="297"/>
      <c r="D5" s="297"/>
      <c r="E5" s="297"/>
      <c r="F5" s="297"/>
      <c r="G5" s="297"/>
      <c r="H5" s="297"/>
    </row>
    <row r="6" spans="1:19" x14ac:dyDescent="0.3">
      <c r="A6" s="566">
        <v>2003</v>
      </c>
      <c r="B6" s="296" t="s">
        <v>14</v>
      </c>
      <c r="C6" s="296" t="s">
        <v>14</v>
      </c>
      <c r="D6" s="567">
        <v>356</v>
      </c>
      <c r="E6" s="567">
        <v>75</v>
      </c>
      <c r="F6" s="296" t="s">
        <v>14</v>
      </c>
      <c r="G6" s="296" t="s">
        <v>14</v>
      </c>
      <c r="H6" s="296" t="s">
        <v>14</v>
      </c>
    </row>
    <row r="7" spans="1:19" x14ac:dyDescent="0.3">
      <c r="A7" s="566">
        <v>2004</v>
      </c>
      <c r="B7" s="296" t="s">
        <v>14</v>
      </c>
      <c r="C7" s="296" t="s">
        <v>14</v>
      </c>
      <c r="D7" s="567">
        <v>334</v>
      </c>
      <c r="E7" s="567">
        <v>42</v>
      </c>
      <c r="F7" s="296" t="s">
        <v>14</v>
      </c>
      <c r="G7" s="296" t="s">
        <v>14</v>
      </c>
      <c r="H7" s="296" t="s">
        <v>14</v>
      </c>
    </row>
    <row r="8" spans="1:19" x14ac:dyDescent="0.3">
      <c r="A8" s="566">
        <v>2005</v>
      </c>
      <c r="B8" s="296" t="s">
        <v>14</v>
      </c>
      <c r="C8" s="296" t="s">
        <v>14</v>
      </c>
      <c r="D8" s="567">
        <v>380</v>
      </c>
      <c r="E8" s="567">
        <v>46</v>
      </c>
      <c r="F8" s="296" t="s">
        <v>14</v>
      </c>
      <c r="G8" s="296" t="s">
        <v>14</v>
      </c>
      <c r="H8" s="296" t="s">
        <v>14</v>
      </c>
    </row>
    <row r="9" spans="1:19" x14ac:dyDescent="0.3">
      <c r="A9" s="566">
        <v>2006</v>
      </c>
      <c r="B9" s="296" t="s">
        <v>14</v>
      </c>
      <c r="C9" s="296" t="s">
        <v>14</v>
      </c>
      <c r="D9" s="567">
        <v>358</v>
      </c>
      <c r="E9" s="567">
        <v>152</v>
      </c>
      <c r="F9" s="296" t="s">
        <v>14</v>
      </c>
      <c r="G9" s="296" t="s">
        <v>14</v>
      </c>
      <c r="H9" s="296" t="s">
        <v>14</v>
      </c>
    </row>
    <row r="10" spans="1:19" x14ac:dyDescent="0.3">
      <c r="A10" s="566">
        <v>2007</v>
      </c>
      <c r="B10" s="296" t="s">
        <v>14</v>
      </c>
      <c r="C10" s="296" t="s">
        <v>14</v>
      </c>
      <c r="D10" s="567">
        <v>386</v>
      </c>
      <c r="E10" s="567">
        <v>179</v>
      </c>
      <c r="F10" s="296" t="s">
        <v>14</v>
      </c>
      <c r="G10" s="296" t="s">
        <v>14</v>
      </c>
      <c r="H10" s="296" t="s">
        <v>14</v>
      </c>
    </row>
    <row r="11" spans="1:19" x14ac:dyDescent="0.3">
      <c r="A11" s="566">
        <v>2008</v>
      </c>
      <c r="B11" s="423" t="s">
        <v>14</v>
      </c>
      <c r="C11" s="423" t="s">
        <v>14</v>
      </c>
      <c r="D11" s="423">
        <v>439</v>
      </c>
      <c r="E11" s="423">
        <v>319</v>
      </c>
      <c r="F11" s="423" t="s">
        <v>14</v>
      </c>
      <c r="G11" s="423" t="s">
        <v>14</v>
      </c>
      <c r="H11" s="423" t="s">
        <v>14</v>
      </c>
      <c r="I11" s="280"/>
      <c r="J11" s="280"/>
      <c r="K11" s="280"/>
      <c r="L11" s="280"/>
      <c r="M11" s="280"/>
      <c r="N11" s="280"/>
      <c r="O11" s="280"/>
      <c r="P11" s="280"/>
      <c r="Q11" s="280"/>
      <c r="R11" s="280"/>
      <c r="S11" s="280"/>
    </row>
    <row r="12" spans="1:19" x14ac:dyDescent="0.3">
      <c r="A12" s="566">
        <v>2009</v>
      </c>
      <c r="B12" s="423" t="s">
        <v>14</v>
      </c>
      <c r="C12" s="423">
        <v>988</v>
      </c>
      <c r="D12" s="423">
        <v>463</v>
      </c>
      <c r="E12" s="423">
        <v>432</v>
      </c>
      <c r="F12" s="423" t="s">
        <v>14</v>
      </c>
      <c r="G12" s="423" t="s">
        <v>14</v>
      </c>
      <c r="H12" s="423">
        <v>364</v>
      </c>
      <c r="I12" s="280"/>
      <c r="J12" s="280"/>
      <c r="K12" s="280"/>
      <c r="L12" s="280"/>
      <c r="M12" s="280"/>
      <c r="N12" s="280"/>
      <c r="O12" s="280"/>
      <c r="P12" s="280"/>
      <c r="Q12" s="280"/>
      <c r="R12" s="280"/>
      <c r="S12" s="280"/>
    </row>
    <row r="13" spans="1:19" x14ac:dyDescent="0.3">
      <c r="A13" s="566">
        <v>2010</v>
      </c>
      <c r="B13" s="423">
        <v>364</v>
      </c>
      <c r="C13" s="423">
        <v>988</v>
      </c>
      <c r="D13" s="423">
        <v>463</v>
      </c>
      <c r="E13" s="423">
        <v>432</v>
      </c>
      <c r="F13" s="423" t="s">
        <v>14</v>
      </c>
      <c r="G13" s="423" t="s">
        <v>14</v>
      </c>
      <c r="H13" s="423">
        <v>457</v>
      </c>
      <c r="I13" s="321"/>
      <c r="J13" s="321"/>
      <c r="K13" s="321"/>
      <c r="L13" s="321"/>
      <c r="M13" s="321"/>
      <c r="N13" s="280"/>
      <c r="O13" s="280"/>
      <c r="P13" s="280"/>
      <c r="Q13" s="280"/>
      <c r="R13" s="280"/>
      <c r="S13" s="280"/>
    </row>
    <row r="14" spans="1:19" x14ac:dyDescent="0.3">
      <c r="A14" s="566">
        <v>2011</v>
      </c>
      <c r="B14" s="423">
        <v>457</v>
      </c>
      <c r="C14" s="423">
        <v>971</v>
      </c>
      <c r="D14" s="423">
        <v>464</v>
      </c>
      <c r="E14" s="423">
        <v>451</v>
      </c>
      <c r="F14" s="423" t="s">
        <v>14</v>
      </c>
      <c r="G14" s="423" t="s">
        <v>14</v>
      </c>
      <c r="H14" s="423">
        <v>513</v>
      </c>
      <c r="I14" s="321"/>
      <c r="J14" s="321"/>
      <c r="K14" s="321"/>
      <c r="L14" s="321"/>
      <c r="M14" s="321"/>
      <c r="N14" s="280"/>
      <c r="O14" s="280"/>
      <c r="P14" s="280"/>
      <c r="Q14" s="280"/>
      <c r="R14" s="280"/>
      <c r="S14" s="280"/>
    </row>
    <row r="15" spans="1:19" x14ac:dyDescent="0.3">
      <c r="A15" s="566">
        <v>2012</v>
      </c>
      <c r="B15" s="423">
        <v>513</v>
      </c>
      <c r="C15" s="423">
        <v>794</v>
      </c>
      <c r="D15" s="423">
        <v>364</v>
      </c>
      <c r="E15" s="423">
        <v>389</v>
      </c>
      <c r="F15" s="423" t="s">
        <v>40</v>
      </c>
      <c r="G15" s="423" t="s">
        <v>40</v>
      </c>
      <c r="H15" s="423">
        <v>590</v>
      </c>
      <c r="I15" s="321"/>
      <c r="J15" s="568"/>
      <c r="K15" s="568"/>
      <c r="L15" s="568"/>
      <c r="M15" s="568"/>
      <c r="N15" s="568"/>
      <c r="O15" s="568"/>
      <c r="P15" s="280"/>
      <c r="Q15" s="280"/>
      <c r="R15" s="280"/>
      <c r="S15" s="280"/>
    </row>
    <row r="16" spans="1:19" x14ac:dyDescent="0.3">
      <c r="A16" s="566">
        <v>2013</v>
      </c>
      <c r="B16" s="423">
        <v>590</v>
      </c>
      <c r="C16" s="423">
        <v>549</v>
      </c>
      <c r="D16" s="423">
        <v>396</v>
      </c>
      <c r="E16" s="423">
        <v>308</v>
      </c>
      <c r="F16" s="423">
        <v>8</v>
      </c>
      <c r="G16" s="423">
        <v>16</v>
      </c>
      <c r="H16" s="423">
        <v>382</v>
      </c>
      <c r="I16" s="321"/>
      <c r="J16" s="568"/>
      <c r="K16" s="568"/>
      <c r="L16" s="568"/>
      <c r="M16" s="568"/>
      <c r="N16" s="568"/>
      <c r="O16" s="568"/>
      <c r="P16" s="280"/>
      <c r="Q16" s="280"/>
      <c r="R16" s="280"/>
      <c r="S16" s="280"/>
    </row>
    <row r="17" spans="1:19" x14ac:dyDescent="0.3">
      <c r="A17" s="566">
        <v>2014</v>
      </c>
      <c r="B17" s="649">
        <v>382</v>
      </c>
      <c r="C17" s="649">
        <v>575</v>
      </c>
      <c r="D17" s="649">
        <v>420</v>
      </c>
      <c r="E17" s="649">
        <v>120</v>
      </c>
      <c r="F17" s="649">
        <v>30</v>
      </c>
      <c r="G17" s="649">
        <v>11</v>
      </c>
      <c r="H17" s="649">
        <v>365</v>
      </c>
      <c r="I17" s="280"/>
      <c r="J17" s="280"/>
      <c r="K17" s="280"/>
      <c r="L17" s="280"/>
      <c r="M17" s="280"/>
      <c r="N17" s="280"/>
      <c r="O17" s="280"/>
      <c r="P17" s="280"/>
      <c r="Q17" s="280"/>
      <c r="R17" s="280"/>
      <c r="S17" s="280"/>
    </row>
    <row r="18" spans="1:19" x14ac:dyDescent="0.3">
      <c r="A18" s="566" t="s">
        <v>502</v>
      </c>
      <c r="B18" s="423">
        <v>365</v>
      </c>
      <c r="C18" s="423">
        <v>540</v>
      </c>
      <c r="D18" s="601">
        <v>391</v>
      </c>
      <c r="E18" s="423">
        <v>57</v>
      </c>
      <c r="F18" s="423">
        <v>42</v>
      </c>
      <c r="G18" s="423">
        <v>13</v>
      </c>
      <c r="H18" s="423">
        <v>409</v>
      </c>
      <c r="I18" s="280"/>
      <c r="J18" s="280"/>
      <c r="K18" s="280"/>
      <c r="L18" s="280"/>
      <c r="M18" s="280"/>
      <c r="N18" s="280"/>
      <c r="O18" s="280"/>
      <c r="P18" s="280"/>
      <c r="Q18" s="280"/>
      <c r="R18" s="280"/>
      <c r="S18" s="280"/>
    </row>
    <row r="19" spans="1:19" x14ac:dyDescent="0.3">
      <c r="A19" s="600">
        <v>2016</v>
      </c>
      <c r="B19" s="423">
        <v>409</v>
      </c>
      <c r="C19" s="423">
        <v>491</v>
      </c>
      <c r="D19" s="601">
        <v>392</v>
      </c>
      <c r="E19" s="423">
        <v>64</v>
      </c>
      <c r="F19" s="423">
        <v>86</v>
      </c>
      <c r="G19" s="423">
        <v>5</v>
      </c>
      <c r="H19" s="423">
        <v>353</v>
      </c>
      <c r="I19" s="280"/>
      <c r="J19" s="280"/>
      <c r="K19" s="280"/>
      <c r="L19" s="280"/>
      <c r="M19" s="280"/>
      <c r="N19" s="280"/>
      <c r="O19" s="280"/>
      <c r="P19" s="280"/>
      <c r="Q19" s="280"/>
      <c r="R19" s="280"/>
      <c r="S19" s="280"/>
    </row>
    <row r="20" spans="1:19" x14ac:dyDescent="0.3">
      <c r="A20" s="600">
        <v>2017</v>
      </c>
      <c r="B20" s="423">
        <v>353</v>
      </c>
      <c r="C20" s="423">
        <v>448</v>
      </c>
      <c r="D20" s="601">
        <v>380</v>
      </c>
      <c r="E20" s="423">
        <v>64</v>
      </c>
      <c r="F20" s="423">
        <v>51</v>
      </c>
      <c r="G20" s="423">
        <v>29</v>
      </c>
      <c r="H20" s="423">
        <v>304</v>
      </c>
      <c r="I20" s="280"/>
      <c r="J20" s="280"/>
      <c r="K20" s="280"/>
      <c r="L20" s="280"/>
      <c r="M20" s="280"/>
      <c r="N20" s="280"/>
      <c r="O20" s="280"/>
      <c r="P20" s="280"/>
      <c r="Q20" s="280"/>
      <c r="R20" s="280"/>
      <c r="S20" s="280"/>
    </row>
    <row r="21" spans="1:19" x14ac:dyDescent="0.3">
      <c r="A21" s="569">
        <v>2018</v>
      </c>
      <c r="B21" s="570">
        <v>304</v>
      </c>
      <c r="C21" s="570">
        <v>397</v>
      </c>
      <c r="D21" s="570">
        <v>308</v>
      </c>
      <c r="E21" s="570">
        <v>51</v>
      </c>
      <c r="F21" s="570">
        <v>42</v>
      </c>
      <c r="G21" s="570">
        <v>15</v>
      </c>
      <c r="H21" s="570">
        <v>290</v>
      </c>
      <c r="I21" s="280"/>
      <c r="J21" s="280"/>
      <c r="K21" s="280"/>
      <c r="L21" s="280"/>
      <c r="M21" s="280"/>
      <c r="N21" s="280"/>
      <c r="O21" s="280"/>
      <c r="P21" s="280"/>
      <c r="Q21" s="280"/>
      <c r="R21" s="280"/>
      <c r="S21" s="280"/>
    </row>
    <row r="22" spans="1:19" x14ac:dyDescent="0.3">
      <c r="A22" s="600"/>
      <c r="B22" s="423"/>
      <c r="C22" s="423"/>
      <c r="D22" s="601"/>
      <c r="E22" s="423"/>
      <c r="F22" s="423"/>
      <c r="G22" s="423"/>
      <c r="H22" s="423"/>
      <c r="I22" s="280"/>
      <c r="J22" s="280"/>
      <c r="K22" s="280"/>
      <c r="L22" s="280"/>
      <c r="M22" s="280"/>
      <c r="N22" s="280"/>
      <c r="O22" s="280"/>
      <c r="P22" s="280"/>
      <c r="Q22" s="280"/>
      <c r="R22" s="280"/>
      <c r="S22" s="280"/>
    </row>
    <row r="23" spans="1:19" x14ac:dyDescent="0.3">
      <c r="A23" s="573" t="s">
        <v>711</v>
      </c>
      <c r="B23" s="571"/>
      <c r="C23" s="571"/>
      <c r="D23" s="572"/>
      <c r="E23" s="571"/>
      <c r="F23" s="571"/>
      <c r="G23" s="571"/>
      <c r="H23" s="571"/>
      <c r="I23" s="280"/>
      <c r="J23" s="280"/>
      <c r="K23" s="280"/>
      <c r="L23" s="280"/>
      <c r="M23" s="280"/>
      <c r="N23" s="280"/>
      <c r="O23" s="280"/>
      <c r="P23" s="280"/>
      <c r="Q23" s="280"/>
      <c r="R23" s="280"/>
      <c r="S23" s="280"/>
    </row>
    <row r="24" spans="1:19" x14ac:dyDescent="0.3">
      <c r="B24" s="1121">
        <v>2018</v>
      </c>
      <c r="C24" s="1121"/>
      <c r="D24" s="1121"/>
      <c r="E24" s="1121"/>
      <c r="F24" s="1121"/>
      <c r="G24" s="1364"/>
      <c r="H24" s="1364"/>
      <c r="I24" s="280"/>
      <c r="J24" s="280"/>
      <c r="K24" s="280"/>
      <c r="L24" s="280"/>
      <c r="M24" s="280"/>
      <c r="N24" s="280"/>
      <c r="O24" s="280"/>
      <c r="P24" s="280"/>
      <c r="Q24" s="280"/>
      <c r="R24" s="280"/>
      <c r="S24" s="280"/>
    </row>
    <row r="25" spans="1:19" ht="27" x14ac:dyDescent="0.3">
      <c r="A25" s="565" t="s">
        <v>517</v>
      </c>
      <c r="B25" s="951" t="s">
        <v>712</v>
      </c>
      <c r="C25" s="951" t="s">
        <v>183</v>
      </c>
      <c r="D25" s="951" t="s">
        <v>184</v>
      </c>
      <c r="E25" s="951" t="s">
        <v>519</v>
      </c>
      <c r="F25" s="951" t="s">
        <v>185</v>
      </c>
      <c r="G25" s="951" t="s">
        <v>520</v>
      </c>
      <c r="H25" s="951" t="s">
        <v>713</v>
      </c>
      <c r="I25" s="280"/>
      <c r="J25" s="280"/>
      <c r="K25" s="280"/>
      <c r="L25" s="280"/>
      <c r="M25" s="280"/>
      <c r="N25" s="280"/>
      <c r="O25" s="280"/>
      <c r="P25" s="280"/>
      <c r="Q25" s="280"/>
      <c r="R25" s="280"/>
      <c r="S25" s="280"/>
    </row>
    <row r="26" spans="1:19" x14ac:dyDescent="0.3">
      <c r="A26" s="301"/>
      <c r="B26" s="297"/>
      <c r="C26" s="297"/>
      <c r="D26" s="297"/>
      <c r="E26" s="297"/>
      <c r="F26" s="297"/>
      <c r="G26" s="297"/>
      <c r="H26" s="297"/>
      <c r="I26" s="280"/>
      <c r="J26" s="280"/>
      <c r="K26" s="280"/>
      <c r="L26" s="280"/>
      <c r="M26" s="280"/>
      <c r="N26" s="280"/>
      <c r="O26" s="280"/>
      <c r="P26" s="280"/>
      <c r="Q26" s="280"/>
      <c r="R26" s="280"/>
      <c r="S26" s="280"/>
    </row>
    <row r="27" spans="1:19" x14ac:dyDescent="0.3">
      <c r="A27" s="574" t="s">
        <v>525</v>
      </c>
      <c r="B27" s="297"/>
      <c r="C27" s="297"/>
      <c r="D27" s="297"/>
      <c r="E27" s="297"/>
      <c r="F27" s="297"/>
      <c r="G27" s="297"/>
      <c r="H27" s="297"/>
      <c r="I27" s="280"/>
      <c r="J27" s="280"/>
      <c r="K27" s="280"/>
      <c r="L27" s="280"/>
      <c r="M27" s="280"/>
      <c r="N27" s="280"/>
      <c r="O27" s="280"/>
      <c r="P27" s="280"/>
      <c r="Q27" s="280"/>
      <c r="R27" s="280"/>
      <c r="S27" s="280"/>
    </row>
    <row r="28" spans="1:19" x14ac:dyDescent="0.3">
      <c r="A28" s="301" t="s">
        <v>526</v>
      </c>
      <c r="B28" s="576">
        <v>7</v>
      </c>
      <c r="C28" s="576">
        <v>6</v>
      </c>
      <c r="D28" s="576">
        <v>4</v>
      </c>
      <c r="E28" s="576">
        <v>0</v>
      </c>
      <c r="F28" s="576">
        <v>0</v>
      </c>
      <c r="G28" s="576">
        <v>2</v>
      </c>
      <c r="H28" s="576">
        <v>9</v>
      </c>
      <c r="I28" s="280"/>
      <c r="J28" s="280"/>
      <c r="K28" s="280"/>
      <c r="L28" s="280"/>
      <c r="M28" s="280"/>
      <c r="N28" s="280"/>
      <c r="O28" s="280"/>
      <c r="P28" s="280"/>
      <c r="Q28" s="280"/>
      <c r="R28" s="280"/>
    </row>
    <row r="29" spans="1:19" x14ac:dyDescent="0.3">
      <c r="A29" s="301" t="s">
        <v>527</v>
      </c>
      <c r="B29" s="576">
        <v>19</v>
      </c>
      <c r="C29" s="576">
        <v>20</v>
      </c>
      <c r="D29" s="576">
        <v>9</v>
      </c>
      <c r="E29" s="576">
        <v>0</v>
      </c>
      <c r="F29" s="576">
        <v>4</v>
      </c>
      <c r="G29" s="576">
        <v>10</v>
      </c>
      <c r="H29" s="576">
        <v>23</v>
      </c>
      <c r="I29" s="280"/>
      <c r="J29" s="280"/>
      <c r="K29" s="280"/>
      <c r="L29" s="280"/>
      <c r="M29" s="280"/>
      <c r="N29" s="280"/>
      <c r="O29" s="280"/>
      <c r="P29" s="280"/>
      <c r="Q29" s="280"/>
      <c r="R29" s="280"/>
    </row>
    <row r="30" spans="1:19" x14ac:dyDescent="0.3">
      <c r="A30" s="301" t="s">
        <v>528</v>
      </c>
      <c r="B30" s="578">
        <v>9</v>
      </c>
      <c r="C30" s="578">
        <v>8</v>
      </c>
      <c r="D30" s="578">
        <v>5</v>
      </c>
      <c r="E30" s="578">
        <v>4</v>
      </c>
      <c r="F30" s="578">
        <v>0</v>
      </c>
      <c r="G30" s="578">
        <v>0</v>
      </c>
      <c r="H30" s="578">
        <v>8</v>
      </c>
      <c r="I30" s="280"/>
      <c r="J30" s="280"/>
      <c r="K30" s="280"/>
      <c r="L30" s="280"/>
      <c r="M30" s="280"/>
      <c r="N30" s="280"/>
      <c r="O30" s="280"/>
      <c r="P30" s="280"/>
      <c r="Q30" s="280"/>
      <c r="R30" s="280"/>
    </row>
    <row r="31" spans="1:19" x14ac:dyDescent="0.3">
      <c r="A31" s="301" t="s">
        <v>529</v>
      </c>
      <c r="B31" s="576">
        <v>34</v>
      </c>
      <c r="C31" s="576">
        <v>32</v>
      </c>
      <c r="D31" s="576">
        <v>20</v>
      </c>
      <c r="E31" s="576">
        <v>4</v>
      </c>
      <c r="F31" s="576">
        <v>0</v>
      </c>
      <c r="G31" s="576">
        <v>0</v>
      </c>
      <c r="H31" s="576">
        <v>37</v>
      </c>
      <c r="I31" s="280"/>
      <c r="J31" s="280"/>
      <c r="K31" s="280"/>
      <c r="L31" s="280"/>
      <c r="M31" s="280"/>
      <c r="N31" s="280"/>
      <c r="O31" s="280"/>
      <c r="P31" s="280"/>
      <c r="Q31" s="280"/>
      <c r="R31" s="280"/>
    </row>
    <row r="32" spans="1:19" x14ac:dyDescent="0.3">
      <c r="A32" s="301" t="s">
        <v>530</v>
      </c>
      <c r="B32" s="576">
        <v>6</v>
      </c>
      <c r="C32" s="576">
        <v>12</v>
      </c>
      <c r="D32" s="576">
        <v>8</v>
      </c>
      <c r="E32" s="576">
        <v>0</v>
      </c>
      <c r="F32" s="576">
        <v>2</v>
      </c>
      <c r="G32" s="576">
        <v>3</v>
      </c>
      <c r="H32" s="576">
        <v>6</v>
      </c>
      <c r="I32" s="280"/>
      <c r="J32" s="280"/>
      <c r="K32" s="280"/>
      <c r="L32" s="280"/>
      <c r="M32" s="280"/>
      <c r="N32" s="280"/>
      <c r="O32" s="280"/>
      <c r="P32" s="280"/>
      <c r="Q32" s="280"/>
      <c r="R32" s="280"/>
    </row>
    <row r="33" spans="1:19" x14ac:dyDescent="0.3">
      <c r="A33" s="579" t="s">
        <v>8</v>
      </c>
      <c r="B33" s="580">
        <v>75</v>
      </c>
      <c r="C33" s="580">
        <v>78</v>
      </c>
      <c r="D33" s="580">
        <v>46</v>
      </c>
      <c r="E33" s="580">
        <v>8</v>
      </c>
      <c r="F33" s="580">
        <v>6</v>
      </c>
      <c r="G33" s="580">
        <v>15</v>
      </c>
      <c r="H33" s="580">
        <v>83</v>
      </c>
      <c r="I33" s="280"/>
      <c r="J33" s="280"/>
      <c r="K33" s="280"/>
      <c r="L33" s="280"/>
      <c r="M33" s="280"/>
      <c r="N33" s="280"/>
      <c r="O33" s="280"/>
      <c r="P33" s="280"/>
      <c r="Q33" s="280"/>
      <c r="R33" s="280"/>
    </row>
    <row r="34" spans="1:19" x14ac:dyDescent="0.3">
      <c r="A34" s="574"/>
      <c r="B34" s="574"/>
      <c r="C34" s="574"/>
      <c r="D34" s="574"/>
      <c r="E34" s="574"/>
      <c r="F34" s="574"/>
      <c r="G34" s="574"/>
      <c r="H34" s="574"/>
      <c r="I34" s="280"/>
      <c r="J34" s="280"/>
      <c r="K34" s="280"/>
      <c r="L34" s="280"/>
      <c r="M34" s="280"/>
      <c r="N34" s="280"/>
      <c r="O34" s="280"/>
      <c r="P34" s="280"/>
      <c r="Q34" s="280"/>
      <c r="R34" s="280"/>
    </row>
    <row r="35" spans="1:19" ht="16.2" x14ac:dyDescent="0.3">
      <c r="A35" s="574" t="s">
        <v>531</v>
      </c>
      <c r="B35" s="575"/>
      <c r="C35" s="581"/>
      <c r="D35" s="582"/>
      <c r="E35" s="582"/>
      <c r="F35" s="582"/>
      <c r="G35" s="575"/>
      <c r="H35" s="575"/>
      <c r="I35" s="280"/>
      <c r="J35" s="280"/>
      <c r="K35" s="280"/>
      <c r="L35" s="280"/>
      <c r="M35" s="280"/>
      <c r="N35" s="280"/>
      <c r="O35" s="280"/>
      <c r="P35" s="280"/>
      <c r="Q35" s="280"/>
      <c r="R35" s="280"/>
    </row>
    <row r="36" spans="1:19" ht="16.2" x14ac:dyDescent="0.3">
      <c r="A36" s="301" t="s">
        <v>532</v>
      </c>
      <c r="B36" s="576">
        <v>229</v>
      </c>
      <c r="C36" s="576">
        <v>319</v>
      </c>
      <c r="D36" s="576">
        <v>262</v>
      </c>
      <c r="E36" s="576">
        <v>43</v>
      </c>
      <c r="F36" s="576">
        <v>36</v>
      </c>
      <c r="G36" s="576">
        <v>0</v>
      </c>
      <c r="H36" s="576">
        <v>207</v>
      </c>
      <c r="I36" s="280"/>
      <c r="J36" s="280"/>
      <c r="K36" s="280"/>
      <c r="L36" s="280"/>
      <c r="M36" s="280"/>
      <c r="N36" s="280"/>
      <c r="O36" s="280"/>
      <c r="P36" s="280"/>
      <c r="Q36" s="280"/>
      <c r="R36" s="280"/>
    </row>
    <row r="37" spans="1:19" ht="16.2" x14ac:dyDescent="0.3">
      <c r="A37" s="301" t="s">
        <v>533</v>
      </c>
      <c r="B37" s="423" t="s">
        <v>40</v>
      </c>
      <c r="C37" s="423" t="s">
        <v>40</v>
      </c>
      <c r="D37" s="423" t="s">
        <v>40</v>
      </c>
      <c r="E37" s="423" t="s">
        <v>40</v>
      </c>
      <c r="F37" s="423" t="s">
        <v>40</v>
      </c>
      <c r="G37" s="423" t="s">
        <v>40</v>
      </c>
      <c r="H37" s="423" t="s">
        <v>40</v>
      </c>
      <c r="I37" s="280"/>
      <c r="J37" s="280"/>
      <c r="K37" s="280"/>
      <c r="L37" s="280"/>
      <c r="M37" s="280"/>
      <c r="N37" s="280"/>
      <c r="O37" s="280"/>
      <c r="P37" s="280"/>
      <c r="Q37" s="280"/>
      <c r="R37" s="280"/>
    </row>
    <row r="38" spans="1:19" x14ac:dyDescent="0.3">
      <c r="A38" s="579" t="s">
        <v>8</v>
      </c>
      <c r="B38" s="580">
        <v>229</v>
      </c>
      <c r="C38" s="580">
        <v>319</v>
      </c>
      <c r="D38" s="580">
        <v>262</v>
      </c>
      <c r="E38" s="580">
        <v>43</v>
      </c>
      <c r="F38" s="580">
        <v>36</v>
      </c>
      <c r="G38" s="580">
        <v>0</v>
      </c>
      <c r="H38" s="580">
        <v>207</v>
      </c>
      <c r="I38" s="280"/>
      <c r="J38" s="280"/>
      <c r="K38" s="280"/>
      <c r="L38" s="280"/>
      <c r="M38" s="280"/>
      <c r="N38" s="280"/>
      <c r="O38" s="280"/>
      <c r="P38" s="280"/>
      <c r="Q38" s="280"/>
      <c r="R38" s="280"/>
    </row>
    <row r="39" spans="1:19" x14ac:dyDescent="0.3">
      <c r="A39" s="327"/>
      <c r="B39" s="280"/>
      <c r="C39" s="280"/>
      <c r="D39" s="280"/>
      <c r="E39" s="280"/>
      <c r="F39" s="280"/>
      <c r="G39" s="280"/>
      <c r="H39" s="280"/>
      <c r="I39" s="280"/>
      <c r="J39" s="280"/>
      <c r="K39" s="280"/>
      <c r="L39" s="280"/>
      <c r="M39" s="280"/>
      <c r="N39" s="280"/>
      <c r="O39" s="280"/>
      <c r="P39" s="280"/>
      <c r="Q39" s="280"/>
      <c r="R39" s="280"/>
    </row>
    <row r="40" spans="1:19" x14ac:dyDescent="0.3">
      <c r="A40" s="340"/>
      <c r="B40" s="522"/>
      <c r="C40" s="522"/>
      <c r="D40" s="522"/>
      <c r="E40" s="522"/>
      <c r="F40" s="522"/>
      <c r="G40" s="522"/>
      <c r="H40" s="522"/>
      <c r="I40" s="280"/>
      <c r="J40" s="280"/>
      <c r="K40" s="280"/>
      <c r="L40" s="280"/>
      <c r="M40" s="280"/>
      <c r="N40" s="280"/>
      <c r="O40" s="280"/>
      <c r="P40" s="280"/>
      <c r="Q40" s="280"/>
      <c r="R40" s="280"/>
    </row>
    <row r="41" spans="1:19" x14ac:dyDescent="0.3">
      <c r="A41" s="584" t="s">
        <v>8</v>
      </c>
      <c r="B41" s="585">
        <v>304</v>
      </c>
      <c r="C41" s="585">
        <v>397</v>
      </c>
      <c r="D41" s="585">
        <v>308</v>
      </c>
      <c r="E41" s="585">
        <v>51</v>
      </c>
      <c r="F41" s="585">
        <v>42</v>
      </c>
      <c r="G41" s="585">
        <v>15</v>
      </c>
      <c r="H41" s="585">
        <v>290</v>
      </c>
      <c r="I41" s="280"/>
      <c r="J41" s="280"/>
      <c r="K41" s="280"/>
      <c r="L41" s="280"/>
      <c r="M41" s="280"/>
      <c r="N41" s="280"/>
      <c r="O41" s="280"/>
      <c r="P41" s="280"/>
      <c r="Q41" s="280"/>
      <c r="R41" s="280"/>
    </row>
    <row r="42" spans="1:19" x14ac:dyDescent="0.3">
      <c r="A42" s="600"/>
      <c r="B42" s="423"/>
      <c r="C42" s="423"/>
      <c r="D42" s="601"/>
      <c r="E42" s="423"/>
      <c r="F42" s="423"/>
      <c r="G42" s="423"/>
      <c r="H42" s="423"/>
      <c r="I42" s="280"/>
      <c r="J42" s="280"/>
      <c r="K42" s="280"/>
      <c r="L42" s="280"/>
      <c r="M42" s="280"/>
      <c r="N42" s="280"/>
      <c r="O42" s="280"/>
      <c r="P42" s="280"/>
      <c r="Q42" s="280"/>
      <c r="R42" s="280"/>
    </row>
    <row r="43" spans="1:19" x14ac:dyDescent="0.3">
      <c r="A43" s="600"/>
      <c r="B43" s="423"/>
      <c r="C43" s="423"/>
      <c r="D43" s="601"/>
      <c r="E43" s="423"/>
      <c r="F43" s="423"/>
      <c r="G43" s="423"/>
      <c r="H43" s="423"/>
      <c r="I43" s="280"/>
      <c r="J43" s="280"/>
      <c r="K43" s="280"/>
      <c r="L43" s="280"/>
      <c r="M43" s="280"/>
      <c r="N43" s="280"/>
      <c r="O43" s="280"/>
      <c r="P43" s="280"/>
      <c r="Q43" s="280"/>
      <c r="R43" s="280"/>
      <c r="S43" s="280"/>
    </row>
    <row r="44" spans="1:19" x14ac:dyDescent="0.3">
      <c r="A44" s="600"/>
      <c r="B44" s="423"/>
      <c r="C44" s="423"/>
      <c r="D44" s="601"/>
      <c r="E44" s="423"/>
      <c r="F44" s="423"/>
      <c r="G44" s="423"/>
      <c r="H44" s="423"/>
      <c r="I44" s="280"/>
      <c r="J44" s="280"/>
      <c r="K44" s="280"/>
      <c r="L44" s="280"/>
      <c r="M44" s="280"/>
      <c r="N44" s="280"/>
      <c r="O44" s="280"/>
      <c r="P44" s="280"/>
      <c r="Q44" s="280"/>
      <c r="R44" s="280"/>
      <c r="S44" s="280"/>
    </row>
    <row r="45" spans="1:19" x14ac:dyDescent="0.3">
      <c r="A45" s="600"/>
      <c r="B45" s="423"/>
      <c r="C45" s="423"/>
      <c r="D45" s="601"/>
      <c r="E45" s="423"/>
      <c r="F45" s="423"/>
      <c r="G45" s="423"/>
      <c r="H45" s="423"/>
      <c r="I45" s="280"/>
      <c r="J45" s="280"/>
      <c r="K45" s="280"/>
      <c r="L45" s="280"/>
      <c r="M45" s="280"/>
      <c r="N45" s="280"/>
      <c r="O45" s="280"/>
      <c r="P45" s="280"/>
      <c r="Q45" s="280"/>
      <c r="R45" s="280"/>
      <c r="S45" s="280"/>
    </row>
    <row r="46" spans="1:19" s="280" customFormat="1" ht="18.75" customHeight="1" x14ac:dyDescent="0.3">
      <c r="A46" s="573" t="s">
        <v>559</v>
      </c>
      <c r="B46" s="571"/>
      <c r="C46" s="571"/>
      <c r="D46" s="572"/>
      <c r="E46" s="571"/>
      <c r="F46" s="571"/>
      <c r="G46" s="571"/>
      <c r="H46" s="571"/>
    </row>
    <row r="47" spans="1:19" s="280" customFormat="1" x14ac:dyDescent="0.3">
      <c r="A47" s="277"/>
      <c r="B47" s="1121">
        <v>2017</v>
      </c>
      <c r="C47" s="1121"/>
      <c r="D47" s="1121"/>
      <c r="E47" s="1121"/>
      <c r="F47" s="1121"/>
      <c r="G47" s="1364"/>
      <c r="H47" s="1364"/>
    </row>
    <row r="48" spans="1:19" s="280" customFormat="1" ht="27" x14ac:dyDescent="0.3">
      <c r="A48" s="565" t="s">
        <v>517</v>
      </c>
      <c r="B48" s="452" t="s">
        <v>560</v>
      </c>
      <c r="C48" s="452" t="s">
        <v>183</v>
      </c>
      <c r="D48" s="452" t="s">
        <v>184</v>
      </c>
      <c r="E48" s="452" t="s">
        <v>519</v>
      </c>
      <c r="F48" s="452" t="s">
        <v>185</v>
      </c>
      <c r="G48" s="452" t="s">
        <v>520</v>
      </c>
      <c r="H48" s="452" t="s">
        <v>561</v>
      </c>
    </row>
    <row r="49" spans="1:10" s="280" customFormat="1" x14ac:dyDescent="0.3">
      <c r="A49" s="301"/>
      <c r="B49" s="297"/>
      <c r="C49" s="297"/>
      <c r="D49" s="297"/>
      <c r="E49" s="297"/>
      <c r="F49" s="297"/>
      <c r="G49" s="297"/>
      <c r="H49" s="297"/>
      <c r="J49" s="602"/>
    </row>
    <row r="50" spans="1:10" s="280" customFormat="1" x14ac:dyDescent="0.3">
      <c r="A50" s="574" t="s">
        <v>525</v>
      </c>
      <c r="B50" s="297"/>
      <c r="C50" s="297"/>
      <c r="D50" s="297"/>
      <c r="E50" s="297"/>
      <c r="F50" s="297"/>
      <c r="G50" s="297"/>
      <c r="H50" s="297"/>
    </row>
    <row r="51" spans="1:10" s="280" customFormat="1" x14ac:dyDescent="0.3">
      <c r="A51" s="301" t="s">
        <v>526</v>
      </c>
      <c r="B51" s="576">
        <v>10</v>
      </c>
      <c r="C51" s="576">
        <v>12</v>
      </c>
      <c r="D51" s="576">
        <v>9</v>
      </c>
      <c r="E51" s="576">
        <v>2</v>
      </c>
      <c r="F51" s="576">
        <v>2</v>
      </c>
      <c r="G51" s="576">
        <v>5</v>
      </c>
      <c r="H51" s="576">
        <v>7</v>
      </c>
    </row>
    <row r="52" spans="1:10" s="280" customFormat="1" x14ac:dyDescent="0.3">
      <c r="A52" s="301" t="s">
        <v>527</v>
      </c>
      <c r="B52" s="576">
        <v>25</v>
      </c>
      <c r="C52" s="576">
        <v>29</v>
      </c>
      <c r="D52" s="576">
        <v>21</v>
      </c>
      <c r="E52" s="576">
        <v>4</v>
      </c>
      <c r="F52" s="576">
        <v>10</v>
      </c>
      <c r="G52" s="576">
        <v>19</v>
      </c>
      <c r="H52" s="576">
        <v>19</v>
      </c>
    </row>
    <row r="53" spans="1:10" s="280" customFormat="1" x14ac:dyDescent="0.3">
      <c r="A53" s="301" t="s">
        <v>528</v>
      </c>
      <c r="B53" s="576">
        <v>11</v>
      </c>
      <c r="C53" s="578">
        <v>7</v>
      </c>
      <c r="D53" s="578">
        <v>6</v>
      </c>
      <c r="E53" s="578">
        <v>2</v>
      </c>
      <c r="F53" s="578">
        <v>1</v>
      </c>
      <c r="G53" s="578">
        <v>0</v>
      </c>
      <c r="H53" s="578">
        <v>9</v>
      </c>
    </row>
    <row r="54" spans="1:10" s="280" customFormat="1" x14ac:dyDescent="0.3">
      <c r="A54" s="301" t="s">
        <v>529</v>
      </c>
      <c r="B54" s="576">
        <v>34</v>
      </c>
      <c r="C54" s="576">
        <v>33</v>
      </c>
      <c r="D54" s="576">
        <v>24</v>
      </c>
      <c r="E54" s="576">
        <v>9</v>
      </c>
      <c r="F54" s="576">
        <v>0</v>
      </c>
      <c r="G54" s="576">
        <v>0</v>
      </c>
      <c r="H54" s="576">
        <v>34</v>
      </c>
    </row>
    <row r="55" spans="1:10" s="280" customFormat="1" x14ac:dyDescent="0.3">
      <c r="A55" s="301" t="s">
        <v>530</v>
      </c>
      <c r="B55" s="576">
        <v>8</v>
      </c>
      <c r="C55" s="576">
        <v>20</v>
      </c>
      <c r="D55" s="576">
        <v>15</v>
      </c>
      <c r="E55" s="576">
        <v>1</v>
      </c>
      <c r="F55" s="576">
        <v>6</v>
      </c>
      <c r="G55" s="576">
        <v>4</v>
      </c>
      <c r="H55" s="576">
        <v>6</v>
      </c>
    </row>
    <row r="56" spans="1:10" s="280" customFormat="1" x14ac:dyDescent="0.3">
      <c r="A56" s="579" t="s">
        <v>8</v>
      </c>
      <c r="B56" s="580">
        <v>88</v>
      </c>
      <c r="C56" s="580">
        <v>101</v>
      </c>
      <c r="D56" s="580">
        <v>75</v>
      </c>
      <c r="E56" s="580">
        <v>18</v>
      </c>
      <c r="F56" s="580">
        <v>19</v>
      </c>
      <c r="G56" s="580">
        <v>28</v>
      </c>
      <c r="H56" s="580">
        <v>75</v>
      </c>
    </row>
    <row r="57" spans="1:10" s="280" customFormat="1" x14ac:dyDescent="0.3">
      <c r="A57" s="574"/>
      <c r="B57" s="574"/>
      <c r="C57" s="574"/>
      <c r="D57" s="574"/>
      <c r="E57" s="574"/>
      <c r="F57" s="574"/>
      <c r="G57" s="574"/>
      <c r="H57" s="574"/>
      <c r="I57" s="574"/>
    </row>
    <row r="58" spans="1:10" s="280" customFormat="1" ht="16.2" x14ac:dyDescent="0.3">
      <c r="A58" s="574" t="s">
        <v>531</v>
      </c>
      <c r="B58" s="296"/>
      <c r="C58" s="581"/>
      <c r="D58" s="582"/>
      <c r="E58" s="582"/>
      <c r="F58" s="582"/>
      <c r="G58" s="575"/>
      <c r="H58" s="575"/>
    </row>
    <row r="59" spans="1:10" s="280" customFormat="1" ht="16.2" x14ac:dyDescent="0.3">
      <c r="A59" s="301" t="s">
        <v>532</v>
      </c>
      <c r="B59" s="575">
        <v>265</v>
      </c>
      <c r="C59" s="576">
        <v>347</v>
      </c>
      <c r="D59" s="576">
        <v>305</v>
      </c>
      <c r="E59" s="576">
        <v>46</v>
      </c>
      <c r="F59" s="576">
        <v>32</v>
      </c>
      <c r="G59" s="576">
        <v>1</v>
      </c>
      <c r="H59" s="576">
        <v>229</v>
      </c>
    </row>
    <row r="60" spans="1:10" s="280" customFormat="1" ht="16.2" x14ac:dyDescent="0.3">
      <c r="A60" s="301" t="s">
        <v>533</v>
      </c>
      <c r="B60" s="423" t="s">
        <v>40</v>
      </c>
      <c r="C60" s="423" t="s">
        <v>40</v>
      </c>
      <c r="D60" s="423" t="s">
        <v>40</v>
      </c>
      <c r="E60" s="423" t="s">
        <v>40</v>
      </c>
      <c r="F60" s="423" t="s">
        <v>40</v>
      </c>
      <c r="G60" s="423" t="s">
        <v>40</v>
      </c>
      <c r="H60" s="423" t="s">
        <v>40</v>
      </c>
    </row>
    <row r="61" spans="1:10" s="280" customFormat="1" x14ac:dyDescent="0.3">
      <c r="A61" s="579" t="s">
        <v>8</v>
      </c>
      <c r="B61" s="580">
        <v>265</v>
      </c>
      <c r="C61" s="580">
        <v>347</v>
      </c>
      <c r="D61" s="580">
        <v>305</v>
      </c>
      <c r="E61" s="580">
        <v>46</v>
      </c>
      <c r="F61" s="580">
        <v>32</v>
      </c>
      <c r="G61" s="580">
        <v>1</v>
      </c>
      <c r="H61" s="580">
        <v>229</v>
      </c>
    </row>
    <row r="62" spans="1:10" s="280" customFormat="1" x14ac:dyDescent="0.3">
      <c r="A62" s="327"/>
    </row>
    <row r="63" spans="1:10" s="280" customFormat="1" x14ac:dyDescent="0.3">
      <c r="A63" s="340"/>
      <c r="B63" s="522"/>
      <c r="C63" s="522"/>
      <c r="D63" s="522"/>
      <c r="E63" s="522"/>
      <c r="F63" s="522"/>
      <c r="G63" s="522"/>
      <c r="H63" s="522"/>
    </row>
    <row r="64" spans="1:10" s="280" customFormat="1" x14ac:dyDescent="0.3">
      <c r="A64" s="584" t="s">
        <v>8</v>
      </c>
      <c r="B64" s="585">
        <v>353</v>
      </c>
      <c r="C64" s="585">
        <v>448</v>
      </c>
      <c r="D64" s="585">
        <v>380</v>
      </c>
      <c r="E64" s="585">
        <v>64</v>
      </c>
      <c r="F64" s="585">
        <v>51</v>
      </c>
      <c r="G64" s="585">
        <v>29</v>
      </c>
      <c r="H64" s="585">
        <v>304</v>
      </c>
    </row>
    <row r="65" spans="1:19" x14ac:dyDescent="0.3">
      <c r="A65" s="600"/>
      <c r="B65" s="423"/>
      <c r="C65" s="423"/>
      <c r="D65" s="601"/>
      <c r="E65" s="423"/>
      <c r="F65" s="423"/>
      <c r="G65" s="423"/>
      <c r="H65" s="423"/>
      <c r="I65" s="280"/>
      <c r="J65" s="280"/>
      <c r="K65" s="280"/>
      <c r="L65" s="280"/>
      <c r="M65" s="280"/>
      <c r="N65" s="280"/>
      <c r="O65" s="280"/>
      <c r="P65" s="280"/>
      <c r="Q65" s="280"/>
      <c r="R65" s="280"/>
      <c r="S65" s="280"/>
    </row>
    <row r="66" spans="1:19" s="280" customFormat="1" x14ac:dyDescent="0.3">
      <c r="A66" s="297"/>
      <c r="B66" s="571"/>
      <c r="C66" s="571"/>
      <c r="D66" s="572"/>
      <c r="E66" s="571"/>
      <c r="F66" s="571"/>
      <c r="G66" s="571"/>
      <c r="H66" s="571"/>
    </row>
    <row r="67" spans="1:19" s="280" customFormat="1" ht="18.75" customHeight="1" x14ac:dyDescent="0.3">
      <c r="A67" s="573" t="s">
        <v>522</v>
      </c>
      <c r="B67" s="571"/>
      <c r="C67" s="571"/>
      <c r="D67" s="572"/>
      <c r="E67" s="571"/>
      <c r="F67" s="571"/>
      <c r="G67" s="571"/>
      <c r="H67" s="571"/>
    </row>
    <row r="68" spans="1:19" s="280" customFormat="1" x14ac:dyDescent="0.3">
      <c r="A68" s="277"/>
      <c r="B68" s="1121">
        <v>2016</v>
      </c>
      <c r="C68" s="1121"/>
      <c r="D68" s="1121"/>
      <c r="E68" s="1121"/>
      <c r="F68" s="1121"/>
      <c r="G68" s="1364"/>
      <c r="H68" s="1364"/>
    </row>
    <row r="69" spans="1:19" s="280" customFormat="1" ht="27" x14ac:dyDescent="0.3">
      <c r="A69" s="565" t="s">
        <v>517</v>
      </c>
      <c r="B69" s="452" t="s">
        <v>523</v>
      </c>
      <c r="C69" s="452" t="s">
        <v>183</v>
      </c>
      <c r="D69" s="452" t="s">
        <v>184</v>
      </c>
      <c r="E69" s="452" t="s">
        <v>519</v>
      </c>
      <c r="F69" s="452" t="s">
        <v>185</v>
      </c>
      <c r="G69" s="452" t="s">
        <v>520</v>
      </c>
      <c r="H69" s="452" t="s">
        <v>524</v>
      </c>
    </row>
    <row r="70" spans="1:19" s="280" customFormat="1" x14ac:dyDescent="0.3">
      <c r="A70" s="301"/>
      <c r="B70" s="297"/>
      <c r="C70" s="297"/>
      <c r="D70" s="297"/>
      <c r="E70" s="297"/>
      <c r="F70" s="297"/>
      <c r="G70" s="297"/>
      <c r="H70" s="297"/>
    </row>
    <row r="71" spans="1:19" s="280" customFormat="1" x14ac:dyDescent="0.3">
      <c r="A71" s="574" t="s">
        <v>525</v>
      </c>
      <c r="B71" s="297"/>
      <c r="C71" s="297"/>
      <c r="D71" s="297"/>
      <c r="E71" s="297"/>
      <c r="F71" s="297"/>
      <c r="G71" s="297"/>
      <c r="H71" s="297"/>
    </row>
    <row r="72" spans="1:19" s="280" customFormat="1" x14ac:dyDescent="0.3">
      <c r="A72" s="301" t="s">
        <v>526</v>
      </c>
      <c r="B72" s="575">
        <v>9</v>
      </c>
      <c r="C72" s="576">
        <v>11</v>
      </c>
      <c r="D72" s="576">
        <v>8</v>
      </c>
      <c r="E72" s="576">
        <v>1</v>
      </c>
      <c r="F72" s="577" t="s">
        <v>40</v>
      </c>
      <c r="G72" s="577" t="s">
        <v>40</v>
      </c>
      <c r="H72" s="576">
        <v>10</v>
      </c>
    </row>
    <row r="73" spans="1:19" s="280" customFormat="1" x14ac:dyDescent="0.3">
      <c r="A73" s="301" t="s">
        <v>527</v>
      </c>
      <c r="B73" s="575">
        <v>20</v>
      </c>
      <c r="C73" s="576">
        <v>17</v>
      </c>
      <c r="D73" s="576">
        <v>6</v>
      </c>
      <c r="E73" s="576">
        <v>3</v>
      </c>
      <c r="F73" s="576">
        <v>3</v>
      </c>
      <c r="G73" s="576">
        <v>4</v>
      </c>
      <c r="H73" s="576">
        <v>25</v>
      </c>
    </row>
    <row r="74" spans="1:19" s="280" customFormat="1" x14ac:dyDescent="0.3">
      <c r="A74" s="301" t="s">
        <v>528</v>
      </c>
      <c r="B74" s="578">
        <v>11</v>
      </c>
      <c r="C74" s="576">
        <v>2</v>
      </c>
      <c r="D74" s="576">
        <v>1</v>
      </c>
      <c r="E74" s="576">
        <v>1</v>
      </c>
      <c r="F74" s="577" t="s">
        <v>40</v>
      </c>
      <c r="G74" s="577" t="s">
        <v>40</v>
      </c>
      <c r="H74" s="576">
        <v>11</v>
      </c>
    </row>
    <row r="75" spans="1:19" s="280" customFormat="1" x14ac:dyDescent="0.3">
      <c r="A75" s="301" t="s">
        <v>529</v>
      </c>
      <c r="B75" s="575">
        <v>30</v>
      </c>
      <c r="C75" s="576">
        <v>20</v>
      </c>
      <c r="D75" s="576">
        <v>7</v>
      </c>
      <c r="E75" s="576">
        <v>7</v>
      </c>
      <c r="F75" s="577" t="s">
        <v>40</v>
      </c>
      <c r="G75" s="577" t="s">
        <v>40</v>
      </c>
      <c r="H75" s="576">
        <v>34</v>
      </c>
    </row>
    <row r="76" spans="1:19" s="280" customFormat="1" x14ac:dyDescent="0.3">
      <c r="A76" s="301" t="s">
        <v>530</v>
      </c>
      <c r="B76" s="575">
        <v>8</v>
      </c>
      <c r="C76" s="576">
        <v>18</v>
      </c>
      <c r="D76" s="576">
        <v>9</v>
      </c>
      <c r="E76" s="576">
        <v>2</v>
      </c>
      <c r="F76" s="576">
        <v>6</v>
      </c>
      <c r="G76" s="576">
        <v>1</v>
      </c>
      <c r="H76" s="576">
        <v>8</v>
      </c>
    </row>
    <row r="77" spans="1:19" s="280" customFormat="1" x14ac:dyDescent="0.3">
      <c r="A77" s="579" t="s">
        <v>8</v>
      </c>
      <c r="B77" s="580">
        <v>78</v>
      </c>
      <c r="C77" s="580">
        <f>SUM(C72:C76)</f>
        <v>68</v>
      </c>
      <c r="D77" s="580">
        <f t="shared" ref="D77:F77" si="0">SUM(D72:D76)</f>
        <v>31</v>
      </c>
      <c r="E77" s="580">
        <f t="shared" si="0"/>
        <v>14</v>
      </c>
      <c r="F77" s="580">
        <f t="shared" si="0"/>
        <v>9</v>
      </c>
      <c r="G77" s="580">
        <f>SUM(G72:G76)</f>
        <v>5</v>
      </c>
      <c r="H77" s="580">
        <f>SUM(H72:H76)</f>
        <v>88</v>
      </c>
    </row>
    <row r="78" spans="1:19" s="280" customFormat="1" x14ac:dyDescent="0.3">
      <c r="A78" s="574"/>
    </row>
    <row r="79" spans="1:19" s="280" customFormat="1" ht="16.2" x14ac:dyDescent="0.3">
      <c r="A79" s="574" t="s">
        <v>531</v>
      </c>
      <c r="B79" s="296"/>
      <c r="C79" s="581"/>
      <c r="D79" s="582"/>
      <c r="E79" s="582"/>
      <c r="F79" s="582"/>
      <c r="G79" s="575"/>
      <c r="H79" s="575"/>
    </row>
    <row r="80" spans="1:19" s="280" customFormat="1" ht="16.2" x14ac:dyDescent="0.3">
      <c r="A80" s="301" t="s">
        <v>532</v>
      </c>
      <c r="B80" s="575">
        <v>331</v>
      </c>
      <c r="C80" s="576">
        <v>423</v>
      </c>
      <c r="D80" s="576">
        <v>361</v>
      </c>
      <c r="E80" s="576">
        <v>50</v>
      </c>
      <c r="F80" s="576">
        <v>77</v>
      </c>
      <c r="G80" s="577" t="s">
        <v>40</v>
      </c>
      <c r="H80" s="576">
        <v>265</v>
      </c>
    </row>
    <row r="81" spans="1:8" s="280" customFormat="1" ht="16.2" x14ac:dyDescent="0.3">
      <c r="A81" s="301" t="s">
        <v>533</v>
      </c>
      <c r="B81" s="423" t="s">
        <v>40</v>
      </c>
      <c r="C81" s="423" t="s">
        <v>40</v>
      </c>
      <c r="D81" s="423" t="s">
        <v>40</v>
      </c>
      <c r="E81" s="423" t="s">
        <v>40</v>
      </c>
      <c r="F81" s="423" t="s">
        <v>40</v>
      </c>
      <c r="G81" s="423" t="s">
        <v>40</v>
      </c>
      <c r="H81" s="423" t="s">
        <v>40</v>
      </c>
    </row>
    <row r="82" spans="1:8" s="280" customFormat="1" x14ac:dyDescent="0.3">
      <c r="A82" s="579" t="s">
        <v>8</v>
      </c>
      <c r="B82" s="580">
        <v>331</v>
      </c>
      <c r="C82" s="580">
        <f>SUM(C80:C81)</f>
        <v>423</v>
      </c>
      <c r="D82" s="580">
        <f t="shared" ref="D82:H82" si="1">SUM(D80:D81)</f>
        <v>361</v>
      </c>
      <c r="E82" s="580">
        <f t="shared" si="1"/>
        <v>50</v>
      </c>
      <c r="F82" s="580">
        <f t="shared" si="1"/>
        <v>77</v>
      </c>
      <c r="G82" s="583" t="s">
        <v>40</v>
      </c>
      <c r="H82" s="580">
        <f t="shared" si="1"/>
        <v>265</v>
      </c>
    </row>
    <row r="83" spans="1:8" s="280" customFormat="1" x14ac:dyDescent="0.3"/>
    <row r="84" spans="1:8" s="280" customFormat="1" x14ac:dyDescent="0.3">
      <c r="A84" s="340"/>
      <c r="B84" s="522"/>
      <c r="C84" s="522"/>
      <c r="D84" s="522"/>
      <c r="E84" s="522"/>
      <c r="F84" s="522"/>
      <c r="G84" s="522"/>
      <c r="H84" s="522"/>
    </row>
    <row r="85" spans="1:8" s="280" customFormat="1" x14ac:dyDescent="0.3">
      <c r="A85" s="584" t="s">
        <v>8</v>
      </c>
      <c r="B85" s="585">
        <f>SUM(B77,B82)</f>
        <v>409</v>
      </c>
      <c r="C85" s="585">
        <f t="shared" ref="C85:F85" si="2">SUM(C77,C82)</f>
        <v>491</v>
      </c>
      <c r="D85" s="585">
        <f t="shared" si="2"/>
        <v>392</v>
      </c>
      <c r="E85" s="585">
        <f t="shared" si="2"/>
        <v>64</v>
      </c>
      <c r="F85" s="585">
        <f t="shared" si="2"/>
        <v>86</v>
      </c>
      <c r="G85" s="585">
        <f>SUM(G77,G82)</f>
        <v>5</v>
      </c>
      <c r="H85" s="585">
        <f>SUM(H77,H82)</f>
        <v>353</v>
      </c>
    </row>
    <row r="86" spans="1:8" s="280" customFormat="1" x14ac:dyDescent="0.3">
      <c r="A86" s="327"/>
    </row>
    <row r="87" spans="1:8" s="280" customFormat="1" x14ac:dyDescent="0.3">
      <c r="A87" s="297"/>
      <c r="B87" s="296"/>
      <c r="C87" s="296"/>
      <c r="D87" s="296"/>
      <c r="E87" s="296"/>
      <c r="F87" s="296"/>
      <c r="G87" s="296"/>
      <c r="H87" s="296"/>
    </row>
    <row r="88" spans="1:8" s="280" customFormat="1" ht="18" customHeight="1" x14ac:dyDescent="0.3">
      <c r="A88" s="573" t="s">
        <v>534</v>
      </c>
      <c r="B88" s="571"/>
      <c r="C88" s="571"/>
      <c r="D88" s="572"/>
      <c r="E88" s="571"/>
      <c r="F88" s="571"/>
      <c r="G88" s="571"/>
      <c r="H88" s="571"/>
    </row>
    <row r="89" spans="1:8" x14ac:dyDescent="0.3">
      <c r="B89" s="1121">
        <v>2015</v>
      </c>
      <c r="C89" s="1121"/>
      <c r="D89" s="1121"/>
      <c r="E89" s="1121"/>
      <c r="F89" s="1121"/>
      <c r="G89" s="1364"/>
      <c r="H89" s="1364"/>
    </row>
    <row r="90" spans="1:8" ht="27" x14ac:dyDescent="0.3">
      <c r="A90" s="565" t="s">
        <v>517</v>
      </c>
      <c r="B90" s="452" t="s">
        <v>535</v>
      </c>
      <c r="C90" s="452" t="s">
        <v>183</v>
      </c>
      <c r="D90" s="452" t="s">
        <v>184</v>
      </c>
      <c r="E90" s="452" t="s">
        <v>519</v>
      </c>
      <c r="F90" s="452" t="s">
        <v>185</v>
      </c>
      <c r="G90" s="452" t="s">
        <v>520</v>
      </c>
      <c r="H90" s="452" t="s">
        <v>536</v>
      </c>
    </row>
    <row r="91" spans="1:8" x14ac:dyDescent="0.3">
      <c r="A91" s="301"/>
      <c r="B91" s="297"/>
      <c r="C91" s="297"/>
      <c r="D91" s="297"/>
      <c r="E91" s="297"/>
      <c r="F91" s="297"/>
      <c r="G91" s="297"/>
      <c r="H91" s="297"/>
    </row>
    <row r="92" spans="1:8" x14ac:dyDescent="0.3">
      <c r="A92" s="574" t="s">
        <v>525</v>
      </c>
      <c r="B92" s="297"/>
      <c r="C92" s="297"/>
      <c r="D92" s="297"/>
      <c r="E92" s="297"/>
      <c r="F92" s="297"/>
      <c r="G92" s="297"/>
      <c r="H92" s="297"/>
    </row>
    <row r="93" spans="1:8" x14ac:dyDescent="0.3">
      <c r="A93" s="301" t="s">
        <v>526</v>
      </c>
      <c r="B93" s="582">
        <v>9</v>
      </c>
      <c r="C93" s="608">
        <v>12</v>
      </c>
      <c r="D93" s="608">
        <v>7</v>
      </c>
      <c r="E93" s="608">
        <v>2</v>
      </c>
      <c r="F93" s="361">
        <v>2</v>
      </c>
      <c r="G93" s="582">
        <v>3</v>
      </c>
      <c r="H93" s="582">
        <v>9</v>
      </c>
    </row>
    <row r="94" spans="1:8" x14ac:dyDescent="0.3">
      <c r="A94" s="301" t="s">
        <v>527</v>
      </c>
      <c r="B94" s="582">
        <v>18</v>
      </c>
      <c r="C94" s="608">
        <v>16</v>
      </c>
      <c r="D94" s="608">
        <v>10</v>
      </c>
      <c r="E94" s="608">
        <v>2</v>
      </c>
      <c r="F94" s="361">
        <v>2</v>
      </c>
      <c r="G94" s="582">
        <v>6</v>
      </c>
      <c r="H94" s="582">
        <v>20</v>
      </c>
    </row>
    <row r="95" spans="1:8" x14ac:dyDescent="0.3">
      <c r="A95" s="301" t="s">
        <v>528</v>
      </c>
      <c r="B95" s="608">
        <v>9</v>
      </c>
      <c r="C95" s="608">
        <v>10</v>
      </c>
      <c r="D95" s="608">
        <v>5</v>
      </c>
      <c r="E95" s="361" t="s">
        <v>40</v>
      </c>
      <c r="F95" s="361" t="s">
        <v>40</v>
      </c>
      <c r="G95" s="608">
        <v>1</v>
      </c>
      <c r="H95" s="608">
        <v>11</v>
      </c>
    </row>
    <row r="96" spans="1:8" x14ac:dyDescent="0.3">
      <c r="A96" s="301" t="s">
        <v>529</v>
      </c>
      <c r="B96" s="582">
        <v>19</v>
      </c>
      <c r="C96" s="608">
        <v>23</v>
      </c>
      <c r="D96" s="608">
        <v>9</v>
      </c>
      <c r="E96" s="608">
        <v>2</v>
      </c>
      <c r="F96" s="361" t="s">
        <v>40</v>
      </c>
      <c r="G96" s="582" t="s">
        <v>40</v>
      </c>
      <c r="H96" s="582">
        <v>30</v>
      </c>
    </row>
    <row r="97" spans="1:8" x14ac:dyDescent="0.3">
      <c r="A97" s="301" t="s">
        <v>530</v>
      </c>
      <c r="B97" s="582">
        <v>6</v>
      </c>
      <c r="C97" s="608">
        <v>10</v>
      </c>
      <c r="D97" s="608">
        <v>4</v>
      </c>
      <c r="E97" s="608">
        <v>2</v>
      </c>
      <c r="F97" s="361">
        <v>2</v>
      </c>
      <c r="G97" s="582">
        <v>1</v>
      </c>
      <c r="H97" s="582">
        <v>8</v>
      </c>
    </row>
    <row r="98" spans="1:8" x14ac:dyDescent="0.3">
      <c r="A98" s="579" t="s">
        <v>8</v>
      </c>
      <c r="B98" s="586">
        <v>61</v>
      </c>
      <c r="C98" s="586">
        <v>71</v>
      </c>
      <c r="D98" s="586">
        <v>35</v>
      </c>
      <c r="E98" s="586">
        <v>8</v>
      </c>
      <c r="F98" s="586">
        <v>6</v>
      </c>
      <c r="G98" s="586">
        <v>11</v>
      </c>
      <c r="H98" s="586">
        <v>78</v>
      </c>
    </row>
    <row r="99" spans="1:8" x14ac:dyDescent="0.3">
      <c r="A99" s="327"/>
      <c r="B99" s="608"/>
      <c r="C99" s="608"/>
      <c r="D99" s="608"/>
      <c r="E99" s="608"/>
      <c r="F99" s="608"/>
      <c r="G99" s="608"/>
      <c r="H99" s="608"/>
    </row>
    <row r="100" spans="1:8" x14ac:dyDescent="0.3">
      <c r="A100" s="574"/>
      <c r="B100" s="143"/>
      <c r="C100" s="143"/>
      <c r="D100" s="143"/>
      <c r="E100" s="143"/>
      <c r="F100" s="143"/>
      <c r="G100" s="143"/>
      <c r="H100" s="143"/>
    </row>
    <row r="101" spans="1:8" ht="16.2" x14ac:dyDescent="0.3">
      <c r="A101" s="574" t="s">
        <v>531</v>
      </c>
      <c r="B101" s="296"/>
      <c r="C101" s="581"/>
      <c r="D101" s="582"/>
      <c r="E101" s="582"/>
      <c r="F101" s="582"/>
      <c r="G101" s="582"/>
      <c r="H101" s="582"/>
    </row>
    <row r="102" spans="1:8" ht="16.2" x14ac:dyDescent="0.3">
      <c r="A102" s="301" t="s">
        <v>532</v>
      </c>
      <c r="B102" s="296">
        <v>304</v>
      </c>
      <c r="C102" s="623">
        <v>469</v>
      </c>
      <c r="D102" s="623">
        <v>356</v>
      </c>
      <c r="E102" s="623">
        <v>49</v>
      </c>
      <c r="F102" s="361">
        <v>36</v>
      </c>
      <c r="G102" s="582">
        <v>2</v>
      </c>
      <c r="H102" s="582">
        <v>331</v>
      </c>
    </row>
    <row r="103" spans="1:8" ht="16.2" x14ac:dyDescent="0.3">
      <c r="A103" s="301" t="s">
        <v>533</v>
      </c>
      <c r="B103" s="296" t="s">
        <v>40</v>
      </c>
      <c r="C103" s="296" t="s">
        <v>40</v>
      </c>
      <c r="D103" s="296" t="s">
        <v>40</v>
      </c>
      <c r="E103" s="296" t="s">
        <v>40</v>
      </c>
      <c r="F103" s="296" t="s">
        <v>40</v>
      </c>
      <c r="G103" s="296" t="s">
        <v>40</v>
      </c>
      <c r="H103" s="296" t="s">
        <v>40</v>
      </c>
    </row>
    <row r="104" spans="1:8" x14ac:dyDescent="0.3">
      <c r="A104" s="579" t="s">
        <v>8</v>
      </c>
      <c r="B104" s="586">
        <v>304</v>
      </c>
      <c r="C104" s="586">
        <v>469</v>
      </c>
      <c r="D104" s="586">
        <v>356</v>
      </c>
      <c r="E104" s="586">
        <v>49</v>
      </c>
      <c r="F104" s="586">
        <v>36</v>
      </c>
      <c r="G104" s="586">
        <v>2</v>
      </c>
      <c r="H104" s="586">
        <v>331</v>
      </c>
    </row>
    <row r="105" spans="1:8" x14ac:dyDescent="0.3">
      <c r="A105" s="327"/>
      <c r="B105" s="608"/>
      <c r="C105" s="608"/>
      <c r="D105" s="608"/>
      <c r="E105" s="608"/>
      <c r="F105" s="608"/>
      <c r="G105" s="608"/>
      <c r="H105" s="608"/>
    </row>
    <row r="106" spans="1:8" x14ac:dyDescent="0.3">
      <c r="A106" s="340"/>
      <c r="B106" s="143"/>
      <c r="C106" s="143"/>
      <c r="D106" s="143"/>
      <c r="E106" s="143"/>
      <c r="F106" s="143"/>
      <c r="G106" s="143"/>
      <c r="H106" s="143"/>
    </row>
    <row r="107" spans="1:8" x14ac:dyDescent="0.3">
      <c r="A107" s="584" t="s">
        <v>8</v>
      </c>
      <c r="B107" s="585">
        <f>SUM(B98,B104)</f>
        <v>365</v>
      </c>
      <c r="C107" s="587">
        <v>540</v>
      </c>
      <c r="D107" s="650">
        <f>D98+D104</f>
        <v>391</v>
      </c>
      <c r="E107" s="587">
        <v>57</v>
      </c>
      <c r="F107" s="587">
        <v>42</v>
      </c>
      <c r="G107" s="587">
        <v>13</v>
      </c>
      <c r="H107" s="587">
        <v>409</v>
      </c>
    </row>
    <row r="109" spans="1:8" x14ac:dyDescent="0.3">
      <c r="A109" s="574"/>
      <c r="B109" s="143"/>
      <c r="C109" s="143"/>
      <c r="D109" s="143"/>
      <c r="E109" s="143"/>
      <c r="F109" s="143"/>
      <c r="G109" s="143"/>
      <c r="H109" s="143"/>
    </row>
    <row r="110" spans="1:8" ht="18.75" customHeight="1" x14ac:dyDescent="0.3">
      <c r="A110" s="573" t="s">
        <v>537</v>
      </c>
      <c r="B110" s="143"/>
      <c r="C110" s="143"/>
      <c r="D110" s="143"/>
      <c r="E110" s="143"/>
      <c r="F110" s="143"/>
      <c r="G110" s="143"/>
      <c r="H110" s="143"/>
    </row>
    <row r="111" spans="1:8" x14ac:dyDescent="0.3">
      <c r="B111" s="1121">
        <v>2014</v>
      </c>
      <c r="C111" s="1121"/>
      <c r="D111" s="1121"/>
      <c r="E111" s="1121"/>
      <c r="F111" s="1121"/>
      <c r="G111" s="1121"/>
      <c r="H111" s="1121"/>
    </row>
    <row r="112" spans="1:8" ht="27" x14ac:dyDescent="0.3">
      <c r="A112" s="565" t="s">
        <v>517</v>
      </c>
      <c r="B112" s="452" t="s">
        <v>538</v>
      </c>
      <c r="C112" s="452" t="s">
        <v>183</v>
      </c>
      <c r="D112" s="452" t="s">
        <v>184</v>
      </c>
      <c r="E112" s="452" t="s">
        <v>519</v>
      </c>
      <c r="F112" s="452" t="s">
        <v>185</v>
      </c>
      <c r="G112" s="452" t="s">
        <v>520</v>
      </c>
      <c r="H112" s="452" t="s">
        <v>539</v>
      </c>
    </row>
    <row r="113" spans="1:8" x14ac:dyDescent="0.3">
      <c r="A113" s="301"/>
      <c r="B113" s="297"/>
      <c r="C113" s="297"/>
      <c r="D113" s="297"/>
      <c r="E113" s="297"/>
      <c r="F113" s="297"/>
      <c r="G113" s="297"/>
      <c r="H113" s="297"/>
    </row>
    <row r="114" spans="1:8" x14ac:dyDescent="0.3">
      <c r="A114" s="574" t="s">
        <v>525</v>
      </c>
      <c r="B114" s="297"/>
      <c r="C114" s="297"/>
      <c r="D114" s="297"/>
      <c r="E114" s="297"/>
      <c r="F114" s="297"/>
      <c r="G114" s="297"/>
      <c r="H114" s="297"/>
    </row>
    <row r="115" spans="1:8" x14ac:dyDescent="0.3">
      <c r="A115" s="301" t="s">
        <v>526</v>
      </c>
      <c r="B115" s="296">
        <v>8</v>
      </c>
      <c r="C115" s="623">
        <v>12</v>
      </c>
      <c r="D115" s="623">
        <v>7</v>
      </c>
      <c r="E115" s="623">
        <v>4</v>
      </c>
      <c r="F115" s="361" t="s">
        <v>14</v>
      </c>
      <c r="G115" s="582">
        <v>3</v>
      </c>
      <c r="H115" s="582">
        <v>9</v>
      </c>
    </row>
    <row r="116" spans="1:8" x14ac:dyDescent="0.3">
      <c r="A116" s="301" t="s">
        <v>527</v>
      </c>
      <c r="B116" s="296">
        <v>19</v>
      </c>
      <c r="C116" s="623">
        <v>16</v>
      </c>
      <c r="D116" s="623">
        <v>10</v>
      </c>
      <c r="E116" s="623">
        <v>4</v>
      </c>
      <c r="F116" s="361" t="s">
        <v>14</v>
      </c>
      <c r="G116" s="582">
        <v>6</v>
      </c>
      <c r="H116" s="582">
        <v>18</v>
      </c>
    </row>
    <row r="117" spans="1:8" x14ac:dyDescent="0.3">
      <c r="A117" s="301" t="s">
        <v>528</v>
      </c>
      <c r="B117" s="296">
        <v>10</v>
      </c>
      <c r="C117" s="623">
        <v>10</v>
      </c>
      <c r="D117" s="623">
        <v>5</v>
      </c>
      <c r="E117" s="361" t="s">
        <v>40</v>
      </c>
      <c r="F117" s="361" t="s">
        <v>14</v>
      </c>
      <c r="G117" s="623">
        <v>1</v>
      </c>
      <c r="H117" s="623">
        <v>9</v>
      </c>
    </row>
    <row r="118" spans="1:8" x14ac:dyDescent="0.3">
      <c r="A118" s="301" t="s">
        <v>529</v>
      </c>
      <c r="B118" s="296">
        <v>18</v>
      </c>
      <c r="C118" s="623">
        <v>23</v>
      </c>
      <c r="D118" s="623">
        <v>9</v>
      </c>
      <c r="E118" s="623">
        <v>2</v>
      </c>
      <c r="F118" s="361" t="s">
        <v>14</v>
      </c>
      <c r="G118" s="582" t="s">
        <v>40</v>
      </c>
      <c r="H118" s="582">
        <v>19</v>
      </c>
    </row>
    <row r="119" spans="1:8" x14ac:dyDescent="0.3">
      <c r="A119" s="301" t="s">
        <v>530</v>
      </c>
      <c r="B119" s="296">
        <v>6</v>
      </c>
      <c r="C119" s="623">
        <v>10</v>
      </c>
      <c r="D119" s="623">
        <v>4</v>
      </c>
      <c r="E119" s="623">
        <v>4</v>
      </c>
      <c r="F119" s="361" t="s">
        <v>14</v>
      </c>
      <c r="G119" s="582">
        <v>1</v>
      </c>
      <c r="H119" s="582">
        <v>6</v>
      </c>
    </row>
    <row r="120" spans="1:8" x14ac:dyDescent="0.3">
      <c r="A120" s="579" t="s">
        <v>8</v>
      </c>
      <c r="B120" s="586">
        <f>SUM(B115:B119)</f>
        <v>61</v>
      </c>
      <c r="C120" s="586">
        <f t="shared" ref="C120:H120" si="3">SUM(C115:C119)</f>
        <v>71</v>
      </c>
      <c r="D120" s="586">
        <f t="shared" si="3"/>
        <v>35</v>
      </c>
      <c r="E120" s="586">
        <f t="shared" si="3"/>
        <v>14</v>
      </c>
      <c r="F120" s="586">
        <f t="shared" si="3"/>
        <v>0</v>
      </c>
      <c r="G120" s="586">
        <f t="shared" si="3"/>
        <v>11</v>
      </c>
      <c r="H120" s="586">
        <f t="shared" si="3"/>
        <v>61</v>
      </c>
    </row>
    <row r="121" spans="1:8" x14ac:dyDescent="0.3">
      <c r="A121" s="574"/>
      <c r="B121" s="623"/>
      <c r="C121" s="623"/>
      <c r="D121" s="623"/>
      <c r="E121" s="623"/>
      <c r="F121" s="623"/>
      <c r="G121" s="623"/>
      <c r="H121" s="623"/>
    </row>
    <row r="122" spans="1:8" ht="16.2" x14ac:dyDescent="0.3">
      <c r="A122" s="574" t="s">
        <v>531</v>
      </c>
      <c r="B122" s="296"/>
      <c r="C122" s="581"/>
      <c r="D122" s="582"/>
      <c r="E122" s="582"/>
      <c r="F122" s="582"/>
      <c r="G122" s="582"/>
      <c r="H122" s="582"/>
    </row>
    <row r="123" spans="1:8" ht="16.2" x14ac:dyDescent="0.3">
      <c r="A123" s="301" t="s">
        <v>532</v>
      </c>
      <c r="B123" s="296">
        <v>321</v>
      </c>
      <c r="C123" s="623">
        <v>504</v>
      </c>
      <c r="D123" s="623">
        <v>385</v>
      </c>
      <c r="E123" s="623">
        <v>106</v>
      </c>
      <c r="F123" s="623">
        <v>30</v>
      </c>
      <c r="G123" s="577" t="s">
        <v>40</v>
      </c>
      <c r="H123" s="582">
        <v>304</v>
      </c>
    </row>
    <row r="124" spans="1:8" ht="16.2" x14ac:dyDescent="0.3">
      <c r="A124" s="301" t="s">
        <v>533</v>
      </c>
      <c r="B124" s="296" t="s">
        <v>40</v>
      </c>
      <c r="C124" s="296" t="s">
        <v>40</v>
      </c>
      <c r="D124" s="296" t="s">
        <v>40</v>
      </c>
      <c r="E124" s="296" t="s">
        <v>40</v>
      </c>
      <c r="F124" s="296" t="s">
        <v>40</v>
      </c>
      <c r="G124" s="296" t="s">
        <v>40</v>
      </c>
      <c r="H124" s="296" t="s">
        <v>40</v>
      </c>
    </row>
    <row r="125" spans="1:8" x14ac:dyDescent="0.3">
      <c r="A125" s="579" t="s">
        <v>8</v>
      </c>
      <c r="B125" s="586">
        <v>321</v>
      </c>
      <c r="C125" s="586">
        <v>504</v>
      </c>
      <c r="D125" s="586">
        <v>385</v>
      </c>
      <c r="E125" s="586">
        <v>106</v>
      </c>
      <c r="F125" s="586">
        <v>30</v>
      </c>
      <c r="G125" s="586" t="s">
        <v>40</v>
      </c>
      <c r="H125" s="586">
        <v>304</v>
      </c>
    </row>
    <row r="126" spans="1:8" x14ac:dyDescent="0.3">
      <c r="A126" s="327"/>
      <c r="B126" s="623"/>
      <c r="C126" s="623"/>
      <c r="D126" s="623"/>
      <c r="E126" s="623"/>
      <c r="F126" s="623"/>
      <c r="G126" s="623"/>
      <c r="H126" s="623"/>
    </row>
    <row r="127" spans="1:8" x14ac:dyDescent="0.3">
      <c r="A127" s="340"/>
      <c r="B127" s="143"/>
      <c r="C127" s="143"/>
      <c r="D127" s="143"/>
      <c r="E127" s="143"/>
      <c r="F127" s="143"/>
      <c r="G127" s="143"/>
      <c r="H127" s="143"/>
    </row>
    <row r="128" spans="1:8" x14ac:dyDescent="0.3">
      <c r="A128" s="584" t="s">
        <v>8</v>
      </c>
      <c r="B128" s="588">
        <v>382</v>
      </c>
      <c r="C128" s="587">
        <f t="shared" ref="C128:H128" si="4">C125+C120</f>
        <v>575</v>
      </c>
      <c r="D128" s="587">
        <f t="shared" si="4"/>
        <v>420</v>
      </c>
      <c r="E128" s="587">
        <f t="shared" si="4"/>
        <v>120</v>
      </c>
      <c r="F128" s="587">
        <f t="shared" si="4"/>
        <v>30</v>
      </c>
      <c r="G128" s="587">
        <v>11</v>
      </c>
      <c r="H128" s="587">
        <f t="shared" si="4"/>
        <v>365</v>
      </c>
    </row>
    <row r="130" spans="1:8" x14ac:dyDescent="0.3">
      <c r="A130" s="280"/>
      <c r="B130" s="589"/>
      <c r="C130" s="589"/>
      <c r="D130" s="589"/>
      <c r="E130" s="589"/>
      <c r="F130" s="589"/>
      <c r="G130" s="589"/>
      <c r="H130" s="589"/>
    </row>
    <row r="131" spans="1:8" ht="21" customHeight="1" x14ac:dyDescent="0.3">
      <c r="A131" s="573" t="s">
        <v>540</v>
      </c>
      <c r="B131" s="590"/>
      <c r="C131" s="590"/>
      <c r="D131" s="590"/>
      <c r="E131" s="590"/>
      <c r="F131" s="590"/>
      <c r="G131" s="590"/>
      <c r="H131" s="590"/>
    </row>
    <row r="132" spans="1:8" x14ac:dyDescent="0.3">
      <c r="B132" s="1121">
        <v>2013</v>
      </c>
      <c r="C132" s="1121"/>
      <c r="D132" s="1121"/>
      <c r="E132" s="1121"/>
      <c r="F132" s="1121"/>
      <c r="G132" s="1364"/>
      <c r="H132" s="1364"/>
    </row>
    <row r="133" spans="1:8" ht="27" x14ac:dyDescent="0.3">
      <c r="A133" s="565" t="s">
        <v>517</v>
      </c>
      <c r="B133" s="452" t="s">
        <v>541</v>
      </c>
      <c r="C133" s="452" t="s">
        <v>183</v>
      </c>
      <c r="D133" s="452" t="s">
        <v>184</v>
      </c>
      <c r="E133" s="452" t="s">
        <v>519</v>
      </c>
      <c r="F133" s="452" t="s">
        <v>185</v>
      </c>
      <c r="G133" s="452" t="s">
        <v>520</v>
      </c>
      <c r="H133" s="452" t="s">
        <v>542</v>
      </c>
    </row>
    <row r="134" spans="1:8" x14ac:dyDescent="0.3">
      <c r="A134" s="301"/>
      <c r="B134" s="297"/>
      <c r="C134" s="297"/>
      <c r="D134" s="297"/>
      <c r="E134" s="297"/>
      <c r="F134" s="297"/>
      <c r="G134" s="297"/>
      <c r="H134" s="297"/>
    </row>
    <row r="135" spans="1:8" x14ac:dyDescent="0.3">
      <c r="A135" s="574" t="s">
        <v>525</v>
      </c>
      <c r="B135" s="297"/>
      <c r="C135" s="297"/>
      <c r="D135" s="297"/>
      <c r="E135" s="297"/>
      <c r="F135" s="297"/>
      <c r="G135" s="297"/>
      <c r="H135" s="297"/>
    </row>
    <row r="136" spans="1:8" x14ac:dyDescent="0.3">
      <c r="A136" s="301" t="s">
        <v>526</v>
      </c>
      <c r="B136" s="296">
        <v>11</v>
      </c>
      <c r="C136" s="296">
        <v>6</v>
      </c>
      <c r="D136" s="296">
        <v>4</v>
      </c>
      <c r="E136" s="296">
        <v>2</v>
      </c>
      <c r="F136" s="296">
        <v>2</v>
      </c>
      <c r="G136" s="296">
        <v>2</v>
      </c>
      <c r="H136" s="296">
        <v>8</v>
      </c>
    </row>
    <row r="137" spans="1:8" x14ac:dyDescent="0.3">
      <c r="A137" s="301" t="s">
        <v>527</v>
      </c>
      <c r="B137" s="296">
        <v>16</v>
      </c>
      <c r="C137" s="296">
        <v>20</v>
      </c>
      <c r="D137" s="296">
        <v>10</v>
      </c>
      <c r="E137" s="296">
        <v>4</v>
      </c>
      <c r="F137" s="296">
        <v>2</v>
      </c>
      <c r="G137" s="296">
        <v>7</v>
      </c>
      <c r="H137" s="296">
        <v>19</v>
      </c>
    </row>
    <row r="138" spans="1:8" x14ac:dyDescent="0.3">
      <c r="A138" s="301" t="s">
        <v>528</v>
      </c>
      <c r="B138" s="296">
        <v>9</v>
      </c>
      <c r="C138" s="296">
        <v>15</v>
      </c>
      <c r="D138" s="296">
        <v>9</v>
      </c>
      <c r="E138" s="296">
        <v>4</v>
      </c>
      <c r="F138" s="296" t="s">
        <v>40</v>
      </c>
      <c r="G138" s="296" t="s">
        <v>40</v>
      </c>
      <c r="H138" s="296">
        <v>10</v>
      </c>
    </row>
    <row r="139" spans="1:8" x14ac:dyDescent="0.3">
      <c r="A139" s="301" t="s">
        <v>529</v>
      </c>
      <c r="B139" s="296">
        <v>24</v>
      </c>
      <c r="C139" s="296">
        <v>20</v>
      </c>
      <c r="D139" s="296">
        <v>13</v>
      </c>
      <c r="E139" s="296">
        <v>13</v>
      </c>
      <c r="F139" s="296" t="s">
        <v>40</v>
      </c>
      <c r="G139" s="296" t="s">
        <v>40</v>
      </c>
      <c r="H139" s="296">
        <v>18</v>
      </c>
    </row>
    <row r="140" spans="1:8" x14ac:dyDescent="0.3">
      <c r="A140" s="301" t="s">
        <v>530</v>
      </c>
      <c r="B140" s="296">
        <v>69</v>
      </c>
      <c r="C140" s="296">
        <v>19</v>
      </c>
      <c r="D140" s="296">
        <v>13</v>
      </c>
      <c r="E140" s="296">
        <v>2</v>
      </c>
      <c r="F140" s="296">
        <v>4</v>
      </c>
      <c r="G140" s="296">
        <v>7</v>
      </c>
      <c r="H140" s="296">
        <v>6</v>
      </c>
    </row>
    <row r="141" spans="1:8" x14ac:dyDescent="0.3">
      <c r="A141" s="579" t="s">
        <v>8</v>
      </c>
      <c r="B141" s="586">
        <v>129</v>
      </c>
      <c r="C141" s="586">
        <v>80</v>
      </c>
      <c r="D141" s="586">
        <v>49</v>
      </c>
      <c r="E141" s="586">
        <v>25</v>
      </c>
      <c r="F141" s="586">
        <v>8</v>
      </c>
      <c r="G141" s="586">
        <v>16</v>
      </c>
      <c r="H141" s="586">
        <v>61</v>
      </c>
    </row>
    <row r="142" spans="1:8" x14ac:dyDescent="0.3">
      <c r="A142" s="574"/>
    </row>
    <row r="143" spans="1:8" ht="16.2" x14ac:dyDescent="0.3">
      <c r="A143" s="574" t="s">
        <v>531</v>
      </c>
      <c r="B143" s="296"/>
      <c r="C143" s="581"/>
      <c r="D143" s="582"/>
      <c r="E143" s="582"/>
      <c r="F143" s="582"/>
      <c r="G143" s="582"/>
      <c r="H143" s="582"/>
    </row>
    <row r="144" spans="1:8" ht="16.2" x14ac:dyDescent="0.3">
      <c r="A144" s="301" t="s">
        <v>532</v>
      </c>
      <c r="B144" s="296">
        <v>221</v>
      </c>
      <c r="C144" s="277">
        <v>469</v>
      </c>
      <c r="D144" s="277">
        <v>347</v>
      </c>
      <c r="E144" s="277">
        <v>283</v>
      </c>
      <c r="F144" s="277" t="s">
        <v>40</v>
      </c>
      <c r="G144" s="582" t="s">
        <v>40</v>
      </c>
      <c r="H144" s="582">
        <v>321</v>
      </c>
    </row>
    <row r="145" spans="1:9" ht="16.2" x14ac:dyDescent="0.3">
      <c r="A145" s="301" t="s">
        <v>533</v>
      </c>
      <c r="B145" s="296">
        <v>240</v>
      </c>
      <c r="C145" s="296" t="s">
        <v>40</v>
      </c>
      <c r="D145" s="296" t="s">
        <v>40</v>
      </c>
      <c r="E145" s="296" t="s">
        <v>40</v>
      </c>
      <c r="F145" s="296" t="s">
        <v>40</v>
      </c>
      <c r="G145" s="296" t="s">
        <v>40</v>
      </c>
      <c r="H145" s="296" t="s">
        <v>40</v>
      </c>
    </row>
    <row r="146" spans="1:9" x14ac:dyDescent="0.3">
      <c r="A146" s="579" t="s">
        <v>8</v>
      </c>
      <c r="B146" s="586">
        <v>461</v>
      </c>
      <c r="C146" s="586">
        <v>469</v>
      </c>
      <c r="D146" s="586">
        <v>347</v>
      </c>
      <c r="E146" s="586">
        <v>283</v>
      </c>
      <c r="F146" s="586" t="s">
        <v>40</v>
      </c>
      <c r="G146" s="586" t="s">
        <v>40</v>
      </c>
      <c r="H146" s="586">
        <v>321</v>
      </c>
      <c r="I146" s="147"/>
    </row>
    <row r="147" spans="1:9" x14ac:dyDescent="0.3">
      <c r="A147" s="327"/>
      <c r="B147" s="147"/>
      <c r="C147" s="147"/>
      <c r="D147" s="147"/>
      <c r="E147" s="147"/>
      <c r="F147" s="147"/>
      <c r="G147" s="147"/>
      <c r="H147" s="147"/>
      <c r="I147" s="147"/>
    </row>
    <row r="148" spans="1:9" x14ac:dyDescent="0.3">
      <c r="A148" s="340"/>
      <c r="B148" s="143"/>
      <c r="C148" s="143"/>
      <c r="D148" s="143"/>
      <c r="E148" s="143"/>
      <c r="F148" s="143"/>
      <c r="G148" s="143"/>
      <c r="H148" s="143"/>
    </row>
    <row r="149" spans="1:9" x14ac:dyDescent="0.3">
      <c r="A149" s="584" t="s">
        <v>8</v>
      </c>
      <c r="B149" s="588">
        <v>590</v>
      </c>
      <c r="C149" s="587">
        <v>549</v>
      </c>
      <c r="D149" s="587">
        <v>396</v>
      </c>
      <c r="E149" s="587">
        <v>308</v>
      </c>
      <c r="F149" s="587">
        <v>8</v>
      </c>
      <c r="G149" s="587">
        <v>16</v>
      </c>
      <c r="H149" s="587">
        <v>382</v>
      </c>
    </row>
    <row r="150" spans="1:9" s="280" customFormat="1" x14ac:dyDescent="0.3"/>
    <row r="151" spans="1:9" s="280" customFormat="1" x14ac:dyDescent="0.3">
      <c r="B151" s="589"/>
      <c r="C151" s="589"/>
      <c r="D151" s="589"/>
      <c r="E151" s="589"/>
      <c r="F151" s="589"/>
      <c r="G151" s="589"/>
      <c r="H151" s="589"/>
    </row>
    <row r="152" spans="1:9" s="280" customFormat="1" ht="20.25" customHeight="1" x14ac:dyDescent="0.3">
      <c r="A152" s="573" t="s">
        <v>543</v>
      </c>
      <c r="B152" s="589"/>
      <c r="C152" s="589"/>
      <c r="D152" s="589"/>
      <c r="E152" s="589"/>
      <c r="F152" s="589"/>
      <c r="G152" s="589"/>
      <c r="H152" s="589"/>
    </row>
    <row r="153" spans="1:9" x14ac:dyDescent="0.3">
      <c r="B153" s="1365">
        <v>2012</v>
      </c>
      <c r="C153" s="1365"/>
      <c r="D153" s="1365"/>
      <c r="E153" s="1365"/>
      <c r="F153" s="1365"/>
      <c r="G153" s="1365"/>
      <c r="H153" s="1365"/>
    </row>
    <row r="154" spans="1:9" ht="39" customHeight="1" x14ac:dyDescent="0.3">
      <c r="A154" s="565" t="s">
        <v>517</v>
      </c>
      <c r="B154" s="591" t="s">
        <v>544</v>
      </c>
      <c r="C154" s="591" t="s">
        <v>183</v>
      </c>
      <c r="D154" s="591" t="s">
        <v>184</v>
      </c>
      <c r="E154" s="591" t="s">
        <v>519</v>
      </c>
      <c r="F154" s="591" t="s">
        <v>185</v>
      </c>
      <c r="G154" s="591" t="s">
        <v>520</v>
      </c>
      <c r="H154" s="591" t="s">
        <v>545</v>
      </c>
    </row>
    <row r="155" spans="1:9" x14ac:dyDescent="0.3">
      <c r="A155" s="301"/>
      <c r="B155" s="567"/>
      <c r="C155" s="567"/>
      <c r="D155" s="567"/>
      <c r="E155" s="567"/>
      <c r="F155" s="567"/>
      <c r="G155" s="567"/>
      <c r="H155" s="567"/>
    </row>
    <row r="156" spans="1:9" x14ac:dyDescent="0.3">
      <c r="A156" s="574" t="s">
        <v>525</v>
      </c>
      <c r="B156" s="567"/>
      <c r="C156" s="567"/>
      <c r="D156" s="567"/>
      <c r="E156" s="567"/>
      <c r="F156" s="567"/>
      <c r="G156" s="567"/>
      <c r="H156" s="567"/>
    </row>
    <row r="157" spans="1:9" x14ac:dyDescent="0.3">
      <c r="A157" s="301" t="s">
        <v>526</v>
      </c>
      <c r="B157" s="296">
        <v>12</v>
      </c>
      <c r="C157" s="296">
        <v>18</v>
      </c>
      <c r="D157" s="296">
        <v>6</v>
      </c>
      <c r="E157" s="296">
        <v>4</v>
      </c>
      <c r="F157" s="296" t="s">
        <v>40</v>
      </c>
      <c r="G157" s="296" t="s">
        <v>40</v>
      </c>
      <c r="H157" s="296">
        <v>11</v>
      </c>
    </row>
    <row r="158" spans="1:9" x14ac:dyDescent="0.3">
      <c r="A158" s="301" t="s">
        <v>527</v>
      </c>
      <c r="B158" s="296">
        <v>24</v>
      </c>
      <c r="C158" s="296">
        <v>10</v>
      </c>
      <c r="D158" s="296">
        <v>7</v>
      </c>
      <c r="E158" s="296">
        <v>11</v>
      </c>
      <c r="F158" s="296" t="s">
        <v>40</v>
      </c>
      <c r="G158" s="296" t="s">
        <v>40</v>
      </c>
      <c r="H158" s="296">
        <v>16</v>
      </c>
    </row>
    <row r="159" spans="1:9" x14ac:dyDescent="0.3">
      <c r="A159" s="301" t="s">
        <v>528</v>
      </c>
      <c r="B159" s="296">
        <v>7</v>
      </c>
      <c r="C159" s="296">
        <v>9</v>
      </c>
      <c r="D159" s="296">
        <v>5</v>
      </c>
      <c r="E159" s="296">
        <v>2</v>
      </c>
      <c r="F159" s="296" t="s">
        <v>40</v>
      </c>
      <c r="G159" s="296" t="s">
        <v>40</v>
      </c>
      <c r="H159" s="296">
        <v>9</v>
      </c>
    </row>
    <row r="160" spans="1:9" x14ac:dyDescent="0.3">
      <c r="A160" s="301" t="s">
        <v>529</v>
      </c>
      <c r="B160" s="296">
        <v>16</v>
      </c>
      <c r="C160" s="296">
        <v>16</v>
      </c>
      <c r="D160" s="296">
        <v>5</v>
      </c>
      <c r="E160" s="296">
        <v>2</v>
      </c>
      <c r="F160" s="296" t="s">
        <v>40</v>
      </c>
      <c r="G160" s="296" t="s">
        <v>40</v>
      </c>
      <c r="H160" s="296">
        <v>24</v>
      </c>
    </row>
    <row r="161" spans="1:9" x14ac:dyDescent="0.3">
      <c r="A161" s="301" t="s">
        <v>530</v>
      </c>
      <c r="B161" s="296">
        <v>13</v>
      </c>
      <c r="C161" s="296">
        <v>15</v>
      </c>
      <c r="D161" s="296">
        <v>15</v>
      </c>
      <c r="E161" s="296">
        <v>5</v>
      </c>
      <c r="F161" s="296" t="s">
        <v>40</v>
      </c>
      <c r="G161" s="296" t="s">
        <v>40</v>
      </c>
      <c r="H161" s="296">
        <v>69</v>
      </c>
    </row>
    <row r="162" spans="1:9" x14ac:dyDescent="0.3">
      <c r="A162" s="579" t="s">
        <v>8</v>
      </c>
      <c r="B162" s="586">
        <v>72</v>
      </c>
      <c r="C162" s="586">
        <v>68</v>
      </c>
      <c r="D162" s="586">
        <v>38</v>
      </c>
      <c r="E162" s="586">
        <v>24</v>
      </c>
      <c r="F162" s="586" t="s">
        <v>40</v>
      </c>
      <c r="G162" s="586" t="s">
        <v>40</v>
      </c>
      <c r="H162" s="586">
        <v>129</v>
      </c>
    </row>
    <row r="163" spans="1:9" x14ac:dyDescent="0.3">
      <c r="A163" s="327"/>
    </row>
    <row r="164" spans="1:9" x14ac:dyDescent="0.3">
      <c r="A164" s="574"/>
      <c r="B164" s="143"/>
      <c r="C164" s="143"/>
      <c r="D164" s="143"/>
      <c r="E164" s="143"/>
      <c r="F164" s="143"/>
      <c r="G164" s="143"/>
      <c r="H164" s="143"/>
    </row>
    <row r="165" spans="1:9" ht="16.2" x14ac:dyDescent="0.3">
      <c r="A165" s="574" t="s">
        <v>531</v>
      </c>
      <c r="B165" s="296"/>
      <c r="C165" s="581"/>
      <c r="D165" s="582"/>
      <c r="E165" s="582"/>
      <c r="F165" s="582"/>
      <c r="G165" s="582"/>
      <c r="H165" s="582"/>
    </row>
    <row r="166" spans="1:9" ht="16.2" x14ac:dyDescent="0.3">
      <c r="A166" s="301" t="s">
        <v>532</v>
      </c>
      <c r="B166" s="296">
        <v>217</v>
      </c>
      <c r="C166" s="623">
        <v>426</v>
      </c>
      <c r="D166" s="623">
        <v>326</v>
      </c>
      <c r="E166" s="623">
        <v>78</v>
      </c>
      <c r="F166" s="623" t="s">
        <v>40</v>
      </c>
      <c r="G166" s="582" t="s">
        <v>40</v>
      </c>
      <c r="H166" s="582">
        <v>221</v>
      </c>
    </row>
    <row r="167" spans="1:9" ht="16.2" x14ac:dyDescent="0.3">
      <c r="A167" s="301" t="s">
        <v>533</v>
      </c>
      <c r="B167" s="296">
        <v>224</v>
      </c>
      <c r="C167" s="296">
        <v>300</v>
      </c>
      <c r="D167" s="296" t="s">
        <v>40</v>
      </c>
      <c r="E167" s="296">
        <v>287</v>
      </c>
      <c r="F167" s="296" t="s">
        <v>40</v>
      </c>
      <c r="G167" s="296" t="s">
        <v>40</v>
      </c>
      <c r="H167" s="296">
        <v>240</v>
      </c>
    </row>
    <row r="168" spans="1:9" x14ac:dyDescent="0.3">
      <c r="A168" s="579" t="s">
        <v>8</v>
      </c>
      <c r="B168" s="586">
        <v>441</v>
      </c>
      <c r="C168" s="586">
        <v>726</v>
      </c>
      <c r="D168" s="586">
        <v>326</v>
      </c>
      <c r="E168" s="586">
        <v>365</v>
      </c>
      <c r="F168" s="586" t="s">
        <v>40</v>
      </c>
      <c r="G168" s="586" t="s">
        <v>40</v>
      </c>
      <c r="H168" s="586">
        <v>461</v>
      </c>
      <c r="I168" s="147"/>
    </row>
    <row r="169" spans="1:9" x14ac:dyDescent="0.3">
      <c r="A169" s="327"/>
      <c r="B169" s="651"/>
      <c r="C169" s="651"/>
      <c r="D169" s="651"/>
      <c r="E169" s="651"/>
      <c r="F169" s="651"/>
      <c r="G169" s="651"/>
      <c r="H169" s="651"/>
      <c r="I169" s="147"/>
    </row>
    <row r="170" spans="1:9" x14ac:dyDescent="0.3">
      <c r="A170" s="340"/>
      <c r="B170" s="143"/>
      <c r="C170" s="143"/>
      <c r="D170" s="143"/>
      <c r="E170" s="143"/>
      <c r="F170" s="143"/>
      <c r="G170" s="143"/>
      <c r="H170" s="143"/>
    </row>
    <row r="171" spans="1:9" x14ac:dyDescent="0.3">
      <c r="A171" s="584" t="s">
        <v>8</v>
      </c>
      <c r="B171" s="588">
        <v>513</v>
      </c>
      <c r="C171" s="587">
        <v>794</v>
      </c>
      <c r="D171" s="587">
        <v>364</v>
      </c>
      <c r="E171" s="587">
        <v>389</v>
      </c>
      <c r="F171" s="587" t="s">
        <v>40</v>
      </c>
      <c r="G171" s="587" t="s">
        <v>40</v>
      </c>
      <c r="H171" s="587">
        <v>590</v>
      </c>
    </row>
    <row r="172" spans="1:9" s="280" customFormat="1" x14ac:dyDescent="0.3"/>
    <row r="173" spans="1:9" s="280" customFormat="1" x14ac:dyDescent="0.3">
      <c r="B173" s="589"/>
      <c r="C173" s="589"/>
      <c r="D173" s="589"/>
      <c r="E173" s="589"/>
      <c r="F173" s="589"/>
      <c r="G173" s="589"/>
      <c r="H173" s="589"/>
    </row>
    <row r="174" spans="1:9" ht="18" customHeight="1" x14ac:dyDescent="0.3">
      <c r="A174" s="573" t="s">
        <v>546</v>
      </c>
      <c r="B174" s="592"/>
      <c r="C174" s="592"/>
      <c r="D174" s="592"/>
      <c r="E174" s="592"/>
      <c r="F174" s="592"/>
      <c r="G174" s="590"/>
      <c r="H174" s="590"/>
    </row>
    <row r="175" spans="1:9" x14ac:dyDescent="0.3">
      <c r="A175" s="593"/>
      <c r="B175" s="1365">
        <v>2011</v>
      </c>
      <c r="C175" s="1365"/>
      <c r="D175" s="1365"/>
      <c r="E175" s="1365"/>
      <c r="F175" s="1365"/>
      <c r="G175" s="312"/>
      <c r="H175" s="312"/>
    </row>
    <row r="176" spans="1:9" ht="40.200000000000003" x14ac:dyDescent="0.3">
      <c r="A176" s="565" t="s">
        <v>517</v>
      </c>
      <c r="B176" s="453" t="s">
        <v>547</v>
      </c>
      <c r="C176" s="453" t="s">
        <v>183</v>
      </c>
      <c r="D176" s="453" t="s">
        <v>184</v>
      </c>
      <c r="E176" s="453" t="s">
        <v>519</v>
      </c>
      <c r="F176" s="453" t="s">
        <v>548</v>
      </c>
      <c r="G176" s="312"/>
      <c r="H176" s="312"/>
    </row>
    <row r="177" spans="1:8" x14ac:dyDescent="0.3">
      <c r="A177" s="301"/>
      <c r="B177" s="567"/>
      <c r="C177" s="567"/>
      <c r="D177" s="567"/>
      <c r="E177" s="567"/>
      <c r="F177" s="567"/>
      <c r="G177" s="312"/>
      <c r="H177" s="312"/>
    </row>
    <row r="178" spans="1:8" x14ac:dyDescent="0.3">
      <c r="A178" s="574" t="s">
        <v>525</v>
      </c>
      <c r="B178" s="567"/>
      <c r="C178" s="567"/>
      <c r="D178" s="567"/>
      <c r="E178" s="567"/>
      <c r="F178" s="567"/>
      <c r="G178" s="312"/>
      <c r="H178" s="312"/>
    </row>
    <row r="179" spans="1:8" x14ac:dyDescent="0.3">
      <c r="A179" s="301" t="s">
        <v>526</v>
      </c>
      <c r="B179" s="296">
        <v>11</v>
      </c>
      <c r="C179" s="296">
        <v>9</v>
      </c>
      <c r="D179" s="296">
        <v>4</v>
      </c>
      <c r="E179" s="296">
        <v>4</v>
      </c>
      <c r="F179" s="296">
        <v>12</v>
      </c>
      <c r="G179" s="312"/>
      <c r="H179" s="312"/>
    </row>
    <row r="180" spans="1:8" x14ac:dyDescent="0.3">
      <c r="A180" s="301" t="s">
        <v>527</v>
      </c>
      <c r="B180" s="296">
        <v>21</v>
      </c>
      <c r="C180" s="296">
        <v>20</v>
      </c>
      <c r="D180" s="296">
        <v>14</v>
      </c>
      <c r="E180" s="296">
        <v>3</v>
      </c>
      <c r="F180" s="296">
        <v>24</v>
      </c>
      <c r="G180" s="312"/>
      <c r="H180" s="312"/>
    </row>
    <row r="181" spans="1:8" x14ac:dyDescent="0.3">
      <c r="A181" s="301" t="s">
        <v>528</v>
      </c>
      <c r="B181" s="296">
        <v>18</v>
      </c>
      <c r="C181" s="296">
        <v>11</v>
      </c>
      <c r="D181" s="296">
        <v>10</v>
      </c>
      <c r="E181" s="296">
        <v>12</v>
      </c>
      <c r="F181" s="296">
        <v>7</v>
      </c>
      <c r="G181" s="312"/>
      <c r="H181" s="312"/>
    </row>
    <row r="182" spans="1:8" x14ac:dyDescent="0.3">
      <c r="A182" s="301" t="s">
        <v>529</v>
      </c>
      <c r="B182" s="296">
        <v>14</v>
      </c>
      <c r="C182" s="296">
        <v>23</v>
      </c>
      <c r="D182" s="296">
        <v>13</v>
      </c>
      <c r="E182" s="296">
        <v>8</v>
      </c>
      <c r="F182" s="296">
        <v>16</v>
      </c>
      <c r="G182" s="312"/>
      <c r="H182" s="312"/>
    </row>
    <row r="183" spans="1:8" x14ac:dyDescent="0.3">
      <c r="A183" s="301" t="s">
        <v>530</v>
      </c>
      <c r="B183" s="296">
        <v>15</v>
      </c>
      <c r="C183" s="296">
        <v>22</v>
      </c>
      <c r="D183" s="296">
        <v>17</v>
      </c>
      <c r="E183" s="296">
        <v>7</v>
      </c>
      <c r="F183" s="296">
        <v>13</v>
      </c>
      <c r="G183" s="312"/>
      <c r="H183" s="312"/>
    </row>
    <row r="184" spans="1:8" x14ac:dyDescent="0.3">
      <c r="A184" s="579" t="s">
        <v>8</v>
      </c>
      <c r="B184" s="586">
        <v>79</v>
      </c>
      <c r="C184" s="586">
        <v>85</v>
      </c>
      <c r="D184" s="586">
        <v>58</v>
      </c>
      <c r="E184" s="586">
        <v>34</v>
      </c>
      <c r="F184" s="586">
        <v>72</v>
      </c>
      <c r="G184" s="312"/>
      <c r="H184" s="312"/>
    </row>
    <row r="185" spans="1:8" x14ac:dyDescent="0.3">
      <c r="A185" s="574"/>
    </row>
    <row r="186" spans="1:8" ht="16.2" x14ac:dyDescent="0.3">
      <c r="A186" s="574" t="s">
        <v>531</v>
      </c>
      <c r="B186" s="296"/>
      <c r="C186" s="296"/>
      <c r="D186" s="296"/>
      <c r="E186" s="296"/>
      <c r="F186" s="296"/>
    </row>
    <row r="187" spans="1:8" ht="16.2" x14ac:dyDescent="0.3">
      <c r="A187" s="301" t="s">
        <v>532</v>
      </c>
      <c r="B187" s="296">
        <v>208</v>
      </c>
      <c r="C187" s="296">
        <v>520</v>
      </c>
      <c r="D187" s="296">
        <v>406</v>
      </c>
      <c r="E187" s="296">
        <v>105</v>
      </c>
      <c r="F187" s="296">
        <v>217</v>
      </c>
    </row>
    <row r="188" spans="1:8" ht="16.2" x14ac:dyDescent="0.3">
      <c r="A188" s="301" t="s">
        <v>533</v>
      </c>
      <c r="B188" s="296">
        <v>170</v>
      </c>
      <c r="C188" s="296">
        <v>366</v>
      </c>
      <c r="D188" s="296" t="s">
        <v>40</v>
      </c>
      <c r="E188" s="296">
        <v>312</v>
      </c>
      <c r="F188" s="296">
        <v>224</v>
      </c>
    </row>
    <row r="189" spans="1:8" x14ac:dyDescent="0.3">
      <c r="A189" s="579" t="s">
        <v>8</v>
      </c>
      <c r="B189" s="586">
        <v>378</v>
      </c>
      <c r="C189" s="586">
        <v>886</v>
      </c>
      <c r="D189" s="586">
        <v>406</v>
      </c>
      <c r="E189" s="586">
        <v>417</v>
      </c>
      <c r="F189" s="586">
        <v>441</v>
      </c>
    </row>
    <row r="190" spans="1:8" x14ac:dyDescent="0.3">
      <c r="A190" s="327"/>
    </row>
    <row r="191" spans="1:8" x14ac:dyDescent="0.3">
      <c r="A191" s="340"/>
      <c r="B191" s="143"/>
      <c r="C191" s="143"/>
      <c r="D191" s="143"/>
      <c r="E191" s="143"/>
      <c r="F191" s="143"/>
    </row>
    <row r="192" spans="1:8" x14ac:dyDescent="0.3">
      <c r="A192" s="584" t="s">
        <v>8</v>
      </c>
      <c r="B192" s="588">
        <v>457</v>
      </c>
      <c r="C192" s="588">
        <v>971</v>
      </c>
      <c r="D192" s="588">
        <v>464</v>
      </c>
      <c r="E192" s="588">
        <v>451</v>
      </c>
      <c r="F192" s="588">
        <v>513</v>
      </c>
    </row>
    <row r="193" spans="1:8" s="280" customFormat="1" x14ac:dyDescent="0.3"/>
    <row r="194" spans="1:8" s="280" customFormat="1" x14ac:dyDescent="0.3">
      <c r="B194" s="589"/>
      <c r="C194" s="589"/>
      <c r="D194" s="589"/>
      <c r="E194" s="589"/>
      <c r="F194" s="589"/>
    </row>
    <row r="195" spans="1:8" ht="19.5" customHeight="1" x14ac:dyDescent="0.3">
      <c r="A195" s="573" t="s">
        <v>549</v>
      </c>
      <c r="B195" s="590"/>
      <c r="C195" s="590"/>
      <c r="D195" s="590"/>
      <c r="E195" s="590"/>
      <c r="F195" s="590"/>
    </row>
    <row r="196" spans="1:8" x14ac:dyDescent="0.3">
      <c r="A196" s="593"/>
      <c r="B196" s="1365">
        <v>2010</v>
      </c>
      <c r="C196" s="1365"/>
      <c r="D196" s="1365"/>
      <c r="E196" s="1365"/>
      <c r="F196" s="1365"/>
      <c r="G196" s="312"/>
      <c r="H196" s="312"/>
    </row>
    <row r="197" spans="1:8" ht="40.200000000000003" x14ac:dyDescent="0.3">
      <c r="A197" s="565" t="s">
        <v>517</v>
      </c>
      <c r="B197" s="453" t="s">
        <v>550</v>
      </c>
      <c r="C197" s="453" t="s">
        <v>183</v>
      </c>
      <c r="D197" s="453" t="s">
        <v>184</v>
      </c>
      <c r="E197" s="453" t="s">
        <v>519</v>
      </c>
      <c r="F197" s="453" t="s">
        <v>551</v>
      </c>
      <c r="G197" s="312"/>
      <c r="H197" s="312"/>
    </row>
    <row r="198" spans="1:8" x14ac:dyDescent="0.3">
      <c r="A198" s="301"/>
      <c r="B198" s="567"/>
      <c r="C198" s="567"/>
      <c r="D198" s="567"/>
      <c r="E198" s="567"/>
      <c r="F198" s="567"/>
    </row>
    <row r="199" spans="1:8" x14ac:dyDescent="0.3">
      <c r="A199" s="574" t="s">
        <v>525</v>
      </c>
      <c r="B199" s="567"/>
      <c r="C199" s="567"/>
      <c r="D199" s="567"/>
      <c r="E199" s="567"/>
      <c r="F199" s="567"/>
    </row>
    <row r="200" spans="1:8" x14ac:dyDescent="0.3">
      <c r="A200" s="301" t="s">
        <v>526</v>
      </c>
      <c r="B200" s="296">
        <v>11</v>
      </c>
      <c r="C200" s="296">
        <v>16</v>
      </c>
      <c r="D200" s="296">
        <v>11</v>
      </c>
      <c r="E200" s="296">
        <v>5</v>
      </c>
      <c r="F200" s="296">
        <v>11</v>
      </c>
    </row>
    <row r="201" spans="1:8" x14ac:dyDescent="0.3">
      <c r="A201" s="301" t="s">
        <v>527</v>
      </c>
      <c r="B201" s="296">
        <v>16</v>
      </c>
      <c r="C201" s="296">
        <v>19</v>
      </c>
      <c r="D201" s="296">
        <v>11</v>
      </c>
      <c r="E201" s="296">
        <v>3</v>
      </c>
      <c r="F201" s="296">
        <v>21</v>
      </c>
    </row>
    <row r="202" spans="1:8" x14ac:dyDescent="0.3">
      <c r="A202" s="301" t="s">
        <v>528</v>
      </c>
      <c r="B202" s="296">
        <v>10</v>
      </c>
      <c r="C202" s="296">
        <v>38</v>
      </c>
      <c r="D202" s="296">
        <v>23</v>
      </c>
      <c r="E202" s="296">
        <v>7</v>
      </c>
      <c r="F202" s="296">
        <v>18</v>
      </c>
    </row>
    <row r="203" spans="1:8" x14ac:dyDescent="0.3">
      <c r="A203" s="301" t="s">
        <v>529</v>
      </c>
      <c r="B203" s="296">
        <v>15</v>
      </c>
      <c r="C203" s="296">
        <v>26</v>
      </c>
      <c r="D203" s="296">
        <v>12</v>
      </c>
      <c r="E203" s="296">
        <v>15</v>
      </c>
      <c r="F203" s="296">
        <v>14</v>
      </c>
    </row>
    <row r="204" spans="1:8" x14ac:dyDescent="0.3">
      <c r="A204" s="301" t="s">
        <v>530</v>
      </c>
      <c r="B204" s="296">
        <v>6</v>
      </c>
      <c r="C204" s="296">
        <v>21</v>
      </c>
      <c r="D204" s="296">
        <v>9</v>
      </c>
      <c r="E204" s="296">
        <v>3</v>
      </c>
      <c r="F204" s="296">
        <v>15</v>
      </c>
    </row>
    <row r="205" spans="1:8" x14ac:dyDescent="0.3">
      <c r="A205" s="579" t="s">
        <v>8</v>
      </c>
      <c r="B205" s="586">
        <v>58</v>
      </c>
      <c r="C205" s="586">
        <v>120</v>
      </c>
      <c r="D205" s="586">
        <v>66</v>
      </c>
      <c r="E205" s="586">
        <v>33</v>
      </c>
      <c r="F205" s="586">
        <v>79</v>
      </c>
    </row>
    <row r="206" spans="1:8" x14ac:dyDescent="0.3">
      <c r="A206" s="574"/>
      <c r="B206" s="623"/>
      <c r="C206" s="623"/>
      <c r="D206" s="623"/>
      <c r="E206" s="623"/>
      <c r="F206" s="623"/>
    </row>
    <row r="207" spans="1:8" ht="16.2" x14ac:dyDescent="0.3">
      <c r="A207" s="574" t="s">
        <v>531</v>
      </c>
      <c r="B207" s="296"/>
      <c r="C207" s="296"/>
      <c r="D207" s="296"/>
      <c r="E207" s="296"/>
      <c r="F207" s="296"/>
    </row>
    <row r="208" spans="1:8" ht="16.2" x14ac:dyDescent="0.3">
      <c r="A208" s="301" t="s">
        <v>532</v>
      </c>
      <c r="B208" s="296">
        <v>191</v>
      </c>
      <c r="C208" s="296">
        <v>493</v>
      </c>
      <c r="D208" s="296">
        <v>397</v>
      </c>
      <c r="E208" s="296">
        <v>79</v>
      </c>
      <c r="F208" s="296">
        <v>208</v>
      </c>
    </row>
    <row r="209" spans="1:8" ht="16.2" x14ac:dyDescent="0.3">
      <c r="A209" s="301" t="s">
        <v>533</v>
      </c>
      <c r="B209" s="296">
        <v>115</v>
      </c>
      <c r="C209" s="296">
        <v>375</v>
      </c>
      <c r="D209" s="296" t="s">
        <v>40</v>
      </c>
      <c r="E209" s="296">
        <v>320</v>
      </c>
      <c r="F209" s="296">
        <v>170</v>
      </c>
    </row>
    <row r="210" spans="1:8" x14ac:dyDescent="0.3">
      <c r="A210" s="579" t="s">
        <v>8</v>
      </c>
      <c r="B210" s="586">
        <v>306</v>
      </c>
      <c r="C210" s="586">
        <v>868</v>
      </c>
      <c r="D210" s="586">
        <v>397</v>
      </c>
      <c r="E210" s="586">
        <v>399</v>
      </c>
      <c r="F210" s="586">
        <v>378</v>
      </c>
    </row>
    <row r="211" spans="1:8" x14ac:dyDescent="0.3">
      <c r="A211" s="327"/>
    </row>
    <row r="212" spans="1:8" x14ac:dyDescent="0.3">
      <c r="A212" s="340"/>
      <c r="B212" s="143"/>
      <c r="C212" s="143"/>
      <c r="D212" s="143"/>
      <c r="E212" s="143"/>
      <c r="F212" s="143"/>
    </row>
    <row r="213" spans="1:8" x14ac:dyDescent="0.3">
      <c r="A213" s="584" t="s">
        <v>8</v>
      </c>
      <c r="B213" s="588">
        <v>364</v>
      </c>
      <c r="C213" s="588">
        <v>988</v>
      </c>
      <c r="D213" s="588">
        <v>463</v>
      </c>
      <c r="E213" s="588">
        <v>432</v>
      </c>
      <c r="F213" s="588">
        <v>457</v>
      </c>
    </row>
    <row r="214" spans="1:8" s="280" customFormat="1" x14ac:dyDescent="0.3">
      <c r="A214" s="594"/>
    </row>
    <row r="215" spans="1:8" s="280" customFormat="1" x14ac:dyDescent="0.3">
      <c r="A215" s="327"/>
      <c r="B215" s="321"/>
      <c r="C215" s="321"/>
      <c r="D215" s="321"/>
      <c r="E215" s="321"/>
      <c r="F215" s="321"/>
    </row>
    <row r="216" spans="1:8" ht="21" customHeight="1" x14ac:dyDescent="0.3">
      <c r="A216" s="573" t="s">
        <v>552</v>
      </c>
      <c r="B216" s="590"/>
      <c r="C216" s="590"/>
      <c r="D216" s="590"/>
      <c r="E216" s="590"/>
      <c r="F216" s="590"/>
    </row>
    <row r="217" spans="1:8" x14ac:dyDescent="0.3">
      <c r="A217" s="593"/>
      <c r="B217" s="1365">
        <v>2009</v>
      </c>
      <c r="C217" s="1365"/>
      <c r="D217" s="1365"/>
      <c r="E217" s="1365"/>
      <c r="F217" s="1365"/>
      <c r="G217" s="312"/>
      <c r="H217" s="312"/>
    </row>
    <row r="218" spans="1:8" ht="40.200000000000003" x14ac:dyDescent="0.3">
      <c r="A218" s="565" t="s">
        <v>517</v>
      </c>
      <c r="B218" s="453" t="s">
        <v>553</v>
      </c>
      <c r="C218" s="453" t="s">
        <v>183</v>
      </c>
      <c r="D218" s="453" t="s">
        <v>184</v>
      </c>
      <c r="E218" s="453" t="s">
        <v>519</v>
      </c>
      <c r="F218" s="453" t="s">
        <v>554</v>
      </c>
      <c r="G218" s="312"/>
      <c r="H218" s="312"/>
    </row>
    <row r="219" spans="1:8" x14ac:dyDescent="0.3">
      <c r="A219" s="301"/>
      <c r="B219" s="567"/>
      <c r="C219" s="567"/>
      <c r="D219" s="567"/>
      <c r="E219" s="567"/>
      <c r="F219" s="567"/>
    </row>
    <row r="220" spans="1:8" x14ac:dyDescent="0.3">
      <c r="A220" s="574" t="s">
        <v>525</v>
      </c>
      <c r="B220" s="567"/>
      <c r="C220" s="567"/>
      <c r="D220" s="567"/>
      <c r="E220" s="567"/>
      <c r="F220" s="567"/>
    </row>
    <row r="221" spans="1:8" x14ac:dyDescent="0.3">
      <c r="A221" s="301" t="s">
        <v>526</v>
      </c>
      <c r="B221" s="296"/>
      <c r="C221" s="296">
        <v>16</v>
      </c>
      <c r="D221" s="296">
        <v>11</v>
      </c>
      <c r="E221" s="296">
        <v>5</v>
      </c>
      <c r="F221" s="296">
        <v>11</v>
      </c>
    </row>
    <row r="222" spans="1:8" x14ac:dyDescent="0.3">
      <c r="A222" s="301" t="s">
        <v>527</v>
      </c>
      <c r="B222" s="296"/>
      <c r="C222" s="296">
        <v>19</v>
      </c>
      <c r="D222" s="296">
        <v>11</v>
      </c>
      <c r="E222" s="296">
        <v>3</v>
      </c>
      <c r="F222" s="296">
        <v>16</v>
      </c>
    </row>
    <row r="223" spans="1:8" x14ac:dyDescent="0.3">
      <c r="A223" s="301" t="s">
        <v>528</v>
      </c>
      <c r="B223" s="296"/>
      <c r="C223" s="296">
        <v>38</v>
      </c>
      <c r="D223" s="296">
        <v>23</v>
      </c>
      <c r="E223" s="296">
        <v>7</v>
      </c>
      <c r="F223" s="296">
        <v>10</v>
      </c>
    </row>
    <row r="224" spans="1:8" x14ac:dyDescent="0.3">
      <c r="A224" s="301" t="s">
        <v>529</v>
      </c>
      <c r="B224" s="296"/>
      <c r="C224" s="296">
        <v>26</v>
      </c>
      <c r="D224" s="296">
        <v>12</v>
      </c>
      <c r="E224" s="296">
        <v>15</v>
      </c>
      <c r="F224" s="296">
        <v>15</v>
      </c>
    </row>
    <row r="225" spans="1:9" x14ac:dyDescent="0.3">
      <c r="A225" s="301" t="s">
        <v>530</v>
      </c>
      <c r="B225" s="296"/>
      <c r="C225" s="296">
        <v>21</v>
      </c>
      <c r="D225" s="296">
        <v>9</v>
      </c>
      <c r="E225" s="296">
        <v>3</v>
      </c>
      <c r="F225" s="296">
        <v>6</v>
      </c>
    </row>
    <row r="226" spans="1:9" x14ac:dyDescent="0.3">
      <c r="A226" s="579" t="s">
        <v>8</v>
      </c>
      <c r="B226" s="586"/>
      <c r="C226" s="586">
        <v>120</v>
      </c>
      <c r="D226" s="586">
        <v>66</v>
      </c>
      <c r="E226" s="586">
        <v>33</v>
      </c>
      <c r="F226" s="586">
        <v>58</v>
      </c>
    </row>
    <row r="227" spans="1:9" x14ac:dyDescent="0.3">
      <c r="A227" s="574"/>
      <c r="B227" s="143"/>
    </row>
    <row r="228" spans="1:9" ht="16.2" x14ac:dyDescent="0.3">
      <c r="A228" s="574" t="s">
        <v>531</v>
      </c>
      <c r="B228" s="296"/>
      <c r="C228" s="296"/>
      <c r="D228" s="296"/>
      <c r="E228" s="296"/>
      <c r="F228" s="296"/>
    </row>
    <row r="229" spans="1:9" ht="16.2" x14ac:dyDescent="0.3">
      <c r="A229" s="301" t="s">
        <v>532</v>
      </c>
      <c r="B229" s="296"/>
      <c r="C229" s="296">
        <v>493</v>
      </c>
      <c r="D229" s="296">
        <v>397</v>
      </c>
      <c r="E229" s="296">
        <v>79</v>
      </c>
      <c r="F229" s="296">
        <v>191</v>
      </c>
    </row>
    <row r="230" spans="1:9" ht="16.2" x14ac:dyDescent="0.3">
      <c r="A230" s="301" t="s">
        <v>533</v>
      </c>
      <c r="B230" s="296"/>
      <c r="C230" s="296">
        <v>375</v>
      </c>
      <c r="D230" s="296" t="s">
        <v>40</v>
      </c>
      <c r="E230" s="296">
        <v>320</v>
      </c>
      <c r="F230" s="296">
        <v>115</v>
      </c>
    </row>
    <row r="231" spans="1:9" x14ac:dyDescent="0.3">
      <c r="A231" s="579" t="s">
        <v>8</v>
      </c>
      <c r="B231" s="586"/>
      <c r="C231" s="586">
        <v>868</v>
      </c>
      <c r="D231" s="586">
        <v>397</v>
      </c>
      <c r="E231" s="586">
        <v>399</v>
      </c>
      <c r="F231" s="586">
        <v>306</v>
      </c>
    </row>
    <row r="232" spans="1:9" x14ac:dyDescent="0.3">
      <c r="A232" s="327"/>
      <c r="B232" s="321"/>
    </row>
    <row r="233" spans="1:9" x14ac:dyDescent="0.3">
      <c r="A233" s="340"/>
      <c r="B233" s="143"/>
      <c r="C233" s="143"/>
      <c r="D233" s="143"/>
      <c r="E233" s="143"/>
      <c r="F233" s="143"/>
    </row>
    <row r="234" spans="1:9" x14ac:dyDescent="0.3">
      <c r="A234" s="584" t="s">
        <v>8</v>
      </c>
      <c r="B234" s="588"/>
      <c r="C234" s="588">
        <v>988</v>
      </c>
      <c r="D234" s="588">
        <v>463</v>
      </c>
      <c r="E234" s="588">
        <v>432</v>
      </c>
      <c r="F234" s="588">
        <v>364</v>
      </c>
    </row>
    <row r="235" spans="1:9" x14ac:dyDescent="0.3">
      <c r="A235" s="507"/>
    </row>
    <row r="236" spans="1:9" ht="12.75" customHeight="1" x14ac:dyDescent="0.3">
      <c r="A236" s="507" t="s">
        <v>16</v>
      </c>
      <c r="B236" s="398"/>
      <c r="C236" s="398"/>
      <c r="D236" s="398"/>
      <c r="E236" s="398"/>
      <c r="F236" s="398"/>
      <c r="G236" s="398"/>
      <c r="H236" s="398"/>
      <c r="I236" s="398"/>
    </row>
    <row r="237" spans="1:9" ht="36.6" customHeight="1" x14ac:dyDescent="0.3">
      <c r="A237" s="1275" t="s">
        <v>555</v>
      </c>
      <c r="B237" s="1366"/>
      <c r="C237" s="1366"/>
      <c r="D237" s="1366"/>
      <c r="E237" s="1366"/>
      <c r="F237" s="1366"/>
      <c r="G237" s="1367"/>
      <c r="H237" s="1367"/>
      <c r="I237" s="447"/>
    </row>
    <row r="238" spans="1:9" x14ac:dyDescent="0.3">
      <c r="A238" s="398" t="s">
        <v>556</v>
      </c>
      <c r="B238" s="595"/>
      <c r="C238" s="595"/>
      <c r="D238" s="595"/>
      <c r="E238" s="398"/>
      <c r="F238" s="398"/>
      <c r="G238" s="398"/>
      <c r="H238" s="398"/>
      <c r="I238" s="398"/>
    </row>
    <row r="239" spans="1:9" x14ac:dyDescent="0.3">
      <c r="A239" s="398" t="s">
        <v>557</v>
      </c>
      <c r="B239" s="595"/>
      <c r="C239" s="595"/>
      <c r="D239" s="595"/>
      <c r="E239" s="595"/>
      <c r="F239" s="595"/>
      <c r="G239" s="398"/>
      <c r="H239" s="398"/>
      <c r="I239" s="398"/>
    </row>
    <row r="240" spans="1:9" x14ac:dyDescent="0.3">
      <c r="A240" s="398" t="s">
        <v>558</v>
      </c>
      <c r="B240" s="596"/>
      <c r="C240" s="596"/>
      <c r="D240" s="597"/>
      <c r="E240" s="596"/>
      <c r="F240" s="596"/>
      <c r="G240" s="398"/>
      <c r="H240" s="398"/>
      <c r="I240" s="398"/>
    </row>
    <row r="241" spans="1:9" x14ac:dyDescent="0.3">
      <c r="A241" s="398"/>
      <c r="B241" s="596"/>
      <c r="C241" s="596"/>
      <c r="D241" s="597"/>
      <c r="E241" s="596"/>
      <c r="F241" s="596"/>
      <c r="G241" s="398"/>
      <c r="H241" s="398"/>
      <c r="I241" s="398"/>
    </row>
    <row r="242" spans="1:9" x14ac:dyDescent="0.3">
      <c r="A242" s="308" t="s">
        <v>19</v>
      </c>
      <c r="B242" s="596"/>
      <c r="C242" s="596"/>
      <c r="D242" s="596"/>
      <c r="E242" s="596"/>
      <c r="F242" s="596"/>
      <c r="G242" s="1115"/>
      <c r="H242" s="1115"/>
    </row>
    <row r="243" spans="1:9" x14ac:dyDescent="0.3">
      <c r="A243" s="310" t="s">
        <v>20</v>
      </c>
      <c r="B243" s="595"/>
      <c r="C243" s="595"/>
      <c r="D243" s="595"/>
      <c r="E243" s="595"/>
      <c r="F243" s="595"/>
      <c r="G243" s="1115"/>
      <c r="H243" s="1115"/>
    </row>
    <row r="244" spans="1:9" x14ac:dyDescent="0.3">
      <c r="B244" s="599"/>
      <c r="C244" s="599"/>
      <c r="D244" s="599"/>
      <c r="E244" s="599"/>
      <c r="F244" s="599"/>
    </row>
    <row r="245" spans="1:9" x14ac:dyDescent="0.3">
      <c r="B245" s="599"/>
      <c r="C245" s="599"/>
      <c r="D245" s="599"/>
      <c r="E245" s="599"/>
      <c r="F245" s="599"/>
    </row>
    <row r="246" spans="1:9" x14ac:dyDescent="0.3">
      <c r="B246" s="598"/>
      <c r="C246" s="598"/>
      <c r="D246" s="598"/>
      <c r="E246" s="598"/>
      <c r="F246" s="598"/>
    </row>
    <row r="247" spans="1:9" x14ac:dyDescent="0.3">
      <c r="C247" s="598"/>
    </row>
    <row r="256" spans="1:9" ht="12.75" customHeight="1" x14ac:dyDescent="0.3"/>
  </sheetData>
  <mergeCells count="11">
    <mergeCell ref="B24:H24"/>
    <mergeCell ref="B196:F196"/>
    <mergeCell ref="B217:F217"/>
    <mergeCell ref="A237:H237"/>
    <mergeCell ref="B47:H47"/>
    <mergeCell ref="B68:H68"/>
    <mergeCell ref="B89:H89"/>
    <mergeCell ref="B111:H111"/>
    <mergeCell ref="B132:H132"/>
    <mergeCell ref="B153:H153"/>
    <mergeCell ref="B175:F175"/>
  </mergeCells>
  <hyperlinks>
    <hyperlink ref="H1"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activeCell="A13" sqref="A13:J21"/>
    </sheetView>
  </sheetViews>
  <sheetFormatPr defaultRowHeight="13.2" x14ac:dyDescent="0.25"/>
  <cols>
    <col min="1" max="1" width="11.44140625" style="677" customWidth="1"/>
    <col min="2" max="7" width="12.6640625" style="677" customWidth="1"/>
    <col min="8" max="8" width="12.33203125" style="677" customWidth="1"/>
    <col min="9" max="9" width="10.5546875" style="677" customWidth="1"/>
    <col min="10" max="10" width="9.33203125" style="677" customWidth="1"/>
    <col min="11" max="12" width="11.5546875" style="677" customWidth="1"/>
    <col min="13" max="256" width="8.88671875" style="677"/>
    <col min="257" max="257" width="11.44140625" style="677" customWidth="1"/>
    <col min="258" max="263" width="12.6640625" style="677" customWidth="1"/>
    <col min="264" max="264" width="12.33203125" style="677" customWidth="1"/>
    <col min="265" max="265" width="10.5546875" style="677" customWidth="1"/>
    <col min="266" max="266" width="9.33203125" style="677" customWidth="1"/>
    <col min="267" max="267" width="11.5546875" style="677" customWidth="1"/>
    <col min="268" max="512" width="8.88671875" style="677"/>
    <col min="513" max="513" width="11.44140625" style="677" customWidth="1"/>
    <col min="514" max="519" width="12.6640625" style="677" customWidth="1"/>
    <col min="520" max="520" width="12.33203125" style="677" customWidth="1"/>
    <col min="521" max="521" width="10.5546875" style="677" customWidth="1"/>
    <col min="522" max="522" width="9.33203125" style="677" customWidth="1"/>
    <col min="523" max="523" width="11.5546875" style="677" customWidth="1"/>
    <col min="524" max="768" width="8.88671875" style="677"/>
    <col min="769" max="769" width="11.44140625" style="677" customWidth="1"/>
    <col min="770" max="775" width="12.6640625" style="677" customWidth="1"/>
    <col min="776" max="776" width="12.33203125" style="677" customWidth="1"/>
    <col min="777" max="777" width="10.5546875" style="677" customWidth="1"/>
    <col min="778" max="778" width="9.33203125" style="677" customWidth="1"/>
    <col min="779" max="779" width="11.5546875" style="677" customWidth="1"/>
    <col min="780" max="1024" width="8.88671875" style="677"/>
    <col min="1025" max="1025" width="11.44140625" style="677" customWidth="1"/>
    <col min="1026" max="1031" width="12.6640625" style="677" customWidth="1"/>
    <col min="1032" max="1032" width="12.33203125" style="677" customWidth="1"/>
    <col min="1033" max="1033" width="10.5546875" style="677" customWidth="1"/>
    <col min="1034" max="1034" width="9.33203125" style="677" customWidth="1"/>
    <col min="1035" max="1035" width="11.5546875" style="677" customWidth="1"/>
    <col min="1036" max="1280" width="8.88671875" style="677"/>
    <col min="1281" max="1281" width="11.44140625" style="677" customWidth="1"/>
    <col min="1282" max="1287" width="12.6640625" style="677" customWidth="1"/>
    <col min="1288" max="1288" width="12.33203125" style="677" customWidth="1"/>
    <col min="1289" max="1289" width="10.5546875" style="677" customWidth="1"/>
    <col min="1290" max="1290" width="9.33203125" style="677" customWidth="1"/>
    <col min="1291" max="1291" width="11.5546875" style="677" customWidth="1"/>
    <col min="1292" max="1536" width="8.88671875" style="677"/>
    <col min="1537" max="1537" width="11.44140625" style="677" customWidth="1"/>
    <col min="1538" max="1543" width="12.6640625" style="677" customWidth="1"/>
    <col min="1544" max="1544" width="12.33203125" style="677" customWidth="1"/>
    <col min="1545" max="1545" width="10.5546875" style="677" customWidth="1"/>
    <col min="1546" max="1546" width="9.33203125" style="677" customWidth="1"/>
    <col min="1547" max="1547" width="11.5546875" style="677" customWidth="1"/>
    <col min="1548" max="1792" width="8.88671875" style="677"/>
    <col min="1793" max="1793" width="11.44140625" style="677" customWidth="1"/>
    <col min="1794" max="1799" width="12.6640625" style="677" customWidth="1"/>
    <col min="1800" max="1800" width="12.33203125" style="677" customWidth="1"/>
    <col min="1801" max="1801" width="10.5546875" style="677" customWidth="1"/>
    <col min="1802" max="1802" width="9.33203125" style="677" customWidth="1"/>
    <col min="1803" max="1803" width="11.5546875" style="677" customWidth="1"/>
    <col min="1804" max="2048" width="8.88671875" style="677"/>
    <col min="2049" max="2049" width="11.44140625" style="677" customWidth="1"/>
    <col min="2050" max="2055" width="12.6640625" style="677" customWidth="1"/>
    <col min="2056" max="2056" width="12.33203125" style="677" customWidth="1"/>
    <col min="2057" max="2057" width="10.5546875" style="677" customWidth="1"/>
    <col min="2058" max="2058" width="9.33203125" style="677" customWidth="1"/>
    <col min="2059" max="2059" width="11.5546875" style="677" customWidth="1"/>
    <col min="2060" max="2304" width="8.88671875" style="677"/>
    <col min="2305" max="2305" width="11.44140625" style="677" customWidth="1"/>
    <col min="2306" max="2311" width="12.6640625" style="677" customWidth="1"/>
    <col min="2312" max="2312" width="12.33203125" style="677" customWidth="1"/>
    <col min="2313" max="2313" width="10.5546875" style="677" customWidth="1"/>
    <col min="2314" max="2314" width="9.33203125" style="677" customWidth="1"/>
    <col min="2315" max="2315" width="11.5546875" style="677" customWidth="1"/>
    <col min="2316" max="2560" width="8.88671875" style="677"/>
    <col min="2561" max="2561" width="11.44140625" style="677" customWidth="1"/>
    <col min="2562" max="2567" width="12.6640625" style="677" customWidth="1"/>
    <col min="2568" max="2568" width="12.33203125" style="677" customWidth="1"/>
    <col min="2569" max="2569" width="10.5546875" style="677" customWidth="1"/>
    <col min="2570" max="2570" width="9.33203125" style="677" customWidth="1"/>
    <col min="2571" max="2571" width="11.5546875" style="677" customWidth="1"/>
    <col min="2572" max="2816" width="8.88671875" style="677"/>
    <col min="2817" max="2817" width="11.44140625" style="677" customWidth="1"/>
    <col min="2818" max="2823" width="12.6640625" style="677" customWidth="1"/>
    <col min="2824" max="2824" width="12.33203125" style="677" customWidth="1"/>
    <col min="2825" max="2825" width="10.5546875" style="677" customWidth="1"/>
    <col min="2826" max="2826" width="9.33203125" style="677" customWidth="1"/>
    <col min="2827" max="2827" width="11.5546875" style="677" customWidth="1"/>
    <col min="2828" max="3072" width="8.88671875" style="677"/>
    <col min="3073" max="3073" width="11.44140625" style="677" customWidth="1"/>
    <col min="3074" max="3079" width="12.6640625" style="677" customWidth="1"/>
    <col min="3080" max="3080" width="12.33203125" style="677" customWidth="1"/>
    <col min="3081" max="3081" width="10.5546875" style="677" customWidth="1"/>
    <col min="3082" max="3082" width="9.33203125" style="677" customWidth="1"/>
    <col min="3083" max="3083" width="11.5546875" style="677" customWidth="1"/>
    <col min="3084" max="3328" width="8.88671875" style="677"/>
    <col min="3329" max="3329" width="11.44140625" style="677" customWidth="1"/>
    <col min="3330" max="3335" width="12.6640625" style="677" customWidth="1"/>
    <col min="3336" max="3336" width="12.33203125" style="677" customWidth="1"/>
    <col min="3337" max="3337" width="10.5546875" style="677" customWidth="1"/>
    <col min="3338" max="3338" width="9.33203125" style="677" customWidth="1"/>
    <col min="3339" max="3339" width="11.5546875" style="677" customWidth="1"/>
    <col min="3340" max="3584" width="8.88671875" style="677"/>
    <col min="3585" max="3585" width="11.44140625" style="677" customWidth="1"/>
    <col min="3586" max="3591" width="12.6640625" style="677" customWidth="1"/>
    <col min="3592" max="3592" width="12.33203125" style="677" customWidth="1"/>
    <col min="3593" max="3593" width="10.5546875" style="677" customWidth="1"/>
    <col min="3594" max="3594" width="9.33203125" style="677" customWidth="1"/>
    <col min="3595" max="3595" width="11.5546875" style="677" customWidth="1"/>
    <col min="3596" max="3840" width="8.88671875" style="677"/>
    <col min="3841" max="3841" width="11.44140625" style="677" customWidth="1"/>
    <col min="3842" max="3847" width="12.6640625" style="677" customWidth="1"/>
    <col min="3848" max="3848" width="12.33203125" style="677" customWidth="1"/>
    <col min="3849" max="3849" width="10.5546875" style="677" customWidth="1"/>
    <col min="3850" max="3850" width="9.33203125" style="677" customWidth="1"/>
    <col min="3851" max="3851" width="11.5546875" style="677" customWidth="1"/>
    <col min="3852" max="4096" width="8.88671875" style="677"/>
    <col min="4097" max="4097" width="11.44140625" style="677" customWidth="1"/>
    <col min="4098" max="4103" width="12.6640625" style="677" customWidth="1"/>
    <col min="4104" max="4104" width="12.33203125" style="677" customWidth="1"/>
    <col min="4105" max="4105" width="10.5546875" style="677" customWidth="1"/>
    <col min="4106" max="4106" width="9.33203125" style="677" customWidth="1"/>
    <col min="4107" max="4107" width="11.5546875" style="677" customWidth="1"/>
    <col min="4108" max="4352" width="8.88671875" style="677"/>
    <col min="4353" max="4353" width="11.44140625" style="677" customWidth="1"/>
    <col min="4354" max="4359" width="12.6640625" style="677" customWidth="1"/>
    <col min="4360" max="4360" width="12.33203125" style="677" customWidth="1"/>
    <col min="4361" max="4361" width="10.5546875" style="677" customWidth="1"/>
    <col min="4362" max="4362" width="9.33203125" style="677" customWidth="1"/>
    <col min="4363" max="4363" width="11.5546875" style="677" customWidth="1"/>
    <col min="4364" max="4608" width="8.88671875" style="677"/>
    <col min="4609" max="4609" width="11.44140625" style="677" customWidth="1"/>
    <col min="4610" max="4615" width="12.6640625" style="677" customWidth="1"/>
    <col min="4616" max="4616" width="12.33203125" style="677" customWidth="1"/>
    <col min="4617" max="4617" width="10.5546875" style="677" customWidth="1"/>
    <col min="4618" max="4618" width="9.33203125" style="677" customWidth="1"/>
    <col min="4619" max="4619" width="11.5546875" style="677" customWidth="1"/>
    <col min="4620" max="4864" width="8.88671875" style="677"/>
    <col min="4865" max="4865" width="11.44140625" style="677" customWidth="1"/>
    <col min="4866" max="4871" width="12.6640625" style="677" customWidth="1"/>
    <col min="4872" max="4872" width="12.33203125" style="677" customWidth="1"/>
    <col min="4873" max="4873" width="10.5546875" style="677" customWidth="1"/>
    <col min="4874" max="4874" width="9.33203125" style="677" customWidth="1"/>
    <col min="4875" max="4875" width="11.5546875" style="677" customWidth="1"/>
    <col min="4876" max="5120" width="8.88671875" style="677"/>
    <col min="5121" max="5121" width="11.44140625" style="677" customWidth="1"/>
    <col min="5122" max="5127" width="12.6640625" style="677" customWidth="1"/>
    <col min="5128" max="5128" width="12.33203125" style="677" customWidth="1"/>
    <col min="5129" max="5129" width="10.5546875" style="677" customWidth="1"/>
    <col min="5130" max="5130" width="9.33203125" style="677" customWidth="1"/>
    <col min="5131" max="5131" width="11.5546875" style="677" customWidth="1"/>
    <col min="5132" max="5376" width="8.88671875" style="677"/>
    <col min="5377" max="5377" width="11.44140625" style="677" customWidth="1"/>
    <col min="5378" max="5383" width="12.6640625" style="677" customWidth="1"/>
    <col min="5384" max="5384" width="12.33203125" style="677" customWidth="1"/>
    <col min="5385" max="5385" width="10.5546875" style="677" customWidth="1"/>
    <col min="5386" max="5386" width="9.33203125" style="677" customWidth="1"/>
    <col min="5387" max="5387" width="11.5546875" style="677" customWidth="1"/>
    <col min="5388" max="5632" width="8.88671875" style="677"/>
    <col min="5633" max="5633" width="11.44140625" style="677" customWidth="1"/>
    <col min="5634" max="5639" width="12.6640625" style="677" customWidth="1"/>
    <col min="5640" max="5640" width="12.33203125" style="677" customWidth="1"/>
    <col min="5641" max="5641" width="10.5546875" style="677" customWidth="1"/>
    <col min="5642" max="5642" width="9.33203125" style="677" customWidth="1"/>
    <col min="5643" max="5643" width="11.5546875" style="677" customWidth="1"/>
    <col min="5644" max="5888" width="8.88671875" style="677"/>
    <col min="5889" max="5889" width="11.44140625" style="677" customWidth="1"/>
    <col min="5890" max="5895" width="12.6640625" style="677" customWidth="1"/>
    <col min="5896" max="5896" width="12.33203125" style="677" customWidth="1"/>
    <col min="5897" max="5897" width="10.5546875" style="677" customWidth="1"/>
    <col min="5898" max="5898" width="9.33203125" style="677" customWidth="1"/>
    <col min="5899" max="5899" width="11.5546875" style="677" customWidth="1"/>
    <col min="5900" max="6144" width="8.88671875" style="677"/>
    <col min="6145" max="6145" width="11.44140625" style="677" customWidth="1"/>
    <col min="6146" max="6151" width="12.6640625" style="677" customWidth="1"/>
    <col min="6152" max="6152" width="12.33203125" style="677" customWidth="1"/>
    <col min="6153" max="6153" width="10.5546875" style="677" customWidth="1"/>
    <col min="6154" max="6154" width="9.33203125" style="677" customWidth="1"/>
    <col min="6155" max="6155" width="11.5546875" style="677" customWidth="1"/>
    <col min="6156" max="6400" width="8.88671875" style="677"/>
    <col min="6401" max="6401" width="11.44140625" style="677" customWidth="1"/>
    <col min="6402" max="6407" width="12.6640625" style="677" customWidth="1"/>
    <col min="6408" max="6408" width="12.33203125" style="677" customWidth="1"/>
    <col min="6409" max="6409" width="10.5546875" style="677" customWidth="1"/>
    <col min="6410" max="6410" width="9.33203125" style="677" customWidth="1"/>
    <col min="6411" max="6411" width="11.5546875" style="677" customWidth="1"/>
    <col min="6412" max="6656" width="8.88671875" style="677"/>
    <col min="6657" max="6657" width="11.44140625" style="677" customWidth="1"/>
    <col min="6658" max="6663" width="12.6640625" style="677" customWidth="1"/>
    <col min="6664" max="6664" width="12.33203125" style="677" customWidth="1"/>
    <col min="6665" max="6665" width="10.5546875" style="677" customWidth="1"/>
    <col min="6666" max="6666" width="9.33203125" style="677" customWidth="1"/>
    <col min="6667" max="6667" width="11.5546875" style="677" customWidth="1"/>
    <col min="6668" max="6912" width="8.88671875" style="677"/>
    <col min="6913" max="6913" width="11.44140625" style="677" customWidth="1"/>
    <col min="6914" max="6919" width="12.6640625" style="677" customWidth="1"/>
    <col min="6920" max="6920" width="12.33203125" style="677" customWidth="1"/>
    <col min="6921" max="6921" width="10.5546875" style="677" customWidth="1"/>
    <col min="6922" max="6922" width="9.33203125" style="677" customWidth="1"/>
    <col min="6923" max="6923" width="11.5546875" style="677" customWidth="1"/>
    <col min="6924" max="7168" width="8.88671875" style="677"/>
    <col min="7169" max="7169" width="11.44140625" style="677" customWidth="1"/>
    <col min="7170" max="7175" width="12.6640625" style="677" customWidth="1"/>
    <col min="7176" max="7176" width="12.33203125" style="677" customWidth="1"/>
    <col min="7177" max="7177" width="10.5546875" style="677" customWidth="1"/>
    <col min="7178" max="7178" width="9.33203125" style="677" customWidth="1"/>
    <col min="7179" max="7179" width="11.5546875" style="677" customWidth="1"/>
    <col min="7180" max="7424" width="8.88671875" style="677"/>
    <col min="7425" max="7425" width="11.44140625" style="677" customWidth="1"/>
    <col min="7426" max="7431" width="12.6640625" style="677" customWidth="1"/>
    <col min="7432" max="7432" width="12.33203125" style="677" customWidth="1"/>
    <col min="7433" max="7433" width="10.5546875" style="677" customWidth="1"/>
    <col min="7434" max="7434" width="9.33203125" style="677" customWidth="1"/>
    <col min="7435" max="7435" width="11.5546875" style="677" customWidth="1"/>
    <col min="7436" max="7680" width="8.88671875" style="677"/>
    <col min="7681" max="7681" width="11.44140625" style="677" customWidth="1"/>
    <col min="7682" max="7687" width="12.6640625" style="677" customWidth="1"/>
    <col min="7688" max="7688" width="12.33203125" style="677" customWidth="1"/>
    <col min="7689" max="7689" width="10.5546875" style="677" customWidth="1"/>
    <col min="7690" max="7690" width="9.33203125" style="677" customWidth="1"/>
    <col min="7691" max="7691" width="11.5546875" style="677" customWidth="1"/>
    <col min="7692" max="7936" width="8.88671875" style="677"/>
    <col min="7937" max="7937" width="11.44140625" style="677" customWidth="1"/>
    <col min="7938" max="7943" width="12.6640625" style="677" customWidth="1"/>
    <col min="7944" max="7944" width="12.33203125" style="677" customWidth="1"/>
    <col min="7945" max="7945" width="10.5546875" style="677" customWidth="1"/>
    <col min="7946" max="7946" width="9.33203125" style="677" customWidth="1"/>
    <col min="7947" max="7947" width="11.5546875" style="677" customWidth="1"/>
    <col min="7948" max="8192" width="8.88671875" style="677"/>
    <col min="8193" max="8193" width="11.44140625" style="677" customWidth="1"/>
    <col min="8194" max="8199" width="12.6640625" style="677" customWidth="1"/>
    <col min="8200" max="8200" width="12.33203125" style="677" customWidth="1"/>
    <col min="8201" max="8201" width="10.5546875" style="677" customWidth="1"/>
    <col min="8202" max="8202" width="9.33203125" style="677" customWidth="1"/>
    <col min="8203" max="8203" width="11.5546875" style="677" customWidth="1"/>
    <col min="8204" max="8448" width="8.88671875" style="677"/>
    <col min="8449" max="8449" width="11.44140625" style="677" customWidth="1"/>
    <col min="8450" max="8455" width="12.6640625" style="677" customWidth="1"/>
    <col min="8456" max="8456" width="12.33203125" style="677" customWidth="1"/>
    <col min="8457" max="8457" width="10.5546875" style="677" customWidth="1"/>
    <col min="8458" max="8458" width="9.33203125" style="677" customWidth="1"/>
    <col min="8459" max="8459" width="11.5546875" style="677" customWidth="1"/>
    <col min="8460" max="8704" width="8.88671875" style="677"/>
    <col min="8705" max="8705" width="11.44140625" style="677" customWidth="1"/>
    <col min="8706" max="8711" width="12.6640625" style="677" customWidth="1"/>
    <col min="8712" max="8712" width="12.33203125" style="677" customWidth="1"/>
    <col min="8713" max="8713" width="10.5546875" style="677" customWidth="1"/>
    <col min="8714" max="8714" width="9.33203125" style="677" customWidth="1"/>
    <col min="8715" max="8715" width="11.5546875" style="677" customWidth="1"/>
    <col min="8716" max="8960" width="8.88671875" style="677"/>
    <col min="8961" max="8961" width="11.44140625" style="677" customWidth="1"/>
    <col min="8962" max="8967" width="12.6640625" style="677" customWidth="1"/>
    <col min="8968" max="8968" width="12.33203125" style="677" customWidth="1"/>
    <col min="8969" max="8969" width="10.5546875" style="677" customWidth="1"/>
    <col min="8970" max="8970" width="9.33203125" style="677" customWidth="1"/>
    <col min="8971" max="8971" width="11.5546875" style="677" customWidth="1"/>
    <col min="8972" max="9216" width="8.88671875" style="677"/>
    <col min="9217" max="9217" width="11.44140625" style="677" customWidth="1"/>
    <col min="9218" max="9223" width="12.6640625" style="677" customWidth="1"/>
    <col min="9224" max="9224" width="12.33203125" style="677" customWidth="1"/>
    <col min="9225" max="9225" width="10.5546875" style="677" customWidth="1"/>
    <col min="9226" max="9226" width="9.33203125" style="677" customWidth="1"/>
    <col min="9227" max="9227" width="11.5546875" style="677" customWidth="1"/>
    <col min="9228" max="9472" width="8.88671875" style="677"/>
    <col min="9473" max="9473" width="11.44140625" style="677" customWidth="1"/>
    <col min="9474" max="9479" width="12.6640625" style="677" customWidth="1"/>
    <col min="9480" max="9480" width="12.33203125" style="677" customWidth="1"/>
    <col min="9481" max="9481" width="10.5546875" style="677" customWidth="1"/>
    <col min="9482" max="9482" width="9.33203125" style="677" customWidth="1"/>
    <col min="9483" max="9483" width="11.5546875" style="677" customWidth="1"/>
    <col min="9484" max="9728" width="8.88671875" style="677"/>
    <col min="9729" max="9729" width="11.44140625" style="677" customWidth="1"/>
    <col min="9730" max="9735" width="12.6640625" style="677" customWidth="1"/>
    <col min="9736" max="9736" width="12.33203125" style="677" customWidth="1"/>
    <col min="9737" max="9737" width="10.5546875" style="677" customWidth="1"/>
    <col min="9738" max="9738" width="9.33203125" style="677" customWidth="1"/>
    <col min="9739" max="9739" width="11.5546875" style="677" customWidth="1"/>
    <col min="9740" max="9984" width="8.88671875" style="677"/>
    <col min="9985" max="9985" width="11.44140625" style="677" customWidth="1"/>
    <col min="9986" max="9991" width="12.6640625" style="677" customWidth="1"/>
    <col min="9992" max="9992" width="12.33203125" style="677" customWidth="1"/>
    <col min="9993" max="9993" width="10.5546875" style="677" customWidth="1"/>
    <col min="9994" max="9994" width="9.33203125" style="677" customWidth="1"/>
    <col min="9995" max="9995" width="11.5546875" style="677" customWidth="1"/>
    <col min="9996" max="10240" width="8.88671875" style="677"/>
    <col min="10241" max="10241" width="11.44140625" style="677" customWidth="1"/>
    <col min="10242" max="10247" width="12.6640625" style="677" customWidth="1"/>
    <col min="10248" max="10248" width="12.33203125" style="677" customWidth="1"/>
    <col min="10249" max="10249" width="10.5546875" style="677" customWidth="1"/>
    <col min="10250" max="10250" width="9.33203125" style="677" customWidth="1"/>
    <col min="10251" max="10251" width="11.5546875" style="677" customWidth="1"/>
    <col min="10252" max="10496" width="8.88671875" style="677"/>
    <col min="10497" max="10497" width="11.44140625" style="677" customWidth="1"/>
    <col min="10498" max="10503" width="12.6640625" style="677" customWidth="1"/>
    <col min="10504" max="10504" width="12.33203125" style="677" customWidth="1"/>
    <col min="10505" max="10505" width="10.5546875" style="677" customWidth="1"/>
    <col min="10506" max="10506" width="9.33203125" style="677" customWidth="1"/>
    <col min="10507" max="10507" width="11.5546875" style="677" customWidth="1"/>
    <col min="10508" max="10752" width="8.88671875" style="677"/>
    <col min="10753" max="10753" width="11.44140625" style="677" customWidth="1"/>
    <col min="10754" max="10759" width="12.6640625" style="677" customWidth="1"/>
    <col min="10760" max="10760" width="12.33203125" style="677" customWidth="1"/>
    <col min="10761" max="10761" width="10.5546875" style="677" customWidth="1"/>
    <col min="10762" max="10762" width="9.33203125" style="677" customWidth="1"/>
    <col min="10763" max="10763" width="11.5546875" style="677" customWidth="1"/>
    <col min="10764" max="11008" width="8.88671875" style="677"/>
    <col min="11009" max="11009" width="11.44140625" style="677" customWidth="1"/>
    <col min="11010" max="11015" width="12.6640625" style="677" customWidth="1"/>
    <col min="11016" max="11016" width="12.33203125" style="677" customWidth="1"/>
    <col min="11017" max="11017" width="10.5546875" style="677" customWidth="1"/>
    <col min="11018" max="11018" width="9.33203125" style="677" customWidth="1"/>
    <col min="11019" max="11019" width="11.5546875" style="677" customWidth="1"/>
    <col min="11020" max="11264" width="8.88671875" style="677"/>
    <col min="11265" max="11265" width="11.44140625" style="677" customWidth="1"/>
    <col min="11266" max="11271" width="12.6640625" style="677" customWidth="1"/>
    <col min="11272" max="11272" width="12.33203125" style="677" customWidth="1"/>
    <col min="11273" max="11273" width="10.5546875" style="677" customWidth="1"/>
    <col min="11274" max="11274" width="9.33203125" style="677" customWidth="1"/>
    <col min="11275" max="11275" width="11.5546875" style="677" customWidth="1"/>
    <col min="11276" max="11520" width="8.88671875" style="677"/>
    <col min="11521" max="11521" width="11.44140625" style="677" customWidth="1"/>
    <col min="11522" max="11527" width="12.6640625" style="677" customWidth="1"/>
    <col min="11528" max="11528" width="12.33203125" style="677" customWidth="1"/>
    <col min="11529" max="11529" width="10.5546875" style="677" customWidth="1"/>
    <col min="11530" max="11530" width="9.33203125" style="677" customWidth="1"/>
    <col min="11531" max="11531" width="11.5546875" style="677" customWidth="1"/>
    <col min="11532" max="11776" width="8.88671875" style="677"/>
    <col min="11777" max="11777" width="11.44140625" style="677" customWidth="1"/>
    <col min="11778" max="11783" width="12.6640625" style="677" customWidth="1"/>
    <col min="11784" max="11784" width="12.33203125" style="677" customWidth="1"/>
    <col min="11785" max="11785" width="10.5546875" style="677" customWidth="1"/>
    <col min="11786" max="11786" width="9.33203125" style="677" customWidth="1"/>
    <col min="11787" max="11787" width="11.5546875" style="677" customWidth="1"/>
    <col min="11788" max="12032" width="8.88671875" style="677"/>
    <col min="12033" max="12033" width="11.44140625" style="677" customWidth="1"/>
    <col min="12034" max="12039" width="12.6640625" style="677" customWidth="1"/>
    <col min="12040" max="12040" width="12.33203125" style="677" customWidth="1"/>
    <col min="12041" max="12041" width="10.5546875" style="677" customWidth="1"/>
    <col min="12042" max="12042" width="9.33203125" style="677" customWidth="1"/>
    <col min="12043" max="12043" width="11.5546875" style="677" customWidth="1"/>
    <col min="12044" max="12288" width="8.88671875" style="677"/>
    <col min="12289" max="12289" width="11.44140625" style="677" customWidth="1"/>
    <col min="12290" max="12295" width="12.6640625" style="677" customWidth="1"/>
    <col min="12296" max="12296" width="12.33203125" style="677" customWidth="1"/>
    <col min="12297" max="12297" width="10.5546875" style="677" customWidth="1"/>
    <col min="12298" max="12298" width="9.33203125" style="677" customWidth="1"/>
    <col min="12299" max="12299" width="11.5546875" style="677" customWidth="1"/>
    <col min="12300" max="12544" width="8.88671875" style="677"/>
    <col min="12545" max="12545" width="11.44140625" style="677" customWidth="1"/>
    <col min="12546" max="12551" width="12.6640625" style="677" customWidth="1"/>
    <col min="12552" max="12552" width="12.33203125" style="677" customWidth="1"/>
    <col min="12553" max="12553" width="10.5546875" style="677" customWidth="1"/>
    <col min="12554" max="12554" width="9.33203125" style="677" customWidth="1"/>
    <col min="12555" max="12555" width="11.5546875" style="677" customWidth="1"/>
    <col min="12556" max="12800" width="8.88671875" style="677"/>
    <col min="12801" max="12801" width="11.44140625" style="677" customWidth="1"/>
    <col min="12802" max="12807" width="12.6640625" style="677" customWidth="1"/>
    <col min="12808" max="12808" width="12.33203125" style="677" customWidth="1"/>
    <col min="12809" max="12809" width="10.5546875" style="677" customWidth="1"/>
    <col min="12810" max="12810" width="9.33203125" style="677" customWidth="1"/>
    <col min="12811" max="12811" width="11.5546875" style="677" customWidth="1"/>
    <col min="12812" max="13056" width="8.88671875" style="677"/>
    <col min="13057" max="13057" width="11.44140625" style="677" customWidth="1"/>
    <col min="13058" max="13063" width="12.6640625" style="677" customWidth="1"/>
    <col min="13064" max="13064" width="12.33203125" style="677" customWidth="1"/>
    <col min="13065" max="13065" width="10.5546875" style="677" customWidth="1"/>
    <col min="13066" max="13066" width="9.33203125" style="677" customWidth="1"/>
    <col min="13067" max="13067" width="11.5546875" style="677" customWidth="1"/>
    <col min="13068" max="13312" width="8.88671875" style="677"/>
    <col min="13313" max="13313" width="11.44140625" style="677" customWidth="1"/>
    <col min="13314" max="13319" width="12.6640625" style="677" customWidth="1"/>
    <col min="13320" max="13320" width="12.33203125" style="677" customWidth="1"/>
    <col min="13321" max="13321" width="10.5546875" style="677" customWidth="1"/>
    <col min="13322" max="13322" width="9.33203125" style="677" customWidth="1"/>
    <col min="13323" max="13323" width="11.5546875" style="677" customWidth="1"/>
    <col min="13324" max="13568" width="8.88671875" style="677"/>
    <col min="13569" max="13569" width="11.44140625" style="677" customWidth="1"/>
    <col min="13570" max="13575" width="12.6640625" style="677" customWidth="1"/>
    <col min="13576" max="13576" width="12.33203125" style="677" customWidth="1"/>
    <col min="13577" max="13577" width="10.5546875" style="677" customWidth="1"/>
    <col min="13578" max="13578" width="9.33203125" style="677" customWidth="1"/>
    <col min="13579" max="13579" width="11.5546875" style="677" customWidth="1"/>
    <col min="13580" max="13824" width="8.88671875" style="677"/>
    <col min="13825" max="13825" width="11.44140625" style="677" customWidth="1"/>
    <col min="13826" max="13831" width="12.6640625" style="677" customWidth="1"/>
    <col min="13832" max="13832" width="12.33203125" style="677" customWidth="1"/>
    <col min="13833" max="13833" width="10.5546875" style="677" customWidth="1"/>
    <col min="13834" max="13834" width="9.33203125" style="677" customWidth="1"/>
    <col min="13835" max="13835" width="11.5546875" style="677" customWidth="1"/>
    <col min="13836" max="14080" width="8.88671875" style="677"/>
    <col min="14081" max="14081" width="11.44140625" style="677" customWidth="1"/>
    <col min="14082" max="14087" width="12.6640625" style="677" customWidth="1"/>
    <col min="14088" max="14088" width="12.33203125" style="677" customWidth="1"/>
    <col min="14089" max="14089" width="10.5546875" style="677" customWidth="1"/>
    <col min="14090" max="14090" width="9.33203125" style="677" customWidth="1"/>
    <col min="14091" max="14091" width="11.5546875" style="677" customWidth="1"/>
    <col min="14092" max="14336" width="8.88671875" style="677"/>
    <col min="14337" max="14337" width="11.44140625" style="677" customWidth="1"/>
    <col min="14338" max="14343" width="12.6640625" style="677" customWidth="1"/>
    <col min="14344" max="14344" width="12.33203125" style="677" customWidth="1"/>
    <col min="14345" max="14345" width="10.5546875" style="677" customWidth="1"/>
    <col min="14346" max="14346" width="9.33203125" style="677" customWidth="1"/>
    <col min="14347" max="14347" width="11.5546875" style="677" customWidth="1"/>
    <col min="14348" max="14592" width="8.88671875" style="677"/>
    <col min="14593" max="14593" width="11.44140625" style="677" customWidth="1"/>
    <col min="14594" max="14599" width="12.6640625" style="677" customWidth="1"/>
    <col min="14600" max="14600" width="12.33203125" style="677" customWidth="1"/>
    <col min="14601" max="14601" width="10.5546875" style="677" customWidth="1"/>
    <col min="14602" max="14602" width="9.33203125" style="677" customWidth="1"/>
    <col min="14603" max="14603" width="11.5546875" style="677" customWidth="1"/>
    <col min="14604" max="14848" width="8.88671875" style="677"/>
    <col min="14849" max="14849" width="11.44140625" style="677" customWidth="1"/>
    <col min="14850" max="14855" width="12.6640625" style="677" customWidth="1"/>
    <col min="14856" max="14856" width="12.33203125" style="677" customWidth="1"/>
    <col min="14857" max="14857" width="10.5546875" style="677" customWidth="1"/>
    <col min="14858" max="14858" width="9.33203125" style="677" customWidth="1"/>
    <col min="14859" max="14859" width="11.5546875" style="677" customWidth="1"/>
    <col min="14860" max="15104" width="8.88671875" style="677"/>
    <col min="15105" max="15105" width="11.44140625" style="677" customWidth="1"/>
    <col min="15106" max="15111" width="12.6640625" style="677" customWidth="1"/>
    <col min="15112" max="15112" width="12.33203125" style="677" customWidth="1"/>
    <col min="15113" max="15113" width="10.5546875" style="677" customWidth="1"/>
    <col min="15114" max="15114" width="9.33203125" style="677" customWidth="1"/>
    <col min="15115" max="15115" width="11.5546875" style="677" customWidth="1"/>
    <col min="15116" max="15360" width="8.88671875" style="677"/>
    <col min="15361" max="15361" width="11.44140625" style="677" customWidth="1"/>
    <col min="15362" max="15367" width="12.6640625" style="677" customWidth="1"/>
    <col min="15368" max="15368" width="12.33203125" style="677" customWidth="1"/>
    <col min="15369" max="15369" width="10.5546875" style="677" customWidth="1"/>
    <col min="15370" max="15370" width="9.33203125" style="677" customWidth="1"/>
    <col min="15371" max="15371" width="11.5546875" style="677" customWidth="1"/>
    <col min="15372" max="15616" width="8.88671875" style="677"/>
    <col min="15617" max="15617" width="11.44140625" style="677" customWidth="1"/>
    <col min="15618" max="15623" width="12.6640625" style="677" customWidth="1"/>
    <col min="15624" max="15624" width="12.33203125" style="677" customWidth="1"/>
    <col min="15625" max="15625" width="10.5546875" style="677" customWidth="1"/>
    <col min="15626" max="15626" width="9.33203125" style="677" customWidth="1"/>
    <col min="15627" max="15627" width="11.5546875" style="677" customWidth="1"/>
    <col min="15628" max="15872" width="8.88671875" style="677"/>
    <col min="15873" max="15873" width="11.44140625" style="677" customWidth="1"/>
    <col min="15874" max="15879" width="12.6640625" style="677" customWidth="1"/>
    <col min="15880" max="15880" width="12.33203125" style="677" customWidth="1"/>
    <col min="15881" max="15881" width="10.5546875" style="677" customWidth="1"/>
    <col min="15882" max="15882" width="9.33203125" style="677" customWidth="1"/>
    <col min="15883" max="15883" width="11.5546875" style="677" customWidth="1"/>
    <col min="15884" max="16128" width="8.88671875" style="677"/>
    <col min="16129" max="16129" width="11.44140625" style="677" customWidth="1"/>
    <col min="16130" max="16135" width="12.6640625" style="677" customWidth="1"/>
    <col min="16136" max="16136" width="12.33203125" style="677" customWidth="1"/>
    <col min="16137" max="16137" width="10.5546875" style="677" customWidth="1"/>
    <col min="16138" max="16138" width="9.33203125" style="677" customWidth="1"/>
    <col min="16139" max="16139" width="11.5546875" style="677" customWidth="1"/>
    <col min="16140" max="16384" width="8.88671875" style="677"/>
  </cols>
  <sheetData>
    <row r="1" spans="1:14" ht="14.4" x14ac:dyDescent="0.3">
      <c r="A1" s="234" t="s">
        <v>169</v>
      </c>
      <c r="B1" s="235"/>
      <c r="C1" s="235"/>
      <c r="D1" s="235"/>
      <c r="E1" s="235"/>
      <c r="F1" s="235"/>
      <c r="G1" s="235"/>
      <c r="H1" s="235"/>
      <c r="K1" s="236"/>
      <c r="L1" s="414" t="s">
        <v>1</v>
      </c>
    </row>
    <row r="2" spans="1:14" ht="15.6" x14ac:dyDescent="0.25">
      <c r="A2" s="677" t="s">
        <v>715</v>
      </c>
      <c r="B2" s="237"/>
      <c r="C2" s="238"/>
      <c r="D2" s="237"/>
      <c r="E2" s="237"/>
      <c r="G2" s="239"/>
    </row>
    <row r="3" spans="1:14" x14ac:dyDescent="0.25">
      <c r="A3" s="243"/>
      <c r="B3" s="244"/>
      <c r="C3" s="245"/>
      <c r="D3" s="244"/>
      <c r="E3" s="244"/>
      <c r="F3" s="244"/>
      <c r="G3" s="244"/>
      <c r="H3" s="244"/>
      <c r="I3" s="244"/>
      <c r="J3" s="244"/>
      <c r="K3" s="244"/>
      <c r="L3" s="244"/>
      <c r="M3" s="244"/>
      <c r="N3" s="244"/>
    </row>
    <row r="4" spans="1:14" x14ac:dyDescent="0.25">
      <c r="A4" s="1368" t="s">
        <v>812</v>
      </c>
      <c r="B4" s="1369"/>
      <c r="C4" s="1369"/>
      <c r="D4" s="1369"/>
      <c r="E4" s="1369"/>
      <c r="F4" s="1369"/>
      <c r="G4" s="1369"/>
      <c r="H4" s="1369"/>
      <c r="I4" s="1369"/>
      <c r="J4" s="1369"/>
    </row>
    <row r="5" spans="1:14" x14ac:dyDescent="0.25">
      <c r="A5" s="1369"/>
      <c r="B5" s="1369"/>
      <c r="C5" s="1369"/>
      <c r="D5" s="1369"/>
      <c r="E5" s="1369"/>
      <c r="F5" s="1369"/>
      <c r="G5" s="1369"/>
      <c r="H5" s="1369"/>
      <c r="I5" s="1369"/>
      <c r="J5" s="1369"/>
    </row>
    <row r="6" spans="1:14" x14ac:dyDescent="0.25">
      <c r="A6" s="1369"/>
      <c r="B6" s="1369"/>
      <c r="C6" s="1369"/>
      <c r="D6" s="1369"/>
      <c r="E6" s="1369"/>
      <c r="F6" s="1369"/>
      <c r="G6" s="1369"/>
      <c r="H6" s="1369"/>
      <c r="I6" s="1369"/>
      <c r="J6" s="1369"/>
    </row>
    <row r="7" spans="1:14" x14ac:dyDescent="0.25">
      <c r="A7" s="1369"/>
      <c r="B7" s="1369"/>
      <c r="C7" s="1369"/>
      <c r="D7" s="1369"/>
      <c r="E7" s="1369"/>
      <c r="F7" s="1369"/>
      <c r="G7" s="1369"/>
      <c r="H7" s="1369"/>
      <c r="I7" s="1369"/>
      <c r="J7" s="1369"/>
    </row>
    <row r="8" spans="1:14" x14ac:dyDescent="0.25">
      <c r="A8" s="1369"/>
      <c r="B8" s="1369"/>
      <c r="C8" s="1369"/>
      <c r="D8" s="1369"/>
      <c r="E8" s="1369"/>
      <c r="F8" s="1369"/>
      <c r="G8" s="1369"/>
      <c r="H8" s="1369"/>
      <c r="I8" s="1369"/>
      <c r="J8" s="1369"/>
    </row>
    <row r="9" spans="1:14" x14ac:dyDescent="0.25">
      <c r="A9" s="1369"/>
      <c r="B9" s="1369"/>
      <c r="C9" s="1369"/>
      <c r="D9" s="1369"/>
      <c r="E9" s="1369"/>
      <c r="F9" s="1369"/>
      <c r="G9" s="1369"/>
      <c r="H9" s="1369"/>
      <c r="I9" s="1369"/>
      <c r="J9" s="1369"/>
    </row>
    <row r="10" spans="1:14" ht="1.05" customHeight="1" x14ac:dyDescent="0.25">
      <c r="A10" s="1369"/>
      <c r="B10" s="1369"/>
      <c r="C10" s="1369"/>
      <c r="D10" s="1369"/>
      <c r="E10" s="1369"/>
      <c r="F10" s="1369"/>
      <c r="G10" s="1369"/>
      <c r="H10" s="1369"/>
      <c r="I10" s="1369"/>
      <c r="J10" s="1369"/>
    </row>
    <row r="11" spans="1:14" hidden="1" x14ac:dyDescent="0.25">
      <c r="A11" s="1369"/>
      <c r="B11" s="1369"/>
      <c r="C11" s="1369"/>
      <c r="D11" s="1369"/>
      <c r="E11" s="1369"/>
      <c r="F11" s="1369"/>
      <c r="G11" s="1369"/>
      <c r="H11" s="1369"/>
      <c r="I11" s="1369"/>
      <c r="J11" s="1369"/>
    </row>
    <row r="12" spans="1:14" hidden="1" x14ac:dyDescent="0.25">
      <c r="A12" s="1369"/>
      <c r="B12" s="1369"/>
      <c r="C12" s="1369"/>
      <c r="D12" s="1369"/>
      <c r="E12" s="1369"/>
      <c r="F12" s="1369"/>
      <c r="G12" s="1369"/>
      <c r="H12" s="1369"/>
      <c r="I12" s="1369"/>
      <c r="J12" s="1369"/>
    </row>
    <row r="13" spans="1:14" x14ac:dyDescent="0.25">
      <c r="A13" s="1368" t="s">
        <v>811</v>
      </c>
      <c r="B13" s="1369"/>
      <c r="C13" s="1369"/>
      <c r="D13" s="1369"/>
      <c r="E13" s="1369"/>
      <c r="F13" s="1369"/>
      <c r="G13" s="1369"/>
      <c r="H13" s="1369"/>
      <c r="I13" s="1369"/>
      <c r="J13" s="1369"/>
    </row>
    <row r="14" spans="1:14" x14ac:dyDescent="0.25">
      <c r="A14" s="1369"/>
      <c r="B14" s="1369"/>
      <c r="C14" s="1369"/>
      <c r="D14" s="1369"/>
      <c r="E14" s="1369"/>
      <c r="F14" s="1369"/>
      <c r="G14" s="1369"/>
      <c r="H14" s="1369"/>
      <c r="I14" s="1369"/>
      <c r="J14" s="1369"/>
    </row>
    <row r="15" spans="1:14" x14ac:dyDescent="0.25">
      <c r="A15" s="1369"/>
      <c r="B15" s="1369"/>
      <c r="C15" s="1369"/>
      <c r="D15" s="1369"/>
      <c r="E15" s="1369"/>
      <c r="F15" s="1369"/>
      <c r="G15" s="1369"/>
      <c r="H15" s="1369"/>
      <c r="I15" s="1369"/>
      <c r="J15" s="1369"/>
    </row>
    <row r="16" spans="1:14" x14ac:dyDescent="0.25">
      <c r="A16" s="1369"/>
      <c r="B16" s="1369"/>
      <c r="C16" s="1369"/>
      <c r="D16" s="1369"/>
      <c r="E16" s="1369"/>
      <c r="F16" s="1369"/>
      <c r="G16" s="1369"/>
      <c r="H16" s="1369"/>
      <c r="I16" s="1369"/>
      <c r="J16" s="1369"/>
    </row>
    <row r="17" spans="1:10" x14ac:dyDescent="0.25">
      <c r="A17" s="1369"/>
      <c r="B17" s="1369"/>
      <c r="C17" s="1369"/>
      <c r="D17" s="1369"/>
      <c r="E17" s="1369"/>
      <c r="F17" s="1369"/>
      <c r="G17" s="1369"/>
      <c r="H17" s="1369"/>
      <c r="I17" s="1369"/>
      <c r="J17" s="1369"/>
    </row>
    <row r="18" spans="1:10" x14ac:dyDescent="0.25">
      <c r="A18" s="1369"/>
      <c r="B18" s="1369"/>
      <c r="C18" s="1369"/>
      <c r="D18" s="1369"/>
      <c r="E18" s="1369"/>
      <c r="F18" s="1369"/>
      <c r="G18" s="1369"/>
      <c r="H18" s="1369"/>
      <c r="I18" s="1369"/>
      <c r="J18" s="1369"/>
    </row>
    <row r="19" spans="1:10" x14ac:dyDescent="0.25">
      <c r="A19" s="1369"/>
      <c r="B19" s="1369"/>
      <c r="C19" s="1369"/>
      <c r="D19" s="1369"/>
      <c r="E19" s="1369"/>
      <c r="F19" s="1369"/>
      <c r="G19" s="1369"/>
      <c r="H19" s="1369"/>
      <c r="I19" s="1369"/>
      <c r="J19" s="1369"/>
    </row>
    <row r="20" spans="1:10" x14ac:dyDescent="0.25">
      <c r="A20" s="1369"/>
      <c r="B20" s="1369"/>
      <c r="C20" s="1369"/>
      <c r="D20" s="1369"/>
      <c r="E20" s="1369"/>
      <c r="F20" s="1369"/>
      <c r="G20" s="1369"/>
      <c r="H20" s="1369"/>
      <c r="I20" s="1369"/>
      <c r="J20" s="1369"/>
    </row>
    <row r="21" spans="1:10" x14ac:dyDescent="0.25">
      <c r="A21" s="1369"/>
      <c r="B21" s="1369"/>
      <c r="C21" s="1369"/>
      <c r="D21" s="1369"/>
      <c r="E21" s="1369"/>
      <c r="F21" s="1369"/>
      <c r="G21" s="1369"/>
      <c r="H21" s="1369"/>
      <c r="I21" s="1369"/>
      <c r="J21" s="1369"/>
    </row>
    <row r="22" spans="1:10" x14ac:dyDescent="0.25">
      <c r="A22" s="246"/>
      <c r="B22" s="247"/>
      <c r="C22" s="239"/>
    </row>
    <row r="23" spans="1:10" x14ac:dyDescent="0.25">
      <c r="A23" s="248"/>
      <c r="B23" s="249"/>
      <c r="C23" s="239"/>
    </row>
    <row r="24" spans="1:10" x14ac:dyDescent="0.25">
      <c r="A24" s="248"/>
      <c r="B24" s="239"/>
      <c r="C24" s="239"/>
    </row>
  </sheetData>
  <mergeCells count="2">
    <mergeCell ref="A4:J12"/>
    <mergeCell ref="A13:J21"/>
  </mergeCells>
  <hyperlinks>
    <hyperlink ref="L1" location="Index!A1" display="Index"/>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3" sqref="A13:J21"/>
    </sheetView>
  </sheetViews>
  <sheetFormatPr defaultRowHeight="13.2" x14ac:dyDescent="0.25"/>
  <cols>
    <col min="1" max="1" width="23.6640625" style="668" customWidth="1"/>
    <col min="2" max="6" width="12.6640625" style="668" customWidth="1"/>
    <col min="7" max="7" width="12.88671875" style="668" customWidth="1"/>
    <col min="8" max="12" width="12.6640625" style="668" customWidth="1"/>
    <col min="13" max="13" width="9.5546875" style="668" bestFit="1" customWidth="1"/>
    <col min="14" max="256" width="8.88671875" style="668"/>
    <col min="257" max="257" width="23.6640625" style="668" customWidth="1"/>
    <col min="258" max="262" width="12.6640625" style="668" customWidth="1"/>
    <col min="263" max="263" width="12.88671875" style="668" customWidth="1"/>
    <col min="264" max="268" width="12.6640625" style="668" customWidth="1"/>
    <col min="269" max="512" width="8.88671875" style="668"/>
    <col min="513" max="513" width="23.6640625" style="668" customWidth="1"/>
    <col min="514" max="518" width="12.6640625" style="668" customWidth="1"/>
    <col min="519" max="519" width="12.88671875" style="668" customWidth="1"/>
    <col min="520" max="524" width="12.6640625" style="668" customWidth="1"/>
    <col min="525" max="768" width="8.88671875" style="668"/>
    <col min="769" max="769" width="23.6640625" style="668" customWidth="1"/>
    <col min="770" max="774" width="12.6640625" style="668" customWidth="1"/>
    <col min="775" max="775" width="12.88671875" style="668" customWidth="1"/>
    <col min="776" max="780" width="12.6640625" style="668" customWidth="1"/>
    <col min="781" max="1024" width="8.88671875" style="668"/>
    <col min="1025" max="1025" width="23.6640625" style="668" customWidth="1"/>
    <col min="1026" max="1030" width="12.6640625" style="668" customWidth="1"/>
    <col min="1031" max="1031" width="12.88671875" style="668" customWidth="1"/>
    <col min="1032" max="1036" width="12.6640625" style="668" customWidth="1"/>
    <col min="1037" max="1280" width="8.88671875" style="668"/>
    <col min="1281" max="1281" width="23.6640625" style="668" customWidth="1"/>
    <col min="1282" max="1286" width="12.6640625" style="668" customWidth="1"/>
    <col min="1287" max="1287" width="12.88671875" style="668" customWidth="1"/>
    <col min="1288" max="1292" width="12.6640625" style="668" customWidth="1"/>
    <col min="1293" max="1536" width="8.88671875" style="668"/>
    <col min="1537" max="1537" width="23.6640625" style="668" customWidth="1"/>
    <col min="1538" max="1542" width="12.6640625" style="668" customWidth="1"/>
    <col min="1543" max="1543" width="12.88671875" style="668" customWidth="1"/>
    <col min="1544" max="1548" width="12.6640625" style="668" customWidth="1"/>
    <col min="1549" max="1792" width="8.88671875" style="668"/>
    <col min="1793" max="1793" width="23.6640625" style="668" customWidth="1"/>
    <col min="1794" max="1798" width="12.6640625" style="668" customWidth="1"/>
    <col min="1799" max="1799" width="12.88671875" style="668" customWidth="1"/>
    <col min="1800" max="1804" width="12.6640625" style="668" customWidth="1"/>
    <col min="1805" max="2048" width="8.88671875" style="668"/>
    <col min="2049" max="2049" width="23.6640625" style="668" customWidth="1"/>
    <col min="2050" max="2054" width="12.6640625" style="668" customWidth="1"/>
    <col min="2055" max="2055" width="12.88671875" style="668" customWidth="1"/>
    <col min="2056" max="2060" width="12.6640625" style="668" customWidth="1"/>
    <col min="2061" max="2304" width="8.88671875" style="668"/>
    <col min="2305" max="2305" width="23.6640625" style="668" customWidth="1"/>
    <col min="2306" max="2310" width="12.6640625" style="668" customWidth="1"/>
    <col min="2311" max="2311" width="12.88671875" style="668" customWidth="1"/>
    <col min="2312" max="2316" width="12.6640625" style="668" customWidth="1"/>
    <col min="2317" max="2560" width="8.88671875" style="668"/>
    <col min="2561" max="2561" width="23.6640625" style="668" customWidth="1"/>
    <col min="2562" max="2566" width="12.6640625" style="668" customWidth="1"/>
    <col min="2567" max="2567" width="12.88671875" style="668" customWidth="1"/>
    <col min="2568" max="2572" width="12.6640625" style="668" customWidth="1"/>
    <col min="2573" max="2816" width="8.88671875" style="668"/>
    <col min="2817" max="2817" width="23.6640625" style="668" customWidth="1"/>
    <col min="2818" max="2822" width="12.6640625" style="668" customWidth="1"/>
    <col min="2823" max="2823" width="12.88671875" style="668" customWidth="1"/>
    <col min="2824" max="2828" width="12.6640625" style="668" customWidth="1"/>
    <col min="2829" max="3072" width="8.88671875" style="668"/>
    <col min="3073" max="3073" width="23.6640625" style="668" customWidth="1"/>
    <col min="3074" max="3078" width="12.6640625" style="668" customWidth="1"/>
    <col min="3079" max="3079" width="12.88671875" style="668" customWidth="1"/>
    <col min="3080" max="3084" width="12.6640625" style="668" customWidth="1"/>
    <col min="3085" max="3328" width="8.88671875" style="668"/>
    <col min="3329" max="3329" width="23.6640625" style="668" customWidth="1"/>
    <col min="3330" max="3334" width="12.6640625" style="668" customWidth="1"/>
    <col min="3335" max="3335" width="12.88671875" style="668" customWidth="1"/>
    <col min="3336" max="3340" width="12.6640625" style="668" customWidth="1"/>
    <col min="3341" max="3584" width="8.88671875" style="668"/>
    <col min="3585" max="3585" width="23.6640625" style="668" customWidth="1"/>
    <col min="3586" max="3590" width="12.6640625" style="668" customWidth="1"/>
    <col min="3591" max="3591" width="12.88671875" style="668" customWidth="1"/>
    <col min="3592" max="3596" width="12.6640625" style="668" customWidth="1"/>
    <col min="3597" max="3840" width="8.88671875" style="668"/>
    <col min="3841" max="3841" width="23.6640625" style="668" customWidth="1"/>
    <col min="3842" max="3846" width="12.6640625" style="668" customWidth="1"/>
    <col min="3847" max="3847" width="12.88671875" style="668" customWidth="1"/>
    <col min="3848" max="3852" width="12.6640625" style="668" customWidth="1"/>
    <col min="3853" max="4096" width="8.88671875" style="668"/>
    <col min="4097" max="4097" width="23.6640625" style="668" customWidth="1"/>
    <col min="4098" max="4102" width="12.6640625" style="668" customWidth="1"/>
    <col min="4103" max="4103" width="12.88671875" style="668" customWidth="1"/>
    <col min="4104" max="4108" width="12.6640625" style="668" customWidth="1"/>
    <col min="4109" max="4352" width="8.88671875" style="668"/>
    <col min="4353" max="4353" width="23.6640625" style="668" customWidth="1"/>
    <col min="4354" max="4358" width="12.6640625" style="668" customWidth="1"/>
    <col min="4359" max="4359" width="12.88671875" style="668" customWidth="1"/>
    <col min="4360" max="4364" width="12.6640625" style="668" customWidth="1"/>
    <col min="4365" max="4608" width="8.88671875" style="668"/>
    <col min="4609" max="4609" width="23.6640625" style="668" customWidth="1"/>
    <col min="4610" max="4614" width="12.6640625" style="668" customWidth="1"/>
    <col min="4615" max="4615" width="12.88671875" style="668" customWidth="1"/>
    <col min="4616" max="4620" width="12.6640625" style="668" customWidth="1"/>
    <col min="4621" max="4864" width="8.88671875" style="668"/>
    <col min="4865" max="4865" width="23.6640625" style="668" customWidth="1"/>
    <col min="4866" max="4870" width="12.6640625" style="668" customWidth="1"/>
    <col min="4871" max="4871" width="12.88671875" style="668" customWidth="1"/>
    <col min="4872" max="4876" width="12.6640625" style="668" customWidth="1"/>
    <col min="4877" max="5120" width="8.88671875" style="668"/>
    <col min="5121" max="5121" width="23.6640625" style="668" customWidth="1"/>
    <col min="5122" max="5126" width="12.6640625" style="668" customWidth="1"/>
    <col min="5127" max="5127" width="12.88671875" style="668" customWidth="1"/>
    <col min="5128" max="5132" width="12.6640625" style="668" customWidth="1"/>
    <col min="5133" max="5376" width="8.88671875" style="668"/>
    <col min="5377" max="5377" width="23.6640625" style="668" customWidth="1"/>
    <col min="5378" max="5382" width="12.6640625" style="668" customWidth="1"/>
    <col min="5383" max="5383" width="12.88671875" style="668" customWidth="1"/>
    <col min="5384" max="5388" width="12.6640625" style="668" customWidth="1"/>
    <col min="5389" max="5632" width="8.88671875" style="668"/>
    <col min="5633" max="5633" width="23.6640625" style="668" customWidth="1"/>
    <col min="5634" max="5638" width="12.6640625" style="668" customWidth="1"/>
    <col min="5639" max="5639" width="12.88671875" style="668" customWidth="1"/>
    <col min="5640" max="5644" width="12.6640625" style="668" customWidth="1"/>
    <col min="5645" max="5888" width="8.88671875" style="668"/>
    <col min="5889" max="5889" width="23.6640625" style="668" customWidth="1"/>
    <col min="5890" max="5894" width="12.6640625" style="668" customWidth="1"/>
    <col min="5895" max="5895" width="12.88671875" style="668" customWidth="1"/>
    <col min="5896" max="5900" width="12.6640625" style="668" customWidth="1"/>
    <col min="5901" max="6144" width="8.88671875" style="668"/>
    <col min="6145" max="6145" width="23.6640625" style="668" customWidth="1"/>
    <col min="6146" max="6150" width="12.6640625" style="668" customWidth="1"/>
    <col min="6151" max="6151" width="12.88671875" style="668" customWidth="1"/>
    <col min="6152" max="6156" width="12.6640625" style="668" customWidth="1"/>
    <col min="6157" max="6400" width="8.88671875" style="668"/>
    <col min="6401" max="6401" width="23.6640625" style="668" customWidth="1"/>
    <col min="6402" max="6406" width="12.6640625" style="668" customWidth="1"/>
    <col min="6407" max="6407" width="12.88671875" style="668" customWidth="1"/>
    <col min="6408" max="6412" width="12.6640625" style="668" customWidth="1"/>
    <col min="6413" max="6656" width="8.88671875" style="668"/>
    <col min="6657" max="6657" width="23.6640625" style="668" customWidth="1"/>
    <col min="6658" max="6662" width="12.6640625" style="668" customWidth="1"/>
    <col min="6663" max="6663" width="12.88671875" style="668" customWidth="1"/>
    <col min="6664" max="6668" width="12.6640625" style="668" customWidth="1"/>
    <col min="6669" max="6912" width="8.88671875" style="668"/>
    <col min="6913" max="6913" width="23.6640625" style="668" customWidth="1"/>
    <col min="6914" max="6918" width="12.6640625" style="668" customWidth="1"/>
    <col min="6919" max="6919" width="12.88671875" style="668" customWidth="1"/>
    <col min="6920" max="6924" width="12.6640625" style="668" customWidth="1"/>
    <col min="6925" max="7168" width="8.88671875" style="668"/>
    <col min="7169" max="7169" width="23.6640625" style="668" customWidth="1"/>
    <col min="7170" max="7174" width="12.6640625" style="668" customWidth="1"/>
    <col min="7175" max="7175" width="12.88671875" style="668" customWidth="1"/>
    <col min="7176" max="7180" width="12.6640625" style="668" customWidth="1"/>
    <col min="7181" max="7424" width="8.88671875" style="668"/>
    <col min="7425" max="7425" width="23.6640625" style="668" customWidth="1"/>
    <col min="7426" max="7430" width="12.6640625" style="668" customWidth="1"/>
    <col min="7431" max="7431" width="12.88671875" style="668" customWidth="1"/>
    <col min="7432" max="7436" width="12.6640625" style="668" customWidth="1"/>
    <col min="7437" max="7680" width="8.88671875" style="668"/>
    <col min="7681" max="7681" width="23.6640625" style="668" customWidth="1"/>
    <col min="7682" max="7686" width="12.6640625" style="668" customWidth="1"/>
    <col min="7687" max="7687" width="12.88671875" style="668" customWidth="1"/>
    <col min="7688" max="7692" width="12.6640625" style="668" customWidth="1"/>
    <col min="7693" max="7936" width="8.88671875" style="668"/>
    <col min="7937" max="7937" width="23.6640625" style="668" customWidth="1"/>
    <col min="7938" max="7942" width="12.6640625" style="668" customWidth="1"/>
    <col min="7943" max="7943" width="12.88671875" style="668" customWidth="1"/>
    <col min="7944" max="7948" width="12.6640625" style="668" customWidth="1"/>
    <col min="7949" max="8192" width="8.88671875" style="668"/>
    <col min="8193" max="8193" width="23.6640625" style="668" customWidth="1"/>
    <col min="8194" max="8198" width="12.6640625" style="668" customWidth="1"/>
    <col min="8199" max="8199" width="12.88671875" style="668" customWidth="1"/>
    <col min="8200" max="8204" width="12.6640625" style="668" customWidth="1"/>
    <col min="8205" max="8448" width="8.88671875" style="668"/>
    <col min="8449" max="8449" width="23.6640625" style="668" customWidth="1"/>
    <col min="8450" max="8454" width="12.6640625" style="668" customWidth="1"/>
    <col min="8455" max="8455" width="12.88671875" style="668" customWidth="1"/>
    <col min="8456" max="8460" width="12.6640625" style="668" customWidth="1"/>
    <col min="8461" max="8704" width="8.88671875" style="668"/>
    <col min="8705" max="8705" width="23.6640625" style="668" customWidth="1"/>
    <col min="8706" max="8710" width="12.6640625" style="668" customWidth="1"/>
    <col min="8711" max="8711" width="12.88671875" style="668" customWidth="1"/>
    <col min="8712" max="8716" width="12.6640625" style="668" customWidth="1"/>
    <col min="8717" max="8960" width="8.88671875" style="668"/>
    <col min="8961" max="8961" width="23.6640625" style="668" customWidth="1"/>
    <col min="8962" max="8966" width="12.6640625" style="668" customWidth="1"/>
    <col min="8967" max="8967" width="12.88671875" style="668" customWidth="1"/>
    <col min="8968" max="8972" width="12.6640625" style="668" customWidth="1"/>
    <col min="8973" max="9216" width="8.88671875" style="668"/>
    <col min="9217" max="9217" width="23.6640625" style="668" customWidth="1"/>
    <col min="9218" max="9222" width="12.6640625" style="668" customWidth="1"/>
    <col min="9223" max="9223" width="12.88671875" style="668" customWidth="1"/>
    <col min="9224" max="9228" width="12.6640625" style="668" customWidth="1"/>
    <col min="9229" max="9472" width="8.88671875" style="668"/>
    <col min="9473" max="9473" width="23.6640625" style="668" customWidth="1"/>
    <col min="9474" max="9478" width="12.6640625" style="668" customWidth="1"/>
    <col min="9479" max="9479" width="12.88671875" style="668" customWidth="1"/>
    <col min="9480" max="9484" width="12.6640625" style="668" customWidth="1"/>
    <col min="9485" max="9728" width="8.88671875" style="668"/>
    <col min="9729" max="9729" width="23.6640625" style="668" customWidth="1"/>
    <col min="9730" max="9734" width="12.6640625" style="668" customWidth="1"/>
    <col min="9735" max="9735" width="12.88671875" style="668" customWidth="1"/>
    <col min="9736" max="9740" width="12.6640625" style="668" customWidth="1"/>
    <col min="9741" max="9984" width="8.88671875" style="668"/>
    <col min="9985" max="9985" width="23.6640625" style="668" customWidth="1"/>
    <col min="9986" max="9990" width="12.6640625" style="668" customWidth="1"/>
    <col min="9991" max="9991" width="12.88671875" style="668" customWidth="1"/>
    <col min="9992" max="9996" width="12.6640625" style="668" customWidth="1"/>
    <col min="9997" max="10240" width="8.88671875" style="668"/>
    <col min="10241" max="10241" width="23.6640625" style="668" customWidth="1"/>
    <col min="10242" max="10246" width="12.6640625" style="668" customWidth="1"/>
    <col min="10247" max="10247" width="12.88671875" style="668" customWidth="1"/>
    <col min="10248" max="10252" width="12.6640625" style="668" customWidth="1"/>
    <col min="10253" max="10496" width="8.88671875" style="668"/>
    <col min="10497" max="10497" width="23.6640625" style="668" customWidth="1"/>
    <col min="10498" max="10502" width="12.6640625" style="668" customWidth="1"/>
    <col min="10503" max="10503" width="12.88671875" style="668" customWidth="1"/>
    <col min="10504" max="10508" width="12.6640625" style="668" customWidth="1"/>
    <col min="10509" max="10752" width="8.88671875" style="668"/>
    <col min="10753" max="10753" width="23.6640625" style="668" customWidth="1"/>
    <col min="10754" max="10758" width="12.6640625" style="668" customWidth="1"/>
    <col min="10759" max="10759" width="12.88671875" style="668" customWidth="1"/>
    <col min="10760" max="10764" width="12.6640625" style="668" customWidth="1"/>
    <col min="10765" max="11008" width="8.88671875" style="668"/>
    <col min="11009" max="11009" width="23.6640625" style="668" customWidth="1"/>
    <col min="11010" max="11014" width="12.6640625" style="668" customWidth="1"/>
    <col min="11015" max="11015" width="12.88671875" style="668" customWidth="1"/>
    <col min="11016" max="11020" width="12.6640625" style="668" customWidth="1"/>
    <col min="11021" max="11264" width="8.88671875" style="668"/>
    <col min="11265" max="11265" width="23.6640625" style="668" customWidth="1"/>
    <col min="11266" max="11270" width="12.6640625" style="668" customWidth="1"/>
    <col min="11271" max="11271" width="12.88671875" style="668" customWidth="1"/>
    <col min="11272" max="11276" width="12.6640625" style="668" customWidth="1"/>
    <col min="11277" max="11520" width="8.88671875" style="668"/>
    <col min="11521" max="11521" width="23.6640625" style="668" customWidth="1"/>
    <col min="11522" max="11526" width="12.6640625" style="668" customWidth="1"/>
    <col min="11527" max="11527" width="12.88671875" style="668" customWidth="1"/>
    <col min="11528" max="11532" width="12.6640625" style="668" customWidth="1"/>
    <col min="11533" max="11776" width="8.88671875" style="668"/>
    <col min="11777" max="11777" width="23.6640625" style="668" customWidth="1"/>
    <col min="11778" max="11782" width="12.6640625" style="668" customWidth="1"/>
    <col min="11783" max="11783" width="12.88671875" style="668" customWidth="1"/>
    <col min="11784" max="11788" width="12.6640625" style="668" customWidth="1"/>
    <col min="11789" max="12032" width="8.88671875" style="668"/>
    <col min="12033" max="12033" width="23.6640625" style="668" customWidth="1"/>
    <col min="12034" max="12038" width="12.6640625" style="668" customWidth="1"/>
    <col min="12039" max="12039" width="12.88671875" style="668" customWidth="1"/>
    <col min="12040" max="12044" width="12.6640625" style="668" customWidth="1"/>
    <col min="12045" max="12288" width="8.88671875" style="668"/>
    <col min="12289" max="12289" width="23.6640625" style="668" customWidth="1"/>
    <col min="12290" max="12294" width="12.6640625" style="668" customWidth="1"/>
    <col min="12295" max="12295" width="12.88671875" style="668" customWidth="1"/>
    <col min="12296" max="12300" width="12.6640625" style="668" customWidth="1"/>
    <col min="12301" max="12544" width="8.88671875" style="668"/>
    <col min="12545" max="12545" width="23.6640625" style="668" customWidth="1"/>
    <col min="12546" max="12550" width="12.6640625" style="668" customWidth="1"/>
    <col min="12551" max="12551" width="12.88671875" style="668" customWidth="1"/>
    <col min="12552" max="12556" width="12.6640625" style="668" customWidth="1"/>
    <col min="12557" max="12800" width="8.88671875" style="668"/>
    <col min="12801" max="12801" width="23.6640625" style="668" customWidth="1"/>
    <col min="12802" max="12806" width="12.6640625" style="668" customWidth="1"/>
    <col min="12807" max="12807" width="12.88671875" style="668" customWidth="1"/>
    <col min="12808" max="12812" width="12.6640625" style="668" customWidth="1"/>
    <col min="12813" max="13056" width="8.88671875" style="668"/>
    <col min="13057" max="13057" width="23.6640625" style="668" customWidth="1"/>
    <col min="13058" max="13062" width="12.6640625" style="668" customWidth="1"/>
    <col min="13063" max="13063" width="12.88671875" style="668" customWidth="1"/>
    <col min="13064" max="13068" width="12.6640625" style="668" customWidth="1"/>
    <col min="13069" max="13312" width="8.88671875" style="668"/>
    <col min="13313" max="13313" width="23.6640625" style="668" customWidth="1"/>
    <col min="13314" max="13318" width="12.6640625" style="668" customWidth="1"/>
    <col min="13319" max="13319" width="12.88671875" style="668" customWidth="1"/>
    <col min="13320" max="13324" width="12.6640625" style="668" customWidth="1"/>
    <col min="13325" max="13568" width="8.88671875" style="668"/>
    <col min="13569" max="13569" width="23.6640625" style="668" customWidth="1"/>
    <col min="13570" max="13574" width="12.6640625" style="668" customWidth="1"/>
    <col min="13575" max="13575" width="12.88671875" style="668" customWidth="1"/>
    <col min="13576" max="13580" width="12.6640625" style="668" customWidth="1"/>
    <col min="13581" max="13824" width="8.88671875" style="668"/>
    <col min="13825" max="13825" width="23.6640625" style="668" customWidth="1"/>
    <col min="13826" max="13830" width="12.6640625" style="668" customWidth="1"/>
    <col min="13831" max="13831" width="12.88671875" style="668" customWidth="1"/>
    <col min="13832" max="13836" width="12.6640625" style="668" customWidth="1"/>
    <col min="13837" max="14080" width="8.88671875" style="668"/>
    <col min="14081" max="14081" width="23.6640625" style="668" customWidth="1"/>
    <col min="14082" max="14086" width="12.6640625" style="668" customWidth="1"/>
    <col min="14087" max="14087" width="12.88671875" style="668" customWidth="1"/>
    <col min="14088" max="14092" width="12.6640625" style="668" customWidth="1"/>
    <col min="14093" max="14336" width="8.88671875" style="668"/>
    <col min="14337" max="14337" width="23.6640625" style="668" customWidth="1"/>
    <col min="14338" max="14342" width="12.6640625" style="668" customWidth="1"/>
    <col min="14343" max="14343" width="12.88671875" style="668" customWidth="1"/>
    <col min="14344" max="14348" width="12.6640625" style="668" customWidth="1"/>
    <col min="14349" max="14592" width="8.88671875" style="668"/>
    <col min="14593" max="14593" width="23.6640625" style="668" customWidth="1"/>
    <col min="14594" max="14598" width="12.6640625" style="668" customWidth="1"/>
    <col min="14599" max="14599" width="12.88671875" style="668" customWidth="1"/>
    <col min="14600" max="14604" width="12.6640625" style="668" customWidth="1"/>
    <col min="14605" max="14848" width="8.88671875" style="668"/>
    <col min="14849" max="14849" width="23.6640625" style="668" customWidth="1"/>
    <col min="14850" max="14854" width="12.6640625" style="668" customWidth="1"/>
    <col min="14855" max="14855" width="12.88671875" style="668" customWidth="1"/>
    <col min="14856" max="14860" width="12.6640625" style="668" customWidth="1"/>
    <col min="14861" max="15104" width="8.88671875" style="668"/>
    <col min="15105" max="15105" width="23.6640625" style="668" customWidth="1"/>
    <col min="15106" max="15110" width="12.6640625" style="668" customWidth="1"/>
    <col min="15111" max="15111" width="12.88671875" style="668" customWidth="1"/>
    <col min="15112" max="15116" width="12.6640625" style="668" customWidth="1"/>
    <col min="15117" max="15360" width="8.88671875" style="668"/>
    <col min="15361" max="15361" width="23.6640625" style="668" customWidth="1"/>
    <col min="15362" max="15366" width="12.6640625" style="668" customWidth="1"/>
    <col min="15367" max="15367" width="12.88671875" style="668" customWidth="1"/>
    <col min="15368" max="15372" width="12.6640625" style="668" customWidth="1"/>
    <col min="15373" max="15616" width="8.88671875" style="668"/>
    <col min="15617" max="15617" width="23.6640625" style="668" customWidth="1"/>
    <col min="15618" max="15622" width="12.6640625" style="668" customWidth="1"/>
    <col min="15623" max="15623" width="12.88671875" style="668" customWidth="1"/>
    <col min="15624" max="15628" width="12.6640625" style="668" customWidth="1"/>
    <col min="15629" max="15872" width="8.88671875" style="668"/>
    <col min="15873" max="15873" width="23.6640625" style="668" customWidth="1"/>
    <col min="15874" max="15878" width="12.6640625" style="668" customWidth="1"/>
    <col min="15879" max="15879" width="12.88671875" style="668" customWidth="1"/>
    <col min="15880" max="15884" width="12.6640625" style="668" customWidth="1"/>
    <col min="15885" max="16128" width="8.88671875" style="668"/>
    <col min="16129" max="16129" width="23.6640625" style="668" customWidth="1"/>
    <col min="16130" max="16134" width="12.6640625" style="668" customWidth="1"/>
    <col min="16135" max="16135" width="12.88671875" style="668" customWidth="1"/>
    <col min="16136" max="16140" width="12.6640625" style="668" customWidth="1"/>
    <col min="16141" max="16384" width="8.88671875" style="668"/>
  </cols>
  <sheetData>
    <row r="1" spans="1:12" x14ac:dyDescent="0.25">
      <c r="A1" s="250" t="s">
        <v>171</v>
      </c>
      <c r="B1" s="1370"/>
      <c r="C1" s="1370"/>
      <c r="D1" s="1370"/>
      <c r="E1" s="1370"/>
      <c r="F1" s="1370"/>
      <c r="G1" s="1370"/>
      <c r="H1" s="1370"/>
      <c r="I1" s="1370"/>
      <c r="J1" s="1370"/>
      <c r="K1" s="1370"/>
      <c r="L1" s="414" t="s">
        <v>1</v>
      </c>
    </row>
    <row r="2" spans="1:12" ht="15.6" x14ac:dyDescent="0.25">
      <c r="A2" s="239" t="s">
        <v>798</v>
      </c>
      <c r="B2" s="655"/>
      <c r="C2" s="655"/>
      <c r="D2" s="655"/>
      <c r="E2" s="655"/>
      <c r="F2" s="655"/>
      <c r="G2" s="655"/>
      <c r="H2" s="655"/>
      <c r="I2" s="655"/>
      <c r="J2" s="655"/>
      <c r="K2" s="655"/>
      <c r="L2" s="655"/>
    </row>
    <row r="4" spans="1:12" x14ac:dyDescent="0.25">
      <c r="A4" s="1368" t="s">
        <v>813</v>
      </c>
      <c r="B4" s="1369"/>
      <c r="C4" s="1369"/>
      <c r="D4" s="1369"/>
      <c r="E4" s="1369"/>
      <c r="F4" s="1369"/>
      <c r="G4" s="1369"/>
      <c r="H4" s="1369"/>
      <c r="I4" s="1369"/>
      <c r="J4" s="1369"/>
    </row>
    <row r="5" spans="1:12" x14ac:dyDescent="0.25">
      <c r="A5" s="1369"/>
      <c r="B5" s="1369"/>
      <c r="C5" s="1369"/>
      <c r="D5" s="1369"/>
      <c r="E5" s="1369"/>
      <c r="F5" s="1369"/>
      <c r="G5" s="1369"/>
      <c r="H5" s="1369"/>
      <c r="I5" s="1369"/>
      <c r="J5" s="1369"/>
    </row>
    <row r="6" spans="1:12" x14ac:dyDescent="0.25">
      <c r="A6" s="1369"/>
      <c r="B6" s="1369"/>
      <c r="C6" s="1369"/>
      <c r="D6" s="1369"/>
      <c r="E6" s="1369"/>
      <c r="F6" s="1369"/>
      <c r="G6" s="1369"/>
      <c r="H6" s="1369"/>
      <c r="I6" s="1369"/>
      <c r="J6" s="1369"/>
    </row>
    <row r="7" spans="1:12" x14ac:dyDescent="0.25">
      <c r="A7" s="1369"/>
      <c r="B7" s="1369"/>
      <c r="C7" s="1369"/>
      <c r="D7" s="1369"/>
      <c r="E7" s="1369"/>
      <c r="F7" s="1369"/>
      <c r="G7" s="1369"/>
      <c r="H7" s="1369"/>
      <c r="I7" s="1369"/>
      <c r="J7" s="1369"/>
    </row>
    <row r="8" spans="1:12" x14ac:dyDescent="0.25">
      <c r="A8" s="1369"/>
      <c r="B8" s="1369"/>
      <c r="C8" s="1369"/>
      <c r="D8" s="1369"/>
      <c r="E8" s="1369"/>
      <c r="F8" s="1369"/>
      <c r="G8" s="1369"/>
      <c r="H8" s="1369"/>
      <c r="I8" s="1369"/>
      <c r="J8" s="1369"/>
    </row>
    <row r="9" spans="1:12" ht="6" customHeight="1" x14ac:dyDescent="0.25">
      <c r="A9" s="1369"/>
      <c r="B9" s="1369"/>
      <c r="C9" s="1369"/>
      <c r="D9" s="1369"/>
      <c r="E9" s="1369"/>
      <c r="F9" s="1369"/>
      <c r="G9" s="1369"/>
      <c r="H9" s="1369"/>
      <c r="I9" s="1369"/>
      <c r="J9" s="1369"/>
    </row>
    <row r="10" spans="1:12" hidden="1" x14ac:dyDescent="0.25">
      <c r="A10" s="1369"/>
      <c r="B10" s="1369"/>
      <c r="C10" s="1369"/>
      <c r="D10" s="1369"/>
      <c r="E10" s="1369"/>
      <c r="F10" s="1369"/>
      <c r="G10" s="1369"/>
      <c r="H10" s="1369"/>
      <c r="I10" s="1369"/>
      <c r="J10" s="1369"/>
    </row>
    <row r="11" spans="1:12" hidden="1" x14ac:dyDescent="0.25">
      <c r="A11" s="1369"/>
      <c r="B11" s="1369"/>
      <c r="C11" s="1369"/>
      <c r="D11" s="1369"/>
      <c r="E11" s="1369"/>
      <c r="F11" s="1369"/>
      <c r="G11" s="1369"/>
      <c r="H11" s="1369"/>
      <c r="I11" s="1369"/>
      <c r="J11" s="1369"/>
    </row>
    <row r="12" spans="1:12" hidden="1" x14ac:dyDescent="0.25">
      <c r="A12" s="1369"/>
      <c r="B12" s="1369"/>
      <c r="C12" s="1369"/>
      <c r="D12" s="1369"/>
      <c r="E12" s="1369"/>
      <c r="F12" s="1369"/>
      <c r="G12" s="1369"/>
      <c r="H12" s="1369"/>
      <c r="I12" s="1369"/>
      <c r="J12" s="1369"/>
    </row>
    <row r="13" spans="1:12" x14ac:dyDescent="0.25">
      <c r="A13" s="1368" t="s">
        <v>811</v>
      </c>
      <c r="B13" s="1369"/>
      <c r="C13" s="1369"/>
      <c r="D13" s="1369"/>
      <c r="E13" s="1369"/>
      <c r="F13" s="1369"/>
      <c r="G13" s="1369"/>
      <c r="H13" s="1369"/>
      <c r="I13" s="1369"/>
      <c r="J13" s="1369"/>
    </row>
    <row r="14" spans="1:12" x14ac:dyDescent="0.25">
      <c r="A14" s="1369"/>
      <c r="B14" s="1369"/>
      <c r="C14" s="1369"/>
      <c r="D14" s="1369"/>
      <c r="E14" s="1369"/>
      <c r="F14" s="1369"/>
      <c r="G14" s="1369"/>
      <c r="H14" s="1369"/>
      <c r="I14" s="1369"/>
      <c r="J14" s="1369"/>
    </row>
    <row r="15" spans="1:12" x14ac:dyDescent="0.25">
      <c r="A15" s="1369"/>
      <c r="B15" s="1369"/>
      <c r="C15" s="1369"/>
      <c r="D15" s="1369"/>
      <c r="E15" s="1369"/>
      <c r="F15" s="1369"/>
      <c r="G15" s="1369"/>
      <c r="H15" s="1369"/>
      <c r="I15" s="1369"/>
      <c r="J15" s="1369"/>
    </row>
    <row r="16" spans="1:12" x14ac:dyDescent="0.25">
      <c r="A16" s="1369"/>
      <c r="B16" s="1369"/>
      <c r="C16" s="1369"/>
      <c r="D16" s="1369"/>
      <c r="E16" s="1369"/>
      <c r="F16" s="1369"/>
      <c r="G16" s="1369"/>
      <c r="H16" s="1369"/>
      <c r="I16" s="1369"/>
      <c r="J16" s="1369"/>
    </row>
    <row r="17" spans="1:10" x14ac:dyDescent="0.25">
      <c r="A17" s="1369"/>
      <c r="B17" s="1369"/>
      <c r="C17" s="1369"/>
      <c r="D17" s="1369"/>
      <c r="E17" s="1369"/>
      <c r="F17" s="1369"/>
      <c r="G17" s="1369"/>
      <c r="H17" s="1369"/>
      <c r="I17" s="1369"/>
      <c r="J17" s="1369"/>
    </row>
    <row r="18" spans="1:10" x14ac:dyDescent="0.25">
      <c r="A18" s="1369"/>
      <c r="B18" s="1369"/>
      <c r="C18" s="1369"/>
      <c r="D18" s="1369"/>
      <c r="E18" s="1369"/>
      <c r="F18" s="1369"/>
      <c r="G18" s="1369"/>
      <c r="H18" s="1369"/>
      <c r="I18" s="1369"/>
      <c r="J18" s="1369"/>
    </row>
    <row r="19" spans="1:10" x14ac:dyDescent="0.25">
      <c r="A19" s="1369"/>
      <c r="B19" s="1369"/>
      <c r="C19" s="1369"/>
      <c r="D19" s="1369"/>
      <c r="E19" s="1369"/>
      <c r="F19" s="1369"/>
      <c r="G19" s="1369"/>
      <c r="H19" s="1369"/>
      <c r="I19" s="1369"/>
      <c r="J19" s="1369"/>
    </row>
    <row r="20" spans="1:10" x14ac:dyDescent="0.25">
      <c r="A20" s="1369"/>
      <c r="B20" s="1369"/>
      <c r="C20" s="1369"/>
      <c r="D20" s="1369"/>
      <c r="E20" s="1369"/>
      <c r="F20" s="1369"/>
      <c r="G20" s="1369"/>
      <c r="H20" s="1369"/>
      <c r="I20" s="1369"/>
      <c r="J20" s="1369"/>
    </row>
    <row r="21" spans="1:10" x14ac:dyDescent="0.25">
      <c r="A21" s="1369"/>
      <c r="B21" s="1369"/>
      <c r="C21" s="1369"/>
      <c r="D21" s="1369"/>
      <c r="E21" s="1369"/>
      <c r="F21" s="1369"/>
      <c r="G21" s="1369"/>
      <c r="H21" s="1369"/>
      <c r="I21" s="1369"/>
      <c r="J21" s="1369"/>
    </row>
  </sheetData>
  <mergeCells count="3">
    <mergeCell ref="A4:J12"/>
    <mergeCell ref="B1:K1"/>
    <mergeCell ref="A13:J21"/>
  </mergeCells>
  <hyperlinks>
    <hyperlink ref="L1" location="Index!A1" display="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13" sqref="A13:J21"/>
    </sheetView>
  </sheetViews>
  <sheetFormatPr defaultRowHeight="13.2" x14ac:dyDescent="0.25"/>
  <cols>
    <col min="1" max="1" width="10.109375" style="677" customWidth="1"/>
    <col min="2" max="5" width="9.6640625" style="677" customWidth="1"/>
    <col min="6" max="9" width="9.44140625" style="677" customWidth="1"/>
    <col min="10" max="10" width="11.6640625" style="677" customWidth="1"/>
    <col min="11" max="11" width="13.33203125" style="677" customWidth="1"/>
    <col min="12" max="256" width="8.88671875" style="677"/>
    <col min="257" max="257" width="10.109375" style="677" customWidth="1"/>
    <col min="258" max="261" width="9.6640625" style="677" customWidth="1"/>
    <col min="262" max="265" width="9.44140625" style="677" customWidth="1"/>
    <col min="266" max="266" width="11.6640625" style="677" customWidth="1"/>
    <col min="267" max="267" width="13.33203125" style="677" customWidth="1"/>
    <col min="268" max="512" width="8.88671875" style="677"/>
    <col min="513" max="513" width="10.109375" style="677" customWidth="1"/>
    <col min="514" max="517" width="9.6640625" style="677" customWidth="1"/>
    <col min="518" max="521" width="9.44140625" style="677" customWidth="1"/>
    <col min="522" max="522" width="11.6640625" style="677" customWidth="1"/>
    <col min="523" max="523" width="13.33203125" style="677" customWidth="1"/>
    <col min="524" max="768" width="8.88671875" style="677"/>
    <col min="769" max="769" width="10.109375" style="677" customWidth="1"/>
    <col min="770" max="773" width="9.6640625" style="677" customWidth="1"/>
    <col min="774" max="777" width="9.44140625" style="677" customWidth="1"/>
    <col min="778" max="778" width="11.6640625" style="677" customWidth="1"/>
    <col min="779" max="779" width="13.33203125" style="677" customWidth="1"/>
    <col min="780" max="1024" width="8.88671875" style="677"/>
    <col min="1025" max="1025" width="10.109375" style="677" customWidth="1"/>
    <col min="1026" max="1029" width="9.6640625" style="677" customWidth="1"/>
    <col min="1030" max="1033" width="9.44140625" style="677" customWidth="1"/>
    <col min="1034" max="1034" width="11.6640625" style="677" customWidth="1"/>
    <col min="1035" max="1035" width="13.33203125" style="677" customWidth="1"/>
    <col min="1036" max="1280" width="8.88671875" style="677"/>
    <col min="1281" max="1281" width="10.109375" style="677" customWidth="1"/>
    <col min="1282" max="1285" width="9.6640625" style="677" customWidth="1"/>
    <col min="1286" max="1289" width="9.44140625" style="677" customWidth="1"/>
    <col min="1290" max="1290" width="11.6640625" style="677" customWidth="1"/>
    <col min="1291" max="1291" width="13.33203125" style="677" customWidth="1"/>
    <col min="1292" max="1536" width="8.88671875" style="677"/>
    <col min="1537" max="1537" width="10.109375" style="677" customWidth="1"/>
    <col min="1538" max="1541" width="9.6640625" style="677" customWidth="1"/>
    <col min="1542" max="1545" width="9.44140625" style="677" customWidth="1"/>
    <col min="1546" max="1546" width="11.6640625" style="677" customWidth="1"/>
    <col min="1547" max="1547" width="13.33203125" style="677" customWidth="1"/>
    <col min="1548" max="1792" width="8.88671875" style="677"/>
    <col min="1793" max="1793" width="10.109375" style="677" customWidth="1"/>
    <col min="1794" max="1797" width="9.6640625" style="677" customWidth="1"/>
    <col min="1798" max="1801" width="9.44140625" style="677" customWidth="1"/>
    <col min="1802" max="1802" width="11.6640625" style="677" customWidth="1"/>
    <col min="1803" max="1803" width="13.33203125" style="677" customWidth="1"/>
    <col min="1804" max="2048" width="8.88671875" style="677"/>
    <col min="2049" max="2049" width="10.109375" style="677" customWidth="1"/>
    <col min="2050" max="2053" width="9.6640625" style="677" customWidth="1"/>
    <col min="2054" max="2057" width="9.44140625" style="677" customWidth="1"/>
    <col min="2058" max="2058" width="11.6640625" style="677" customWidth="1"/>
    <col min="2059" max="2059" width="13.33203125" style="677" customWidth="1"/>
    <col min="2060" max="2304" width="8.88671875" style="677"/>
    <col min="2305" max="2305" width="10.109375" style="677" customWidth="1"/>
    <col min="2306" max="2309" width="9.6640625" style="677" customWidth="1"/>
    <col min="2310" max="2313" width="9.44140625" style="677" customWidth="1"/>
    <col min="2314" max="2314" width="11.6640625" style="677" customWidth="1"/>
    <col min="2315" max="2315" width="13.33203125" style="677" customWidth="1"/>
    <col min="2316" max="2560" width="8.88671875" style="677"/>
    <col min="2561" max="2561" width="10.109375" style="677" customWidth="1"/>
    <col min="2562" max="2565" width="9.6640625" style="677" customWidth="1"/>
    <col min="2566" max="2569" width="9.44140625" style="677" customWidth="1"/>
    <col min="2570" max="2570" width="11.6640625" style="677" customWidth="1"/>
    <col min="2571" max="2571" width="13.33203125" style="677" customWidth="1"/>
    <col min="2572" max="2816" width="8.88671875" style="677"/>
    <col min="2817" max="2817" width="10.109375" style="677" customWidth="1"/>
    <col min="2818" max="2821" width="9.6640625" style="677" customWidth="1"/>
    <col min="2822" max="2825" width="9.44140625" style="677" customWidth="1"/>
    <col min="2826" max="2826" width="11.6640625" style="677" customWidth="1"/>
    <col min="2827" max="2827" width="13.33203125" style="677" customWidth="1"/>
    <col min="2828" max="3072" width="8.88671875" style="677"/>
    <col min="3073" max="3073" width="10.109375" style="677" customWidth="1"/>
    <col min="3074" max="3077" width="9.6640625" style="677" customWidth="1"/>
    <col min="3078" max="3081" width="9.44140625" style="677" customWidth="1"/>
    <col min="3082" max="3082" width="11.6640625" style="677" customWidth="1"/>
    <col min="3083" max="3083" width="13.33203125" style="677" customWidth="1"/>
    <col min="3084" max="3328" width="8.88671875" style="677"/>
    <col min="3329" max="3329" width="10.109375" style="677" customWidth="1"/>
    <col min="3330" max="3333" width="9.6640625" style="677" customWidth="1"/>
    <col min="3334" max="3337" width="9.44140625" style="677" customWidth="1"/>
    <col min="3338" max="3338" width="11.6640625" style="677" customWidth="1"/>
    <col min="3339" max="3339" width="13.33203125" style="677" customWidth="1"/>
    <col min="3340" max="3584" width="8.88671875" style="677"/>
    <col min="3585" max="3585" width="10.109375" style="677" customWidth="1"/>
    <col min="3586" max="3589" width="9.6640625" style="677" customWidth="1"/>
    <col min="3590" max="3593" width="9.44140625" style="677" customWidth="1"/>
    <col min="3594" max="3594" width="11.6640625" style="677" customWidth="1"/>
    <col min="3595" max="3595" width="13.33203125" style="677" customWidth="1"/>
    <col min="3596" max="3840" width="8.88671875" style="677"/>
    <col min="3841" max="3841" width="10.109375" style="677" customWidth="1"/>
    <col min="3842" max="3845" width="9.6640625" style="677" customWidth="1"/>
    <col min="3846" max="3849" width="9.44140625" style="677" customWidth="1"/>
    <col min="3850" max="3850" width="11.6640625" style="677" customWidth="1"/>
    <col min="3851" max="3851" width="13.33203125" style="677" customWidth="1"/>
    <col min="3852" max="4096" width="8.88671875" style="677"/>
    <col min="4097" max="4097" width="10.109375" style="677" customWidth="1"/>
    <col min="4098" max="4101" width="9.6640625" style="677" customWidth="1"/>
    <col min="4102" max="4105" width="9.44140625" style="677" customWidth="1"/>
    <col min="4106" max="4106" width="11.6640625" style="677" customWidth="1"/>
    <col min="4107" max="4107" width="13.33203125" style="677" customWidth="1"/>
    <col min="4108" max="4352" width="8.88671875" style="677"/>
    <col min="4353" max="4353" width="10.109375" style="677" customWidth="1"/>
    <col min="4354" max="4357" width="9.6640625" style="677" customWidth="1"/>
    <col min="4358" max="4361" width="9.44140625" style="677" customWidth="1"/>
    <col min="4362" max="4362" width="11.6640625" style="677" customWidth="1"/>
    <col min="4363" max="4363" width="13.33203125" style="677" customWidth="1"/>
    <col min="4364" max="4608" width="8.88671875" style="677"/>
    <col min="4609" max="4609" width="10.109375" style="677" customWidth="1"/>
    <col min="4610" max="4613" width="9.6640625" style="677" customWidth="1"/>
    <col min="4614" max="4617" width="9.44140625" style="677" customWidth="1"/>
    <col min="4618" max="4618" width="11.6640625" style="677" customWidth="1"/>
    <col min="4619" max="4619" width="13.33203125" style="677" customWidth="1"/>
    <col min="4620" max="4864" width="8.88671875" style="677"/>
    <col min="4865" max="4865" width="10.109375" style="677" customWidth="1"/>
    <col min="4866" max="4869" width="9.6640625" style="677" customWidth="1"/>
    <col min="4870" max="4873" width="9.44140625" style="677" customWidth="1"/>
    <col min="4874" max="4874" width="11.6640625" style="677" customWidth="1"/>
    <col min="4875" max="4875" width="13.33203125" style="677" customWidth="1"/>
    <col min="4876" max="5120" width="8.88671875" style="677"/>
    <col min="5121" max="5121" width="10.109375" style="677" customWidth="1"/>
    <col min="5122" max="5125" width="9.6640625" style="677" customWidth="1"/>
    <col min="5126" max="5129" width="9.44140625" style="677" customWidth="1"/>
    <col min="5130" max="5130" width="11.6640625" style="677" customWidth="1"/>
    <col min="5131" max="5131" width="13.33203125" style="677" customWidth="1"/>
    <col min="5132" max="5376" width="8.88671875" style="677"/>
    <col min="5377" max="5377" width="10.109375" style="677" customWidth="1"/>
    <col min="5378" max="5381" width="9.6640625" style="677" customWidth="1"/>
    <col min="5382" max="5385" width="9.44140625" style="677" customWidth="1"/>
    <col min="5386" max="5386" width="11.6640625" style="677" customWidth="1"/>
    <col min="5387" max="5387" width="13.33203125" style="677" customWidth="1"/>
    <col min="5388" max="5632" width="8.88671875" style="677"/>
    <col min="5633" max="5633" width="10.109375" style="677" customWidth="1"/>
    <col min="5634" max="5637" width="9.6640625" style="677" customWidth="1"/>
    <col min="5638" max="5641" width="9.44140625" style="677" customWidth="1"/>
    <col min="5642" max="5642" width="11.6640625" style="677" customWidth="1"/>
    <col min="5643" max="5643" width="13.33203125" style="677" customWidth="1"/>
    <col min="5644" max="5888" width="8.88671875" style="677"/>
    <col min="5889" max="5889" width="10.109375" style="677" customWidth="1"/>
    <col min="5890" max="5893" width="9.6640625" style="677" customWidth="1"/>
    <col min="5894" max="5897" width="9.44140625" style="677" customWidth="1"/>
    <col min="5898" max="5898" width="11.6640625" style="677" customWidth="1"/>
    <col min="5899" max="5899" width="13.33203125" style="677" customWidth="1"/>
    <col min="5900" max="6144" width="8.88671875" style="677"/>
    <col min="6145" max="6145" width="10.109375" style="677" customWidth="1"/>
    <col min="6146" max="6149" width="9.6640625" style="677" customWidth="1"/>
    <col min="6150" max="6153" width="9.44140625" style="677" customWidth="1"/>
    <col min="6154" max="6154" width="11.6640625" style="677" customWidth="1"/>
    <col min="6155" max="6155" width="13.33203125" style="677" customWidth="1"/>
    <col min="6156" max="6400" width="8.88671875" style="677"/>
    <col min="6401" max="6401" width="10.109375" style="677" customWidth="1"/>
    <col min="6402" max="6405" width="9.6640625" style="677" customWidth="1"/>
    <col min="6406" max="6409" width="9.44140625" style="677" customWidth="1"/>
    <col min="6410" max="6410" width="11.6640625" style="677" customWidth="1"/>
    <col min="6411" max="6411" width="13.33203125" style="677" customWidth="1"/>
    <col min="6412" max="6656" width="8.88671875" style="677"/>
    <col min="6657" max="6657" width="10.109375" style="677" customWidth="1"/>
    <col min="6658" max="6661" width="9.6640625" style="677" customWidth="1"/>
    <col min="6662" max="6665" width="9.44140625" style="677" customWidth="1"/>
    <col min="6666" max="6666" width="11.6640625" style="677" customWidth="1"/>
    <col min="6667" max="6667" width="13.33203125" style="677" customWidth="1"/>
    <col min="6668" max="6912" width="8.88671875" style="677"/>
    <col min="6913" max="6913" width="10.109375" style="677" customWidth="1"/>
    <col min="6914" max="6917" width="9.6640625" style="677" customWidth="1"/>
    <col min="6918" max="6921" width="9.44140625" style="677" customWidth="1"/>
    <col min="6922" max="6922" width="11.6640625" style="677" customWidth="1"/>
    <col min="6923" max="6923" width="13.33203125" style="677" customWidth="1"/>
    <col min="6924" max="7168" width="8.88671875" style="677"/>
    <col min="7169" max="7169" width="10.109375" style="677" customWidth="1"/>
    <col min="7170" max="7173" width="9.6640625" style="677" customWidth="1"/>
    <col min="7174" max="7177" width="9.44140625" style="677" customWidth="1"/>
    <col min="7178" max="7178" width="11.6640625" style="677" customWidth="1"/>
    <col min="7179" max="7179" width="13.33203125" style="677" customWidth="1"/>
    <col min="7180" max="7424" width="8.88671875" style="677"/>
    <col min="7425" max="7425" width="10.109375" style="677" customWidth="1"/>
    <col min="7426" max="7429" width="9.6640625" style="677" customWidth="1"/>
    <col min="7430" max="7433" width="9.44140625" style="677" customWidth="1"/>
    <col min="7434" max="7434" width="11.6640625" style="677" customWidth="1"/>
    <col min="7435" max="7435" width="13.33203125" style="677" customWidth="1"/>
    <col min="7436" max="7680" width="8.88671875" style="677"/>
    <col min="7681" max="7681" width="10.109375" style="677" customWidth="1"/>
    <col min="7682" max="7685" width="9.6640625" style="677" customWidth="1"/>
    <col min="7686" max="7689" width="9.44140625" style="677" customWidth="1"/>
    <col min="7690" max="7690" width="11.6640625" style="677" customWidth="1"/>
    <col min="7691" max="7691" width="13.33203125" style="677" customWidth="1"/>
    <col min="7692" max="7936" width="8.88671875" style="677"/>
    <col min="7937" max="7937" width="10.109375" style="677" customWidth="1"/>
    <col min="7938" max="7941" width="9.6640625" style="677" customWidth="1"/>
    <col min="7942" max="7945" width="9.44140625" style="677" customWidth="1"/>
    <col min="7946" max="7946" width="11.6640625" style="677" customWidth="1"/>
    <col min="7947" max="7947" width="13.33203125" style="677" customWidth="1"/>
    <col min="7948" max="8192" width="8.88671875" style="677"/>
    <col min="8193" max="8193" width="10.109375" style="677" customWidth="1"/>
    <col min="8194" max="8197" width="9.6640625" style="677" customWidth="1"/>
    <col min="8198" max="8201" width="9.44140625" style="677" customWidth="1"/>
    <col min="8202" max="8202" width="11.6640625" style="677" customWidth="1"/>
    <col min="8203" max="8203" width="13.33203125" style="677" customWidth="1"/>
    <col min="8204" max="8448" width="8.88671875" style="677"/>
    <col min="8449" max="8449" width="10.109375" style="677" customWidth="1"/>
    <col min="8450" max="8453" width="9.6640625" style="677" customWidth="1"/>
    <col min="8454" max="8457" width="9.44140625" style="677" customWidth="1"/>
    <col min="8458" max="8458" width="11.6640625" style="677" customWidth="1"/>
    <col min="8459" max="8459" width="13.33203125" style="677" customWidth="1"/>
    <col min="8460" max="8704" width="8.88671875" style="677"/>
    <col min="8705" max="8705" width="10.109375" style="677" customWidth="1"/>
    <col min="8706" max="8709" width="9.6640625" style="677" customWidth="1"/>
    <col min="8710" max="8713" width="9.44140625" style="677" customWidth="1"/>
    <col min="8714" max="8714" width="11.6640625" style="677" customWidth="1"/>
    <col min="8715" max="8715" width="13.33203125" style="677" customWidth="1"/>
    <col min="8716" max="8960" width="8.88671875" style="677"/>
    <col min="8961" max="8961" width="10.109375" style="677" customWidth="1"/>
    <col min="8962" max="8965" width="9.6640625" style="677" customWidth="1"/>
    <col min="8966" max="8969" width="9.44140625" style="677" customWidth="1"/>
    <col min="8970" max="8970" width="11.6640625" style="677" customWidth="1"/>
    <col min="8971" max="8971" width="13.33203125" style="677" customWidth="1"/>
    <col min="8972" max="9216" width="8.88671875" style="677"/>
    <col min="9217" max="9217" width="10.109375" style="677" customWidth="1"/>
    <col min="9218" max="9221" width="9.6640625" style="677" customWidth="1"/>
    <col min="9222" max="9225" width="9.44140625" style="677" customWidth="1"/>
    <col min="9226" max="9226" width="11.6640625" style="677" customWidth="1"/>
    <col min="9227" max="9227" width="13.33203125" style="677" customWidth="1"/>
    <col min="9228" max="9472" width="8.88671875" style="677"/>
    <col min="9473" max="9473" width="10.109375" style="677" customWidth="1"/>
    <col min="9474" max="9477" width="9.6640625" style="677" customWidth="1"/>
    <col min="9478" max="9481" width="9.44140625" style="677" customWidth="1"/>
    <col min="9482" max="9482" width="11.6640625" style="677" customWidth="1"/>
    <col min="9483" max="9483" width="13.33203125" style="677" customWidth="1"/>
    <col min="9484" max="9728" width="8.88671875" style="677"/>
    <col min="9729" max="9729" width="10.109375" style="677" customWidth="1"/>
    <col min="9730" max="9733" width="9.6640625" style="677" customWidth="1"/>
    <col min="9734" max="9737" width="9.44140625" style="677" customWidth="1"/>
    <col min="9738" max="9738" width="11.6640625" style="677" customWidth="1"/>
    <col min="9739" max="9739" width="13.33203125" style="677" customWidth="1"/>
    <col min="9740" max="9984" width="8.88671875" style="677"/>
    <col min="9985" max="9985" width="10.109375" style="677" customWidth="1"/>
    <col min="9986" max="9989" width="9.6640625" style="677" customWidth="1"/>
    <col min="9990" max="9993" width="9.44140625" style="677" customWidth="1"/>
    <col min="9994" max="9994" width="11.6640625" style="677" customWidth="1"/>
    <col min="9995" max="9995" width="13.33203125" style="677" customWidth="1"/>
    <col min="9996" max="10240" width="8.88671875" style="677"/>
    <col min="10241" max="10241" width="10.109375" style="677" customWidth="1"/>
    <col min="10242" max="10245" width="9.6640625" style="677" customWidth="1"/>
    <col min="10246" max="10249" width="9.44140625" style="677" customWidth="1"/>
    <col min="10250" max="10250" width="11.6640625" style="677" customWidth="1"/>
    <col min="10251" max="10251" width="13.33203125" style="677" customWidth="1"/>
    <col min="10252" max="10496" width="8.88671875" style="677"/>
    <col min="10497" max="10497" width="10.109375" style="677" customWidth="1"/>
    <col min="10498" max="10501" width="9.6640625" style="677" customWidth="1"/>
    <col min="10502" max="10505" width="9.44140625" style="677" customWidth="1"/>
    <col min="10506" max="10506" width="11.6640625" style="677" customWidth="1"/>
    <col min="10507" max="10507" width="13.33203125" style="677" customWidth="1"/>
    <col min="10508" max="10752" width="8.88671875" style="677"/>
    <col min="10753" max="10753" width="10.109375" style="677" customWidth="1"/>
    <col min="10754" max="10757" width="9.6640625" style="677" customWidth="1"/>
    <col min="10758" max="10761" width="9.44140625" style="677" customWidth="1"/>
    <col min="10762" max="10762" width="11.6640625" style="677" customWidth="1"/>
    <col min="10763" max="10763" width="13.33203125" style="677" customWidth="1"/>
    <col min="10764" max="11008" width="8.88671875" style="677"/>
    <col min="11009" max="11009" width="10.109375" style="677" customWidth="1"/>
    <col min="11010" max="11013" width="9.6640625" style="677" customWidth="1"/>
    <col min="11014" max="11017" width="9.44140625" style="677" customWidth="1"/>
    <col min="11018" max="11018" width="11.6640625" style="677" customWidth="1"/>
    <col min="11019" max="11019" width="13.33203125" style="677" customWidth="1"/>
    <col min="11020" max="11264" width="8.88671875" style="677"/>
    <col min="11265" max="11265" width="10.109375" style="677" customWidth="1"/>
    <col min="11266" max="11269" width="9.6640625" style="677" customWidth="1"/>
    <col min="11270" max="11273" width="9.44140625" style="677" customWidth="1"/>
    <col min="11274" max="11274" width="11.6640625" style="677" customWidth="1"/>
    <col min="11275" max="11275" width="13.33203125" style="677" customWidth="1"/>
    <col min="11276" max="11520" width="8.88671875" style="677"/>
    <col min="11521" max="11521" width="10.109375" style="677" customWidth="1"/>
    <col min="11522" max="11525" width="9.6640625" style="677" customWidth="1"/>
    <col min="11526" max="11529" width="9.44140625" style="677" customWidth="1"/>
    <col min="11530" max="11530" width="11.6640625" style="677" customWidth="1"/>
    <col min="11531" max="11531" width="13.33203125" style="677" customWidth="1"/>
    <col min="11532" max="11776" width="8.88671875" style="677"/>
    <col min="11777" max="11777" width="10.109375" style="677" customWidth="1"/>
    <col min="11778" max="11781" width="9.6640625" style="677" customWidth="1"/>
    <col min="11782" max="11785" width="9.44140625" style="677" customWidth="1"/>
    <col min="11786" max="11786" width="11.6640625" style="677" customWidth="1"/>
    <col min="11787" max="11787" width="13.33203125" style="677" customWidth="1"/>
    <col min="11788" max="12032" width="8.88671875" style="677"/>
    <col min="12033" max="12033" width="10.109375" style="677" customWidth="1"/>
    <col min="12034" max="12037" width="9.6640625" style="677" customWidth="1"/>
    <col min="12038" max="12041" width="9.44140625" style="677" customWidth="1"/>
    <col min="12042" max="12042" width="11.6640625" style="677" customWidth="1"/>
    <col min="12043" max="12043" width="13.33203125" style="677" customWidth="1"/>
    <col min="12044" max="12288" width="8.88671875" style="677"/>
    <col min="12289" max="12289" width="10.109375" style="677" customWidth="1"/>
    <col min="12290" max="12293" width="9.6640625" style="677" customWidth="1"/>
    <col min="12294" max="12297" width="9.44140625" style="677" customWidth="1"/>
    <col min="12298" max="12298" width="11.6640625" style="677" customWidth="1"/>
    <col min="12299" max="12299" width="13.33203125" style="677" customWidth="1"/>
    <col min="12300" max="12544" width="8.88671875" style="677"/>
    <col min="12545" max="12545" width="10.109375" style="677" customWidth="1"/>
    <col min="12546" max="12549" width="9.6640625" style="677" customWidth="1"/>
    <col min="12550" max="12553" width="9.44140625" style="677" customWidth="1"/>
    <col min="12554" max="12554" width="11.6640625" style="677" customWidth="1"/>
    <col min="12555" max="12555" width="13.33203125" style="677" customWidth="1"/>
    <col min="12556" max="12800" width="8.88671875" style="677"/>
    <col min="12801" max="12801" width="10.109375" style="677" customWidth="1"/>
    <col min="12802" max="12805" width="9.6640625" style="677" customWidth="1"/>
    <col min="12806" max="12809" width="9.44140625" style="677" customWidth="1"/>
    <col min="12810" max="12810" width="11.6640625" style="677" customWidth="1"/>
    <col min="12811" max="12811" width="13.33203125" style="677" customWidth="1"/>
    <col min="12812" max="13056" width="8.88671875" style="677"/>
    <col min="13057" max="13057" width="10.109375" style="677" customWidth="1"/>
    <col min="13058" max="13061" width="9.6640625" style="677" customWidth="1"/>
    <col min="13062" max="13065" width="9.44140625" style="677" customWidth="1"/>
    <col min="13066" max="13066" width="11.6640625" style="677" customWidth="1"/>
    <col min="13067" max="13067" width="13.33203125" style="677" customWidth="1"/>
    <col min="13068" max="13312" width="8.88671875" style="677"/>
    <col min="13313" max="13313" width="10.109375" style="677" customWidth="1"/>
    <col min="13314" max="13317" width="9.6640625" style="677" customWidth="1"/>
    <col min="13318" max="13321" width="9.44140625" style="677" customWidth="1"/>
    <col min="13322" max="13322" width="11.6640625" style="677" customWidth="1"/>
    <col min="13323" max="13323" width="13.33203125" style="677" customWidth="1"/>
    <col min="13324" max="13568" width="8.88671875" style="677"/>
    <col min="13569" max="13569" width="10.109375" style="677" customWidth="1"/>
    <col min="13570" max="13573" width="9.6640625" style="677" customWidth="1"/>
    <col min="13574" max="13577" width="9.44140625" style="677" customWidth="1"/>
    <col min="13578" max="13578" width="11.6640625" style="677" customWidth="1"/>
    <col min="13579" max="13579" width="13.33203125" style="677" customWidth="1"/>
    <col min="13580" max="13824" width="8.88671875" style="677"/>
    <col min="13825" max="13825" width="10.109375" style="677" customWidth="1"/>
    <col min="13826" max="13829" width="9.6640625" style="677" customWidth="1"/>
    <col min="13830" max="13833" width="9.44140625" style="677" customWidth="1"/>
    <col min="13834" max="13834" width="11.6640625" style="677" customWidth="1"/>
    <col min="13835" max="13835" width="13.33203125" style="677" customWidth="1"/>
    <col min="13836" max="14080" width="8.88671875" style="677"/>
    <col min="14081" max="14081" width="10.109375" style="677" customWidth="1"/>
    <col min="14082" max="14085" width="9.6640625" style="677" customWidth="1"/>
    <col min="14086" max="14089" width="9.44140625" style="677" customWidth="1"/>
    <col min="14090" max="14090" width="11.6640625" style="677" customWidth="1"/>
    <col min="14091" max="14091" width="13.33203125" style="677" customWidth="1"/>
    <col min="14092" max="14336" width="8.88671875" style="677"/>
    <col min="14337" max="14337" width="10.109375" style="677" customWidth="1"/>
    <col min="14338" max="14341" width="9.6640625" style="677" customWidth="1"/>
    <col min="14342" max="14345" width="9.44140625" style="677" customWidth="1"/>
    <col min="14346" max="14346" width="11.6640625" style="677" customWidth="1"/>
    <col min="14347" max="14347" width="13.33203125" style="677" customWidth="1"/>
    <col min="14348" max="14592" width="8.88671875" style="677"/>
    <col min="14593" max="14593" width="10.109375" style="677" customWidth="1"/>
    <col min="14594" max="14597" width="9.6640625" style="677" customWidth="1"/>
    <col min="14598" max="14601" width="9.44140625" style="677" customWidth="1"/>
    <col min="14602" max="14602" width="11.6640625" style="677" customWidth="1"/>
    <col min="14603" max="14603" width="13.33203125" style="677" customWidth="1"/>
    <col min="14604" max="14848" width="8.88671875" style="677"/>
    <col min="14849" max="14849" width="10.109375" style="677" customWidth="1"/>
    <col min="14850" max="14853" width="9.6640625" style="677" customWidth="1"/>
    <col min="14854" max="14857" width="9.44140625" style="677" customWidth="1"/>
    <col min="14858" max="14858" width="11.6640625" style="677" customWidth="1"/>
    <col min="14859" max="14859" width="13.33203125" style="677" customWidth="1"/>
    <col min="14860" max="15104" width="8.88671875" style="677"/>
    <col min="15105" max="15105" width="10.109375" style="677" customWidth="1"/>
    <col min="15106" max="15109" width="9.6640625" style="677" customWidth="1"/>
    <col min="15110" max="15113" width="9.44140625" style="677" customWidth="1"/>
    <col min="15114" max="15114" width="11.6640625" style="677" customWidth="1"/>
    <col min="15115" max="15115" width="13.33203125" style="677" customWidth="1"/>
    <col min="15116" max="15360" width="8.88671875" style="677"/>
    <col min="15361" max="15361" width="10.109375" style="677" customWidth="1"/>
    <col min="15362" max="15365" width="9.6640625" style="677" customWidth="1"/>
    <col min="15366" max="15369" width="9.44140625" style="677" customWidth="1"/>
    <col min="15370" max="15370" width="11.6640625" style="677" customWidth="1"/>
    <col min="15371" max="15371" width="13.33203125" style="677" customWidth="1"/>
    <col min="15372" max="15616" width="8.88671875" style="677"/>
    <col min="15617" max="15617" width="10.109375" style="677" customWidth="1"/>
    <col min="15618" max="15621" width="9.6640625" style="677" customWidth="1"/>
    <col min="15622" max="15625" width="9.44140625" style="677" customWidth="1"/>
    <col min="15626" max="15626" width="11.6640625" style="677" customWidth="1"/>
    <col min="15627" max="15627" width="13.33203125" style="677" customWidth="1"/>
    <col min="15628" max="15872" width="8.88671875" style="677"/>
    <col min="15873" max="15873" width="10.109375" style="677" customWidth="1"/>
    <col min="15874" max="15877" width="9.6640625" style="677" customWidth="1"/>
    <col min="15878" max="15881" width="9.44140625" style="677" customWidth="1"/>
    <col min="15882" max="15882" width="11.6640625" style="677" customWidth="1"/>
    <col min="15883" max="15883" width="13.33203125" style="677" customWidth="1"/>
    <col min="15884" max="16128" width="8.88671875" style="677"/>
    <col min="16129" max="16129" width="10.109375" style="677" customWidth="1"/>
    <col min="16130" max="16133" width="9.6640625" style="677" customWidth="1"/>
    <col min="16134" max="16137" width="9.44140625" style="677" customWidth="1"/>
    <col min="16138" max="16138" width="11.6640625" style="677" customWidth="1"/>
    <col min="16139" max="16139" width="13.33203125" style="677" customWidth="1"/>
    <col min="16140" max="16384" width="8.88671875" style="677"/>
  </cols>
  <sheetData>
    <row r="1" spans="1:11" x14ac:dyDescent="0.25">
      <c r="A1" s="253" t="s">
        <v>174</v>
      </c>
      <c r="B1" s="253"/>
      <c r="C1" s="253"/>
      <c r="D1" s="253"/>
      <c r="E1" s="253"/>
      <c r="F1" s="253"/>
      <c r="G1" s="253"/>
      <c r="H1" s="253"/>
      <c r="I1" s="253"/>
      <c r="J1" s="253"/>
      <c r="K1" s="414" t="s">
        <v>1</v>
      </c>
    </row>
    <row r="2" spans="1:11" ht="15.6" x14ac:dyDescent="0.25">
      <c r="A2" s="254" t="s">
        <v>715</v>
      </c>
      <c r="B2" s="255"/>
      <c r="C2" s="255"/>
      <c r="D2" s="255"/>
      <c r="E2" s="255"/>
      <c r="F2" s="255"/>
    </row>
    <row r="4" spans="1:11" x14ac:dyDescent="0.25">
      <c r="A4" s="1368" t="s">
        <v>814</v>
      </c>
      <c r="B4" s="1369"/>
      <c r="C4" s="1369"/>
      <c r="D4" s="1369"/>
      <c r="E4" s="1369"/>
      <c r="F4" s="1369"/>
      <c r="G4" s="1369"/>
      <c r="H4" s="1369"/>
      <c r="I4" s="1369"/>
      <c r="J4" s="1369"/>
      <c r="K4" s="259"/>
    </row>
    <row r="5" spans="1:11" x14ac:dyDescent="0.25">
      <c r="A5" s="1369"/>
      <c r="B5" s="1369"/>
      <c r="C5" s="1369"/>
      <c r="D5" s="1369"/>
      <c r="E5" s="1369"/>
      <c r="F5" s="1369"/>
      <c r="G5" s="1369"/>
      <c r="H5" s="1369"/>
      <c r="I5" s="1369"/>
      <c r="J5" s="1369"/>
    </row>
    <row r="6" spans="1:11" x14ac:dyDescent="0.25">
      <c r="A6" s="1369"/>
      <c r="B6" s="1369"/>
      <c r="C6" s="1369"/>
      <c r="D6" s="1369"/>
      <c r="E6" s="1369"/>
      <c r="F6" s="1369"/>
      <c r="G6" s="1369"/>
      <c r="H6" s="1369"/>
      <c r="I6" s="1369"/>
      <c r="J6" s="1369"/>
    </row>
    <row r="7" spans="1:11" x14ac:dyDescent="0.25">
      <c r="A7" s="1369"/>
      <c r="B7" s="1369"/>
      <c r="C7" s="1369"/>
      <c r="D7" s="1369"/>
      <c r="E7" s="1369"/>
      <c r="F7" s="1369"/>
      <c r="G7" s="1369"/>
      <c r="H7" s="1369"/>
      <c r="I7" s="1369"/>
      <c r="J7" s="1369"/>
    </row>
    <row r="8" spans="1:11" x14ac:dyDescent="0.25">
      <c r="A8" s="1369"/>
      <c r="B8" s="1369"/>
      <c r="C8" s="1369"/>
      <c r="D8" s="1369"/>
      <c r="E8" s="1369"/>
      <c r="F8" s="1369"/>
      <c r="G8" s="1369"/>
      <c r="H8" s="1369"/>
      <c r="I8" s="1369"/>
      <c r="J8" s="1369"/>
    </row>
    <row r="9" spans="1:11" x14ac:dyDescent="0.25">
      <c r="A9" s="1369"/>
      <c r="B9" s="1369"/>
      <c r="C9" s="1369"/>
      <c r="D9" s="1369"/>
      <c r="E9" s="1369"/>
      <c r="F9" s="1369"/>
      <c r="G9" s="1369"/>
      <c r="H9" s="1369"/>
      <c r="I9" s="1369"/>
      <c r="J9" s="1369"/>
    </row>
    <row r="10" spans="1:11" ht="15.45" customHeight="1" x14ac:dyDescent="0.25">
      <c r="A10" s="1369"/>
      <c r="B10" s="1369"/>
      <c r="C10" s="1369"/>
      <c r="D10" s="1369"/>
      <c r="E10" s="1369"/>
      <c r="F10" s="1369"/>
      <c r="G10" s="1369"/>
      <c r="H10" s="1369"/>
      <c r="I10" s="1369"/>
      <c r="J10" s="1369"/>
    </row>
    <row r="11" spans="1:11" hidden="1" x14ac:dyDescent="0.25">
      <c r="A11" s="1369"/>
      <c r="B11" s="1369"/>
      <c r="C11" s="1369"/>
      <c r="D11" s="1369"/>
      <c r="E11" s="1369"/>
      <c r="F11" s="1369"/>
      <c r="G11" s="1369"/>
      <c r="H11" s="1369"/>
      <c r="I11" s="1369"/>
      <c r="J11" s="1369"/>
    </row>
    <row r="12" spans="1:11" hidden="1" x14ac:dyDescent="0.25">
      <c r="A12" s="1369"/>
      <c r="B12" s="1369"/>
      <c r="C12" s="1369"/>
      <c r="D12" s="1369"/>
      <c r="E12" s="1369"/>
      <c r="F12" s="1369"/>
      <c r="G12" s="1369"/>
      <c r="H12" s="1369"/>
      <c r="I12" s="1369"/>
      <c r="J12" s="1369"/>
    </row>
    <row r="13" spans="1:11" x14ac:dyDescent="0.25">
      <c r="A13" s="1368" t="s">
        <v>811</v>
      </c>
      <c r="B13" s="1369"/>
      <c r="C13" s="1369"/>
      <c r="D13" s="1369"/>
      <c r="E13" s="1369"/>
      <c r="F13" s="1369"/>
      <c r="G13" s="1369"/>
      <c r="H13" s="1369"/>
      <c r="I13" s="1369"/>
      <c r="J13" s="1369"/>
    </row>
    <row r="14" spans="1:11" x14ac:dyDescent="0.25">
      <c r="A14" s="1369"/>
      <c r="B14" s="1369"/>
      <c r="C14" s="1369"/>
      <c r="D14" s="1369"/>
      <c r="E14" s="1369"/>
      <c r="F14" s="1369"/>
      <c r="G14" s="1369"/>
      <c r="H14" s="1369"/>
      <c r="I14" s="1369"/>
      <c r="J14" s="1369"/>
    </row>
    <row r="15" spans="1:11" x14ac:dyDescent="0.25">
      <c r="A15" s="1369"/>
      <c r="B15" s="1369"/>
      <c r="C15" s="1369"/>
      <c r="D15" s="1369"/>
      <c r="E15" s="1369"/>
      <c r="F15" s="1369"/>
      <c r="G15" s="1369"/>
      <c r="H15" s="1369"/>
      <c r="I15" s="1369"/>
      <c r="J15" s="1369"/>
    </row>
    <row r="16" spans="1:11" x14ac:dyDescent="0.25">
      <c r="A16" s="1369"/>
      <c r="B16" s="1369"/>
      <c r="C16" s="1369"/>
      <c r="D16" s="1369"/>
      <c r="E16" s="1369"/>
      <c r="F16" s="1369"/>
      <c r="G16" s="1369"/>
      <c r="H16" s="1369"/>
      <c r="I16" s="1369"/>
      <c r="J16" s="1369"/>
    </row>
    <row r="17" spans="1:10" x14ac:dyDescent="0.25">
      <c r="A17" s="1369"/>
      <c r="B17" s="1369"/>
      <c r="C17" s="1369"/>
      <c r="D17" s="1369"/>
      <c r="E17" s="1369"/>
      <c r="F17" s="1369"/>
      <c r="G17" s="1369"/>
      <c r="H17" s="1369"/>
      <c r="I17" s="1369"/>
      <c r="J17" s="1369"/>
    </row>
    <row r="18" spans="1:10" x14ac:dyDescent="0.25">
      <c r="A18" s="1369"/>
      <c r="B18" s="1369"/>
      <c r="C18" s="1369"/>
      <c r="D18" s="1369"/>
      <c r="E18" s="1369"/>
      <c r="F18" s="1369"/>
      <c r="G18" s="1369"/>
      <c r="H18" s="1369"/>
      <c r="I18" s="1369"/>
      <c r="J18" s="1369"/>
    </row>
    <row r="19" spans="1:10" x14ac:dyDescent="0.25">
      <c r="A19" s="1369"/>
      <c r="B19" s="1369"/>
      <c r="C19" s="1369"/>
      <c r="D19" s="1369"/>
      <c r="E19" s="1369"/>
      <c r="F19" s="1369"/>
      <c r="G19" s="1369"/>
      <c r="H19" s="1369"/>
      <c r="I19" s="1369"/>
      <c r="J19" s="1369"/>
    </row>
    <row r="20" spans="1:10" x14ac:dyDescent="0.25">
      <c r="A20" s="1369"/>
      <c r="B20" s="1369"/>
      <c r="C20" s="1369"/>
      <c r="D20" s="1369"/>
      <c r="E20" s="1369"/>
      <c r="F20" s="1369"/>
      <c r="G20" s="1369"/>
      <c r="H20" s="1369"/>
      <c r="I20" s="1369"/>
      <c r="J20" s="1369"/>
    </row>
    <row r="21" spans="1:10" x14ac:dyDescent="0.25">
      <c r="A21" s="1369"/>
      <c r="B21" s="1369"/>
      <c r="C21" s="1369"/>
      <c r="D21" s="1369"/>
      <c r="E21" s="1369"/>
      <c r="F21" s="1369"/>
      <c r="G21" s="1369"/>
      <c r="H21" s="1369"/>
      <c r="I21" s="1369"/>
      <c r="J21" s="1369"/>
    </row>
  </sheetData>
  <mergeCells count="2">
    <mergeCell ref="A4:J12"/>
    <mergeCell ref="A13:J21"/>
  </mergeCells>
  <hyperlinks>
    <hyperlink ref="K1"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5"/>
  <sheetViews>
    <sheetView zoomScaleNormal="100" workbookViewId="0"/>
  </sheetViews>
  <sheetFormatPr defaultColWidth="8.88671875" defaultRowHeight="14.4" x14ac:dyDescent="0.3"/>
  <cols>
    <col min="1" max="1" width="8.88671875" style="376"/>
    <col min="2" max="4" width="12.5546875" style="376" customWidth="1"/>
    <col min="5" max="16384" width="8.88671875" style="376"/>
  </cols>
  <sheetData>
    <row r="1" spans="1:6" x14ac:dyDescent="0.3">
      <c r="A1" s="659" t="s">
        <v>568</v>
      </c>
      <c r="B1" s="654"/>
      <c r="C1" s="654"/>
      <c r="E1" s="655"/>
      <c r="F1" s="652" t="s">
        <v>1</v>
      </c>
    </row>
    <row r="2" spans="1:6" x14ac:dyDescent="0.3">
      <c r="A2" s="660" t="s">
        <v>719</v>
      </c>
      <c r="B2" s="660"/>
      <c r="C2" s="660"/>
      <c r="D2" s="660"/>
      <c r="E2" s="656"/>
      <c r="F2" s="655"/>
    </row>
    <row r="3" spans="1:6" x14ac:dyDescent="0.3">
      <c r="A3" s="661"/>
      <c r="B3" s="661"/>
      <c r="C3" s="661"/>
      <c r="D3" s="661"/>
      <c r="E3" s="662"/>
      <c r="F3" s="655"/>
    </row>
    <row r="4" spans="1:6" x14ac:dyDescent="0.3">
      <c r="A4" s="6" t="s">
        <v>722</v>
      </c>
      <c r="B4" s="6"/>
      <c r="C4" s="6"/>
      <c r="D4" s="6"/>
      <c r="E4" s="657"/>
      <c r="F4" s="655"/>
    </row>
    <row r="5" spans="1:6" x14ac:dyDescent="0.3">
      <c r="A5" s="1109" t="s">
        <v>721</v>
      </c>
      <c r="B5" s="6"/>
      <c r="C5" s="6"/>
      <c r="D5" s="6"/>
      <c r="E5" s="658"/>
      <c r="F5" s="655"/>
    </row>
  </sheetData>
  <hyperlinks>
    <hyperlink ref="F1" location="Index!A1" display="Index"/>
    <hyperlink ref="A5" r:id="rId1"/>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7"/>
  <sheetViews>
    <sheetView zoomScaleNormal="100" workbookViewId="0"/>
  </sheetViews>
  <sheetFormatPr defaultColWidth="8.88671875" defaultRowHeight="14.4" x14ac:dyDescent="0.3"/>
  <cols>
    <col min="1" max="1" width="8.88671875" style="376"/>
    <col min="2" max="3" width="10.6640625" style="376" customWidth="1"/>
    <col min="4" max="4" width="16.5546875" style="376" customWidth="1"/>
    <col min="5" max="16384" width="8.88671875" style="376"/>
  </cols>
  <sheetData>
    <row r="1" spans="1:15" x14ac:dyDescent="0.3">
      <c r="A1" s="680" t="s">
        <v>569</v>
      </c>
      <c r="B1" s="665"/>
      <c r="C1" s="665"/>
      <c r="E1" s="667" t="s">
        <v>1</v>
      </c>
      <c r="F1" s="668"/>
      <c r="G1" s="668"/>
      <c r="H1" s="672"/>
      <c r="I1" s="664"/>
      <c r="J1" s="664"/>
      <c r="K1" s="664"/>
    </row>
    <row r="2" spans="1:15" x14ac:dyDescent="0.3">
      <c r="A2" s="1371" t="s">
        <v>720</v>
      </c>
      <c r="B2" s="1371"/>
      <c r="C2" s="1371"/>
      <c r="D2" s="1371"/>
      <c r="E2" s="668"/>
      <c r="F2" s="668"/>
      <c r="G2" s="668"/>
      <c r="H2" s="670"/>
      <c r="I2" s="670"/>
      <c r="J2" s="670"/>
      <c r="K2" s="670"/>
    </row>
    <row r="3" spans="1:15" x14ac:dyDescent="0.3">
      <c r="A3" s="661"/>
      <c r="B3" s="661"/>
      <c r="C3" s="661"/>
      <c r="D3" s="661"/>
      <c r="E3" s="668"/>
      <c r="F3" s="668"/>
      <c r="G3" s="668"/>
      <c r="H3" s="662"/>
      <c r="I3" s="662"/>
      <c r="J3" s="662"/>
      <c r="K3" s="662"/>
    </row>
    <row r="4" spans="1:15" s="1108" customFormat="1" x14ac:dyDescent="0.3">
      <c r="A4" s="1111" t="s">
        <v>792</v>
      </c>
      <c r="B4" s="1111"/>
      <c r="C4" s="1111"/>
      <c r="D4" s="1111"/>
      <c r="E4" s="1111"/>
      <c r="F4" s="1111"/>
      <c r="G4" s="1111"/>
      <c r="H4" s="1111"/>
      <c r="I4" s="1111"/>
      <c r="J4" s="1111"/>
      <c r="K4" s="1111"/>
      <c r="L4" s="1111"/>
      <c r="M4" s="1111"/>
      <c r="N4" s="1111"/>
      <c r="O4" s="1111"/>
    </row>
    <row r="5" spans="1:15" x14ac:dyDescent="0.3">
      <c r="A5" s="670" t="s">
        <v>793</v>
      </c>
      <c r="B5" s="669"/>
      <c r="C5" s="669"/>
      <c r="D5" s="681"/>
      <c r="E5" s="668"/>
      <c r="F5" s="668"/>
      <c r="G5" s="668"/>
      <c r="H5" s="668"/>
      <c r="I5" s="668"/>
      <c r="J5" s="668"/>
      <c r="K5" s="668"/>
    </row>
    <row r="7" spans="1:15" x14ac:dyDescent="0.3">
      <c r="A7" s="668"/>
      <c r="B7" s="663"/>
      <c r="C7" s="663"/>
      <c r="D7" s="663"/>
      <c r="E7" s="668"/>
      <c r="F7" s="668"/>
      <c r="G7" s="668"/>
      <c r="H7" s="668"/>
      <c r="I7" s="668"/>
      <c r="J7" s="668"/>
      <c r="K7" s="668"/>
    </row>
  </sheetData>
  <mergeCells count="1">
    <mergeCell ref="A2:D2"/>
  </mergeCells>
  <hyperlinks>
    <hyperlink ref="E1"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F1" sqref="F1"/>
    </sheetView>
  </sheetViews>
  <sheetFormatPr defaultColWidth="9.109375" defaultRowHeight="13.2" x14ac:dyDescent="0.25"/>
  <cols>
    <col min="1" max="1" width="7.5546875" style="153" customWidth="1"/>
    <col min="2" max="6" width="14.109375" style="153" customWidth="1"/>
    <col min="7" max="11" width="9" style="153" customWidth="1"/>
    <col min="12" max="12" width="9.109375" style="153"/>
    <col min="13" max="13" width="10.109375" style="153" customWidth="1"/>
    <col min="14" max="16384" width="9.109375" style="153"/>
  </cols>
  <sheetData>
    <row r="1" spans="1:12" x14ac:dyDescent="0.25">
      <c r="A1" s="154" t="s">
        <v>176</v>
      </c>
      <c r="B1" s="154"/>
      <c r="C1" s="154"/>
      <c r="F1" s="414" t="s">
        <v>1</v>
      </c>
    </row>
    <row r="2" spans="1:12" x14ac:dyDescent="0.25">
      <c r="A2" s="153" t="s">
        <v>716</v>
      </c>
    </row>
    <row r="4" spans="1:12" s="263" customFormat="1" ht="55.2" x14ac:dyDescent="0.25">
      <c r="A4" s="260"/>
      <c r="B4" s="261" t="s">
        <v>177</v>
      </c>
      <c r="C4" s="261" t="s">
        <v>178</v>
      </c>
      <c r="D4" s="261" t="s">
        <v>179</v>
      </c>
      <c r="E4" s="261" t="s">
        <v>180</v>
      </c>
      <c r="F4" s="262" t="s">
        <v>181</v>
      </c>
    </row>
    <row r="5" spans="1:12" x14ac:dyDescent="0.25">
      <c r="A5" s="264">
        <v>2004</v>
      </c>
      <c r="B5" s="265">
        <v>3320</v>
      </c>
      <c r="C5" s="265">
        <v>6400</v>
      </c>
      <c r="D5" s="265">
        <v>3247</v>
      </c>
      <c r="E5" s="265">
        <v>430</v>
      </c>
      <c r="F5" s="266">
        <v>13397</v>
      </c>
      <c r="G5" s="666"/>
      <c r="H5" s="99"/>
      <c r="I5" s="99"/>
      <c r="J5" s="99"/>
      <c r="K5" s="267"/>
      <c r="L5" s="267"/>
    </row>
    <row r="6" spans="1:12" x14ac:dyDescent="0.25">
      <c r="A6" s="264">
        <v>2005</v>
      </c>
      <c r="B6" s="265">
        <v>3062</v>
      </c>
      <c r="C6" s="265">
        <v>5939</v>
      </c>
      <c r="D6" s="265">
        <v>4438</v>
      </c>
      <c r="E6" s="265">
        <v>333</v>
      </c>
      <c r="F6" s="266">
        <v>13772</v>
      </c>
      <c r="G6" s="666"/>
    </row>
    <row r="7" spans="1:12" x14ac:dyDescent="0.25">
      <c r="A7" s="264">
        <v>2006</v>
      </c>
      <c r="B7" s="265">
        <v>2459</v>
      </c>
      <c r="C7" s="265">
        <v>6315</v>
      </c>
      <c r="D7" s="265">
        <v>4082</v>
      </c>
      <c r="E7" s="265">
        <v>366</v>
      </c>
      <c r="F7" s="266">
        <v>13222</v>
      </c>
      <c r="G7" s="666"/>
    </row>
    <row r="8" spans="1:12" x14ac:dyDescent="0.25">
      <c r="A8" s="264">
        <v>2007</v>
      </c>
      <c r="B8" s="265">
        <v>2205</v>
      </c>
      <c r="C8" s="265">
        <v>5756</v>
      </c>
      <c r="D8" s="265">
        <v>4528</v>
      </c>
      <c r="E8" s="265">
        <v>528</v>
      </c>
      <c r="F8" s="266">
        <v>13017</v>
      </c>
      <c r="G8" s="666"/>
    </row>
    <row r="9" spans="1:12" x14ac:dyDescent="0.25">
      <c r="A9" s="264">
        <v>2008</v>
      </c>
      <c r="B9" s="265">
        <v>1888</v>
      </c>
      <c r="C9" s="265">
        <v>5146</v>
      </c>
      <c r="D9" s="265">
        <v>4710</v>
      </c>
      <c r="E9" s="265">
        <v>387</v>
      </c>
      <c r="F9" s="266">
        <v>12131</v>
      </c>
      <c r="G9" s="666"/>
    </row>
    <row r="10" spans="1:12" x14ac:dyDescent="0.25">
      <c r="A10" s="264">
        <v>2009</v>
      </c>
      <c r="B10" s="265">
        <v>1788</v>
      </c>
      <c r="C10" s="265">
        <v>4319</v>
      </c>
      <c r="D10" s="265">
        <v>5054</v>
      </c>
      <c r="E10" s="265">
        <v>365</v>
      </c>
      <c r="F10" s="266">
        <v>11526</v>
      </c>
      <c r="G10" s="666"/>
    </row>
    <row r="11" spans="1:12" x14ac:dyDescent="0.25">
      <c r="A11" s="264">
        <v>2010</v>
      </c>
      <c r="B11" s="265">
        <v>1788</v>
      </c>
      <c r="C11" s="265">
        <v>4542</v>
      </c>
      <c r="D11" s="265">
        <v>4960</v>
      </c>
      <c r="E11" s="265">
        <v>289</v>
      </c>
      <c r="F11" s="266">
        <v>11579</v>
      </c>
      <c r="G11" s="666"/>
    </row>
    <row r="12" spans="1:12" x14ac:dyDescent="0.25">
      <c r="A12" s="264">
        <v>2011</v>
      </c>
      <c r="B12" s="265">
        <v>2031</v>
      </c>
      <c r="C12" s="265">
        <v>4344</v>
      </c>
      <c r="D12" s="265">
        <v>4980</v>
      </c>
      <c r="E12" s="265">
        <v>206</v>
      </c>
      <c r="F12" s="266">
        <v>11561</v>
      </c>
      <c r="G12" s="666"/>
    </row>
    <row r="13" spans="1:12" x14ac:dyDescent="0.25">
      <c r="A13" s="264">
        <v>2012</v>
      </c>
      <c r="B13" s="265">
        <v>1067</v>
      </c>
      <c r="C13" s="265">
        <v>4440</v>
      </c>
      <c r="D13" s="265">
        <v>5427</v>
      </c>
      <c r="E13" s="265">
        <v>373</v>
      </c>
      <c r="F13" s="266">
        <v>11307</v>
      </c>
      <c r="G13" s="666"/>
    </row>
    <row r="14" spans="1:12" x14ac:dyDescent="0.25">
      <c r="A14" s="264">
        <v>2013</v>
      </c>
      <c r="B14" s="268">
        <v>2333</v>
      </c>
      <c r="C14" s="268">
        <v>4001</v>
      </c>
      <c r="D14" s="268">
        <v>5598</v>
      </c>
      <c r="E14" s="268">
        <v>474</v>
      </c>
      <c r="F14" s="266">
        <v>12406</v>
      </c>
      <c r="G14" s="666"/>
    </row>
    <row r="15" spans="1:12" x14ac:dyDescent="0.25">
      <c r="A15" s="264">
        <v>2014</v>
      </c>
      <c r="B15" s="268">
        <v>2895</v>
      </c>
      <c r="C15" s="268">
        <v>4614</v>
      </c>
      <c r="D15" s="268">
        <v>7152</v>
      </c>
      <c r="E15" s="268">
        <v>569</v>
      </c>
      <c r="F15" s="266">
        <v>15230</v>
      </c>
      <c r="G15" s="666"/>
    </row>
    <row r="16" spans="1:12" x14ac:dyDescent="0.25">
      <c r="A16" s="264">
        <v>2015</v>
      </c>
      <c r="B16" s="268">
        <v>3194</v>
      </c>
      <c r="C16" s="268">
        <v>5219</v>
      </c>
      <c r="D16" s="268">
        <v>7286</v>
      </c>
      <c r="E16" s="268">
        <v>244</v>
      </c>
      <c r="F16" s="266">
        <v>15943</v>
      </c>
      <c r="G16" s="666"/>
    </row>
    <row r="17" spans="1:7" x14ac:dyDescent="0.25">
      <c r="A17" s="682">
        <v>2016</v>
      </c>
      <c r="B17" s="683">
        <v>2830</v>
      </c>
      <c r="C17" s="683">
        <v>6016</v>
      </c>
      <c r="D17" s="683">
        <v>7844</v>
      </c>
      <c r="E17" s="684">
        <v>194</v>
      </c>
      <c r="F17" s="685">
        <v>16884</v>
      </c>
      <c r="G17" s="666"/>
    </row>
    <row r="18" spans="1:7" x14ac:dyDescent="0.25">
      <c r="A18" s="682">
        <v>2017</v>
      </c>
      <c r="B18" s="683">
        <v>2202</v>
      </c>
      <c r="C18" s="683">
        <v>5599</v>
      </c>
      <c r="D18" s="683">
        <v>7985</v>
      </c>
      <c r="E18" s="684">
        <v>211</v>
      </c>
      <c r="F18" s="685">
        <v>15997</v>
      </c>
      <c r="G18" s="666"/>
    </row>
    <row r="19" spans="1:7" x14ac:dyDescent="0.25">
      <c r="A19" s="674">
        <v>2018</v>
      </c>
      <c r="B19" s="686">
        <v>1881</v>
      </c>
      <c r="C19" s="686">
        <v>6118</v>
      </c>
      <c r="D19" s="686">
        <v>8311</v>
      </c>
      <c r="E19" s="673">
        <v>343</v>
      </c>
      <c r="F19" s="687">
        <v>16653</v>
      </c>
      <c r="G19" s="666"/>
    </row>
    <row r="20" spans="1:7" x14ac:dyDescent="0.25">
      <c r="A20" s="682"/>
      <c r="B20" s="240"/>
      <c r="C20" s="240"/>
      <c r="D20" s="240"/>
      <c r="E20" s="684"/>
      <c r="F20" s="1116"/>
      <c r="G20" s="666"/>
    </row>
    <row r="21" spans="1:7" x14ac:dyDescent="0.25">
      <c r="A21" s="98" t="s">
        <v>16</v>
      </c>
      <c r="F21" s="269"/>
      <c r="G21" s="666"/>
    </row>
    <row r="22" spans="1:7" x14ac:dyDescent="0.25">
      <c r="A22" s="270" t="s">
        <v>182</v>
      </c>
      <c r="G22" s="666"/>
    </row>
    <row r="23" spans="1:7" x14ac:dyDescent="0.25">
      <c r="A23" s="270"/>
      <c r="G23" s="666"/>
    </row>
    <row r="24" spans="1:7" x14ac:dyDescent="0.25">
      <c r="A24" s="38" t="s">
        <v>19</v>
      </c>
    </row>
    <row r="25" spans="1:7" x14ac:dyDescent="0.25">
      <c r="A25" s="44" t="s">
        <v>20</v>
      </c>
    </row>
    <row r="26" spans="1:7" x14ac:dyDescent="0.25">
      <c r="B26" s="269"/>
      <c r="C26" s="269"/>
      <c r="D26" s="269"/>
      <c r="E26" s="269"/>
      <c r="F26" s="269"/>
    </row>
    <row r="27" spans="1:7" x14ac:dyDescent="0.25">
      <c r="B27" s="154"/>
    </row>
    <row r="28" spans="1:7" x14ac:dyDescent="0.25">
      <c r="B28" s="269"/>
      <c r="C28" s="269"/>
      <c r="D28" s="269"/>
      <c r="E28" s="269"/>
    </row>
  </sheetData>
  <hyperlinks>
    <hyperlink ref="F1"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A32" sqref="A32"/>
    </sheetView>
  </sheetViews>
  <sheetFormatPr defaultColWidth="9.109375" defaultRowHeight="13.2" x14ac:dyDescent="0.25"/>
  <cols>
    <col min="1" max="1" width="7.88671875" style="3" customWidth="1"/>
    <col min="2" max="8" width="9.88671875" style="3" customWidth="1"/>
    <col min="9" max="9" width="17.33203125" style="3" customWidth="1"/>
    <col min="10" max="17" width="8.6640625" style="3" customWidth="1"/>
    <col min="18" max="16384" width="9.109375" style="3"/>
  </cols>
  <sheetData>
    <row r="1" spans="1:17" ht="15.6" x14ac:dyDescent="0.25">
      <c r="A1" s="1" t="s">
        <v>21</v>
      </c>
      <c r="B1" s="2"/>
      <c r="C1" s="2"/>
      <c r="D1" s="2"/>
      <c r="E1" s="2"/>
      <c r="F1" s="2"/>
      <c r="G1" s="2"/>
      <c r="H1" s="2"/>
      <c r="I1" s="414" t="s">
        <v>1</v>
      </c>
    </row>
    <row r="2" spans="1:17" x14ac:dyDescent="0.25">
      <c r="A2" s="6" t="s">
        <v>667</v>
      </c>
      <c r="B2" s="6"/>
      <c r="C2" s="6"/>
      <c r="D2" s="6"/>
      <c r="E2" s="6"/>
      <c r="F2" s="6"/>
      <c r="G2" s="6"/>
      <c r="H2" s="6"/>
      <c r="I2" s="6"/>
      <c r="J2" s="6"/>
    </row>
    <row r="3" spans="1:17" x14ac:dyDescent="0.25">
      <c r="A3" s="53"/>
      <c r="B3" s="53"/>
      <c r="C3" s="53"/>
      <c r="D3" s="53"/>
      <c r="E3" s="53"/>
      <c r="F3" s="53"/>
      <c r="G3" s="53"/>
      <c r="H3" s="53"/>
      <c r="I3" s="53"/>
      <c r="J3" s="53"/>
      <c r="L3" s="54"/>
      <c r="N3" s="54"/>
      <c r="O3" s="54"/>
      <c r="P3" s="54"/>
      <c r="Q3" s="54"/>
    </row>
    <row r="4" spans="1:17" ht="17.25" customHeight="1" x14ac:dyDescent="0.25">
      <c r="A4" s="1148"/>
      <c r="B4" s="1150" t="s">
        <v>6</v>
      </c>
      <c r="C4" s="1150"/>
      <c r="D4" s="1150" t="s">
        <v>7</v>
      </c>
      <c r="E4" s="1150"/>
      <c r="F4" s="1150" t="s">
        <v>8</v>
      </c>
      <c r="G4" s="1150"/>
      <c r="H4" s="1151" t="s">
        <v>22</v>
      </c>
      <c r="I4" s="1151" t="s">
        <v>23</v>
      </c>
    </row>
    <row r="5" spans="1:17" ht="17.25" customHeight="1" x14ac:dyDescent="0.25">
      <c r="A5" s="1149"/>
      <c r="B5" s="55" t="s">
        <v>24</v>
      </c>
      <c r="C5" s="55" t="s">
        <v>25</v>
      </c>
      <c r="D5" s="55" t="s">
        <v>24</v>
      </c>
      <c r="E5" s="55" t="s">
        <v>25</v>
      </c>
      <c r="F5" s="55" t="s">
        <v>24</v>
      </c>
      <c r="G5" s="55" t="s">
        <v>25</v>
      </c>
      <c r="H5" s="1152"/>
      <c r="I5" s="1152"/>
      <c r="J5" s="56"/>
    </row>
    <row r="6" spans="1:17" x14ac:dyDescent="0.25">
      <c r="A6" s="52"/>
      <c r="B6" s="52"/>
      <c r="C6" s="52"/>
      <c r="D6" s="52"/>
      <c r="E6" s="52"/>
      <c r="F6" s="52"/>
      <c r="G6" s="52"/>
      <c r="H6" s="14"/>
      <c r="I6" s="52"/>
      <c r="J6" s="984"/>
    </row>
    <row r="7" spans="1:17" x14ac:dyDescent="0.25">
      <c r="A7" s="57">
        <v>1995</v>
      </c>
      <c r="B7" s="12">
        <v>253</v>
      </c>
      <c r="C7" s="12">
        <v>521</v>
      </c>
      <c r="D7" s="12">
        <v>1222</v>
      </c>
      <c r="E7" s="12">
        <v>538</v>
      </c>
      <c r="F7" s="12">
        <v>1475</v>
      </c>
      <c r="G7" s="12">
        <v>1059</v>
      </c>
      <c r="H7" s="14">
        <v>2534</v>
      </c>
      <c r="I7" s="12">
        <v>52</v>
      </c>
      <c r="J7" s="58"/>
    </row>
    <row r="8" spans="1:17" x14ac:dyDescent="0.25">
      <c r="A8" s="57">
        <v>1996</v>
      </c>
      <c r="B8" s="12">
        <v>250</v>
      </c>
      <c r="C8" s="12">
        <v>469</v>
      </c>
      <c r="D8" s="12">
        <v>1379</v>
      </c>
      <c r="E8" s="12">
        <v>603</v>
      </c>
      <c r="F8" s="12">
        <v>1629</v>
      </c>
      <c r="G8" s="12">
        <v>1072</v>
      </c>
      <c r="H8" s="14">
        <v>2701</v>
      </c>
      <c r="I8" s="12">
        <v>53</v>
      </c>
      <c r="J8" s="58"/>
    </row>
    <row r="9" spans="1:17" x14ac:dyDescent="0.25">
      <c r="A9" s="57">
        <v>1997</v>
      </c>
      <c r="B9" s="12">
        <v>236</v>
      </c>
      <c r="C9" s="12">
        <v>367</v>
      </c>
      <c r="D9" s="12">
        <v>1468</v>
      </c>
      <c r="E9" s="12">
        <v>602</v>
      </c>
      <c r="F9" s="12">
        <v>1704</v>
      </c>
      <c r="G9" s="12">
        <v>969</v>
      </c>
      <c r="H9" s="14">
        <v>2673</v>
      </c>
      <c r="I9" s="12">
        <v>33</v>
      </c>
      <c r="J9" s="58"/>
    </row>
    <row r="10" spans="1:17" x14ac:dyDescent="0.25">
      <c r="A10" s="57">
        <v>1998</v>
      </c>
      <c r="B10" s="12">
        <v>290</v>
      </c>
      <c r="C10" s="12">
        <v>403</v>
      </c>
      <c r="D10" s="12">
        <v>1589</v>
      </c>
      <c r="E10" s="12">
        <v>609</v>
      </c>
      <c r="F10" s="12">
        <v>1879</v>
      </c>
      <c r="G10" s="12">
        <v>1012</v>
      </c>
      <c r="H10" s="14">
        <v>2891</v>
      </c>
      <c r="I10" s="12">
        <v>73</v>
      </c>
      <c r="J10" s="58"/>
    </row>
    <row r="11" spans="1:17" x14ac:dyDescent="0.25">
      <c r="A11" s="57">
        <v>1999</v>
      </c>
      <c r="B11" s="12">
        <v>171</v>
      </c>
      <c r="C11" s="12">
        <v>380</v>
      </c>
      <c r="D11" s="12">
        <v>1564</v>
      </c>
      <c r="E11" s="12">
        <v>614</v>
      </c>
      <c r="F11" s="12">
        <v>1735</v>
      </c>
      <c r="G11" s="12">
        <v>994</v>
      </c>
      <c r="H11" s="14">
        <v>2729</v>
      </c>
      <c r="I11" s="12">
        <v>70</v>
      </c>
      <c r="J11" s="58"/>
    </row>
    <row r="12" spans="1:17" x14ac:dyDescent="0.25">
      <c r="A12" s="57">
        <v>2000</v>
      </c>
      <c r="B12" s="12">
        <v>150</v>
      </c>
      <c r="C12" s="12">
        <v>333</v>
      </c>
      <c r="D12" s="12">
        <v>1284</v>
      </c>
      <c r="E12" s="12">
        <v>522</v>
      </c>
      <c r="F12" s="12">
        <v>1434</v>
      </c>
      <c r="G12" s="12">
        <v>855</v>
      </c>
      <c r="H12" s="14">
        <v>2289</v>
      </c>
      <c r="I12" s="12">
        <v>72</v>
      </c>
      <c r="J12" s="58"/>
      <c r="K12" s="52"/>
      <c r="L12" s="52"/>
      <c r="M12" s="34"/>
      <c r="N12" s="34"/>
      <c r="O12" s="34"/>
      <c r="P12" s="34"/>
    </row>
    <row r="13" spans="1:17" x14ac:dyDescent="0.25">
      <c r="A13" s="57">
        <v>2001</v>
      </c>
      <c r="B13" s="12">
        <v>135</v>
      </c>
      <c r="C13" s="12">
        <v>313</v>
      </c>
      <c r="D13" s="12">
        <v>1101</v>
      </c>
      <c r="E13" s="12">
        <v>561</v>
      </c>
      <c r="F13" s="12">
        <v>1236</v>
      </c>
      <c r="G13" s="12">
        <v>874</v>
      </c>
      <c r="H13" s="14">
        <v>2110</v>
      </c>
      <c r="I13" s="12">
        <v>58</v>
      </c>
      <c r="J13" s="58"/>
      <c r="K13" s="52"/>
      <c r="L13" s="52"/>
      <c r="M13" s="34"/>
      <c r="N13" s="34"/>
      <c r="O13" s="34"/>
      <c r="P13" s="34"/>
    </row>
    <row r="14" spans="1:17" x14ac:dyDescent="0.25">
      <c r="A14" s="57">
        <v>2002</v>
      </c>
      <c r="B14" s="12">
        <v>166</v>
      </c>
      <c r="C14" s="12">
        <v>319</v>
      </c>
      <c r="D14" s="12">
        <v>1302</v>
      </c>
      <c r="E14" s="12">
        <v>500</v>
      </c>
      <c r="F14" s="12">
        <v>1468</v>
      </c>
      <c r="G14" s="12">
        <v>819</v>
      </c>
      <c r="H14" s="14">
        <v>2287</v>
      </c>
      <c r="I14" s="12">
        <v>50</v>
      </c>
      <c r="J14" s="58"/>
      <c r="K14" s="52"/>
      <c r="L14" s="52"/>
      <c r="M14" s="34"/>
      <c r="N14" s="34"/>
      <c r="O14" s="34"/>
      <c r="P14" s="34"/>
    </row>
    <row r="15" spans="1:17" x14ac:dyDescent="0.25">
      <c r="A15" s="57">
        <v>2003</v>
      </c>
      <c r="B15" s="12">
        <v>178</v>
      </c>
      <c r="C15" s="12">
        <v>364</v>
      </c>
      <c r="D15" s="12">
        <v>1685</v>
      </c>
      <c r="E15" s="12">
        <v>679</v>
      </c>
      <c r="F15" s="12">
        <v>1863</v>
      </c>
      <c r="G15" s="12">
        <v>1043</v>
      </c>
      <c r="H15" s="14">
        <v>2906</v>
      </c>
      <c r="I15" s="12">
        <v>45</v>
      </c>
      <c r="J15" s="58"/>
      <c r="K15" s="52"/>
      <c r="L15" s="52"/>
      <c r="M15" s="34"/>
      <c r="N15" s="34"/>
      <c r="O15" s="34"/>
      <c r="P15" s="34"/>
    </row>
    <row r="16" spans="1:17" x14ac:dyDescent="0.25">
      <c r="A16" s="57">
        <v>2004</v>
      </c>
      <c r="B16" s="12">
        <v>240</v>
      </c>
      <c r="C16" s="12">
        <v>384</v>
      </c>
      <c r="D16" s="12">
        <v>1348</v>
      </c>
      <c r="E16" s="12">
        <v>589</v>
      </c>
      <c r="F16" s="12">
        <v>1588</v>
      </c>
      <c r="G16" s="12">
        <v>973</v>
      </c>
      <c r="H16" s="14">
        <v>2561</v>
      </c>
      <c r="I16" s="12">
        <v>66</v>
      </c>
      <c r="J16" s="58"/>
      <c r="K16" s="52"/>
      <c r="L16" s="52"/>
      <c r="M16" s="34"/>
      <c r="N16" s="34"/>
      <c r="O16" s="34"/>
      <c r="P16" s="34"/>
    </row>
    <row r="17" spans="1:17" x14ac:dyDescent="0.25">
      <c r="A17" s="57">
        <v>2005</v>
      </c>
      <c r="B17" s="21">
        <v>228</v>
      </c>
      <c r="C17" s="21">
        <v>386</v>
      </c>
      <c r="D17" s="21">
        <v>1534</v>
      </c>
      <c r="E17" s="21">
        <v>619</v>
      </c>
      <c r="F17" s="21">
        <v>1762</v>
      </c>
      <c r="G17" s="21">
        <v>1005</v>
      </c>
      <c r="H17" s="14">
        <v>2767</v>
      </c>
      <c r="I17" s="21">
        <v>77</v>
      </c>
      <c r="J17" s="58"/>
      <c r="K17" s="59"/>
      <c r="L17" s="59"/>
      <c r="M17" s="34"/>
      <c r="N17" s="34"/>
      <c r="O17" s="34"/>
      <c r="P17" s="34"/>
    </row>
    <row r="18" spans="1:17" x14ac:dyDescent="0.25">
      <c r="A18" s="57">
        <v>2006</v>
      </c>
      <c r="B18" s="21">
        <v>181</v>
      </c>
      <c r="C18" s="21">
        <v>391</v>
      </c>
      <c r="D18" s="21">
        <v>1391</v>
      </c>
      <c r="E18" s="21">
        <v>575</v>
      </c>
      <c r="F18" s="21">
        <v>1572</v>
      </c>
      <c r="G18" s="21">
        <v>966</v>
      </c>
      <c r="H18" s="14">
        <v>2538</v>
      </c>
      <c r="I18" s="21">
        <v>58</v>
      </c>
      <c r="J18" s="58"/>
      <c r="K18" s="60"/>
      <c r="L18" s="60"/>
      <c r="M18" s="34"/>
      <c r="N18" s="34"/>
      <c r="O18" s="34"/>
      <c r="P18" s="34"/>
    </row>
    <row r="19" spans="1:17" x14ac:dyDescent="0.25">
      <c r="A19" s="57">
        <v>2007</v>
      </c>
      <c r="B19" s="21">
        <v>196</v>
      </c>
      <c r="C19" s="21">
        <v>327</v>
      </c>
      <c r="D19" s="21">
        <v>1632</v>
      </c>
      <c r="E19" s="21">
        <v>619</v>
      </c>
      <c r="F19" s="21">
        <v>1828</v>
      </c>
      <c r="G19" s="21">
        <v>946</v>
      </c>
      <c r="H19" s="14">
        <v>2774</v>
      </c>
      <c r="I19" s="21">
        <v>83</v>
      </c>
      <c r="J19" s="58"/>
      <c r="K19" s="60"/>
      <c r="L19" s="60"/>
      <c r="M19" s="34"/>
      <c r="N19" s="34"/>
      <c r="O19" s="34"/>
      <c r="P19" s="34"/>
    </row>
    <row r="20" spans="1:17" x14ac:dyDescent="0.25">
      <c r="A20" s="57">
        <v>2008</v>
      </c>
      <c r="B20" s="21">
        <v>188</v>
      </c>
      <c r="C20" s="21">
        <v>250</v>
      </c>
      <c r="D20" s="21">
        <v>1567</v>
      </c>
      <c r="E20" s="21">
        <v>527</v>
      </c>
      <c r="F20" s="21">
        <v>1755</v>
      </c>
      <c r="G20" s="21">
        <v>777</v>
      </c>
      <c r="H20" s="14">
        <v>2532</v>
      </c>
      <c r="I20" s="21">
        <v>72</v>
      </c>
      <c r="J20" s="58"/>
      <c r="K20" s="61"/>
      <c r="L20" s="61"/>
      <c r="M20" s="34"/>
      <c r="N20" s="34"/>
      <c r="O20" s="34"/>
      <c r="P20" s="34"/>
    </row>
    <row r="21" spans="1:17" x14ac:dyDescent="0.25">
      <c r="A21" s="57">
        <v>2009</v>
      </c>
      <c r="B21" s="21">
        <v>164</v>
      </c>
      <c r="C21" s="21">
        <v>266</v>
      </c>
      <c r="D21" s="21">
        <v>1372</v>
      </c>
      <c r="E21" s="21">
        <v>515</v>
      </c>
      <c r="F21" s="21">
        <v>1536</v>
      </c>
      <c r="G21" s="21">
        <v>781</v>
      </c>
      <c r="H21" s="14">
        <v>2317</v>
      </c>
      <c r="I21" s="21">
        <v>59</v>
      </c>
      <c r="J21" s="58"/>
      <c r="K21" s="43"/>
      <c r="L21" s="43"/>
      <c r="M21" s="43"/>
      <c r="N21" s="34"/>
      <c r="O21" s="34"/>
      <c r="P21" s="34"/>
      <c r="Q21" s="34"/>
    </row>
    <row r="22" spans="1:17" x14ac:dyDescent="0.25">
      <c r="A22" s="57">
        <v>2010</v>
      </c>
      <c r="B22" s="21">
        <v>187</v>
      </c>
      <c r="C22" s="21">
        <v>309</v>
      </c>
      <c r="D22" s="21">
        <v>1456</v>
      </c>
      <c r="E22" s="21">
        <v>625</v>
      </c>
      <c r="F22" s="21">
        <v>1643</v>
      </c>
      <c r="G22" s="21">
        <v>934</v>
      </c>
      <c r="H22" s="14">
        <v>2577</v>
      </c>
      <c r="I22" s="21">
        <v>56</v>
      </c>
      <c r="J22" s="58"/>
      <c r="K22" s="43"/>
      <c r="L22" s="43"/>
      <c r="M22" s="43"/>
      <c r="N22" s="34"/>
      <c r="O22" s="34"/>
      <c r="P22" s="34"/>
      <c r="Q22" s="34"/>
    </row>
    <row r="23" spans="1:17" x14ac:dyDescent="0.25">
      <c r="A23" s="57">
        <v>2011</v>
      </c>
      <c r="B23" s="21">
        <v>196</v>
      </c>
      <c r="C23" s="21">
        <v>307</v>
      </c>
      <c r="D23" s="21">
        <v>1386</v>
      </c>
      <c r="E23" s="21">
        <v>687</v>
      </c>
      <c r="F23" s="21">
        <v>1582</v>
      </c>
      <c r="G23" s="21">
        <v>994</v>
      </c>
      <c r="H23" s="14">
        <v>2576</v>
      </c>
      <c r="I23" s="21">
        <v>52</v>
      </c>
      <c r="J23" s="58"/>
      <c r="K23" s="62"/>
      <c r="L23" s="62"/>
      <c r="M23" s="62"/>
      <c r="N23" s="34"/>
      <c r="O23" s="34"/>
      <c r="P23" s="34"/>
      <c r="Q23" s="34"/>
    </row>
    <row r="24" spans="1:17" x14ac:dyDescent="0.25">
      <c r="A24" s="57">
        <v>2012</v>
      </c>
      <c r="B24" s="21">
        <v>151</v>
      </c>
      <c r="C24" s="21">
        <v>241</v>
      </c>
      <c r="D24" s="21">
        <v>1381</v>
      </c>
      <c r="E24" s="21">
        <v>615</v>
      </c>
      <c r="F24" s="21">
        <v>1532</v>
      </c>
      <c r="G24" s="21">
        <v>856</v>
      </c>
      <c r="H24" s="14">
        <v>2388</v>
      </c>
      <c r="I24" s="21">
        <v>39</v>
      </c>
      <c r="J24" s="58"/>
      <c r="K24" s="43"/>
      <c r="L24" s="43"/>
      <c r="M24" s="43"/>
      <c r="N24" s="34"/>
      <c r="O24" s="34"/>
      <c r="P24" s="34"/>
      <c r="Q24" s="34"/>
    </row>
    <row r="25" spans="1:17" x14ac:dyDescent="0.25">
      <c r="A25" s="57">
        <v>2013</v>
      </c>
      <c r="B25" s="21">
        <v>110</v>
      </c>
      <c r="C25" s="21">
        <v>236</v>
      </c>
      <c r="D25" s="21">
        <v>1008</v>
      </c>
      <c r="E25" s="21">
        <v>527</v>
      </c>
      <c r="F25" s="21">
        <v>1118</v>
      </c>
      <c r="G25" s="21">
        <v>763</v>
      </c>
      <c r="H25" s="14">
        <v>1881</v>
      </c>
      <c r="I25" s="21">
        <v>40</v>
      </c>
      <c r="J25" s="58"/>
      <c r="K25" s="43"/>
      <c r="L25" s="43"/>
      <c r="M25" s="43"/>
      <c r="N25" s="34"/>
      <c r="O25" s="34"/>
      <c r="P25" s="34"/>
      <c r="Q25" s="34"/>
    </row>
    <row r="26" spans="1:17" x14ac:dyDescent="0.25">
      <c r="A26" s="64">
        <v>2014</v>
      </c>
      <c r="B26" s="955">
        <v>147</v>
      </c>
      <c r="C26" s="955">
        <v>228</v>
      </c>
      <c r="D26" s="955">
        <v>1037</v>
      </c>
      <c r="E26" s="955">
        <v>518</v>
      </c>
      <c r="F26" s="955">
        <v>1184</v>
      </c>
      <c r="G26" s="955">
        <v>746</v>
      </c>
      <c r="H26" s="14">
        <v>1930</v>
      </c>
      <c r="I26" s="955">
        <v>40</v>
      </c>
      <c r="J26" s="58"/>
      <c r="K26" s="43"/>
      <c r="L26" s="43"/>
      <c r="M26" s="43"/>
      <c r="N26" s="34"/>
      <c r="O26" s="34"/>
      <c r="P26" s="34"/>
      <c r="Q26" s="34"/>
    </row>
    <row r="27" spans="1:17" x14ac:dyDescent="0.25">
      <c r="A27" s="64">
        <v>2015</v>
      </c>
      <c r="B27" s="955">
        <v>125</v>
      </c>
      <c r="C27" s="955">
        <v>180</v>
      </c>
      <c r="D27" s="955">
        <v>952</v>
      </c>
      <c r="E27" s="955">
        <v>418</v>
      </c>
      <c r="F27" s="955">
        <v>1077</v>
      </c>
      <c r="G27" s="955">
        <v>598</v>
      </c>
      <c r="H27" s="14">
        <v>1675</v>
      </c>
      <c r="I27" s="955">
        <v>60</v>
      </c>
      <c r="J27" s="18"/>
      <c r="K27" s="43"/>
      <c r="L27" s="43"/>
      <c r="M27" s="43"/>
      <c r="N27" s="34"/>
      <c r="O27" s="34"/>
      <c r="P27" s="34"/>
      <c r="Q27" s="34"/>
    </row>
    <row r="28" spans="1:17" x14ac:dyDescent="0.25">
      <c r="A28" s="64">
        <v>2016</v>
      </c>
      <c r="B28" s="65">
        <v>90</v>
      </c>
      <c r="C28" s="65">
        <v>162</v>
      </c>
      <c r="D28" s="65">
        <v>903</v>
      </c>
      <c r="E28" s="65">
        <v>384</v>
      </c>
      <c r="F28" s="65">
        <v>993</v>
      </c>
      <c r="G28" s="65">
        <v>546</v>
      </c>
      <c r="H28" s="14">
        <v>1539</v>
      </c>
      <c r="I28" s="65">
        <v>42</v>
      </c>
      <c r="J28" s="18"/>
      <c r="K28" s="43"/>
      <c r="L28" s="43"/>
      <c r="M28" s="43"/>
      <c r="N28" s="34"/>
      <c r="O28" s="34"/>
      <c r="P28" s="34"/>
      <c r="Q28" s="34"/>
    </row>
    <row r="29" spans="1:17" x14ac:dyDescent="0.25">
      <c r="A29" s="64">
        <v>2017</v>
      </c>
      <c r="B29" s="65">
        <v>64</v>
      </c>
      <c r="C29" s="65">
        <v>126</v>
      </c>
      <c r="D29" s="65">
        <v>777</v>
      </c>
      <c r="E29" s="65">
        <v>390</v>
      </c>
      <c r="F29" s="65">
        <v>841</v>
      </c>
      <c r="G29" s="65">
        <v>516</v>
      </c>
      <c r="H29" s="14">
        <v>1357</v>
      </c>
      <c r="I29" s="65">
        <v>26</v>
      </c>
      <c r="J29" s="18"/>
      <c r="K29" s="43"/>
      <c r="L29" s="43"/>
      <c r="M29" s="43"/>
      <c r="N29" s="34"/>
      <c r="O29" s="34"/>
      <c r="P29" s="34"/>
      <c r="Q29" s="34"/>
    </row>
    <row r="30" spans="1:17" x14ac:dyDescent="0.25">
      <c r="A30" s="991">
        <v>2018</v>
      </c>
      <c r="B30" s="457">
        <v>77</v>
      </c>
      <c r="C30" s="457">
        <v>116</v>
      </c>
      <c r="D30" s="457">
        <v>774</v>
      </c>
      <c r="E30" s="457">
        <v>444</v>
      </c>
      <c r="F30" s="457">
        <f>SUM(B30+D30)</f>
        <v>851</v>
      </c>
      <c r="G30" s="457">
        <f>C30+E30</f>
        <v>560</v>
      </c>
      <c r="H30" s="992">
        <v>1411</v>
      </c>
      <c r="I30" s="457">
        <v>37</v>
      </c>
      <c r="J30" s="993"/>
      <c r="K30" s="43"/>
      <c r="L30" s="43"/>
      <c r="M30" s="43"/>
      <c r="N30" s="34"/>
      <c r="O30" s="34"/>
      <c r="P30" s="34"/>
      <c r="Q30" s="34"/>
    </row>
    <row r="31" spans="1:17" x14ac:dyDescent="0.25">
      <c r="A31" s="64"/>
      <c r="B31" s="955"/>
      <c r="C31" s="955"/>
      <c r="D31" s="955"/>
      <c r="E31" s="955"/>
      <c r="F31" s="955"/>
      <c r="G31" s="955"/>
      <c r="H31" s="955"/>
      <c r="I31" s="955"/>
      <c r="J31" s="58"/>
      <c r="K31" s="43"/>
      <c r="L31" s="43"/>
      <c r="M31" s="43"/>
      <c r="N31" s="34"/>
      <c r="O31" s="34"/>
      <c r="P31" s="34"/>
      <c r="Q31" s="34"/>
    </row>
    <row r="32" spans="1:17" ht="13.2" customHeight="1" x14ac:dyDescent="0.25">
      <c r="A32" s="66" t="s">
        <v>26</v>
      </c>
      <c r="B32" s="66"/>
      <c r="C32" s="66"/>
      <c r="D32" s="66"/>
      <c r="E32" s="66"/>
      <c r="F32" s="66"/>
      <c r="G32" s="66"/>
      <c r="H32" s="1107"/>
      <c r="I32" s="66"/>
      <c r="J32" s="66"/>
      <c r="K32" s="67"/>
      <c r="L32" s="67"/>
      <c r="M32" s="67"/>
    </row>
    <row r="33" spans="1:17" x14ac:dyDescent="0.25">
      <c r="A33" s="1147" t="s">
        <v>17</v>
      </c>
      <c r="B33" s="1147"/>
      <c r="C33" s="1147"/>
      <c r="D33" s="1147"/>
      <c r="E33" s="1147"/>
      <c r="F33" s="1147"/>
      <c r="G33" s="1147"/>
      <c r="H33" s="1147"/>
      <c r="I33" s="1147"/>
      <c r="J33" s="1147"/>
      <c r="K33" s="1147"/>
      <c r="L33" s="1147"/>
      <c r="M33" s="1147"/>
      <c r="N33" s="1147"/>
      <c r="O33" s="1147"/>
      <c r="P33" s="1147"/>
      <c r="Q33" s="1147"/>
    </row>
    <row r="34" spans="1:17" x14ac:dyDescent="0.25">
      <c r="A34" s="38" t="s">
        <v>27</v>
      </c>
      <c r="B34" s="38"/>
      <c r="C34" s="38"/>
      <c r="D34" s="38"/>
      <c r="E34" s="38"/>
      <c r="F34" s="38"/>
      <c r="G34" s="38"/>
      <c r="H34" s="38"/>
      <c r="I34" s="38"/>
      <c r="J34" s="38"/>
      <c r="K34" s="67"/>
      <c r="L34" s="67"/>
      <c r="M34" s="67"/>
    </row>
    <row r="36" spans="1:17" x14ac:dyDescent="0.25">
      <c r="A36" s="38" t="s">
        <v>19</v>
      </c>
      <c r="B36" s="38"/>
      <c r="C36" s="38"/>
      <c r="D36" s="38"/>
      <c r="E36" s="38"/>
      <c r="F36" s="38"/>
      <c r="G36" s="38"/>
      <c r="H36" s="38"/>
      <c r="I36" s="38"/>
      <c r="J36" s="38"/>
    </row>
    <row r="37" spans="1:17" x14ac:dyDescent="0.25">
      <c r="A37" s="44" t="s">
        <v>20</v>
      </c>
      <c r="B37" s="34"/>
      <c r="C37" s="34"/>
      <c r="D37" s="34"/>
      <c r="E37" s="34"/>
      <c r="F37" s="34"/>
      <c r="G37" s="34"/>
      <c r="H37" s="34"/>
      <c r="I37" s="34"/>
      <c r="J37" s="34"/>
      <c r="K37" s="34"/>
      <c r="L37" s="34"/>
      <c r="M37" s="34"/>
      <c r="N37" s="34"/>
      <c r="O37" s="34"/>
      <c r="P37" s="34"/>
      <c r="Q37" s="34"/>
    </row>
    <row r="38" spans="1:17" x14ac:dyDescent="0.25">
      <c r="A38" s="34"/>
      <c r="B38" s="34"/>
      <c r="C38" s="34"/>
      <c r="D38" s="34"/>
      <c r="E38" s="34"/>
      <c r="F38" s="34"/>
      <c r="G38" s="34"/>
      <c r="H38" s="34"/>
      <c r="I38" s="34"/>
      <c r="J38" s="34"/>
      <c r="K38" s="34"/>
      <c r="L38" s="34"/>
      <c r="M38" s="34"/>
      <c r="N38" s="34"/>
      <c r="O38" s="34"/>
      <c r="P38" s="34"/>
      <c r="Q38" s="34"/>
    </row>
    <row r="39" spans="1:17" x14ac:dyDescent="0.25">
      <c r="A39" s="34"/>
      <c r="B39" s="68"/>
      <c r="C39" s="68"/>
      <c r="D39" s="68"/>
      <c r="E39" s="68"/>
      <c r="F39" s="68"/>
      <c r="G39" s="68"/>
      <c r="H39" s="68"/>
      <c r="I39" s="68"/>
      <c r="J39" s="34"/>
      <c r="K39" s="34"/>
      <c r="L39" s="34"/>
      <c r="M39" s="34"/>
      <c r="N39" s="34"/>
      <c r="O39" s="34"/>
      <c r="P39" s="34"/>
      <c r="Q39" s="34"/>
    </row>
    <row r="40" spans="1:17" x14ac:dyDescent="0.25">
      <c r="A40" s="34"/>
      <c r="B40" s="34"/>
      <c r="C40" s="34"/>
      <c r="D40" s="34"/>
      <c r="E40" s="34"/>
      <c r="F40" s="34"/>
      <c r="G40" s="34"/>
      <c r="H40" s="34"/>
      <c r="I40" s="34"/>
      <c r="J40" s="34"/>
      <c r="K40" s="34"/>
      <c r="L40" s="34"/>
      <c r="M40" s="34"/>
      <c r="N40" s="34"/>
      <c r="O40" s="34"/>
      <c r="P40" s="34"/>
      <c r="Q40" s="34"/>
    </row>
    <row r="41" spans="1:17" x14ac:dyDescent="0.25">
      <c r="A41" s="34"/>
      <c r="B41" s="34"/>
      <c r="C41" s="34"/>
      <c r="D41" s="34"/>
      <c r="E41" s="34"/>
      <c r="F41" s="34"/>
      <c r="G41" s="34"/>
      <c r="H41" s="34"/>
      <c r="I41" s="34"/>
      <c r="J41" s="34"/>
      <c r="K41" s="34"/>
      <c r="L41" s="34"/>
      <c r="M41" s="34"/>
      <c r="N41" s="34"/>
      <c r="O41" s="34"/>
      <c r="P41" s="34"/>
      <c r="Q41" s="34"/>
    </row>
    <row r="42" spans="1:17" x14ac:dyDescent="0.25">
      <c r="A42" s="34"/>
      <c r="B42" s="34"/>
      <c r="C42" s="34"/>
      <c r="D42" s="34"/>
      <c r="E42" s="34"/>
      <c r="F42" s="34"/>
      <c r="G42" s="34"/>
      <c r="H42" s="34"/>
      <c r="I42" s="34"/>
      <c r="J42" s="34"/>
      <c r="K42" s="34"/>
      <c r="L42" s="34"/>
      <c r="M42" s="34"/>
      <c r="N42" s="34"/>
      <c r="O42" s="34"/>
      <c r="P42" s="34"/>
      <c r="Q42" s="34"/>
    </row>
    <row r="43" spans="1:17" x14ac:dyDescent="0.25">
      <c r="A43" s="34"/>
      <c r="B43" s="34"/>
      <c r="C43" s="34"/>
      <c r="D43" s="34"/>
      <c r="E43" s="34"/>
      <c r="F43" s="34"/>
      <c r="G43" s="34"/>
      <c r="H43" s="34"/>
      <c r="I43" s="34"/>
      <c r="J43" s="34"/>
      <c r="K43" s="34"/>
      <c r="L43" s="34"/>
      <c r="M43" s="34"/>
      <c r="N43" s="34"/>
      <c r="O43" s="34"/>
      <c r="P43" s="34"/>
      <c r="Q43" s="34"/>
    </row>
    <row r="44" spans="1:17" x14ac:dyDescent="0.25">
      <c r="A44" s="34"/>
      <c r="B44" s="34"/>
      <c r="C44" s="34"/>
      <c r="D44" s="34"/>
      <c r="E44" s="34"/>
      <c r="F44" s="34"/>
      <c r="G44" s="34"/>
      <c r="H44" s="34"/>
      <c r="I44" s="34"/>
      <c r="J44" s="34"/>
      <c r="K44" s="34"/>
      <c r="L44" s="34"/>
      <c r="M44" s="34"/>
      <c r="N44" s="34"/>
      <c r="O44" s="34"/>
      <c r="P44" s="34"/>
      <c r="Q44" s="34"/>
    </row>
    <row r="45" spans="1:17" x14ac:dyDescent="0.25">
      <c r="A45" s="34"/>
      <c r="B45" s="34"/>
      <c r="C45" s="34"/>
      <c r="D45" s="34"/>
      <c r="E45" s="34"/>
      <c r="F45" s="34"/>
      <c r="G45" s="34"/>
      <c r="H45" s="34"/>
      <c r="I45" s="34"/>
      <c r="J45" s="34"/>
      <c r="K45" s="34"/>
      <c r="L45" s="34"/>
      <c r="M45" s="34"/>
      <c r="N45" s="34"/>
      <c r="O45" s="34"/>
      <c r="P45" s="34"/>
      <c r="Q45" s="34"/>
    </row>
    <row r="46" spans="1:17" x14ac:dyDescent="0.25">
      <c r="A46" s="34"/>
      <c r="B46" s="34"/>
      <c r="C46" s="34"/>
      <c r="D46" s="34"/>
      <c r="E46" s="34"/>
      <c r="F46" s="34"/>
      <c r="G46" s="34"/>
      <c r="H46" s="34"/>
      <c r="I46" s="34"/>
      <c r="J46" s="34"/>
      <c r="K46" s="34"/>
      <c r="L46" s="34"/>
      <c r="M46" s="34"/>
      <c r="N46" s="34"/>
      <c r="O46" s="34"/>
      <c r="P46" s="34"/>
      <c r="Q46" s="34"/>
    </row>
    <row r="47" spans="1:17" x14ac:dyDescent="0.25">
      <c r="A47" s="34"/>
      <c r="B47" s="34"/>
      <c r="C47" s="34"/>
      <c r="D47" s="34"/>
      <c r="E47" s="34"/>
      <c r="F47" s="34"/>
      <c r="G47" s="34"/>
      <c r="H47" s="34"/>
      <c r="I47" s="34"/>
      <c r="J47" s="34"/>
      <c r="K47" s="34"/>
      <c r="L47" s="34"/>
      <c r="M47" s="34"/>
      <c r="N47" s="34"/>
      <c r="O47" s="34"/>
      <c r="P47" s="34"/>
      <c r="Q47" s="34"/>
    </row>
  </sheetData>
  <mergeCells count="7">
    <mergeCell ref="A33:Q33"/>
    <mergeCell ref="A4:A5"/>
    <mergeCell ref="B4:C4"/>
    <mergeCell ref="D4:E4"/>
    <mergeCell ref="F4:G4"/>
    <mergeCell ref="H4:H5"/>
    <mergeCell ref="I4:I5"/>
  </mergeCells>
  <conditionalFormatting sqref="J7:J26 J31">
    <cfRule type="cellIs" dxfId="7" priority="4" stopIfTrue="1" operator="notEqual">
      <formula>""""""</formula>
    </cfRule>
  </conditionalFormatting>
  <conditionalFormatting sqref="J27">
    <cfRule type="cellIs" dxfId="6" priority="3" stopIfTrue="1" operator="notEqual">
      <formula>""""""</formula>
    </cfRule>
  </conditionalFormatting>
  <conditionalFormatting sqref="J28 J30">
    <cfRule type="cellIs" dxfId="5" priority="2" stopIfTrue="1" operator="notEqual">
      <formula>""""""</formula>
    </cfRule>
  </conditionalFormatting>
  <conditionalFormatting sqref="J29">
    <cfRule type="cellIs" dxfId="4" priority="1" stopIfTrue="1" operator="notEqual">
      <formula>""""""</formula>
    </cfRule>
  </conditionalFormatting>
  <conditionalFormatting sqref="J6">
    <cfRule type="cellIs" dxfId="3" priority="5" stopIfTrue="1" operator="notEqual">
      <formula>""""""</formula>
    </cfRule>
  </conditionalFormatting>
  <hyperlinks>
    <hyperlink ref="I1"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sheetViews>
  <sheetFormatPr defaultColWidth="9.109375" defaultRowHeight="13.2" x14ac:dyDescent="0.25"/>
  <cols>
    <col min="1" max="1" width="31.6640625" style="3" customWidth="1"/>
    <col min="2" max="8" width="12.6640625" style="81" customWidth="1"/>
    <col min="9" max="16384" width="9.109375" style="3"/>
  </cols>
  <sheetData>
    <row r="1" spans="1:12" x14ac:dyDescent="0.25">
      <c r="A1" s="1" t="s">
        <v>28</v>
      </c>
      <c r="B1" s="69"/>
      <c r="C1" s="69"/>
      <c r="D1" s="69"/>
      <c r="E1" s="70"/>
      <c r="F1" s="69"/>
      <c r="G1" s="69"/>
      <c r="H1" s="414" t="s">
        <v>1</v>
      </c>
    </row>
    <row r="2" spans="1:12" ht="12.75" customHeight="1" x14ac:dyDescent="0.25">
      <c r="A2" s="1153" t="s">
        <v>668</v>
      </c>
      <c r="B2" s="1153"/>
      <c r="C2" s="1153"/>
      <c r="D2" s="1153"/>
      <c r="E2" s="1153"/>
      <c r="F2" s="1153"/>
      <c r="G2" s="1153"/>
      <c r="H2" s="1153"/>
    </row>
    <row r="3" spans="1:12" x14ac:dyDescent="0.25">
      <c r="A3" s="2"/>
      <c r="B3" s="71"/>
      <c r="C3" s="71"/>
      <c r="D3" s="71"/>
      <c r="E3" s="71"/>
      <c r="F3" s="71"/>
      <c r="G3" s="71"/>
      <c r="H3" s="71"/>
    </row>
    <row r="4" spans="1:12" ht="13.2" customHeight="1" x14ac:dyDescent="0.25">
      <c r="A4" s="1154" t="s">
        <v>29</v>
      </c>
      <c r="B4" s="1155" t="s">
        <v>30</v>
      </c>
      <c r="C4" s="1158" t="s">
        <v>31</v>
      </c>
      <c r="D4" s="1158"/>
      <c r="E4" s="1158"/>
      <c r="F4" s="1158"/>
      <c r="G4" s="1158"/>
      <c r="H4" s="1158"/>
    </row>
    <row r="5" spans="1:12" ht="22.2" customHeight="1" x14ac:dyDescent="0.25">
      <c r="A5" s="1133"/>
      <c r="B5" s="1156"/>
      <c r="C5" s="1159" t="s">
        <v>32</v>
      </c>
      <c r="D5" s="1159" t="s">
        <v>33</v>
      </c>
      <c r="E5" s="1159" t="s">
        <v>34</v>
      </c>
      <c r="F5" s="1159" t="s">
        <v>35</v>
      </c>
      <c r="G5" s="1159" t="s">
        <v>36</v>
      </c>
      <c r="H5" s="1156" t="s">
        <v>37</v>
      </c>
    </row>
    <row r="6" spans="1:12" ht="12.75" customHeight="1" x14ac:dyDescent="0.25">
      <c r="A6" s="1134"/>
      <c r="B6" s="1157"/>
      <c r="C6" s="1160"/>
      <c r="D6" s="1160"/>
      <c r="E6" s="1160"/>
      <c r="F6" s="1160"/>
      <c r="G6" s="1160"/>
      <c r="H6" s="1157"/>
    </row>
    <row r="7" spans="1:12" x14ac:dyDescent="0.25">
      <c r="A7" s="72">
        <v>2003</v>
      </c>
      <c r="B7" s="73">
        <v>1127</v>
      </c>
      <c r="C7" s="1066">
        <v>334</v>
      </c>
      <c r="D7" s="1066">
        <v>401</v>
      </c>
      <c r="E7" s="1066">
        <v>209</v>
      </c>
      <c r="F7" s="1066">
        <v>3</v>
      </c>
      <c r="G7" s="1066">
        <v>128</v>
      </c>
      <c r="H7" s="74">
        <v>1075</v>
      </c>
      <c r="I7" s="75"/>
    </row>
    <row r="8" spans="1:12" x14ac:dyDescent="0.25">
      <c r="A8" s="72">
        <v>2004</v>
      </c>
      <c r="B8" s="76">
        <v>966</v>
      </c>
      <c r="C8" s="15">
        <v>295</v>
      </c>
      <c r="D8" s="15">
        <v>413</v>
      </c>
      <c r="E8" s="15">
        <v>229</v>
      </c>
      <c r="F8" s="15">
        <v>2</v>
      </c>
      <c r="G8" s="15">
        <v>120</v>
      </c>
      <c r="H8" s="17">
        <v>1059</v>
      </c>
      <c r="I8" s="75"/>
    </row>
    <row r="9" spans="1:12" x14ac:dyDescent="0.25">
      <c r="A9" s="72">
        <v>2005</v>
      </c>
      <c r="B9" s="77">
        <v>1103</v>
      </c>
      <c r="C9" s="1066">
        <v>442</v>
      </c>
      <c r="D9" s="1066">
        <v>547</v>
      </c>
      <c r="E9" s="1066">
        <v>164</v>
      </c>
      <c r="F9" s="1066">
        <v>3</v>
      </c>
      <c r="G9" s="1066">
        <v>21</v>
      </c>
      <c r="H9" s="74">
        <v>1177</v>
      </c>
      <c r="I9" s="75"/>
    </row>
    <row r="10" spans="1:12" x14ac:dyDescent="0.25">
      <c r="A10" s="72">
        <v>2006</v>
      </c>
      <c r="B10" s="77">
        <v>1055</v>
      </c>
      <c r="C10" s="1066">
        <v>495</v>
      </c>
      <c r="D10" s="1066">
        <v>542</v>
      </c>
      <c r="E10" s="1066">
        <v>161</v>
      </c>
      <c r="F10" s="1066">
        <v>5</v>
      </c>
      <c r="G10" s="1066">
        <v>11</v>
      </c>
      <c r="H10" s="74">
        <v>1214</v>
      </c>
      <c r="I10" s="75"/>
    </row>
    <row r="11" spans="1:12" x14ac:dyDescent="0.25">
      <c r="A11" s="72">
        <v>2007</v>
      </c>
      <c r="B11" s="77">
        <v>1261</v>
      </c>
      <c r="C11" s="1066">
        <v>576</v>
      </c>
      <c r="D11" s="1066">
        <v>433</v>
      </c>
      <c r="E11" s="1066">
        <v>169</v>
      </c>
      <c r="F11" s="25">
        <v>10</v>
      </c>
      <c r="G11" s="1066">
        <v>42</v>
      </c>
      <c r="H11" s="74">
        <v>1230</v>
      </c>
      <c r="I11" s="75"/>
      <c r="L11" s="78"/>
    </row>
    <row r="12" spans="1:12" x14ac:dyDescent="0.25">
      <c r="A12" s="72">
        <v>2008</v>
      </c>
      <c r="B12" s="77">
        <v>1287</v>
      </c>
      <c r="C12" s="1066">
        <v>568</v>
      </c>
      <c r="D12" s="1066">
        <v>460</v>
      </c>
      <c r="E12" s="1066">
        <v>189</v>
      </c>
      <c r="F12" s="1066">
        <v>5</v>
      </c>
      <c r="G12" s="1066">
        <v>51</v>
      </c>
      <c r="H12" s="74">
        <v>1273</v>
      </c>
      <c r="I12" s="75"/>
    </row>
    <row r="13" spans="1:12" x14ac:dyDescent="0.25">
      <c r="A13" s="72">
        <v>2009</v>
      </c>
      <c r="B13" s="77">
        <v>1280</v>
      </c>
      <c r="C13" s="1066">
        <v>531</v>
      </c>
      <c r="D13" s="1066">
        <v>435</v>
      </c>
      <c r="E13" s="1066">
        <v>167</v>
      </c>
      <c r="F13" s="1066">
        <v>4</v>
      </c>
      <c r="G13" s="1066">
        <v>55</v>
      </c>
      <c r="H13" s="74">
        <v>1192</v>
      </c>
      <c r="I13" s="75"/>
    </row>
    <row r="14" spans="1:12" x14ac:dyDescent="0.25">
      <c r="A14" s="72">
        <v>2010</v>
      </c>
      <c r="B14" s="77">
        <v>1232</v>
      </c>
      <c r="C14" s="1066">
        <v>552</v>
      </c>
      <c r="D14" s="1066">
        <v>453</v>
      </c>
      <c r="E14" s="1066">
        <v>169</v>
      </c>
      <c r="F14" s="1066">
        <v>10</v>
      </c>
      <c r="G14" s="1066">
        <v>77</v>
      </c>
      <c r="H14" s="74">
        <v>1261</v>
      </c>
      <c r="I14" s="75"/>
    </row>
    <row r="15" spans="1:12" x14ac:dyDescent="0.25">
      <c r="A15" s="72">
        <v>2011</v>
      </c>
      <c r="B15" s="77">
        <v>1297</v>
      </c>
      <c r="C15" s="1066">
        <v>531</v>
      </c>
      <c r="D15" s="1066">
        <v>493</v>
      </c>
      <c r="E15" s="1066">
        <v>202</v>
      </c>
      <c r="F15" s="1066">
        <v>9</v>
      </c>
      <c r="G15" s="1066">
        <v>63</v>
      </c>
      <c r="H15" s="74">
        <v>1298</v>
      </c>
      <c r="I15" s="75"/>
    </row>
    <row r="16" spans="1:12" x14ac:dyDescent="0.25">
      <c r="A16" s="72">
        <v>2012</v>
      </c>
      <c r="B16" s="77">
        <v>1197</v>
      </c>
      <c r="C16" s="1066">
        <v>438</v>
      </c>
      <c r="D16" s="1066">
        <v>484</v>
      </c>
      <c r="E16" s="1066">
        <v>179</v>
      </c>
      <c r="F16" s="1066">
        <v>10</v>
      </c>
      <c r="G16" s="1066">
        <v>88</v>
      </c>
      <c r="H16" s="74">
        <v>1199</v>
      </c>
      <c r="I16" s="75"/>
    </row>
    <row r="17" spans="1:9" x14ac:dyDescent="0.25">
      <c r="A17" s="72">
        <v>2013</v>
      </c>
      <c r="B17" s="77">
        <v>1159</v>
      </c>
      <c r="C17" s="1066">
        <v>385</v>
      </c>
      <c r="D17" s="1066">
        <v>495</v>
      </c>
      <c r="E17" s="1066">
        <v>196</v>
      </c>
      <c r="F17" s="1066">
        <v>12</v>
      </c>
      <c r="G17" s="1066">
        <v>82</v>
      </c>
      <c r="H17" s="74">
        <v>1170</v>
      </c>
      <c r="I17" s="75"/>
    </row>
    <row r="18" spans="1:9" x14ac:dyDescent="0.25">
      <c r="A18" s="72">
        <v>2014</v>
      </c>
      <c r="B18" s="79">
        <v>1295</v>
      </c>
      <c r="C18" s="80">
        <v>328</v>
      </c>
      <c r="D18" s="80">
        <v>467</v>
      </c>
      <c r="E18" s="80">
        <v>203</v>
      </c>
      <c r="F18" s="80">
        <v>12</v>
      </c>
      <c r="G18" s="80">
        <v>61</v>
      </c>
      <c r="H18" s="74">
        <v>1071</v>
      </c>
      <c r="I18" s="75"/>
    </row>
    <row r="19" spans="1:9" x14ac:dyDescent="0.25">
      <c r="A19" s="72">
        <v>2015</v>
      </c>
      <c r="B19" s="79">
        <v>1255</v>
      </c>
      <c r="C19" s="80">
        <v>319</v>
      </c>
      <c r="D19" s="80">
        <v>417</v>
      </c>
      <c r="E19" s="80">
        <v>238</v>
      </c>
      <c r="F19" s="80">
        <v>8</v>
      </c>
      <c r="G19" s="80">
        <v>87</v>
      </c>
      <c r="H19" s="74">
        <v>1069</v>
      </c>
      <c r="I19" s="75"/>
    </row>
    <row r="20" spans="1:9" x14ac:dyDescent="0.25">
      <c r="A20" s="72">
        <v>2016</v>
      </c>
      <c r="B20" s="79">
        <v>1012</v>
      </c>
      <c r="C20" s="80">
        <v>329</v>
      </c>
      <c r="D20" s="80">
        <v>401</v>
      </c>
      <c r="E20" s="80">
        <v>251</v>
      </c>
      <c r="F20" s="80">
        <v>10</v>
      </c>
      <c r="G20" s="80">
        <v>38</v>
      </c>
      <c r="H20" s="74">
        <v>1029</v>
      </c>
      <c r="I20" s="75"/>
    </row>
    <row r="21" spans="1:9" x14ac:dyDescent="0.25">
      <c r="A21" s="72" t="s">
        <v>727</v>
      </c>
      <c r="B21" s="79">
        <v>915</v>
      </c>
      <c r="C21" s="80">
        <v>430</v>
      </c>
      <c r="D21" s="80">
        <v>449</v>
      </c>
      <c r="E21" s="80">
        <v>186</v>
      </c>
      <c r="F21" s="80">
        <v>8</v>
      </c>
      <c r="G21" s="80">
        <v>37</v>
      </c>
      <c r="H21" s="74">
        <v>1110</v>
      </c>
      <c r="I21" s="75"/>
    </row>
    <row r="22" spans="1:9" x14ac:dyDescent="0.25">
      <c r="A22" s="1085">
        <v>2018</v>
      </c>
      <c r="B22" s="1086">
        <v>853</v>
      </c>
      <c r="C22" s="1087">
        <v>509</v>
      </c>
      <c r="D22" s="1087">
        <v>422</v>
      </c>
      <c r="E22" s="1087">
        <v>191</v>
      </c>
      <c r="F22" s="1087">
        <v>8</v>
      </c>
      <c r="G22" s="1087">
        <v>33</v>
      </c>
      <c r="H22" s="1088">
        <v>1163</v>
      </c>
      <c r="I22" s="75"/>
    </row>
    <row r="23" spans="1:9" x14ac:dyDescent="0.25">
      <c r="A23" s="72"/>
      <c r="B23" s="72"/>
      <c r="C23" s="72"/>
      <c r="D23" s="72"/>
      <c r="E23" s="72"/>
      <c r="F23" s="72"/>
      <c r="G23" s="72"/>
      <c r="H23" s="72"/>
      <c r="I23" s="75"/>
    </row>
    <row r="24" spans="1:9" ht="13.2" customHeight="1" x14ac:dyDescent="0.25">
      <c r="A24" s="1154" t="s">
        <v>735</v>
      </c>
      <c r="B24" s="1155" t="s">
        <v>30</v>
      </c>
      <c r="C24" s="1158" t="s">
        <v>31</v>
      </c>
      <c r="D24" s="1158"/>
      <c r="E24" s="1158"/>
      <c r="F24" s="1158"/>
      <c r="G24" s="1158"/>
      <c r="H24" s="1158"/>
      <c r="I24" s="75"/>
    </row>
    <row r="25" spans="1:9" ht="13.2" customHeight="1" x14ac:dyDescent="0.25">
      <c r="A25" s="1161"/>
      <c r="B25" s="1156"/>
      <c r="C25" s="1163" t="s">
        <v>32</v>
      </c>
      <c r="D25" s="1163" t="s">
        <v>33</v>
      </c>
      <c r="E25" s="1163" t="s">
        <v>34</v>
      </c>
      <c r="F25" s="1163" t="s">
        <v>35</v>
      </c>
      <c r="G25" s="1163" t="s">
        <v>36</v>
      </c>
      <c r="H25" s="1155" t="s">
        <v>37</v>
      </c>
      <c r="I25" s="75"/>
    </row>
    <row r="26" spans="1:9" x14ac:dyDescent="0.25">
      <c r="A26" s="1162"/>
      <c r="B26" s="1157"/>
      <c r="C26" s="1160"/>
      <c r="D26" s="1160"/>
      <c r="E26" s="1160"/>
      <c r="F26" s="1160"/>
      <c r="G26" s="1160"/>
      <c r="H26" s="1157"/>
      <c r="I26" s="75"/>
    </row>
    <row r="27" spans="1:9" x14ac:dyDescent="0.25">
      <c r="A27" s="72" t="s">
        <v>728</v>
      </c>
      <c r="B27" s="79">
        <v>85</v>
      </c>
      <c r="C27" s="80">
        <v>31</v>
      </c>
      <c r="D27" s="80">
        <v>53</v>
      </c>
      <c r="E27" s="80">
        <v>14</v>
      </c>
      <c r="F27" s="80">
        <v>0</v>
      </c>
      <c r="G27" s="80">
        <v>6</v>
      </c>
      <c r="H27" s="74">
        <v>104</v>
      </c>
      <c r="I27" s="75"/>
    </row>
    <row r="28" spans="1:9" x14ac:dyDescent="0.25">
      <c r="A28" s="72" t="s">
        <v>729</v>
      </c>
      <c r="B28" s="79">
        <v>47</v>
      </c>
      <c r="C28" s="80">
        <v>27</v>
      </c>
      <c r="D28" s="80">
        <v>35</v>
      </c>
      <c r="E28" s="80">
        <v>12</v>
      </c>
      <c r="F28" s="80">
        <v>0</v>
      </c>
      <c r="G28" s="80">
        <v>2</v>
      </c>
      <c r="H28" s="74">
        <v>76</v>
      </c>
      <c r="I28" s="75"/>
    </row>
    <row r="29" spans="1:9" x14ac:dyDescent="0.25">
      <c r="A29" s="72" t="s">
        <v>730</v>
      </c>
      <c r="B29" s="79">
        <v>192</v>
      </c>
      <c r="C29" s="80">
        <v>71</v>
      </c>
      <c r="D29" s="80">
        <v>113</v>
      </c>
      <c r="E29" s="80">
        <v>66</v>
      </c>
      <c r="F29" s="80">
        <v>3</v>
      </c>
      <c r="G29" s="80">
        <v>2</v>
      </c>
      <c r="H29" s="74">
        <v>255</v>
      </c>
      <c r="I29" s="75"/>
    </row>
    <row r="30" spans="1:9" x14ac:dyDescent="0.25">
      <c r="A30" s="72" t="s">
        <v>731</v>
      </c>
      <c r="B30" s="79">
        <v>77</v>
      </c>
      <c r="C30" s="80">
        <v>47</v>
      </c>
      <c r="D30" s="80">
        <v>40</v>
      </c>
      <c r="E30" s="80">
        <v>4</v>
      </c>
      <c r="F30" s="80">
        <v>1</v>
      </c>
      <c r="G30" s="80">
        <v>3</v>
      </c>
      <c r="H30" s="74">
        <v>95</v>
      </c>
      <c r="I30" s="75"/>
    </row>
    <row r="31" spans="1:9" x14ac:dyDescent="0.25">
      <c r="A31" s="72" t="s">
        <v>39</v>
      </c>
      <c r="B31" s="79">
        <v>37</v>
      </c>
      <c r="C31" s="80">
        <v>31</v>
      </c>
      <c r="D31" s="80">
        <v>37</v>
      </c>
      <c r="E31" s="80">
        <v>16</v>
      </c>
      <c r="F31" s="80">
        <v>0</v>
      </c>
      <c r="G31" s="80">
        <v>2</v>
      </c>
      <c r="H31" s="74">
        <v>86</v>
      </c>
      <c r="I31" s="75"/>
    </row>
    <row r="32" spans="1:9" x14ac:dyDescent="0.25">
      <c r="A32" s="72" t="s">
        <v>732</v>
      </c>
      <c r="B32" s="79">
        <v>335</v>
      </c>
      <c r="C32" s="80">
        <v>254</v>
      </c>
      <c r="D32" s="80">
        <v>84</v>
      </c>
      <c r="E32" s="80">
        <v>64</v>
      </c>
      <c r="F32" s="80">
        <v>4</v>
      </c>
      <c r="G32" s="80">
        <v>16</v>
      </c>
      <c r="H32" s="74">
        <v>422</v>
      </c>
      <c r="I32" s="75"/>
    </row>
    <row r="33" spans="1:11" x14ac:dyDescent="0.25">
      <c r="A33" s="72" t="s">
        <v>733</v>
      </c>
      <c r="B33" s="79">
        <v>80</v>
      </c>
      <c r="C33" s="80">
        <v>48</v>
      </c>
      <c r="D33" s="80">
        <v>60</v>
      </c>
      <c r="E33" s="80">
        <v>15</v>
      </c>
      <c r="F33" s="80">
        <v>0</v>
      </c>
      <c r="G33" s="80">
        <v>2</v>
      </c>
      <c r="H33" s="74">
        <v>125</v>
      </c>
      <c r="I33" s="75"/>
    </row>
    <row r="34" spans="1:11" x14ac:dyDescent="0.25">
      <c r="A34" s="82" t="s">
        <v>8</v>
      </c>
      <c r="B34" s="83">
        <v>853</v>
      </c>
      <c r="C34" s="83">
        <f t="shared" ref="C34:G34" si="0">SUM(C27:C33)</f>
        <v>509</v>
      </c>
      <c r="D34" s="83">
        <f t="shared" si="0"/>
        <v>422</v>
      </c>
      <c r="E34" s="83">
        <f t="shared" si="0"/>
        <v>191</v>
      </c>
      <c r="F34" s="83">
        <f t="shared" si="0"/>
        <v>8</v>
      </c>
      <c r="G34" s="83">
        <f t="shared" si="0"/>
        <v>33</v>
      </c>
      <c r="H34" s="84">
        <v>1163</v>
      </c>
      <c r="I34" s="75"/>
    </row>
    <row r="35" spans="1:11" x14ac:dyDescent="0.25">
      <c r="A35" s="72"/>
      <c r="B35" s="72"/>
      <c r="C35" s="72"/>
      <c r="D35" s="72"/>
      <c r="E35" s="72"/>
      <c r="F35" s="72"/>
      <c r="G35" s="72"/>
      <c r="H35" s="72"/>
      <c r="I35" s="75"/>
    </row>
    <row r="36" spans="1:11" x14ac:dyDescent="0.25">
      <c r="A36" s="1154" t="s">
        <v>736</v>
      </c>
      <c r="B36" s="1155" t="s">
        <v>30</v>
      </c>
      <c r="C36" s="1158" t="s">
        <v>31</v>
      </c>
      <c r="D36" s="1158"/>
      <c r="E36" s="1158"/>
      <c r="F36" s="1158"/>
      <c r="G36" s="1158"/>
      <c r="H36" s="1158"/>
      <c r="I36" s="75"/>
    </row>
    <row r="37" spans="1:11" x14ac:dyDescent="0.25">
      <c r="A37" s="1161"/>
      <c r="B37" s="1156"/>
      <c r="C37" s="1163" t="s">
        <v>32</v>
      </c>
      <c r="D37" s="1163" t="s">
        <v>33</v>
      </c>
      <c r="E37" s="1163" t="s">
        <v>34</v>
      </c>
      <c r="F37" s="1163" t="s">
        <v>35</v>
      </c>
      <c r="G37" s="1163" t="s">
        <v>36</v>
      </c>
      <c r="H37" s="1155" t="s">
        <v>37</v>
      </c>
      <c r="I37" s="75"/>
    </row>
    <row r="38" spans="1:11" x14ac:dyDescent="0.25">
      <c r="A38" s="1162"/>
      <c r="B38" s="1157"/>
      <c r="C38" s="1160"/>
      <c r="D38" s="1160"/>
      <c r="E38" s="1160"/>
      <c r="F38" s="1160"/>
      <c r="G38" s="1160"/>
      <c r="H38" s="1157"/>
      <c r="I38" s="75"/>
    </row>
    <row r="39" spans="1:11" x14ac:dyDescent="0.25">
      <c r="A39" s="72" t="s">
        <v>728</v>
      </c>
      <c r="B39" s="79">
        <v>96</v>
      </c>
      <c r="C39" s="80">
        <v>27</v>
      </c>
      <c r="D39" s="80">
        <v>69</v>
      </c>
      <c r="E39" s="80">
        <v>10</v>
      </c>
      <c r="F39" s="80">
        <v>0</v>
      </c>
      <c r="G39" s="80">
        <v>10</v>
      </c>
      <c r="H39" s="74">
        <v>116</v>
      </c>
      <c r="I39" s="75"/>
    </row>
    <row r="40" spans="1:11" x14ac:dyDescent="0.25">
      <c r="A40" s="72" t="s">
        <v>729</v>
      </c>
      <c r="B40" s="79">
        <v>79</v>
      </c>
      <c r="C40" s="80">
        <v>37</v>
      </c>
      <c r="D40" s="80">
        <v>35</v>
      </c>
      <c r="E40" s="80">
        <v>23</v>
      </c>
      <c r="F40" s="80">
        <v>2</v>
      </c>
      <c r="G40" s="80">
        <v>2</v>
      </c>
      <c r="H40" s="74">
        <v>99</v>
      </c>
      <c r="I40" s="75"/>
    </row>
    <row r="41" spans="1:11" x14ac:dyDescent="0.25">
      <c r="A41" s="72" t="s">
        <v>730</v>
      </c>
      <c r="B41" s="79">
        <v>229</v>
      </c>
      <c r="C41" s="80">
        <v>74</v>
      </c>
      <c r="D41" s="80">
        <v>111</v>
      </c>
      <c r="E41" s="80">
        <v>49</v>
      </c>
      <c r="F41" s="80">
        <v>0</v>
      </c>
      <c r="G41" s="80">
        <v>2</v>
      </c>
      <c r="H41" s="74">
        <v>236</v>
      </c>
      <c r="I41" s="75"/>
    </row>
    <row r="42" spans="1:11" x14ac:dyDescent="0.25">
      <c r="A42" s="72" t="s">
        <v>731</v>
      </c>
      <c r="B42" s="79">
        <v>82</v>
      </c>
      <c r="C42" s="80">
        <v>54</v>
      </c>
      <c r="D42" s="80">
        <v>51</v>
      </c>
      <c r="E42" s="80">
        <v>9</v>
      </c>
      <c r="F42" s="80">
        <v>0</v>
      </c>
      <c r="G42" s="80">
        <v>1</v>
      </c>
      <c r="H42" s="74">
        <v>115</v>
      </c>
      <c r="I42" s="75"/>
    </row>
    <row r="43" spans="1:11" x14ac:dyDescent="0.25">
      <c r="A43" s="72" t="s">
        <v>39</v>
      </c>
      <c r="B43" s="79">
        <v>61</v>
      </c>
      <c r="C43" s="80">
        <v>32</v>
      </c>
      <c r="D43" s="80">
        <v>54</v>
      </c>
      <c r="E43" s="80">
        <v>21</v>
      </c>
      <c r="F43" s="80">
        <v>1</v>
      </c>
      <c r="G43" s="80">
        <v>1</v>
      </c>
      <c r="H43" s="74">
        <v>109</v>
      </c>
      <c r="I43" s="75"/>
    </row>
    <row r="44" spans="1:11" x14ac:dyDescent="0.25">
      <c r="A44" s="72" t="s">
        <v>732</v>
      </c>
      <c r="B44" s="79">
        <v>276</v>
      </c>
      <c r="C44" s="80">
        <v>184</v>
      </c>
      <c r="D44" s="80">
        <v>69</v>
      </c>
      <c r="E44" s="80">
        <v>67</v>
      </c>
      <c r="F44" s="80">
        <v>4</v>
      </c>
      <c r="G44" s="80">
        <v>18</v>
      </c>
      <c r="H44" s="74">
        <v>342</v>
      </c>
      <c r="I44" s="75"/>
    </row>
    <row r="45" spans="1:11" x14ac:dyDescent="0.25">
      <c r="A45" s="72" t="s">
        <v>733</v>
      </c>
      <c r="B45" s="79">
        <v>92</v>
      </c>
      <c r="C45" s="80">
        <v>22</v>
      </c>
      <c r="D45" s="80">
        <v>60</v>
      </c>
      <c r="E45" s="80">
        <v>7</v>
      </c>
      <c r="F45" s="80">
        <v>1</v>
      </c>
      <c r="G45" s="80">
        <v>3</v>
      </c>
      <c r="H45" s="74">
        <v>93</v>
      </c>
      <c r="I45" s="72"/>
      <c r="J45" s="72"/>
      <c r="K45" s="72"/>
    </row>
    <row r="46" spans="1:11" x14ac:dyDescent="0.25">
      <c r="A46" s="82" t="s">
        <v>8</v>
      </c>
      <c r="B46" s="83">
        <v>915</v>
      </c>
      <c r="C46" s="83">
        <f t="shared" ref="C46:G46" si="1">SUM(C39:C45)</f>
        <v>430</v>
      </c>
      <c r="D46" s="83">
        <f t="shared" si="1"/>
        <v>449</v>
      </c>
      <c r="E46" s="83">
        <f t="shared" si="1"/>
        <v>186</v>
      </c>
      <c r="F46" s="83">
        <f t="shared" si="1"/>
        <v>8</v>
      </c>
      <c r="G46" s="83">
        <f t="shared" si="1"/>
        <v>37</v>
      </c>
      <c r="H46" s="84">
        <v>1110</v>
      </c>
      <c r="I46" s="75"/>
    </row>
    <row r="47" spans="1:11" x14ac:dyDescent="0.25">
      <c r="A47" s="459" t="s">
        <v>796</v>
      </c>
      <c r="B47" s="1066"/>
      <c r="C47" s="1066"/>
      <c r="D47" s="1066"/>
      <c r="E47" s="1066"/>
      <c r="F47" s="1066"/>
      <c r="G47" s="1066"/>
      <c r="H47" s="1066"/>
    </row>
    <row r="48" spans="1:11" x14ac:dyDescent="0.25">
      <c r="A48" s="34"/>
      <c r="B48" s="88"/>
      <c r="C48" s="88"/>
      <c r="D48" s="88"/>
      <c r="E48" s="88"/>
      <c r="F48" s="88"/>
      <c r="G48" s="88"/>
      <c r="H48" s="88"/>
    </row>
    <row r="49" spans="1:8" x14ac:dyDescent="0.25">
      <c r="A49" s="89" t="s">
        <v>41</v>
      </c>
      <c r="B49" s="90"/>
      <c r="C49" s="90"/>
      <c r="D49" s="91"/>
      <c r="E49" s="91"/>
      <c r="F49" s="91"/>
      <c r="G49" s="91"/>
      <c r="H49" s="90"/>
    </row>
    <row r="50" spans="1:8" x14ac:dyDescent="0.25">
      <c r="A50" s="38" t="s">
        <v>42</v>
      </c>
      <c r="B50" s="90"/>
      <c r="C50" s="90"/>
      <c r="D50" s="90"/>
      <c r="E50" s="90"/>
      <c r="F50" s="90"/>
      <c r="G50" s="90"/>
      <c r="H50" s="90"/>
    </row>
    <row r="51" spans="1:8" x14ac:dyDescent="0.25">
      <c r="A51" s="92" t="s">
        <v>43</v>
      </c>
      <c r="B51" s="93"/>
      <c r="C51" s="93"/>
      <c r="D51" s="93"/>
      <c r="E51" s="93"/>
      <c r="F51" s="93"/>
      <c r="G51" s="93"/>
      <c r="H51" s="93"/>
    </row>
    <row r="52" spans="1:8" x14ac:dyDescent="0.25">
      <c r="A52" s="94" t="s">
        <v>44</v>
      </c>
      <c r="B52" s="95"/>
      <c r="C52" s="95"/>
      <c r="D52" s="95"/>
      <c r="E52" s="95"/>
      <c r="F52" s="95"/>
      <c r="G52" s="95"/>
      <c r="H52" s="95"/>
    </row>
    <row r="53" spans="1:8" x14ac:dyDescent="0.25">
      <c r="A53" s="94" t="s">
        <v>45</v>
      </c>
      <c r="B53" s="95"/>
      <c r="C53" s="95"/>
      <c r="D53" s="95"/>
      <c r="E53" s="95"/>
      <c r="F53" s="95"/>
      <c r="G53" s="95"/>
      <c r="H53" s="95"/>
    </row>
    <row r="54" spans="1:8" x14ac:dyDescent="0.25">
      <c r="A54" s="94" t="s">
        <v>46</v>
      </c>
      <c r="B54" s="95"/>
      <c r="C54" s="95"/>
      <c r="D54" s="95"/>
      <c r="E54" s="95"/>
      <c r="F54" s="95"/>
      <c r="G54" s="95"/>
      <c r="H54" s="95"/>
    </row>
    <row r="55" spans="1:8" x14ac:dyDescent="0.25">
      <c r="A55" s="94" t="s">
        <v>47</v>
      </c>
      <c r="B55" s="95"/>
      <c r="C55" s="95"/>
      <c r="D55" s="95"/>
      <c r="E55" s="95"/>
      <c r="F55" s="95"/>
      <c r="G55" s="95"/>
      <c r="H55" s="95"/>
    </row>
    <row r="56" spans="1:8" x14ac:dyDescent="0.25">
      <c r="A56" s="94" t="s">
        <v>734</v>
      </c>
      <c r="B56" s="95"/>
      <c r="C56" s="95"/>
      <c r="D56" s="95"/>
      <c r="E56" s="95"/>
      <c r="F56" s="95"/>
      <c r="G56" s="95"/>
      <c r="H56" s="95"/>
    </row>
    <row r="57" spans="1:8" x14ac:dyDescent="0.25">
      <c r="A57" s="96" t="s">
        <v>48</v>
      </c>
      <c r="B57" s="95"/>
      <c r="C57" s="95"/>
      <c r="D57" s="95"/>
      <c r="E57" s="95"/>
      <c r="F57" s="95"/>
      <c r="G57" s="95"/>
      <c r="H57" s="95"/>
    </row>
    <row r="58" spans="1:8" x14ac:dyDescent="0.25">
      <c r="A58" s="44" t="s">
        <v>49</v>
      </c>
      <c r="B58" s="95"/>
      <c r="C58" s="95"/>
      <c r="D58" s="95"/>
      <c r="E58" s="95"/>
      <c r="F58" s="95"/>
      <c r="G58" s="95"/>
      <c r="H58" s="95"/>
    </row>
    <row r="59" spans="1:8" x14ac:dyDescent="0.25">
      <c r="A59" s="44" t="s">
        <v>50</v>
      </c>
      <c r="B59" s="95"/>
      <c r="C59" s="95"/>
      <c r="D59" s="95"/>
      <c r="E59" s="95"/>
      <c r="F59" s="95"/>
      <c r="G59" s="95"/>
      <c r="H59" s="95"/>
    </row>
    <row r="60" spans="1:8" x14ac:dyDescent="0.25">
      <c r="A60" s="34"/>
      <c r="B60" s="95"/>
      <c r="C60" s="95"/>
      <c r="D60" s="95"/>
      <c r="E60" s="95"/>
      <c r="F60" s="95"/>
      <c r="G60" s="95"/>
      <c r="H60" s="95"/>
    </row>
    <row r="61" spans="1:8" x14ac:dyDescent="0.25">
      <c r="A61" s="34"/>
      <c r="B61" s="95"/>
      <c r="C61" s="95"/>
      <c r="D61" s="95"/>
      <c r="E61" s="95"/>
      <c r="F61" s="95"/>
      <c r="G61" s="95"/>
      <c r="H61" s="95"/>
    </row>
    <row r="62" spans="1:8" x14ac:dyDescent="0.25">
      <c r="A62" s="34"/>
      <c r="B62" s="95"/>
      <c r="C62" s="95"/>
      <c r="D62" s="95"/>
      <c r="E62" s="95"/>
      <c r="F62" s="95"/>
      <c r="G62" s="95"/>
      <c r="H62" s="95"/>
    </row>
    <row r="63" spans="1:8" x14ac:dyDescent="0.25">
      <c r="A63" s="34"/>
      <c r="B63" s="95"/>
      <c r="C63" s="95"/>
      <c r="D63" s="95"/>
      <c r="E63" s="95"/>
      <c r="F63" s="95"/>
      <c r="G63" s="95"/>
      <c r="H63" s="95"/>
    </row>
    <row r="64" spans="1:8" x14ac:dyDescent="0.25">
      <c r="A64" s="34"/>
      <c r="B64" s="95"/>
      <c r="C64" s="95"/>
      <c r="D64" s="95"/>
      <c r="E64" s="95"/>
      <c r="F64" s="95"/>
      <c r="G64" s="95"/>
      <c r="H64" s="95"/>
    </row>
    <row r="65" spans="1:8" x14ac:dyDescent="0.25">
      <c r="A65" s="34"/>
      <c r="B65" s="95"/>
      <c r="C65" s="95"/>
      <c r="D65" s="95"/>
      <c r="E65" s="95"/>
      <c r="F65" s="95"/>
      <c r="G65" s="95"/>
      <c r="H65" s="95"/>
    </row>
    <row r="66" spans="1:8" x14ac:dyDescent="0.25">
      <c r="A66" s="34"/>
      <c r="B66" s="95"/>
      <c r="C66" s="95"/>
      <c r="D66" s="95"/>
      <c r="E66" s="95"/>
      <c r="F66" s="95"/>
      <c r="G66" s="95"/>
      <c r="H66" s="95"/>
    </row>
    <row r="67" spans="1:8" x14ac:dyDescent="0.25">
      <c r="A67" s="34"/>
      <c r="B67" s="95"/>
      <c r="C67" s="95"/>
      <c r="D67" s="95"/>
      <c r="E67" s="95"/>
      <c r="F67" s="95"/>
      <c r="G67" s="95"/>
      <c r="H67" s="95"/>
    </row>
    <row r="68" spans="1:8" x14ac:dyDescent="0.25">
      <c r="A68" s="34"/>
      <c r="B68" s="95"/>
      <c r="C68" s="95"/>
      <c r="D68" s="95"/>
      <c r="E68" s="95"/>
      <c r="F68" s="95"/>
      <c r="G68" s="95"/>
      <c r="H68" s="95"/>
    </row>
    <row r="69" spans="1:8" x14ac:dyDescent="0.25">
      <c r="A69" s="34"/>
      <c r="B69" s="95"/>
      <c r="C69" s="95"/>
      <c r="D69" s="95"/>
      <c r="E69" s="95"/>
      <c r="F69" s="95"/>
      <c r="G69" s="95"/>
      <c r="H69" s="95"/>
    </row>
    <row r="70" spans="1:8" x14ac:dyDescent="0.25">
      <c r="A70" s="34"/>
      <c r="B70" s="95"/>
      <c r="C70" s="95"/>
      <c r="D70" s="95"/>
      <c r="E70" s="95"/>
      <c r="F70" s="95"/>
      <c r="G70" s="95"/>
      <c r="H70" s="95"/>
    </row>
    <row r="71" spans="1:8" x14ac:dyDescent="0.25">
      <c r="A71" s="34"/>
      <c r="B71" s="95"/>
      <c r="C71" s="95"/>
      <c r="D71" s="95"/>
      <c r="E71" s="95"/>
      <c r="F71" s="95"/>
      <c r="G71" s="95"/>
      <c r="H71" s="95"/>
    </row>
    <row r="72" spans="1:8" x14ac:dyDescent="0.25">
      <c r="A72" s="34"/>
      <c r="B72" s="95"/>
      <c r="C72" s="95"/>
      <c r="D72" s="95"/>
      <c r="E72" s="95"/>
      <c r="F72" s="95"/>
      <c r="G72" s="95"/>
      <c r="H72" s="95"/>
    </row>
    <row r="73" spans="1:8" x14ac:dyDescent="0.25">
      <c r="A73" s="34"/>
      <c r="B73" s="95"/>
      <c r="C73" s="95"/>
      <c r="D73" s="95"/>
      <c r="E73" s="95"/>
      <c r="F73" s="95"/>
      <c r="G73" s="95"/>
      <c r="H73" s="95"/>
    </row>
    <row r="74" spans="1:8" x14ac:dyDescent="0.25">
      <c r="A74" s="34"/>
      <c r="B74" s="95"/>
      <c r="C74" s="95"/>
      <c r="D74" s="95"/>
      <c r="E74" s="95"/>
      <c r="F74" s="95"/>
      <c r="G74" s="95"/>
      <c r="H74" s="95"/>
    </row>
    <row r="75" spans="1:8" x14ac:dyDescent="0.25">
      <c r="A75" s="34"/>
      <c r="B75" s="95"/>
      <c r="C75" s="95"/>
      <c r="D75" s="95"/>
      <c r="E75" s="95"/>
      <c r="F75" s="95"/>
      <c r="G75" s="95"/>
      <c r="H75" s="95"/>
    </row>
    <row r="76" spans="1:8" x14ac:dyDescent="0.25">
      <c r="A76" s="34"/>
      <c r="B76" s="95"/>
      <c r="C76" s="95"/>
      <c r="D76" s="95"/>
      <c r="E76" s="95"/>
      <c r="F76" s="95"/>
      <c r="G76" s="95"/>
      <c r="H76" s="95"/>
    </row>
    <row r="77" spans="1:8" x14ac:dyDescent="0.25">
      <c r="A77" s="34"/>
      <c r="B77" s="95"/>
      <c r="C77" s="95"/>
      <c r="D77" s="95"/>
      <c r="E77" s="95"/>
      <c r="F77" s="95"/>
      <c r="G77" s="95"/>
      <c r="H77" s="95"/>
    </row>
    <row r="78" spans="1:8" x14ac:dyDescent="0.25">
      <c r="A78" s="34"/>
      <c r="B78" s="95"/>
      <c r="C78" s="95"/>
      <c r="D78" s="95"/>
      <c r="E78" s="95"/>
      <c r="F78" s="95"/>
      <c r="G78" s="95"/>
      <c r="H78" s="95"/>
    </row>
    <row r="79" spans="1:8" x14ac:dyDescent="0.25">
      <c r="A79" s="34"/>
      <c r="B79" s="95"/>
      <c r="C79" s="95"/>
      <c r="D79" s="95"/>
      <c r="E79" s="95"/>
      <c r="F79" s="95"/>
      <c r="G79" s="95"/>
      <c r="H79" s="95"/>
    </row>
    <row r="80" spans="1:8" x14ac:dyDescent="0.25">
      <c r="A80" s="34"/>
      <c r="B80" s="95"/>
      <c r="C80" s="95"/>
      <c r="D80" s="95"/>
      <c r="E80" s="95"/>
      <c r="F80" s="95"/>
      <c r="G80" s="95"/>
      <c r="H80" s="95"/>
    </row>
    <row r="81" spans="1:8" x14ac:dyDescent="0.25">
      <c r="A81" s="34"/>
      <c r="B81" s="95"/>
      <c r="C81" s="95"/>
      <c r="D81" s="95"/>
      <c r="E81" s="95"/>
      <c r="F81" s="95"/>
      <c r="G81" s="95"/>
      <c r="H81" s="95"/>
    </row>
    <row r="82" spans="1:8" x14ac:dyDescent="0.25">
      <c r="A82" s="34"/>
      <c r="B82" s="95"/>
      <c r="C82" s="95"/>
      <c r="D82" s="95"/>
      <c r="E82" s="95"/>
      <c r="F82" s="95"/>
      <c r="G82" s="95"/>
      <c r="H82" s="95"/>
    </row>
    <row r="83" spans="1:8" x14ac:dyDescent="0.25">
      <c r="A83" s="34"/>
      <c r="B83" s="95"/>
      <c r="C83" s="95"/>
      <c r="D83" s="95"/>
      <c r="E83" s="95"/>
      <c r="F83" s="95"/>
      <c r="G83" s="95"/>
      <c r="H83" s="95"/>
    </row>
    <row r="84" spans="1:8" x14ac:dyDescent="0.25">
      <c r="A84" s="34"/>
      <c r="B84" s="95"/>
      <c r="C84" s="95"/>
      <c r="D84" s="95"/>
      <c r="E84" s="95"/>
      <c r="F84" s="95"/>
      <c r="G84" s="95"/>
      <c r="H84" s="95"/>
    </row>
    <row r="85" spans="1:8" x14ac:dyDescent="0.25">
      <c r="A85" s="34"/>
      <c r="B85" s="95"/>
      <c r="C85" s="95"/>
      <c r="D85" s="95"/>
      <c r="E85" s="95"/>
      <c r="F85" s="95"/>
      <c r="G85" s="95"/>
      <c r="H85" s="95"/>
    </row>
    <row r="86" spans="1:8" x14ac:dyDescent="0.25">
      <c r="A86" s="34"/>
      <c r="B86" s="95"/>
      <c r="C86" s="95"/>
      <c r="D86" s="95"/>
      <c r="E86" s="95"/>
      <c r="F86" s="95"/>
      <c r="G86" s="95"/>
      <c r="H86" s="95"/>
    </row>
    <row r="87" spans="1:8" x14ac:dyDescent="0.25">
      <c r="A87" s="34"/>
      <c r="B87" s="95"/>
      <c r="C87" s="95"/>
      <c r="D87" s="95"/>
      <c r="E87" s="95"/>
      <c r="F87" s="95"/>
      <c r="G87" s="95"/>
      <c r="H87" s="95"/>
    </row>
    <row r="88" spans="1:8" x14ac:dyDescent="0.25">
      <c r="A88" s="34"/>
      <c r="B88" s="95"/>
      <c r="C88" s="95"/>
      <c r="D88" s="95"/>
      <c r="E88" s="95"/>
      <c r="F88" s="95"/>
      <c r="G88" s="95"/>
      <c r="H88" s="95"/>
    </row>
    <row r="89" spans="1:8" x14ac:dyDescent="0.25">
      <c r="A89" s="34"/>
      <c r="B89" s="95"/>
      <c r="C89" s="95"/>
      <c r="D89" s="95"/>
      <c r="E89" s="95"/>
      <c r="F89" s="95"/>
      <c r="G89" s="95"/>
      <c r="H89" s="95"/>
    </row>
    <row r="90" spans="1:8" x14ac:dyDescent="0.25">
      <c r="A90" s="34"/>
      <c r="B90" s="95"/>
      <c r="C90" s="95"/>
      <c r="D90" s="95"/>
      <c r="E90" s="95"/>
      <c r="F90" s="95"/>
      <c r="G90" s="95"/>
      <c r="H90" s="95"/>
    </row>
    <row r="91" spans="1:8" x14ac:dyDescent="0.25">
      <c r="A91" s="34"/>
      <c r="B91" s="95"/>
      <c r="C91" s="95"/>
      <c r="D91" s="95"/>
      <c r="E91" s="95"/>
      <c r="F91" s="95"/>
      <c r="G91" s="95"/>
      <c r="H91" s="95"/>
    </row>
    <row r="92" spans="1:8" x14ac:dyDescent="0.25">
      <c r="A92" s="34"/>
      <c r="B92" s="95"/>
      <c r="C92" s="95"/>
      <c r="D92" s="95"/>
      <c r="E92" s="95"/>
      <c r="F92" s="95"/>
      <c r="G92" s="95"/>
      <c r="H92" s="95"/>
    </row>
    <row r="93" spans="1:8" x14ac:dyDescent="0.25">
      <c r="A93" s="34"/>
      <c r="B93" s="95"/>
      <c r="C93" s="95"/>
      <c r="D93" s="95"/>
      <c r="E93" s="95"/>
      <c r="F93" s="95"/>
      <c r="G93" s="95"/>
      <c r="H93" s="95"/>
    </row>
    <row r="94" spans="1:8" x14ac:dyDescent="0.25">
      <c r="A94" s="34"/>
      <c r="B94" s="95"/>
      <c r="C94" s="95"/>
      <c r="D94" s="95"/>
      <c r="E94" s="95"/>
      <c r="F94" s="95"/>
      <c r="G94" s="95"/>
      <c r="H94" s="95"/>
    </row>
    <row r="95" spans="1:8" x14ac:dyDescent="0.25">
      <c r="A95" s="34"/>
      <c r="B95" s="95"/>
      <c r="C95" s="95"/>
      <c r="D95" s="95"/>
      <c r="E95" s="95"/>
      <c r="F95" s="95"/>
      <c r="G95" s="95"/>
      <c r="H95" s="95"/>
    </row>
    <row r="96" spans="1:8" x14ac:dyDescent="0.25">
      <c r="A96" s="34"/>
      <c r="B96" s="95"/>
      <c r="C96" s="95"/>
      <c r="D96" s="95"/>
      <c r="E96" s="95"/>
      <c r="F96" s="95"/>
      <c r="G96" s="95"/>
      <c r="H96" s="95"/>
    </row>
    <row r="97" spans="1:8" x14ac:dyDescent="0.25">
      <c r="A97" s="34"/>
      <c r="B97" s="95"/>
      <c r="C97" s="95"/>
      <c r="D97" s="95"/>
      <c r="E97" s="95"/>
      <c r="F97" s="95"/>
      <c r="G97" s="95"/>
      <c r="H97" s="95"/>
    </row>
    <row r="98" spans="1:8" x14ac:dyDescent="0.25">
      <c r="A98" s="34"/>
      <c r="B98" s="95"/>
      <c r="C98" s="95"/>
      <c r="D98" s="95"/>
      <c r="E98" s="95"/>
      <c r="F98" s="95"/>
      <c r="G98" s="95"/>
      <c r="H98" s="95"/>
    </row>
    <row r="99" spans="1:8" x14ac:dyDescent="0.25">
      <c r="A99" s="34"/>
      <c r="B99" s="95"/>
      <c r="C99" s="95"/>
      <c r="D99" s="95"/>
      <c r="E99" s="95"/>
      <c r="F99" s="95"/>
      <c r="G99" s="95"/>
      <c r="H99" s="95"/>
    </row>
    <row r="100" spans="1:8" x14ac:dyDescent="0.25">
      <c r="A100" s="34"/>
      <c r="B100" s="95"/>
      <c r="C100" s="95"/>
      <c r="D100" s="95"/>
      <c r="E100" s="95"/>
      <c r="F100" s="95"/>
      <c r="G100" s="95"/>
      <c r="H100" s="95"/>
    </row>
    <row r="101" spans="1:8" x14ac:dyDescent="0.25">
      <c r="A101" s="34"/>
      <c r="B101" s="95"/>
      <c r="C101" s="95"/>
      <c r="D101" s="95"/>
      <c r="E101" s="95"/>
      <c r="F101" s="95"/>
      <c r="G101" s="95"/>
      <c r="H101" s="95"/>
    </row>
    <row r="102" spans="1:8" x14ac:dyDescent="0.25">
      <c r="A102" s="34"/>
      <c r="B102" s="95"/>
      <c r="C102" s="95"/>
      <c r="D102" s="95"/>
      <c r="E102" s="95"/>
      <c r="F102" s="95"/>
      <c r="G102" s="95"/>
      <c r="H102" s="95"/>
    </row>
    <row r="103" spans="1:8" x14ac:dyDescent="0.25">
      <c r="A103" s="34"/>
      <c r="B103" s="95"/>
      <c r="C103" s="95"/>
      <c r="D103" s="95"/>
      <c r="E103" s="95"/>
      <c r="F103" s="95"/>
      <c r="G103" s="95"/>
      <c r="H103" s="95"/>
    </row>
    <row r="104" spans="1:8" x14ac:dyDescent="0.25">
      <c r="A104" s="34"/>
      <c r="B104" s="95"/>
      <c r="C104" s="95"/>
      <c r="D104" s="95"/>
      <c r="E104" s="95"/>
      <c r="F104" s="95"/>
      <c r="G104" s="95"/>
      <c r="H104" s="95"/>
    </row>
    <row r="105" spans="1:8" x14ac:dyDescent="0.25">
      <c r="A105" s="34"/>
      <c r="B105" s="95"/>
      <c r="C105" s="95"/>
      <c r="D105" s="95"/>
      <c r="E105" s="95"/>
      <c r="F105" s="95"/>
      <c r="G105" s="95"/>
      <c r="H105" s="95"/>
    </row>
    <row r="106" spans="1:8" x14ac:dyDescent="0.25">
      <c r="A106" s="34"/>
      <c r="B106" s="95"/>
      <c r="C106" s="95"/>
      <c r="D106" s="95"/>
      <c r="E106" s="95"/>
      <c r="F106" s="95"/>
      <c r="G106" s="95"/>
      <c r="H106" s="95"/>
    </row>
    <row r="107" spans="1:8" x14ac:dyDescent="0.25">
      <c r="A107" s="34"/>
      <c r="B107" s="95"/>
      <c r="C107" s="95"/>
      <c r="D107" s="95"/>
      <c r="E107" s="95"/>
      <c r="F107" s="95"/>
      <c r="G107" s="95"/>
      <c r="H107" s="95"/>
    </row>
    <row r="108" spans="1:8" x14ac:dyDescent="0.25">
      <c r="A108" s="34"/>
      <c r="B108" s="95"/>
      <c r="C108" s="95"/>
      <c r="D108" s="95"/>
      <c r="E108" s="95"/>
      <c r="F108" s="95"/>
      <c r="G108" s="95"/>
      <c r="H108" s="95"/>
    </row>
    <row r="109" spans="1:8" x14ac:dyDescent="0.25">
      <c r="A109" s="34"/>
      <c r="B109" s="95"/>
      <c r="C109" s="95"/>
      <c r="D109" s="95"/>
      <c r="E109" s="95"/>
      <c r="F109" s="95"/>
      <c r="G109" s="95"/>
      <c r="H109" s="95"/>
    </row>
    <row r="110" spans="1:8" x14ac:dyDescent="0.25">
      <c r="A110" s="34"/>
      <c r="B110" s="95"/>
      <c r="C110" s="95"/>
      <c r="D110" s="95"/>
      <c r="E110" s="95"/>
      <c r="F110" s="95"/>
      <c r="G110" s="95"/>
      <c r="H110" s="95"/>
    </row>
    <row r="111" spans="1:8" x14ac:dyDescent="0.25">
      <c r="A111" s="34"/>
      <c r="B111" s="95"/>
      <c r="C111" s="95"/>
      <c r="D111" s="95"/>
      <c r="E111" s="95"/>
      <c r="F111" s="95"/>
      <c r="G111" s="95"/>
      <c r="H111" s="95"/>
    </row>
    <row r="112" spans="1:8" x14ac:dyDescent="0.25">
      <c r="A112" s="34"/>
      <c r="B112" s="95"/>
      <c r="C112" s="95"/>
      <c r="D112" s="95"/>
      <c r="E112" s="95"/>
      <c r="F112" s="95"/>
      <c r="G112" s="95"/>
      <c r="H112" s="95"/>
    </row>
    <row r="113" spans="1:8" x14ac:dyDescent="0.25">
      <c r="A113" s="34"/>
      <c r="B113" s="95"/>
      <c r="C113" s="95"/>
      <c r="D113" s="95"/>
      <c r="E113" s="95"/>
      <c r="F113" s="95"/>
      <c r="G113" s="95"/>
      <c r="H113" s="95"/>
    </row>
    <row r="114" spans="1:8" x14ac:dyDescent="0.25">
      <c r="A114" s="34"/>
      <c r="B114" s="95"/>
      <c r="C114" s="95"/>
      <c r="D114" s="95"/>
      <c r="E114" s="95"/>
      <c r="F114" s="95"/>
      <c r="G114" s="95"/>
      <c r="H114" s="95"/>
    </row>
    <row r="115" spans="1:8" x14ac:dyDescent="0.25">
      <c r="A115" s="34"/>
      <c r="B115" s="95"/>
      <c r="C115" s="95"/>
      <c r="D115" s="95"/>
      <c r="E115" s="95"/>
      <c r="F115" s="95"/>
      <c r="G115" s="95"/>
      <c r="H115" s="95"/>
    </row>
    <row r="116" spans="1:8" x14ac:dyDescent="0.25">
      <c r="A116" s="34"/>
      <c r="B116" s="95"/>
      <c r="C116" s="95"/>
      <c r="D116" s="95"/>
      <c r="E116" s="95"/>
      <c r="F116" s="95"/>
      <c r="G116" s="95"/>
      <c r="H116" s="95"/>
    </row>
    <row r="117" spans="1:8" x14ac:dyDescent="0.25">
      <c r="A117" s="34"/>
      <c r="B117" s="95"/>
      <c r="C117" s="95"/>
      <c r="D117" s="95"/>
      <c r="E117" s="95"/>
      <c r="F117" s="95"/>
      <c r="G117" s="95"/>
      <c r="H117" s="95"/>
    </row>
    <row r="118" spans="1:8" x14ac:dyDescent="0.25">
      <c r="A118" s="34"/>
      <c r="B118" s="95"/>
      <c r="C118" s="95"/>
      <c r="D118" s="95"/>
      <c r="E118" s="95"/>
      <c r="F118" s="95"/>
      <c r="G118" s="95"/>
      <c r="H118" s="95"/>
    </row>
    <row r="119" spans="1:8" x14ac:dyDescent="0.25">
      <c r="A119" s="34"/>
      <c r="B119" s="95"/>
      <c r="C119" s="95"/>
      <c r="D119" s="95"/>
      <c r="E119" s="95"/>
      <c r="F119" s="95"/>
      <c r="G119" s="95"/>
      <c r="H119" s="95"/>
    </row>
    <row r="120" spans="1:8" x14ac:dyDescent="0.25">
      <c r="A120" s="34"/>
      <c r="B120" s="95"/>
      <c r="C120" s="95"/>
      <c r="D120" s="95"/>
      <c r="E120" s="95"/>
      <c r="F120" s="95"/>
      <c r="G120" s="95"/>
      <c r="H120" s="95"/>
    </row>
    <row r="121" spans="1:8" x14ac:dyDescent="0.25">
      <c r="A121" s="34"/>
      <c r="B121" s="95"/>
      <c r="C121" s="95"/>
      <c r="D121" s="95"/>
      <c r="E121" s="95"/>
      <c r="F121" s="95"/>
      <c r="G121" s="95"/>
      <c r="H121" s="95"/>
    </row>
    <row r="122" spans="1:8" x14ac:dyDescent="0.25">
      <c r="A122" s="34"/>
      <c r="B122" s="95"/>
      <c r="C122" s="95"/>
      <c r="D122" s="95"/>
      <c r="E122" s="95"/>
      <c r="F122" s="95"/>
      <c r="G122" s="95"/>
      <c r="H122" s="95"/>
    </row>
    <row r="123" spans="1:8" x14ac:dyDescent="0.25">
      <c r="A123" s="34"/>
      <c r="B123" s="95"/>
      <c r="C123" s="95"/>
      <c r="D123" s="95"/>
      <c r="E123" s="95"/>
      <c r="F123" s="95"/>
      <c r="G123" s="95"/>
      <c r="H123" s="95"/>
    </row>
    <row r="124" spans="1:8" x14ac:dyDescent="0.25">
      <c r="A124" s="34"/>
      <c r="B124" s="95"/>
      <c r="C124" s="95"/>
      <c r="D124" s="95"/>
      <c r="E124" s="95"/>
      <c r="F124" s="95"/>
      <c r="G124" s="95"/>
      <c r="H124" s="95"/>
    </row>
    <row r="125" spans="1:8" x14ac:dyDescent="0.25">
      <c r="A125" s="34"/>
      <c r="B125" s="95"/>
      <c r="C125" s="95"/>
      <c r="D125" s="95"/>
      <c r="E125" s="95"/>
      <c r="F125" s="95"/>
      <c r="G125" s="95"/>
      <c r="H125" s="95"/>
    </row>
    <row r="126" spans="1:8" x14ac:dyDescent="0.25">
      <c r="A126" s="34"/>
      <c r="B126" s="95"/>
      <c r="C126" s="95"/>
      <c r="D126" s="95"/>
      <c r="E126" s="95"/>
      <c r="F126" s="95"/>
      <c r="G126" s="95"/>
      <c r="H126" s="95"/>
    </row>
    <row r="127" spans="1:8" x14ac:dyDescent="0.25">
      <c r="A127" s="34"/>
      <c r="B127" s="95"/>
      <c r="C127" s="95"/>
      <c r="D127" s="95"/>
      <c r="E127" s="95"/>
      <c r="F127" s="95"/>
      <c r="G127" s="95"/>
      <c r="H127" s="95"/>
    </row>
    <row r="128" spans="1:8" x14ac:dyDescent="0.25">
      <c r="A128" s="34"/>
      <c r="B128" s="95"/>
      <c r="C128" s="95"/>
      <c r="D128" s="95"/>
      <c r="E128" s="95"/>
      <c r="F128" s="95"/>
      <c r="G128" s="95"/>
      <c r="H128" s="95"/>
    </row>
    <row r="129" spans="1:8" x14ac:dyDescent="0.25">
      <c r="A129" s="34"/>
      <c r="B129" s="95"/>
      <c r="C129" s="95"/>
      <c r="D129" s="95"/>
      <c r="E129" s="95"/>
      <c r="F129" s="95"/>
      <c r="G129" s="95"/>
      <c r="H129" s="95"/>
    </row>
    <row r="130" spans="1:8" x14ac:dyDescent="0.25">
      <c r="A130" s="34"/>
      <c r="B130" s="95"/>
      <c r="C130" s="95"/>
      <c r="D130" s="95"/>
      <c r="E130" s="95"/>
      <c r="F130" s="95"/>
      <c r="G130" s="95"/>
      <c r="H130" s="95"/>
    </row>
    <row r="131" spans="1:8" x14ac:dyDescent="0.25">
      <c r="A131" s="34"/>
      <c r="B131" s="95"/>
      <c r="C131" s="95"/>
      <c r="D131" s="95"/>
      <c r="E131" s="95"/>
      <c r="F131" s="95"/>
      <c r="G131" s="95"/>
      <c r="H131" s="95"/>
    </row>
    <row r="132" spans="1:8" x14ac:dyDescent="0.25">
      <c r="A132" s="34"/>
      <c r="B132" s="95"/>
      <c r="C132" s="95"/>
      <c r="D132" s="95"/>
      <c r="E132" s="95"/>
      <c r="F132" s="95"/>
      <c r="G132" s="95"/>
      <c r="H132" s="95"/>
    </row>
    <row r="133" spans="1:8" x14ac:dyDescent="0.25">
      <c r="A133" s="34"/>
      <c r="B133" s="95"/>
      <c r="C133" s="95"/>
      <c r="D133" s="95"/>
      <c r="E133" s="95"/>
      <c r="F133" s="95"/>
      <c r="G133" s="95"/>
      <c r="H133" s="95"/>
    </row>
    <row r="134" spans="1:8" x14ac:dyDescent="0.25">
      <c r="A134" s="34"/>
      <c r="B134" s="95"/>
      <c r="C134" s="95"/>
      <c r="D134" s="95"/>
      <c r="E134" s="95"/>
      <c r="F134" s="95"/>
      <c r="G134" s="95"/>
      <c r="H134" s="95"/>
    </row>
    <row r="135" spans="1:8" x14ac:dyDescent="0.25">
      <c r="A135" s="34"/>
      <c r="B135" s="95"/>
      <c r="C135" s="95"/>
      <c r="D135" s="95"/>
      <c r="E135" s="95"/>
      <c r="F135" s="95"/>
      <c r="G135" s="95"/>
      <c r="H135" s="95"/>
    </row>
    <row r="136" spans="1:8" x14ac:dyDescent="0.25">
      <c r="A136" s="34"/>
      <c r="B136" s="95"/>
      <c r="C136" s="95"/>
      <c r="D136" s="95"/>
      <c r="E136" s="95"/>
      <c r="F136" s="95"/>
      <c r="G136" s="95"/>
      <c r="H136" s="95"/>
    </row>
    <row r="137" spans="1:8" x14ac:dyDescent="0.25">
      <c r="A137" s="34"/>
      <c r="B137" s="95"/>
      <c r="C137" s="95"/>
      <c r="D137" s="95"/>
      <c r="E137" s="95"/>
      <c r="F137" s="95"/>
      <c r="G137" s="95"/>
      <c r="H137" s="95"/>
    </row>
    <row r="138" spans="1:8" x14ac:dyDescent="0.25">
      <c r="A138" s="34"/>
      <c r="B138" s="95"/>
      <c r="C138" s="95"/>
      <c r="D138" s="95"/>
      <c r="E138" s="95"/>
      <c r="F138" s="95"/>
      <c r="G138" s="95"/>
      <c r="H138" s="95"/>
    </row>
    <row r="139" spans="1:8" x14ac:dyDescent="0.25">
      <c r="A139" s="34"/>
      <c r="B139" s="95"/>
      <c r="C139" s="95"/>
      <c r="D139" s="95"/>
      <c r="E139" s="95"/>
      <c r="F139" s="95"/>
      <c r="G139" s="95"/>
      <c r="H139" s="95"/>
    </row>
    <row r="140" spans="1:8" x14ac:dyDescent="0.25">
      <c r="A140" s="34"/>
      <c r="B140" s="95"/>
      <c r="C140" s="95"/>
      <c r="D140" s="95"/>
      <c r="E140" s="95"/>
      <c r="F140" s="95"/>
      <c r="G140" s="95"/>
      <c r="H140" s="95"/>
    </row>
    <row r="141" spans="1:8" x14ac:dyDescent="0.25">
      <c r="A141" s="34"/>
      <c r="B141" s="95"/>
      <c r="C141" s="95"/>
      <c r="D141" s="95"/>
      <c r="E141" s="95"/>
      <c r="F141" s="95"/>
      <c r="G141" s="95"/>
      <c r="H141" s="95"/>
    </row>
    <row r="142" spans="1:8" x14ac:dyDescent="0.25">
      <c r="A142" s="34"/>
      <c r="B142" s="95"/>
      <c r="C142" s="95"/>
      <c r="D142" s="95"/>
      <c r="E142" s="95"/>
      <c r="F142" s="95"/>
      <c r="G142" s="95"/>
      <c r="H142" s="95"/>
    </row>
    <row r="143" spans="1:8" x14ac:dyDescent="0.25">
      <c r="A143" s="34"/>
      <c r="B143" s="95"/>
      <c r="C143" s="95"/>
      <c r="D143" s="95"/>
      <c r="E143" s="95"/>
      <c r="F143" s="95"/>
      <c r="G143" s="95"/>
      <c r="H143" s="95"/>
    </row>
    <row r="144" spans="1:8" x14ac:dyDescent="0.25">
      <c r="A144" s="34"/>
      <c r="B144" s="95"/>
      <c r="C144" s="95"/>
      <c r="D144" s="95"/>
      <c r="E144" s="95"/>
      <c r="F144" s="95"/>
      <c r="G144" s="95"/>
      <c r="H144" s="95"/>
    </row>
    <row r="145" spans="1:8" x14ac:dyDescent="0.25">
      <c r="A145" s="34"/>
      <c r="B145" s="95"/>
      <c r="C145" s="95"/>
      <c r="D145" s="95"/>
      <c r="E145" s="95"/>
      <c r="F145" s="95"/>
      <c r="G145" s="95"/>
      <c r="H145" s="95"/>
    </row>
    <row r="146" spans="1:8" x14ac:dyDescent="0.25">
      <c r="A146" s="34"/>
      <c r="B146" s="95"/>
      <c r="C146" s="95"/>
      <c r="D146" s="95"/>
      <c r="E146" s="95"/>
      <c r="F146" s="95"/>
      <c r="G146" s="95"/>
      <c r="H146" s="95"/>
    </row>
    <row r="147" spans="1:8" x14ac:dyDescent="0.25">
      <c r="A147" s="34"/>
      <c r="B147" s="95"/>
      <c r="C147" s="95"/>
      <c r="D147" s="95"/>
      <c r="E147" s="95"/>
      <c r="F147" s="95"/>
      <c r="G147" s="95"/>
      <c r="H147" s="95"/>
    </row>
    <row r="148" spans="1:8" x14ac:dyDescent="0.25">
      <c r="A148" s="34"/>
      <c r="B148" s="95"/>
      <c r="C148" s="95"/>
      <c r="D148" s="95"/>
      <c r="E148" s="95"/>
      <c r="F148" s="95"/>
      <c r="G148" s="95"/>
      <c r="H148" s="95"/>
    </row>
    <row r="149" spans="1:8" x14ac:dyDescent="0.25">
      <c r="A149" s="34"/>
      <c r="B149" s="95"/>
      <c r="C149" s="95"/>
      <c r="D149" s="95"/>
      <c r="E149" s="95"/>
      <c r="F149" s="95"/>
      <c r="G149" s="95"/>
      <c r="H149" s="95"/>
    </row>
    <row r="150" spans="1:8" x14ac:dyDescent="0.25">
      <c r="A150" s="34"/>
      <c r="B150" s="95"/>
      <c r="C150" s="95"/>
      <c r="D150" s="95"/>
      <c r="E150" s="95"/>
      <c r="F150" s="95"/>
      <c r="G150" s="95"/>
      <c r="H150" s="95"/>
    </row>
    <row r="151" spans="1:8" x14ac:dyDescent="0.25">
      <c r="A151" s="34"/>
      <c r="B151" s="95"/>
      <c r="C151" s="95"/>
      <c r="D151" s="95"/>
      <c r="E151" s="95"/>
      <c r="F151" s="95"/>
      <c r="G151" s="95"/>
      <c r="H151" s="95"/>
    </row>
    <row r="152" spans="1:8" x14ac:dyDescent="0.25">
      <c r="A152" s="34"/>
      <c r="B152" s="95"/>
      <c r="C152" s="95"/>
      <c r="D152" s="95"/>
      <c r="E152" s="95"/>
      <c r="F152" s="95"/>
      <c r="G152" s="95"/>
      <c r="H152" s="95"/>
    </row>
    <row r="153" spans="1:8" x14ac:dyDescent="0.25">
      <c r="A153" s="34"/>
      <c r="B153" s="95"/>
      <c r="C153" s="95"/>
      <c r="D153" s="95"/>
      <c r="E153" s="95"/>
      <c r="F153" s="95"/>
      <c r="G153" s="95"/>
      <c r="H153" s="95"/>
    </row>
    <row r="154" spans="1:8" x14ac:dyDescent="0.25">
      <c r="A154" s="34"/>
      <c r="B154" s="95"/>
      <c r="C154" s="95"/>
      <c r="D154" s="95"/>
      <c r="E154" s="95"/>
      <c r="F154" s="95"/>
      <c r="G154" s="95"/>
      <c r="H154" s="95"/>
    </row>
    <row r="155" spans="1:8" x14ac:dyDescent="0.25">
      <c r="A155" s="34"/>
      <c r="B155" s="95"/>
      <c r="C155" s="95"/>
      <c r="D155" s="95"/>
      <c r="E155" s="95"/>
      <c r="F155" s="95"/>
      <c r="G155" s="95"/>
      <c r="H155" s="95"/>
    </row>
    <row r="156" spans="1:8" x14ac:dyDescent="0.25">
      <c r="A156" s="34"/>
      <c r="B156" s="95"/>
      <c r="C156" s="95"/>
      <c r="D156" s="95"/>
      <c r="E156" s="95"/>
      <c r="F156" s="95"/>
      <c r="G156" s="95"/>
      <c r="H156" s="95"/>
    </row>
    <row r="157" spans="1:8" x14ac:dyDescent="0.25">
      <c r="A157" s="34"/>
      <c r="B157" s="95"/>
      <c r="C157" s="95"/>
      <c r="D157" s="95"/>
      <c r="E157" s="95"/>
      <c r="F157" s="95"/>
      <c r="G157" s="95"/>
      <c r="H157" s="95"/>
    </row>
    <row r="158" spans="1:8" x14ac:dyDescent="0.25">
      <c r="A158" s="34"/>
      <c r="B158" s="95"/>
      <c r="C158" s="95"/>
      <c r="D158" s="95"/>
      <c r="E158" s="95"/>
      <c r="F158" s="95"/>
      <c r="G158" s="95"/>
      <c r="H158" s="95"/>
    </row>
    <row r="159" spans="1:8" x14ac:dyDescent="0.25">
      <c r="A159" s="34"/>
      <c r="B159" s="95"/>
      <c r="C159" s="95"/>
      <c r="D159" s="95"/>
      <c r="E159" s="95"/>
      <c r="F159" s="95"/>
      <c r="G159" s="95"/>
      <c r="H159" s="95"/>
    </row>
    <row r="160" spans="1:8" x14ac:dyDescent="0.25">
      <c r="A160" s="34"/>
      <c r="B160" s="95"/>
      <c r="C160" s="95"/>
      <c r="D160" s="95"/>
      <c r="E160" s="95"/>
      <c r="F160" s="95"/>
      <c r="G160" s="95"/>
      <c r="H160" s="95"/>
    </row>
    <row r="161" spans="1:8" x14ac:dyDescent="0.25">
      <c r="A161" s="34"/>
      <c r="B161" s="95"/>
      <c r="C161" s="95"/>
      <c r="D161" s="95"/>
      <c r="E161" s="95"/>
      <c r="F161" s="95"/>
      <c r="G161" s="95"/>
      <c r="H161" s="95"/>
    </row>
    <row r="162" spans="1:8" x14ac:dyDescent="0.25">
      <c r="A162" s="34"/>
      <c r="B162" s="95"/>
      <c r="C162" s="95"/>
      <c r="D162" s="95"/>
      <c r="E162" s="95"/>
      <c r="F162" s="95"/>
      <c r="G162" s="95"/>
      <c r="H162" s="95"/>
    </row>
    <row r="163" spans="1:8" x14ac:dyDescent="0.25">
      <c r="A163" s="34"/>
      <c r="B163" s="95"/>
      <c r="C163" s="95"/>
      <c r="D163" s="95"/>
      <c r="E163" s="95"/>
      <c r="F163" s="95"/>
      <c r="G163" s="95"/>
      <c r="H163" s="95"/>
    </row>
    <row r="164" spans="1:8" x14ac:dyDescent="0.25">
      <c r="A164" s="34"/>
      <c r="B164" s="95"/>
      <c r="C164" s="95"/>
      <c r="D164" s="95"/>
      <c r="E164" s="95"/>
      <c r="F164" s="95"/>
      <c r="G164" s="95"/>
      <c r="H164" s="95"/>
    </row>
    <row r="165" spans="1:8" x14ac:dyDescent="0.25">
      <c r="A165" s="34"/>
      <c r="B165" s="95"/>
      <c r="C165" s="95"/>
      <c r="D165" s="95"/>
      <c r="E165" s="95"/>
      <c r="F165" s="95"/>
      <c r="G165" s="95"/>
      <c r="H165" s="95"/>
    </row>
    <row r="166" spans="1:8" x14ac:dyDescent="0.25">
      <c r="A166" s="34"/>
      <c r="B166" s="95"/>
      <c r="C166" s="95"/>
      <c r="D166" s="95"/>
      <c r="E166" s="95"/>
      <c r="F166" s="95"/>
      <c r="G166" s="95"/>
      <c r="H166" s="95"/>
    </row>
    <row r="167" spans="1:8" x14ac:dyDescent="0.25">
      <c r="A167" s="34"/>
      <c r="B167" s="95"/>
      <c r="C167" s="95"/>
      <c r="D167" s="95"/>
      <c r="E167" s="95"/>
      <c r="F167" s="95"/>
      <c r="G167" s="95"/>
      <c r="H167" s="95"/>
    </row>
    <row r="168" spans="1:8" x14ac:dyDescent="0.25">
      <c r="A168" s="34"/>
      <c r="B168" s="95"/>
      <c r="C168" s="95"/>
      <c r="D168" s="95"/>
      <c r="E168" s="95"/>
      <c r="F168" s="95"/>
      <c r="G168" s="95"/>
      <c r="H168" s="95"/>
    </row>
    <row r="169" spans="1:8" x14ac:dyDescent="0.25">
      <c r="A169" s="34"/>
      <c r="B169" s="95"/>
      <c r="C169" s="95"/>
      <c r="D169" s="95"/>
      <c r="E169" s="95"/>
      <c r="F169" s="95"/>
      <c r="G169" s="95"/>
      <c r="H169" s="95"/>
    </row>
    <row r="170" spans="1:8" x14ac:dyDescent="0.25">
      <c r="A170" s="34"/>
      <c r="B170" s="95"/>
      <c r="C170" s="95"/>
      <c r="D170" s="95"/>
      <c r="E170" s="95"/>
      <c r="F170" s="95"/>
      <c r="G170" s="95"/>
      <c r="H170" s="95"/>
    </row>
    <row r="171" spans="1:8" x14ac:dyDescent="0.25">
      <c r="A171" s="34"/>
      <c r="B171" s="95"/>
      <c r="C171" s="95"/>
      <c r="D171" s="95"/>
      <c r="E171" s="95"/>
      <c r="F171" s="95"/>
      <c r="G171" s="95"/>
      <c r="H171" s="95"/>
    </row>
    <row r="172" spans="1:8" x14ac:dyDescent="0.25">
      <c r="A172" s="34"/>
      <c r="B172" s="95"/>
      <c r="C172" s="95"/>
      <c r="D172" s="95"/>
      <c r="E172" s="95"/>
      <c r="F172" s="95"/>
      <c r="G172" s="95"/>
      <c r="H172" s="95"/>
    </row>
    <row r="173" spans="1:8" x14ac:dyDescent="0.25">
      <c r="A173" s="34"/>
      <c r="B173" s="95"/>
      <c r="C173" s="95"/>
      <c r="D173" s="95"/>
      <c r="E173" s="95"/>
      <c r="F173" s="95"/>
      <c r="G173" s="95"/>
      <c r="H173" s="95"/>
    </row>
    <row r="174" spans="1:8" x14ac:dyDescent="0.25">
      <c r="A174" s="34"/>
      <c r="B174" s="95"/>
      <c r="C174" s="95"/>
      <c r="D174" s="95"/>
      <c r="E174" s="95"/>
      <c r="F174" s="95"/>
      <c r="G174" s="95"/>
      <c r="H174" s="95"/>
    </row>
    <row r="175" spans="1:8" x14ac:dyDescent="0.25">
      <c r="A175" s="34"/>
      <c r="B175" s="95"/>
      <c r="C175" s="95"/>
      <c r="D175" s="95"/>
      <c r="E175" s="95"/>
      <c r="F175" s="95"/>
      <c r="G175" s="95"/>
      <c r="H175" s="95"/>
    </row>
    <row r="176" spans="1:8" x14ac:dyDescent="0.25">
      <c r="A176" s="34"/>
      <c r="B176" s="95"/>
      <c r="C176" s="95"/>
      <c r="D176" s="95"/>
      <c r="E176" s="95"/>
      <c r="F176" s="95"/>
      <c r="G176" s="95"/>
      <c r="H176" s="95"/>
    </row>
    <row r="177" spans="1:8" x14ac:dyDescent="0.25">
      <c r="A177" s="34"/>
      <c r="B177" s="95"/>
      <c r="C177" s="95"/>
      <c r="D177" s="95"/>
      <c r="E177" s="95"/>
      <c r="F177" s="95"/>
      <c r="G177" s="95"/>
      <c r="H177" s="95"/>
    </row>
    <row r="178" spans="1:8" x14ac:dyDescent="0.25">
      <c r="A178" s="34"/>
      <c r="B178" s="95"/>
      <c r="C178" s="95"/>
      <c r="D178" s="95"/>
      <c r="E178" s="95"/>
      <c r="F178" s="95"/>
      <c r="G178" s="95"/>
      <c r="H178" s="95"/>
    </row>
    <row r="179" spans="1:8" x14ac:dyDescent="0.25">
      <c r="A179" s="34"/>
      <c r="B179" s="95"/>
      <c r="C179" s="95"/>
      <c r="D179" s="95"/>
      <c r="E179" s="95"/>
      <c r="F179" s="95"/>
      <c r="G179" s="95"/>
      <c r="H179" s="95"/>
    </row>
    <row r="180" spans="1:8" x14ac:dyDescent="0.25">
      <c r="A180" s="34"/>
      <c r="B180" s="95"/>
      <c r="C180" s="95"/>
      <c r="D180" s="95"/>
      <c r="E180" s="95"/>
      <c r="F180" s="95"/>
      <c r="G180" s="95"/>
      <c r="H180" s="95"/>
    </row>
    <row r="181" spans="1:8" x14ac:dyDescent="0.25">
      <c r="A181" s="34"/>
      <c r="B181" s="95"/>
      <c r="C181" s="95"/>
      <c r="D181" s="95"/>
      <c r="E181" s="95"/>
      <c r="F181" s="95"/>
      <c r="G181" s="95"/>
      <c r="H181" s="95"/>
    </row>
    <row r="182" spans="1:8" x14ac:dyDescent="0.25">
      <c r="A182" s="34"/>
      <c r="B182" s="95"/>
      <c r="C182" s="95"/>
      <c r="D182" s="95"/>
      <c r="E182" s="95"/>
      <c r="F182" s="95"/>
      <c r="G182" s="95"/>
      <c r="H182" s="95"/>
    </row>
    <row r="183" spans="1:8" x14ac:dyDescent="0.25">
      <c r="A183" s="34"/>
      <c r="B183" s="95"/>
      <c r="C183" s="95"/>
      <c r="D183" s="95"/>
      <c r="E183" s="95"/>
      <c r="F183" s="95"/>
      <c r="G183" s="95"/>
      <c r="H183" s="95"/>
    </row>
    <row r="184" spans="1:8" x14ac:dyDescent="0.25">
      <c r="A184" s="34"/>
      <c r="B184" s="95"/>
      <c r="C184" s="95"/>
      <c r="D184" s="95"/>
      <c r="E184" s="95"/>
      <c r="F184" s="95"/>
      <c r="G184" s="95"/>
      <c r="H184" s="95"/>
    </row>
    <row r="185" spans="1:8" x14ac:dyDescent="0.25">
      <c r="A185" s="34"/>
      <c r="B185" s="95"/>
      <c r="C185" s="95"/>
      <c r="D185" s="95"/>
      <c r="E185" s="95"/>
      <c r="F185" s="95"/>
      <c r="G185" s="95"/>
      <c r="H185" s="95"/>
    </row>
    <row r="186" spans="1:8" x14ac:dyDescent="0.25">
      <c r="A186" s="34"/>
      <c r="B186" s="95"/>
      <c r="C186" s="95"/>
      <c r="D186" s="95"/>
      <c r="E186" s="95"/>
      <c r="F186" s="95"/>
      <c r="G186" s="95"/>
      <c r="H186" s="95"/>
    </row>
  </sheetData>
  <mergeCells count="28">
    <mergeCell ref="A36:A38"/>
    <mergeCell ref="B36:B38"/>
    <mergeCell ref="C36:H36"/>
    <mergeCell ref="C37:C38"/>
    <mergeCell ref="D37:D38"/>
    <mergeCell ref="E37:E38"/>
    <mergeCell ref="F37:F38"/>
    <mergeCell ref="G37:G38"/>
    <mergeCell ref="H37:H38"/>
    <mergeCell ref="A24:A26"/>
    <mergeCell ref="B24:B26"/>
    <mergeCell ref="C24:H24"/>
    <mergeCell ref="C25:C26"/>
    <mergeCell ref="D25:D26"/>
    <mergeCell ref="E25:E26"/>
    <mergeCell ref="F25:F26"/>
    <mergeCell ref="G25:G26"/>
    <mergeCell ref="H25:H26"/>
    <mergeCell ref="A2:H2"/>
    <mergeCell ref="A4:A6"/>
    <mergeCell ref="B4:B6"/>
    <mergeCell ref="C4:H4"/>
    <mergeCell ref="C5:C6"/>
    <mergeCell ref="D5:D6"/>
    <mergeCell ref="E5:E6"/>
    <mergeCell ref="F5:F6"/>
    <mergeCell ref="G5:G6"/>
    <mergeCell ref="H5:H6"/>
  </mergeCells>
  <conditionalFormatting sqref="I7:I44 I46">
    <cfRule type="cellIs" dxfId="2" priority="2" stopIfTrue="1" operator="notEqual">
      <formula>""""""</formula>
    </cfRule>
  </conditionalFormatting>
  <hyperlinks>
    <hyperlink ref="H1"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A61"/>
  <sheetViews>
    <sheetView zoomScaleNormal="100" workbookViewId="0"/>
  </sheetViews>
  <sheetFormatPr defaultColWidth="9.109375" defaultRowHeight="13.2" x14ac:dyDescent="0.25"/>
  <cols>
    <col min="1" max="1" width="15.33203125" style="3" customWidth="1"/>
    <col min="2" max="2" width="8.21875" style="78" customWidth="1"/>
    <col min="3" max="6" width="12.6640625" style="78" customWidth="1"/>
    <col min="7" max="7" width="10.44140625" style="78" customWidth="1"/>
    <col min="8" max="18" width="9.109375" style="3"/>
    <col min="19" max="19" width="12.5546875" style="3" customWidth="1"/>
    <col min="20" max="22" width="9.109375" style="3"/>
    <col min="23" max="23" width="12.5546875" style="3" customWidth="1"/>
    <col min="24" max="16384" width="9.109375" style="3"/>
  </cols>
  <sheetData>
    <row r="1" spans="1:25" x14ac:dyDescent="0.25">
      <c r="A1" s="1" t="s">
        <v>51</v>
      </c>
      <c r="B1" s="97"/>
      <c r="C1" s="97"/>
      <c r="D1" s="97"/>
      <c r="E1" s="97"/>
      <c r="F1" s="97"/>
      <c r="Y1" s="414" t="s">
        <v>1</v>
      </c>
    </row>
    <row r="2" spans="1:25" ht="15.6" customHeight="1" x14ac:dyDescent="0.25">
      <c r="A2" s="1153" t="s">
        <v>755</v>
      </c>
      <c r="B2" s="1153"/>
      <c r="C2" s="1153"/>
      <c r="D2" s="1153"/>
      <c r="E2" s="1153"/>
      <c r="F2" s="1153"/>
      <c r="G2" s="1153"/>
    </row>
    <row r="3" spans="1:25" x14ac:dyDescent="0.25">
      <c r="A3" s="87"/>
      <c r="B3" s="87"/>
      <c r="C3" s="87"/>
      <c r="D3" s="87"/>
      <c r="E3" s="87"/>
      <c r="F3" s="87"/>
      <c r="G3" s="87"/>
    </row>
    <row r="4" spans="1:25" s="649" customFormat="1" ht="18.75" customHeight="1" x14ac:dyDescent="0.25">
      <c r="A4" s="1164"/>
      <c r="B4" s="1164"/>
      <c r="C4" s="1166" t="s">
        <v>741</v>
      </c>
      <c r="D4" s="1166"/>
      <c r="E4" s="1166"/>
      <c r="F4" s="1166"/>
      <c r="G4" s="1166"/>
      <c r="H4" s="1166"/>
      <c r="I4" s="1166"/>
      <c r="J4" s="1166"/>
      <c r="K4" s="1166"/>
      <c r="L4" s="1166"/>
      <c r="M4" s="1166"/>
      <c r="N4" s="1114"/>
      <c r="O4" s="1167" t="s">
        <v>759</v>
      </c>
      <c r="P4" s="1167"/>
      <c r="Q4" s="1167"/>
      <c r="R4" s="1114"/>
      <c r="S4" s="1167" t="s">
        <v>760</v>
      </c>
      <c r="T4" s="1167"/>
      <c r="U4" s="1167"/>
      <c r="V4" s="1114"/>
      <c r="W4" s="1167" t="s">
        <v>761</v>
      </c>
      <c r="X4" s="1167"/>
      <c r="Y4" s="1167"/>
    </row>
    <row r="5" spans="1:25" s="649" customFormat="1" x14ac:dyDescent="0.25">
      <c r="A5" s="1165"/>
      <c r="B5" s="1165"/>
      <c r="C5" s="1170" t="s">
        <v>779</v>
      </c>
      <c r="D5" s="1170"/>
      <c r="E5" s="1170"/>
      <c r="F5" s="1072"/>
      <c r="G5" s="1172" t="s">
        <v>780</v>
      </c>
      <c r="H5" s="1172"/>
      <c r="I5" s="1170"/>
      <c r="J5" s="1110"/>
      <c r="K5" s="1172" t="s">
        <v>781</v>
      </c>
      <c r="L5" s="1172"/>
      <c r="M5" s="1170"/>
      <c r="N5" s="1110"/>
      <c r="O5" s="1168"/>
      <c r="P5" s="1168"/>
      <c r="Q5" s="1168"/>
      <c r="R5" s="1110"/>
      <c r="S5" s="1168"/>
      <c r="T5" s="1168"/>
      <c r="U5" s="1168"/>
      <c r="V5" s="1110"/>
      <c r="W5" s="1168"/>
      <c r="X5" s="1168"/>
      <c r="Y5" s="1168"/>
    </row>
    <row r="6" spans="1:25" s="649" customFormat="1" x14ac:dyDescent="0.25">
      <c r="A6" s="1165"/>
      <c r="B6" s="1165"/>
      <c r="C6" s="1171"/>
      <c r="D6" s="1171"/>
      <c r="E6" s="1171"/>
      <c r="F6" s="1072"/>
      <c r="G6" s="1171"/>
      <c r="H6" s="1171"/>
      <c r="I6" s="1171"/>
      <c r="J6" s="1110"/>
      <c r="K6" s="1171"/>
      <c r="L6" s="1171"/>
      <c r="M6" s="1171"/>
      <c r="N6" s="1110"/>
      <c r="O6" s="1169"/>
      <c r="P6" s="1169"/>
      <c r="Q6" s="1169"/>
      <c r="R6" s="1110"/>
      <c r="S6" s="1169"/>
      <c r="T6" s="1169"/>
      <c r="U6" s="1169"/>
      <c r="V6" s="1110"/>
      <c r="W6" s="1169"/>
      <c r="X6" s="1169"/>
      <c r="Y6" s="1169"/>
    </row>
    <row r="7" spans="1:25" s="649" customFormat="1" ht="15" customHeight="1" x14ac:dyDescent="0.25">
      <c r="A7" s="1168" t="s">
        <v>83</v>
      </c>
      <c r="B7" s="1168" t="s">
        <v>742</v>
      </c>
      <c r="C7" s="1173" t="s">
        <v>743</v>
      </c>
      <c r="D7" s="1174" t="s">
        <v>744</v>
      </c>
      <c r="E7" s="1174" t="s">
        <v>745</v>
      </c>
      <c r="F7" s="1072"/>
      <c r="G7" s="1173" t="s">
        <v>743</v>
      </c>
      <c r="H7" s="1174" t="s">
        <v>744</v>
      </c>
      <c r="I7" s="1174" t="s">
        <v>745</v>
      </c>
      <c r="J7" s="615"/>
      <c r="K7" s="1173" t="s">
        <v>743</v>
      </c>
      <c r="L7" s="1174" t="s">
        <v>744</v>
      </c>
      <c r="M7" s="1174" t="s">
        <v>745</v>
      </c>
      <c r="N7" s="615"/>
      <c r="O7" s="1173" t="s">
        <v>746</v>
      </c>
      <c r="P7" s="1174" t="s">
        <v>744</v>
      </c>
      <c r="Q7" s="1174" t="s">
        <v>745</v>
      </c>
      <c r="R7" s="615"/>
      <c r="S7" s="1174" t="s">
        <v>747</v>
      </c>
      <c r="T7" s="1174" t="s">
        <v>744</v>
      </c>
      <c r="U7" s="1174" t="s">
        <v>745</v>
      </c>
      <c r="V7" s="615"/>
      <c r="W7" s="1174" t="s">
        <v>747</v>
      </c>
      <c r="X7" s="1174" t="s">
        <v>744</v>
      </c>
      <c r="Y7" s="1174" t="s">
        <v>745</v>
      </c>
    </row>
    <row r="8" spans="1:25" s="649" customFormat="1" ht="15.75" customHeight="1" x14ac:dyDescent="0.25">
      <c r="A8" s="1169"/>
      <c r="B8" s="1169"/>
      <c r="C8" s="1171"/>
      <c r="D8" s="1175"/>
      <c r="E8" s="1175"/>
      <c r="F8" s="1073"/>
      <c r="G8" s="1171"/>
      <c r="H8" s="1175"/>
      <c r="I8" s="1175"/>
      <c r="J8" s="1073"/>
      <c r="K8" s="1171"/>
      <c r="L8" s="1175"/>
      <c r="M8" s="1175"/>
      <c r="N8" s="1073"/>
      <c r="O8" s="1176"/>
      <c r="P8" s="1175"/>
      <c r="Q8" s="1175"/>
      <c r="R8" s="1073"/>
      <c r="S8" s="1175"/>
      <c r="T8" s="1175"/>
      <c r="U8" s="1175"/>
      <c r="V8" s="1073"/>
      <c r="W8" s="1175"/>
      <c r="X8" s="1175"/>
      <c r="Y8" s="1175"/>
    </row>
    <row r="9" spans="1:25" s="649" customFormat="1" ht="7.5" customHeight="1" x14ac:dyDescent="0.25">
      <c r="C9" s="1072"/>
      <c r="D9" s="612"/>
      <c r="E9" s="612"/>
      <c r="F9" s="1072"/>
      <c r="G9" s="1072"/>
      <c r="H9" s="612"/>
      <c r="I9" s="612"/>
      <c r="J9" s="1071"/>
      <c r="K9" s="1072"/>
      <c r="L9" s="612"/>
      <c r="M9" s="612"/>
      <c r="N9" s="1071"/>
      <c r="O9" s="612"/>
      <c r="P9" s="612"/>
      <c r="Q9" s="612"/>
      <c r="R9" s="1071"/>
      <c r="S9" s="612"/>
      <c r="T9" s="612"/>
      <c r="U9" s="612"/>
      <c r="V9" s="1071"/>
      <c r="W9" s="612"/>
      <c r="X9" s="612"/>
      <c r="Y9" s="612"/>
    </row>
    <row r="10" spans="1:25" s="649" customFormat="1" x14ac:dyDescent="0.25">
      <c r="A10" s="1074">
        <v>2017</v>
      </c>
      <c r="B10" s="662"/>
      <c r="C10" s="1083">
        <v>3788</v>
      </c>
      <c r="D10" s="1075">
        <v>36.9</v>
      </c>
      <c r="E10" s="1075">
        <v>33.9</v>
      </c>
      <c r="G10" s="1083">
        <v>3127</v>
      </c>
      <c r="H10" s="1075">
        <v>30.8</v>
      </c>
      <c r="I10" s="1075">
        <v>30.9</v>
      </c>
      <c r="K10" s="1083">
        <v>661</v>
      </c>
      <c r="L10" s="1075">
        <v>65.900000000000006</v>
      </c>
      <c r="M10" s="1075">
        <v>65</v>
      </c>
      <c r="O10" s="1083">
        <v>780</v>
      </c>
      <c r="P10" s="1075">
        <v>53.5</v>
      </c>
      <c r="Q10" s="1075">
        <v>51.7</v>
      </c>
      <c r="S10" s="1083">
        <v>689</v>
      </c>
      <c r="T10" s="1075">
        <v>7.5</v>
      </c>
      <c r="U10" s="1075">
        <v>4.9000000000000004</v>
      </c>
      <c r="W10" s="1083">
        <v>689</v>
      </c>
      <c r="X10" s="1075">
        <v>61</v>
      </c>
      <c r="Y10" s="1075">
        <v>59.9</v>
      </c>
    </row>
    <row r="11" spans="1:25" s="615" customFormat="1" x14ac:dyDescent="0.25">
      <c r="A11" s="768">
        <v>2018</v>
      </c>
      <c r="B11" s="662"/>
      <c r="C11" s="1065">
        <v>3572</v>
      </c>
      <c r="D11" s="1076">
        <v>32.5</v>
      </c>
      <c r="E11" s="1076">
        <v>30</v>
      </c>
      <c r="G11" s="1065">
        <v>3326</v>
      </c>
      <c r="H11" s="1076">
        <v>29.5</v>
      </c>
      <c r="I11" s="1076">
        <v>29</v>
      </c>
      <c r="K11" s="1065">
        <v>246</v>
      </c>
      <c r="L11" s="1076">
        <v>73.8</v>
      </c>
      <c r="M11" s="1076">
        <v>78.8</v>
      </c>
      <c r="O11" s="1065">
        <v>791</v>
      </c>
      <c r="P11" s="1076">
        <v>45.5</v>
      </c>
      <c r="Q11" s="1076">
        <v>42.7</v>
      </c>
      <c r="S11" s="1065">
        <v>694</v>
      </c>
      <c r="T11" s="1076">
        <v>6.9</v>
      </c>
      <c r="U11" s="1076">
        <v>4</v>
      </c>
      <c r="W11" s="1065">
        <v>694</v>
      </c>
      <c r="X11" s="1076">
        <v>53.1</v>
      </c>
      <c r="Y11" s="1076">
        <v>50.1</v>
      </c>
    </row>
    <row r="12" spans="1:25" s="649" customFormat="1" ht="6" customHeight="1" x14ac:dyDescent="0.25">
      <c r="C12" s="1083"/>
      <c r="D12" s="1075"/>
      <c r="E12" s="1075"/>
      <c r="G12" s="1083"/>
      <c r="H12" s="1075"/>
      <c r="I12" s="1075"/>
      <c r="K12" s="1083"/>
      <c r="L12" s="1075"/>
      <c r="M12" s="1075"/>
      <c r="O12" s="1083"/>
      <c r="P12" s="1075"/>
      <c r="Q12" s="1075"/>
      <c r="S12" s="1083"/>
      <c r="T12" s="1075"/>
      <c r="U12" s="1075"/>
      <c r="W12" s="1083"/>
      <c r="X12" s="1075"/>
      <c r="Y12" s="1075"/>
    </row>
    <row r="13" spans="1:25" s="649" customFormat="1" x14ac:dyDescent="0.25">
      <c r="A13" s="1074">
        <v>2017</v>
      </c>
      <c r="B13" s="649" t="s">
        <v>748</v>
      </c>
      <c r="C13" s="1083">
        <v>1144</v>
      </c>
      <c r="D13" s="1075">
        <v>37.9</v>
      </c>
      <c r="E13" s="1075">
        <v>33.9</v>
      </c>
      <c r="G13" s="1083">
        <v>923</v>
      </c>
      <c r="H13" s="1075">
        <v>32.4</v>
      </c>
      <c r="I13" s="1075">
        <v>31</v>
      </c>
      <c r="K13" s="1083">
        <v>221</v>
      </c>
      <c r="L13" s="1075">
        <v>60.5</v>
      </c>
      <c r="M13" s="1075">
        <v>59.1</v>
      </c>
      <c r="O13" s="1083">
        <v>262</v>
      </c>
      <c r="P13" s="1075">
        <v>55.8</v>
      </c>
      <c r="Q13" s="1075">
        <v>56.8</v>
      </c>
      <c r="S13" s="1083">
        <v>209</v>
      </c>
      <c r="T13" s="1075">
        <v>6.6</v>
      </c>
      <c r="U13" s="1075">
        <v>5</v>
      </c>
      <c r="W13" s="1083">
        <v>209</v>
      </c>
      <c r="X13" s="1075">
        <v>61.4</v>
      </c>
      <c r="Y13" s="1075">
        <v>61.9</v>
      </c>
    </row>
    <row r="14" spans="1:25" s="649" customFormat="1" x14ac:dyDescent="0.25">
      <c r="A14" s="1074"/>
      <c r="B14" s="649" t="s">
        <v>749</v>
      </c>
      <c r="C14" s="1083">
        <v>1017</v>
      </c>
      <c r="D14" s="1075">
        <v>33.5</v>
      </c>
      <c r="E14" s="1075">
        <v>31.9</v>
      </c>
      <c r="G14" s="1083">
        <v>903</v>
      </c>
      <c r="H14" s="1075">
        <v>30.2</v>
      </c>
      <c r="I14" s="1075">
        <v>30</v>
      </c>
      <c r="K14" s="1083">
        <v>114</v>
      </c>
      <c r="L14" s="1075">
        <v>59.9</v>
      </c>
      <c r="M14" s="1075">
        <v>58.8</v>
      </c>
      <c r="O14" s="1083">
        <v>169</v>
      </c>
      <c r="P14" s="1075">
        <v>54.3</v>
      </c>
      <c r="Q14" s="1075">
        <v>51</v>
      </c>
      <c r="S14" s="1083">
        <v>157</v>
      </c>
      <c r="T14" s="1075">
        <v>6.3</v>
      </c>
      <c r="U14" s="1075">
        <v>5</v>
      </c>
      <c r="W14" s="1083">
        <v>157</v>
      </c>
      <c r="X14" s="1075">
        <v>59</v>
      </c>
      <c r="Y14" s="1075">
        <v>59</v>
      </c>
    </row>
    <row r="15" spans="1:25" s="649" customFormat="1" x14ac:dyDescent="0.25">
      <c r="A15" s="1074"/>
      <c r="B15" s="649" t="s">
        <v>750</v>
      </c>
      <c r="C15" s="1083">
        <v>620</v>
      </c>
      <c r="D15" s="1075">
        <v>33.1</v>
      </c>
      <c r="E15" s="1075">
        <v>33.6</v>
      </c>
      <c r="G15" s="1083">
        <v>527</v>
      </c>
      <c r="H15" s="1075">
        <v>28</v>
      </c>
      <c r="I15" s="1075">
        <v>29.7</v>
      </c>
      <c r="K15" s="1083">
        <v>93</v>
      </c>
      <c r="L15" s="1075">
        <v>62.1</v>
      </c>
      <c r="M15" s="1075">
        <v>61.9</v>
      </c>
      <c r="O15" s="1083">
        <v>111</v>
      </c>
      <c r="P15" s="1075">
        <v>48.4</v>
      </c>
      <c r="Q15" s="1075">
        <v>49</v>
      </c>
      <c r="S15" s="1083">
        <v>123</v>
      </c>
      <c r="T15" s="1075">
        <v>8.5</v>
      </c>
      <c r="U15" s="1075">
        <v>4.5999999999999996</v>
      </c>
      <c r="W15" s="1083">
        <v>123</v>
      </c>
      <c r="X15" s="1075">
        <v>61.4</v>
      </c>
      <c r="Y15" s="1075">
        <v>64.099999999999994</v>
      </c>
    </row>
    <row r="16" spans="1:25" s="649" customFormat="1" x14ac:dyDescent="0.25">
      <c r="A16" s="1074"/>
      <c r="B16" s="649" t="s">
        <v>751</v>
      </c>
      <c r="C16" s="1083">
        <v>1007</v>
      </c>
      <c r="D16" s="1075">
        <v>41.6</v>
      </c>
      <c r="E16" s="1075">
        <v>39</v>
      </c>
      <c r="G16" s="1083">
        <v>774</v>
      </c>
      <c r="H16" s="1075">
        <v>31.5</v>
      </c>
      <c r="I16" s="1075">
        <v>32.4</v>
      </c>
      <c r="K16" s="1083">
        <v>233</v>
      </c>
      <c r="L16" s="1075">
        <v>75.400000000000006</v>
      </c>
      <c r="M16" s="1075">
        <v>72.900000000000006</v>
      </c>
      <c r="O16" s="1083">
        <v>238</v>
      </c>
      <c r="P16" s="1075">
        <v>52.8</v>
      </c>
      <c r="Q16" s="1075">
        <v>50.7</v>
      </c>
      <c r="S16" s="1083">
        <v>200</v>
      </c>
      <c r="T16" s="1075">
        <v>8.9</v>
      </c>
      <c r="U16" s="1075">
        <v>4.0999999999999996</v>
      </c>
      <c r="W16" s="1083">
        <v>200</v>
      </c>
      <c r="X16" s="1075">
        <v>61.8</v>
      </c>
      <c r="Y16" s="1075">
        <v>56.1</v>
      </c>
    </row>
    <row r="17" spans="1:27" s="649" customFormat="1" x14ac:dyDescent="0.25">
      <c r="A17" s="1074">
        <v>2018</v>
      </c>
      <c r="B17" s="649" t="s">
        <v>748</v>
      </c>
      <c r="C17" s="1083">
        <v>976</v>
      </c>
      <c r="D17" s="1075">
        <v>39.4</v>
      </c>
      <c r="E17" s="1075">
        <v>37.5</v>
      </c>
      <c r="G17" s="1083">
        <v>819</v>
      </c>
      <c r="H17" s="1075">
        <v>31.3</v>
      </c>
      <c r="I17" s="1075">
        <v>34.9</v>
      </c>
      <c r="K17" s="1083">
        <v>157</v>
      </c>
      <c r="L17" s="1075">
        <v>81.5</v>
      </c>
      <c r="M17" s="1075">
        <v>79.400000000000006</v>
      </c>
      <c r="O17" s="1083">
        <v>226</v>
      </c>
      <c r="P17" s="1075">
        <v>51</v>
      </c>
      <c r="Q17" s="1075">
        <v>48.1</v>
      </c>
      <c r="S17" s="1083">
        <v>199</v>
      </c>
      <c r="T17" s="1075">
        <v>6.4</v>
      </c>
      <c r="U17" s="1075">
        <v>4.0999999999999996</v>
      </c>
      <c r="W17" s="1083">
        <v>199</v>
      </c>
      <c r="X17" s="1075">
        <v>57.2</v>
      </c>
      <c r="Y17" s="1075">
        <v>56.9</v>
      </c>
    </row>
    <row r="18" spans="1:27" s="649" customFormat="1" x14ac:dyDescent="0.25">
      <c r="A18" s="1074"/>
      <c r="B18" s="649" t="s">
        <v>749</v>
      </c>
      <c r="C18" s="1083">
        <v>824</v>
      </c>
      <c r="D18" s="1075">
        <v>33.799999999999997</v>
      </c>
      <c r="E18" s="1075">
        <v>30.3</v>
      </c>
      <c r="G18" s="1083">
        <v>781</v>
      </c>
      <c r="H18" s="1075">
        <v>32.1</v>
      </c>
      <c r="I18" s="1075">
        <v>29.9</v>
      </c>
      <c r="K18" s="1083">
        <v>43</v>
      </c>
      <c r="L18" s="1075">
        <v>64.8</v>
      </c>
      <c r="M18" s="1075">
        <v>85</v>
      </c>
      <c r="O18" s="1083">
        <v>233</v>
      </c>
      <c r="P18" s="1075">
        <v>43.6</v>
      </c>
      <c r="Q18" s="1075">
        <v>44.9</v>
      </c>
      <c r="S18" s="1083">
        <v>170</v>
      </c>
      <c r="T18" s="1075">
        <v>6.7</v>
      </c>
      <c r="U18" s="1075">
        <v>4.0999999999999996</v>
      </c>
      <c r="W18" s="1083">
        <v>170</v>
      </c>
      <c r="X18" s="1075">
        <v>55.7</v>
      </c>
      <c r="Y18" s="1075">
        <v>51.4</v>
      </c>
    </row>
    <row r="19" spans="1:27" s="649" customFormat="1" x14ac:dyDescent="0.25">
      <c r="A19" s="1074"/>
      <c r="B19" s="649" t="s">
        <v>750</v>
      </c>
      <c r="C19" s="1083">
        <v>648</v>
      </c>
      <c r="D19" s="1075">
        <v>28.7</v>
      </c>
      <c r="E19" s="1075">
        <v>26.2</v>
      </c>
      <c r="G19" s="1083">
        <v>626</v>
      </c>
      <c r="H19" s="1075">
        <v>27.4</v>
      </c>
      <c r="I19" s="1075">
        <v>24.9</v>
      </c>
      <c r="K19" s="1083">
        <v>22</v>
      </c>
      <c r="L19" s="1075">
        <v>66.599999999999994</v>
      </c>
      <c r="M19" s="1075">
        <v>66.5</v>
      </c>
      <c r="O19" s="1083">
        <v>114</v>
      </c>
      <c r="P19" s="1075">
        <v>42.1</v>
      </c>
      <c r="Q19" s="1075">
        <v>34.5</v>
      </c>
      <c r="S19" s="1083">
        <v>143</v>
      </c>
      <c r="T19" s="1075">
        <v>6.6</v>
      </c>
      <c r="U19" s="1075">
        <v>3.9</v>
      </c>
      <c r="W19" s="1083">
        <v>143</v>
      </c>
      <c r="X19" s="1075">
        <v>47</v>
      </c>
      <c r="Y19" s="1075">
        <v>46</v>
      </c>
    </row>
    <row r="20" spans="1:27" s="649" customFormat="1" x14ac:dyDescent="0.25">
      <c r="A20" s="769"/>
      <c r="B20" s="617" t="s">
        <v>751</v>
      </c>
      <c r="C20" s="1003">
        <v>1124</v>
      </c>
      <c r="D20" s="1113">
        <v>27.9</v>
      </c>
      <c r="E20" s="1113">
        <v>26.1</v>
      </c>
      <c r="F20" s="617"/>
      <c r="G20" s="1003">
        <v>1100</v>
      </c>
      <c r="H20" s="1113">
        <v>27.5</v>
      </c>
      <c r="I20" s="1113">
        <v>26.1</v>
      </c>
      <c r="J20" s="617"/>
      <c r="K20" s="1003">
        <v>24</v>
      </c>
      <c r="L20" s="1113">
        <v>45.7</v>
      </c>
      <c r="M20" s="1113">
        <v>24.4</v>
      </c>
      <c r="N20" s="617"/>
      <c r="O20" s="1003">
        <v>218</v>
      </c>
      <c r="P20" s="1113">
        <v>43.5</v>
      </c>
      <c r="Q20" s="1113">
        <v>40.4</v>
      </c>
      <c r="R20" s="617"/>
      <c r="S20" s="1003">
        <v>182</v>
      </c>
      <c r="T20" s="1113">
        <v>8</v>
      </c>
      <c r="U20" s="1113">
        <v>3.8</v>
      </c>
      <c r="V20" s="617"/>
      <c r="W20" s="1003">
        <v>182</v>
      </c>
      <c r="X20" s="1113">
        <v>50.9</v>
      </c>
      <c r="Y20" s="1113">
        <v>49.1</v>
      </c>
    </row>
    <row r="21" spans="1:27" s="649" customFormat="1" x14ac:dyDescent="0.25">
      <c r="D21" s="1089"/>
      <c r="E21" s="1089"/>
      <c r="T21" s="1089"/>
      <c r="U21" s="1089"/>
      <c r="X21" s="1089"/>
      <c r="Y21" s="1089"/>
    </row>
    <row r="22" spans="1:27" s="649" customFormat="1" x14ac:dyDescent="0.25"/>
    <row r="23" spans="1:27" s="649" customFormat="1" ht="18.75" customHeight="1" x14ac:dyDescent="0.25">
      <c r="A23" s="1164" t="s">
        <v>752</v>
      </c>
      <c r="B23" s="1164"/>
      <c r="C23" s="1166" t="s">
        <v>741</v>
      </c>
      <c r="D23" s="1166"/>
      <c r="E23" s="1166"/>
      <c r="F23" s="1166"/>
      <c r="G23" s="1166"/>
      <c r="H23" s="1166"/>
      <c r="I23" s="1166"/>
      <c r="J23" s="1166"/>
      <c r="K23" s="1166"/>
      <c r="L23" s="1166"/>
      <c r="M23" s="1166"/>
      <c r="N23" s="1114"/>
      <c r="O23" s="1167" t="s">
        <v>759</v>
      </c>
      <c r="P23" s="1167"/>
      <c r="Q23" s="1167"/>
      <c r="R23" s="1114"/>
      <c r="S23" s="1167" t="s">
        <v>760</v>
      </c>
      <c r="T23" s="1167"/>
      <c r="U23" s="1167"/>
      <c r="V23" s="1114"/>
      <c r="W23" s="1167" t="s">
        <v>761</v>
      </c>
      <c r="X23" s="1167"/>
      <c r="Y23" s="1167"/>
    </row>
    <row r="24" spans="1:27" s="649" customFormat="1" ht="15" customHeight="1" x14ac:dyDescent="0.25">
      <c r="A24" s="1165"/>
      <c r="B24" s="1165"/>
      <c r="C24" s="1170" t="s">
        <v>779</v>
      </c>
      <c r="D24" s="1170"/>
      <c r="E24" s="1170"/>
      <c r="F24" s="1072"/>
      <c r="G24" s="1172" t="s">
        <v>780</v>
      </c>
      <c r="H24" s="1172"/>
      <c r="I24" s="1170"/>
      <c r="J24" s="1110"/>
      <c r="K24" s="1172" t="s">
        <v>781</v>
      </c>
      <c r="L24" s="1172"/>
      <c r="M24" s="1170"/>
      <c r="N24" s="1110"/>
      <c r="O24" s="1168"/>
      <c r="P24" s="1168"/>
      <c r="Q24" s="1168"/>
      <c r="R24" s="1110"/>
      <c r="S24" s="1168"/>
      <c r="T24" s="1168"/>
      <c r="U24" s="1168"/>
      <c r="V24" s="1110"/>
      <c r="W24" s="1168"/>
      <c r="X24" s="1168"/>
      <c r="Y24" s="1168"/>
    </row>
    <row r="25" spans="1:27" s="649" customFormat="1" x14ac:dyDescent="0.25">
      <c r="A25" s="1165"/>
      <c r="B25" s="1165"/>
      <c r="C25" s="1171"/>
      <c r="D25" s="1171"/>
      <c r="E25" s="1171"/>
      <c r="F25" s="1072"/>
      <c r="G25" s="1171"/>
      <c r="H25" s="1171"/>
      <c r="I25" s="1171"/>
      <c r="J25" s="1110"/>
      <c r="K25" s="1171"/>
      <c r="L25" s="1171"/>
      <c r="M25" s="1171"/>
      <c r="N25" s="1110"/>
      <c r="O25" s="1169"/>
      <c r="P25" s="1169"/>
      <c r="Q25" s="1169"/>
      <c r="R25" s="1110"/>
      <c r="S25" s="1169"/>
      <c r="T25" s="1169"/>
      <c r="U25" s="1169"/>
      <c r="V25" s="1110"/>
      <c r="W25" s="1169"/>
      <c r="X25" s="1169"/>
      <c r="Y25" s="1169"/>
    </row>
    <row r="26" spans="1:27" s="649" customFormat="1" ht="15.75" customHeight="1" x14ac:dyDescent="0.25">
      <c r="A26" s="1165"/>
      <c r="B26" s="1165"/>
      <c r="C26" s="1173" t="s">
        <v>743</v>
      </c>
      <c r="D26" s="1174" t="s">
        <v>744</v>
      </c>
      <c r="E26" s="1174" t="s">
        <v>745</v>
      </c>
      <c r="F26" s="1072"/>
      <c r="G26" s="1173" t="s">
        <v>743</v>
      </c>
      <c r="H26" s="1174" t="s">
        <v>744</v>
      </c>
      <c r="I26" s="1174" t="s">
        <v>745</v>
      </c>
      <c r="J26" s="1110"/>
      <c r="K26" s="1173" t="s">
        <v>743</v>
      </c>
      <c r="L26" s="1174" t="s">
        <v>744</v>
      </c>
      <c r="M26" s="1174" t="s">
        <v>745</v>
      </c>
      <c r="N26" s="1110"/>
      <c r="O26" s="1173" t="s">
        <v>746</v>
      </c>
      <c r="P26" s="1174" t="s">
        <v>744</v>
      </c>
      <c r="Q26" s="1174" t="s">
        <v>745</v>
      </c>
      <c r="R26" s="1110"/>
      <c r="S26" s="1174" t="s">
        <v>747</v>
      </c>
      <c r="T26" s="1174" t="s">
        <v>744</v>
      </c>
      <c r="U26" s="1174" t="s">
        <v>745</v>
      </c>
      <c r="V26" s="1110"/>
      <c r="W26" s="1174" t="s">
        <v>747</v>
      </c>
      <c r="X26" s="1174" t="s">
        <v>744</v>
      </c>
      <c r="Y26" s="1174" t="s">
        <v>745</v>
      </c>
    </row>
    <row r="27" spans="1:27" s="649" customFormat="1" ht="15.75" customHeight="1" x14ac:dyDescent="0.25">
      <c r="A27" s="1177"/>
      <c r="B27" s="1177"/>
      <c r="C27" s="1171"/>
      <c r="D27" s="1175"/>
      <c r="E27" s="1175"/>
      <c r="F27" s="1073"/>
      <c r="G27" s="1171"/>
      <c r="H27" s="1175"/>
      <c r="I27" s="1175"/>
      <c r="J27" s="1073"/>
      <c r="K27" s="1171"/>
      <c r="L27" s="1175"/>
      <c r="M27" s="1175"/>
      <c r="N27" s="1073"/>
      <c r="O27" s="1176"/>
      <c r="P27" s="1175"/>
      <c r="Q27" s="1175"/>
      <c r="R27" s="1073"/>
      <c r="S27" s="1175"/>
      <c r="T27" s="1175"/>
      <c r="U27" s="1175"/>
      <c r="V27" s="1073"/>
      <c r="W27" s="1175"/>
      <c r="X27" s="1175"/>
      <c r="Y27" s="1175"/>
    </row>
    <row r="28" spans="1:27" s="649" customFormat="1" ht="7.5" customHeight="1" x14ac:dyDescent="0.25">
      <c r="C28" s="1072"/>
      <c r="D28" s="612"/>
      <c r="E28" s="612"/>
      <c r="F28" s="1072"/>
      <c r="G28" s="1072"/>
      <c r="H28" s="612"/>
      <c r="I28" s="612"/>
      <c r="J28" s="1071"/>
      <c r="K28" s="1072"/>
      <c r="L28" s="612"/>
      <c r="M28" s="612"/>
      <c r="N28" s="1071"/>
      <c r="O28" s="612"/>
      <c r="P28" s="612"/>
      <c r="Q28" s="612"/>
      <c r="R28" s="1071"/>
      <c r="S28" s="612"/>
      <c r="T28" s="612"/>
      <c r="U28" s="612"/>
      <c r="V28" s="1071"/>
      <c r="W28" s="612"/>
      <c r="X28" s="612"/>
      <c r="Y28" s="612"/>
    </row>
    <row r="29" spans="1:27" s="649" customFormat="1" x14ac:dyDescent="0.25">
      <c r="A29" s="1178" t="s">
        <v>728</v>
      </c>
      <c r="B29" s="1178"/>
      <c r="C29" s="1083">
        <v>323</v>
      </c>
      <c r="D29" s="1075">
        <v>33.6</v>
      </c>
      <c r="E29" s="1075">
        <v>33</v>
      </c>
      <c r="G29" s="1083">
        <v>302</v>
      </c>
      <c r="H29" s="1075">
        <v>31.6</v>
      </c>
      <c r="I29" s="1075">
        <v>32.4</v>
      </c>
      <c r="K29" s="1083">
        <v>21</v>
      </c>
      <c r="L29" s="1075">
        <v>62.4</v>
      </c>
      <c r="M29" s="1075">
        <v>71.900000000000006</v>
      </c>
      <c r="O29" s="1083">
        <v>76</v>
      </c>
      <c r="P29" s="1075">
        <v>37.799999999999997</v>
      </c>
      <c r="Q29" s="1075">
        <v>35.1</v>
      </c>
      <c r="S29" s="1083">
        <v>79</v>
      </c>
      <c r="T29" s="1075">
        <v>8.9</v>
      </c>
      <c r="U29" s="1075">
        <v>7.7</v>
      </c>
      <c r="W29" s="1083">
        <v>79</v>
      </c>
      <c r="X29" s="1075">
        <v>47</v>
      </c>
      <c r="Y29" s="1075">
        <v>40.9</v>
      </c>
      <c r="Z29" s="1077"/>
      <c r="AA29" s="1077"/>
    </row>
    <row r="30" spans="1:27" s="649" customFormat="1" ht="15.6" x14ac:dyDescent="0.25">
      <c r="A30" s="1178" t="s">
        <v>762</v>
      </c>
      <c r="B30" s="1178"/>
      <c r="C30" s="1083">
        <v>155</v>
      </c>
      <c r="D30" s="1075">
        <v>22.3</v>
      </c>
      <c r="E30" s="1075">
        <v>20.6</v>
      </c>
      <c r="G30" s="1083">
        <v>150</v>
      </c>
      <c r="H30" s="1075">
        <v>21.9</v>
      </c>
      <c r="I30" s="1075">
        <v>20.6</v>
      </c>
      <c r="K30" s="1083">
        <v>5</v>
      </c>
      <c r="L30" s="1075">
        <v>33.6</v>
      </c>
      <c r="M30" s="1075">
        <v>12.9</v>
      </c>
      <c r="O30" s="1083">
        <v>67</v>
      </c>
      <c r="P30" s="1075">
        <v>44.6</v>
      </c>
      <c r="Q30" s="1075">
        <v>42.9</v>
      </c>
      <c r="S30" s="1083">
        <v>60</v>
      </c>
      <c r="T30" s="1075">
        <v>5.6</v>
      </c>
      <c r="U30" s="1075">
        <v>3.2</v>
      </c>
      <c r="W30" s="1083">
        <v>60</v>
      </c>
      <c r="X30" s="1075">
        <v>51.9</v>
      </c>
      <c r="Y30" s="1075">
        <v>49.3</v>
      </c>
      <c r="Z30" s="1077"/>
      <c r="AA30" s="1077"/>
    </row>
    <row r="31" spans="1:27" s="649" customFormat="1" ht="15.6" x14ac:dyDescent="0.25">
      <c r="A31" s="1178" t="s">
        <v>765</v>
      </c>
      <c r="B31" s="1178"/>
      <c r="C31" s="1083">
        <v>383</v>
      </c>
      <c r="D31" s="1075">
        <v>17.899999999999999</v>
      </c>
      <c r="E31" s="1075">
        <v>15.1</v>
      </c>
      <c r="G31" s="1083">
        <v>368</v>
      </c>
      <c r="H31" s="1075">
        <v>16.600000000000001</v>
      </c>
      <c r="I31" s="1075">
        <v>14.9</v>
      </c>
      <c r="K31" s="1083">
        <v>15</v>
      </c>
      <c r="L31" s="1075">
        <v>50</v>
      </c>
      <c r="M31" s="1075">
        <v>52.1</v>
      </c>
      <c r="O31" s="1083">
        <v>210</v>
      </c>
      <c r="P31" s="1075">
        <v>40.6</v>
      </c>
      <c r="Q31" s="1075">
        <v>40.9</v>
      </c>
      <c r="S31" s="1083">
        <v>176</v>
      </c>
      <c r="T31" s="1075">
        <v>8.1</v>
      </c>
      <c r="U31" s="1075">
        <v>5.2</v>
      </c>
      <c r="W31" s="1083">
        <v>176</v>
      </c>
      <c r="X31" s="1075">
        <v>50.2</v>
      </c>
      <c r="Y31" s="1075">
        <v>50.4</v>
      </c>
      <c r="Z31" s="1077"/>
      <c r="AA31" s="1077"/>
    </row>
    <row r="32" spans="1:27" s="649" customFormat="1" x14ac:dyDescent="0.25">
      <c r="A32" s="1178" t="s">
        <v>731</v>
      </c>
      <c r="B32" s="1178"/>
      <c r="C32" s="1083">
        <v>478</v>
      </c>
      <c r="D32" s="1075">
        <v>9.6999999999999993</v>
      </c>
      <c r="E32" s="1075">
        <v>5.9</v>
      </c>
      <c r="G32" s="1083">
        <v>453</v>
      </c>
      <c r="H32" s="1075">
        <v>8.6999999999999993</v>
      </c>
      <c r="I32" s="1075">
        <v>5.7</v>
      </c>
      <c r="K32" s="1083">
        <v>25</v>
      </c>
      <c r="L32" s="1075">
        <v>27</v>
      </c>
      <c r="M32" s="1075">
        <v>7.4</v>
      </c>
      <c r="O32" s="1083">
        <v>81</v>
      </c>
      <c r="P32" s="1075">
        <v>20.5</v>
      </c>
      <c r="Q32" s="1075">
        <v>8.9</v>
      </c>
      <c r="S32" s="1083">
        <v>75</v>
      </c>
      <c r="T32" s="1075">
        <v>4.3</v>
      </c>
      <c r="U32" s="1075">
        <v>1.9</v>
      </c>
      <c r="W32" s="1083">
        <v>75</v>
      </c>
      <c r="X32" s="1075">
        <v>24.6</v>
      </c>
      <c r="Y32" s="1075">
        <v>12.9</v>
      </c>
      <c r="Z32" s="1077"/>
      <c r="AA32" s="1077"/>
    </row>
    <row r="33" spans="1:27" s="649" customFormat="1" x14ac:dyDescent="0.25">
      <c r="A33" s="1178" t="s">
        <v>39</v>
      </c>
      <c r="B33" s="1178"/>
      <c r="C33" s="1083">
        <v>109</v>
      </c>
      <c r="D33" s="1075">
        <v>37.1</v>
      </c>
      <c r="E33" s="1075">
        <v>24.6</v>
      </c>
      <c r="G33" s="1083">
        <v>87</v>
      </c>
      <c r="H33" s="1075">
        <v>25.9</v>
      </c>
      <c r="I33" s="1075">
        <v>22</v>
      </c>
      <c r="K33" s="1083">
        <v>22</v>
      </c>
      <c r="L33" s="1075">
        <v>81.3</v>
      </c>
      <c r="M33" s="1075">
        <v>78.900000000000006</v>
      </c>
      <c r="O33" s="1083">
        <v>67</v>
      </c>
      <c r="P33" s="1075">
        <v>45.3</v>
      </c>
      <c r="Q33" s="1075">
        <v>42.9</v>
      </c>
      <c r="S33" s="1083">
        <v>66</v>
      </c>
      <c r="T33" s="1075">
        <v>6</v>
      </c>
      <c r="U33" s="1075">
        <v>2.9</v>
      </c>
      <c r="W33" s="1083">
        <v>66</v>
      </c>
      <c r="X33" s="1075">
        <v>55.3</v>
      </c>
      <c r="Y33" s="1075">
        <v>49.4</v>
      </c>
      <c r="Z33" s="1077"/>
      <c r="AA33" s="1077"/>
    </row>
    <row r="34" spans="1:27" s="649" customFormat="1" x14ac:dyDescent="0.25">
      <c r="A34" s="1178" t="s">
        <v>732</v>
      </c>
      <c r="B34" s="1178"/>
      <c r="C34" s="1083">
        <v>1921</v>
      </c>
      <c r="D34" s="1075">
        <v>42.1</v>
      </c>
      <c r="E34" s="1075">
        <v>38.6</v>
      </c>
      <c r="G34" s="1083">
        <v>1776</v>
      </c>
      <c r="H34" s="1075">
        <v>38.5</v>
      </c>
      <c r="I34" s="1075">
        <v>37.6</v>
      </c>
      <c r="K34" s="1083">
        <v>145</v>
      </c>
      <c r="L34" s="1075">
        <v>85.8</v>
      </c>
      <c r="M34" s="1075">
        <v>83</v>
      </c>
      <c r="O34" s="1083">
        <v>181</v>
      </c>
      <c r="P34" s="1075">
        <v>62</v>
      </c>
      <c r="Q34" s="1075">
        <v>55.6</v>
      </c>
      <c r="S34" s="1083">
        <v>133</v>
      </c>
      <c r="T34" s="1075">
        <v>4.5</v>
      </c>
      <c r="U34" s="1075">
        <v>2.4</v>
      </c>
      <c r="W34" s="1083">
        <v>133</v>
      </c>
      <c r="X34" s="1075">
        <v>68.099999999999994</v>
      </c>
      <c r="Y34" s="1075">
        <v>67.900000000000006</v>
      </c>
      <c r="Z34" s="1077"/>
      <c r="AA34" s="1077"/>
    </row>
    <row r="35" spans="1:27" s="649" customFormat="1" x14ac:dyDescent="0.25">
      <c r="A35" s="1179" t="s">
        <v>733</v>
      </c>
      <c r="B35" s="1179"/>
      <c r="C35" s="1003">
        <v>203</v>
      </c>
      <c r="D35" s="1113">
        <v>27.5</v>
      </c>
      <c r="E35" s="1113">
        <v>24.1</v>
      </c>
      <c r="F35" s="617"/>
      <c r="G35" s="1003">
        <v>190</v>
      </c>
      <c r="H35" s="1113">
        <v>24</v>
      </c>
      <c r="I35" s="1113">
        <v>23.2</v>
      </c>
      <c r="J35" s="617"/>
      <c r="K35" s="1003">
        <v>13</v>
      </c>
      <c r="L35" s="1113">
        <v>78.599999999999994</v>
      </c>
      <c r="M35" s="1113">
        <v>77.599999999999994</v>
      </c>
      <c r="N35" s="617"/>
      <c r="O35" s="1003">
        <v>109</v>
      </c>
      <c r="P35" s="1113">
        <v>51.9</v>
      </c>
      <c r="Q35" s="1113">
        <v>48.1</v>
      </c>
      <c r="R35" s="617"/>
      <c r="S35" s="1003">
        <v>105</v>
      </c>
      <c r="T35" s="1113">
        <v>9.8000000000000007</v>
      </c>
      <c r="U35" s="1113">
        <v>7.3</v>
      </c>
      <c r="V35" s="617"/>
      <c r="W35" s="1003">
        <v>105</v>
      </c>
      <c r="X35" s="1113">
        <v>63.2</v>
      </c>
      <c r="Y35" s="1113">
        <v>59.7</v>
      </c>
      <c r="Z35" s="1077"/>
      <c r="AA35" s="1077"/>
    </row>
    <row r="36" spans="1:27" s="649" customFormat="1" x14ac:dyDescent="0.25"/>
    <row r="37" spans="1:27" s="649" customFormat="1" ht="18.75" customHeight="1" x14ac:dyDescent="0.25">
      <c r="A37" s="1164" t="s">
        <v>753</v>
      </c>
      <c r="B37" s="1164"/>
      <c r="C37" s="1166" t="s">
        <v>741</v>
      </c>
      <c r="D37" s="1166"/>
      <c r="E37" s="1166"/>
      <c r="F37" s="1166"/>
      <c r="G37" s="1166"/>
      <c r="H37" s="1166"/>
      <c r="I37" s="1166"/>
      <c r="J37" s="1166"/>
      <c r="K37" s="1166"/>
      <c r="L37" s="1166"/>
      <c r="M37" s="1166"/>
      <c r="N37" s="1114"/>
      <c r="O37" s="1167" t="s">
        <v>759</v>
      </c>
      <c r="P37" s="1167"/>
      <c r="Q37" s="1167"/>
      <c r="R37" s="1114"/>
      <c r="S37" s="1167" t="s">
        <v>760</v>
      </c>
      <c r="T37" s="1167"/>
      <c r="U37" s="1167"/>
      <c r="V37" s="1114"/>
      <c r="W37" s="1167" t="s">
        <v>761</v>
      </c>
      <c r="X37" s="1167"/>
      <c r="Y37" s="1167"/>
    </row>
    <row r="38" spans="1:27" s="649" customFormat="1" ht="15" customHeight="1" x14ac:dyDescent="0.25">
      <c r="A38" s="1165"/>
      <c r="B38" s="1165"/>
      <c r="C38" s="1170" t="s">
        <v>779</v>
      </c>
      <c r="D38" s="1170"/>
      <c r="E38" s="1170"/>
      <c r="F38" s="1072"/>
      <c r="G38" s="1172" t="s">
        <v>780</v>
      </c>
      <c r="H38" s="1172"/>
      <c r="I38" s="1170"/>
      <c r="J38" s="1110"/>
      <c r="K38" s="1172" t="s">
        <v>781</v>
      </c>
      <c r="L38" s="1172"/>
      <c r="M38" s="1170"/>
      <c r="N38" s="1110"/>
      <c r="O38" s="1168"/>
      <c r="P38" s="1168"/>
      <c r="Q38" s="1168"/>
      <c r="R38" s="1110"/>
      <c r="S38" s="1168"/>
      <c r="T38" s="1168"/>
      <c r="U38" s="1168"/>
      <c r="V38" s="1110"/>
      <c r="W38" s="1168"/>
      <c r="X38" s="1168"/>
      <c r="Y38" s="1168"/>
    </row>
    <row r="39" spans="1:27" s="649" customFormat="1" x14ac:dyDescent="0.25">
      <c r="A39" s="1165"/>
      <c r="B39" s="1165"/>
      <c r="C39" s="1171"/>
      <c r="D39" s="1171"/>
      <c r="E39" s="1171"/>
      <c r="F39" s="1072"/>
      <c r="G39" s="1171"/>
      <c r="H39" s="1171"/>
      <c r="I39" s="1171"/>
      <c r="J39" s="1110"/>
      <c r="K39" s="1171"/>
      <c r="L39" s="1171"/>
      <c r="M39" s="1171"/>
      <c r="N39" s="1110"/>
      <c r="O39" s="1169"/>
      <c r="P39" s="1169"/>
      <c r="Q39" s="1169"/>
      <c r="R39" s="1110"/>
      <c r="S39" s="1169"/>
      <c r="T39" s="1169"/>
      <c r="U39" s="1169"/>
      <c r="V39" s="1110"/>
      <c r="W39" s="1169"/>
      <c r="X39" s="1169"/>
      <c r="Y39" s="1169"/>
    </row>
    <row r="40" spans="1:27" s="649" customFormat="1" ht="15.75" customHeight="1" x14ac:dyDescent="0.25">
      <c r="A40" s="1165"/>
      <c r="B40" s="1165"/>
      <c r="C40" s="1173" t="s">
        <v>743</v>
      </c>
      <c r="D40" s="1174" t="s">
        <v>744</v>
      </c>
      <c r="E40" s="1174" t="s">
        <v>745</v>
      </c>
      <c r="F40" s="1072"/>
      <c r="G40" s="1173" t="s">
        <v>743</v>
      </c>
      <c r="H40" s="1174" t="s">
        <v>744</v>
      </c>
      <c r="I40" s="1174" t="s">
        <v>745</v>
      </c>
      <c r="J40" s="1110"/>
      <c r="K40" s="1173" t="s">
        <v>743</v>
      </c>
      <c r="L40" s="1174" t="s">
        <v>744</v>
      </c>
      <c r="M40" s="1174" t="s">
        <v>745</v>
      </c>
      <c r="N40" s="1110"/>
      <c r="O40" s="1173" t="s">
        <v>746</v>
      </c>
      <c r="P40" s="1174" t="s">
        <v>744</v>
      </c>
      <c r="Q40" s="1174" t="s">
        <v>745</v>
      </c>
      <c r="R40" s="1110"/>
      <c r="S40" s="1174" t="s">
        <v>747</v>
      </c>
      <c r="T40" s="1174" t="s">
        <v>744</v>
      </c>
      <c r="U40" s="1174" t="s">
        <v>745</v>
      </c>
      <c r="V40" s="1110"/>
      <c r="W40" s="1174" t="s">
        <v>747</v>
      </c>
      <c r="X40" s="1174" t="s">
        <v>744</v>
      </c>
      <c r="Y40" s="1174" t="s">
        <v>745</v>
      </c>
    </row>
    <row r="41" spans="1:27" s="649" customFormat="1" ht="15.75" customHeight="1" x14ac:dyDescent="0.25">
      <c r="A41" s="1177"/>
      <c r="B41" s="1177"/>
      <c r="C41" s="1171"/>
      <c r="D41" s="1175"/>
      <c r="E41" s="1175"/>
      <c r="F41" s="1073"/>
      <c r="G41" s="1171"/>
      <c r="H41" s="1175"/>
      <c r="I41" s="1175"/>
      <c r="J41" s="1073"/>
      <c r="K41" s="1171"/>
      <c r="L41" s="1175"/>
      <c r="M41" s="1175"/>
      <c r="N41" s="1073"/>
      <c r="O41" s="1176"/>
      <c r="P41" s="1175"/>
      <c r="Q41" s="1175"/>
      <c r="R41" s="1073"/>
      <c r="S41" s="1175"/>
      <c r="T41" s="1175"/>
      <c r="U41" s="1175"/>
      <c r="V41" s="1073"/>
      <c r="W41" s="1175"/>
      <c r="X41" s="1175"/>
      <c r="Y41" s="1175"/>
    </row>
    <row r="42" spans="1:27" s="649" customFormat="1" ht="7.5" customHeight="1" x14ac:dyDescent="0.25">
      <c r="C42" s="1072"/>
      <c r="D42" s="612"/>
      <c r="E42" s="612"/>
      <c r="F42" s="1072"/>
      <c r="G42" s="1072"/>
      <c r="H42" s="612"/>
      <c r="I42" s="612"/>
      <c r="J42" s="1071"/>
      <c r="K42" s="1072"/>
      <c r="L42" s="612"/>
      <c r="M42" s="612"/>
      <c r="N42" s="1071"/>
      <c r="O42" s="612"/>
      <c r="P42" s="612"/>
      <c r="Q42" s="612"/>
      <c r="R42" s="1071"/>
      <c r="S42" s="612"/>
      <c r="T42" s="612"/>
      <c r="U42" s="612"/>
      <c r="V42" s="1071"/>
      <c r="W42" s="612"/>
      <c r="X42" s="612"/>
      <c r="Y42" s="612"/>
    </row>
    <row r="43" spans="1:27" s="649" customFormat="1" x14ac:dyDescent="0.25">
      <c r="A43" s="1178" t="s">
        <v>728</v>
      </c>
      <c r="B43" s="1178"/>
      <c r="C43" s="1083">
        <v>369</v>
      </c>
      <c r="D43" s="1075">
        <v>39.700000000000003</v>
      </c>
      <c r="E43" s="1075">
        <v>38.4</v>
      </c>
      <c r="G43" s="1083">
        <v>313</v>
      </c>
      <c r="H43" s="1075">
        <v>35.200000000000003</v>
      </c>
      <c r="I43" s="1075">
        <v>35</v>
      </c>
      <c r="K43" s="1083">
        <v>56</v>
      </c>
      <c r="L43" s="1075">
        <v>65.099999999999994</v>
      </c>
      <c r="M43" s="1075">
        <v>63.6</v>
      </c>
      <c r="O43" s="1083">
        <v>94</v>
      </c>
      <c r="P43" s="1075">
        <v>43.4</v>
      </c>
      <c r="Q43" s="1075">
        <v>42</v>
      </c>
      <c r="S43" s="1083">
        <v>86</v>
      </c>
      <c r="T43" s="1075">
        <v>7.9</v>
      </c>
      <c r="U43" s="1075">
        <v>5.3</v>
      </c>
      <c r="W43" s="1083">
        <v>86</v>
      </c>
      <c r="X43" s="1075">
        <v>51.4</v>
      </c>
      <c r="Y43" s="1075">
        <v>47.3</v>
      </c>
    </row>
    <row r="44" spans="1:27" s="649" customFormat="1" ht="15.6" x14ac:dyDescent="0.25">
      <c r="A44" s="1178" t="s">
        <v>762</v>
      </c>
      <c r="B44" s="1178"/>
      <c r="C44" s="1083">
        <v>212</v>
      </c>
      <c r="D44" s="1075">
        <v>32.1</v>
      </c>
      <c r="E44" s="1075">
        <v>26.3</v>
      </c>
      <c r="G44" s="1083">
        <v>162</v>
      </c>
      <c r="H44" s="1075">
        <v>22.7</v>
      </c>
      <c r="I44" s="1075">
        <v>20.3</v>
      </c>
      <c r="K44" s="1083">
        <v>50</v>
      </c>
      <c r="L44" s="1075">
        <v>62.6</v>
      </c>
      <c r="M44" s="1075">
        <v>59.9</v>
      </c>
      <c r="O44" s="1083">
        <v>59</v>
      </c>
      <c r="P44" s="1075">
        <v>53.2</v>
      </c>
      <c r="Q44" s="1075">
        <v>53.7</v>
      </c>
      <c r="S44" s="1083">
        <v>68</v>
      </c>
      <c r="T44" s="1075">
        <v>9.4</v>
      </c>
      <c r="U44" s="1075">
        <v>4.9000000000000004</v>
      </c>
      <c r="W44" s="1083">
        <v>68</v>
      </c>
      <c r="X44" s="1075">
        <v>63</v>
      </c>
      <c r="Y44" s="1075">
        <v>66.8</v>
      </c>
    </row>
    <row r="45" spans="1:27" s="649" customFormat="1" ht="15.6" x14ac:dyDescent="0.25">
      <c r="A45" s="1178" t="s">
        <v>765</v>
      </c>
      <c r="B45" s="1178"/>
      <c r="C45" s="1083">
        <v>402</v>
      </c>
      <c r="D45" s="1075">
        <v>23.1</v>
      </c>
      <c r="E45" s="1075">
        <v>16.899999999999999</v>
      </c>
      <c r="G45" s="1083">
        <v>331</v>
      </c>
      <c r="H45" s="1075">
        <v>17.2</v>
      </c>
      <c r="I45" s="1075">
        <v>15.4</v>
      </c>
      <c r="K45" s="1083">
        <v>71</v>
      </c>
      <c r="L45" s="1075">
        <v>50.9</v>
      </c>
      <c r="M45" s="1075">
        <v>48.3</v>
      </c>
      <c r="O45" s="1083">
        <v>197</v>
      </c>
      <c r="P45" s="1075">
        <v>56.2</v>
      </c>
      <c r="Q45" s="1075">
        <v>54</v>
      </c>
      <c r="S45" s="1083">
        <v>174</v>
      </c>
      <c r="T45" s="1075">
        <v>8.4</v>
      </c>
      <c r="U45" s="1075">
        <v>6</v>
      </c>
      <c r="W45" s="1083">
        <v>174</v>
      </c>
      <c r="X45" s="1075">
        <v>66.099999999999994</v>
      </c>
      <c r="Y45" s="1075">
        <v>63</v>
      </c>
    </row>
    <row r="46" spans="1:27" s="649" customFormat="1" x14ac:dyDescent="0.25">
      <c r="A46" s="1178" t="s">
        <v>731</v>
      </c>
      <c r="B46" s="1178"/>
      <c r="C46" s="1083">
        <v>506</v>
      </c>
      <c r="D46" s="1075">
        <v>16.5</v>
      </c>
      <c r="E46" s="1075">
        <v>11</v>
      </c>
      <c r="G46" s="1083">
        <v>461</v>
      </c>
      <c r="H46" s="1075">
        <v>13.2</v>
      </c>
      <c r="I46" s="1075">
        <v>10</v>
      </c>
      <c r="K46" s="1083">
        <v>45</v>
      </c>
      <c r="L46" s="1075">
        <v>50.4</v>
      </c>
      <c r="M46" s="1075">
        <v>55.3</v>
      </c>
      <c r="O46" s="1083">
        <v>92</v>
      </c>
      <c r="P46" s="1075">
        <v>22.5</v>
      </c>
      <c r="Q46" s="1075">
        <v>17.399999999999999</v>
      </c>
      <c r="S46" s="1083">
        <v>91</v>
      </c>
      <c r="T46" s="1075">
        <v>5.6</v>
      </c>
      <c r="U46" s="1075">
        <v>3.7</v>
      </c>
      <c r="W46" s="1083">
        <v>91</v>
      </c>
      <c r="X46" s="1075">
        <v>30.4</v>
      </c>
      <c r="Y46" s="1075">
        <v>25.9</v>
      </c>
    </row>
    <row r="47" spans="1:27" s="649" customFormat="1" x14ac:dyDescent="0.25">
      <c r="A47" s="1178" t="s">
        <v>39</v>
      </c>
      <c r="B47" s="1178"/>
      <c r="C47" s="1083">
        <v>255</v>
      </c>
      <c r="D47" s="1075">
        <v>45.9</v>
      </c>
      <c r="E47" s="1075">
        <v>39.299999999999997</v>
      </c>
      <c r="G47" s="1083">
        <v>159</v>
      </c>
      <c r="H47" s="1075">
        <v>32.5</v>
      </c>
      <c r="I47" s="1075">
        <v>31.3</v>
      </c>
      <c r="K47" s="1083">
        <v>96</v>
      </c>
      <c r="L47" s="1075">
        <v>68.099999999999994</v>
      </c>
      <c r="M47" s="1075">
        <v>62.4</v>
      </c>
      <c r="O47" s="1083">
        <v>83</v>
      </c>
      <c r="P47" s="1075">
        <v>58.2</v>
      </c>
      <c r="Q47" s="1075">
        <v>56</v>
      </c>
      <c r="S47" s="1083">
        <v>80</v>
      </c>
      <c r="T47" s="1075">
        <v>4.7</v>
      </c>
      <c r="U47" s="1075">
        <v>2.4</v>
      </c>
      <c r="W47" s="1083">
        <v>80</v>
      </c>
      <c r="X47" s="1075">
        <v>62.9</v>
      </c>
      <c r="Y47" s="1075">
        <v>60.3</v>
      </c>
    </row>
    <row r="48" spans="1:27" s="649" customFormat="1" x14ac:dyDescent="0.25">
      <c r="A48" s="1178" t="s">
        <v>732</v>
      </c>
      <c r="B48" s="1178"/>
      <c r="C48" s="1065">
        <v>1770</v>
      </c>
      <c r="D48" s="1075">
        <v>44.4</v>
      </c>
      <c r="E48" s="1075">
        <v>39.799999999999997</v>
      </c>
      <c r="G48" s="1083">
        <v>1486</v>
      </c>
      <c r="H48" s="1075">
        <v>39.299999999999997</v>
      </c>
      <c r="I48" s="1075">
        <v>37.6</v>
      </c>
      <c r="K48" s="1083">
        <v>284</v>
      </c>
      <c r="L48" s="1075">
        <v>71.2</v>
      </c>
      <c r="M48" s="1075">
        <v>69.400000000000006</v>
      </c>
      <c r="O48" s="1083">
        <v>166</v>
      </c>
      <c r="P48" s="1075">
        <v>63.5</v>
      </c>
      <c r="Q48" s="1075">
        <v>60.9</v>
      </c>
      <c r="S48" s="1083">
        <v>109</v>
      </c>
      <c r="T48" s="1075">
        <v>5.8</v>
      </c>
      <c r="U48" s="1075">
        <v>3</v>
      </c>
      <c r="W48" s="1083">
        <v>109</v>
      </c>
      <c r="X48" s="1075">
        <v>71.3</v>
      </c>
      <c r="Y48" s="1075">
        <v>72.900000000000006</v>
      </c>
    </row>
    <row r="49" spans="1:25" s="649" customFormat="1" x14ac:dyDescent="0.25">
      <c r="A49" s="1179" t="s">
        <v>733</v>
      </c>
      <c r="B49" s="1179"/>
      <c r="C49" s="1003">
        <v>274</v>
      </c>
      <c r="D49" s="1113">
        <v>38.200000000000003</v>
      </c>
      <c r="E49" s="1113">
        <v>32</v>
      </c>
      <c r="F49" s="617"/>
      <c r="G49" s="1003">
        <v>215</v>
      </c>
      <c r="H49" s="1113">
        <v>29.5</v>
      </c>
      <c r="I49" s="1113">
        <v>27.9</v>
      </c>
      <c r="J49" s="617"/>
      <c r="K49" s="1003">
        <v>59</v>
      </c>
      <c r="L49" s="1113">
        <v>70.099999999999994</v>
      </c>
      <c r="M49" s="1113">
        <v>64.900000000000006</v>
      </c>
      <c r="N49" s="617"/>
      <c r="O49" s="1003">
        <v>89</v>
      </c>
      <c r="P49" s="1113">
        <v>67.400000000000006</v>
      </c>
      <c r="Q49" s="1113">
        <v>68.400000000000006</v>
      </c>
      <c r="R49" s="617"/>
      <c r="S49" s="1003">
        <v>81</v>
      </c>
      <c r="T49" s="1113">
        <v>11.1</v>
      </c>
      <c r="U49" s="1113">
        <v>7.1</v>
      </c>
      <c r="V49" s="617"/>
      <c r="W49" s="1003">
        <v>81</v>
      </c>
      <c r="X49" s="1113">
        <v>76.900000000000006</v>
      </c>
      <c r="Y49" s="1113">
        <v>73.3</v>
      </c>
    </row>
    <row r="50" spans="1:25" s="668" customFormat="1" x14ac:dyDescent="0.25">
      <c r="A50" s="1067" t="s">
        <v>797</v>
      </c>
      <c r="B50" s="660"/>
      <c r="F50" s="258"/>
    </row>
    <row r="51" spans="1:25" s="668" customFormat="1" x14ac:dyDescent="0.25">
      <c r="A51" s="1112"/>
      <c r="B51" s="660"/>
      <c r="F51" s="258"/>
    </row>
    <row r="52" spans="1:25" s="668" customFormat="1" ht="17.25" customHeight="1" x14ac:dyDescent="0.25">
      <c r="A52" s="1078" t="s">
        <v>16</v>
      </c>
      <c r="B52" s="1079"/>
      <c r="C52" s="637"/>
      <c r="D52" s="637"/>
      <c r="E52" s="637"/>
      <c r="F52" s="655"/>
      <c r="G52" s="655"/>
      <c r="H52" s="655"/>
      <c r="I52" s="655"/>
    </row>
    <row r="53" spans="1:25" s="653" customFormat="1" ht="12" customHeight="1" x14ac:dyDescent="0.2">
      <c r="A53" s="653" t="s">
        <v>777</v>
      </c>
      <c r="B53" s="1080"/>
      <c r="C53" s="1081"/>
      <c r="D53" s="1081"/>
      <c r="E53" s="1081"/>
      <c r="F53" s="635"/>
      <c r="G53" s="635"/>
      <c r="H53" s="635"/>
      <c r="I53" s="635"/>
    </row>
    <row r="54" spans="1:25" s="653" customFormat="1" ht="12" customHeight="1" x14ac:dyDescent="0.2">
      <c r="A54" s="653" t="s">
        <v>754</v>
      </c>
      <c r="B54" s="1080"/>
      <c r="C54" s="1081"/>
      <c r="D54" s="1081"/>
      <c r="E54" s="1081"/>
      <c r="F54" s="635"/>
      <c r="G54" s="635"/>
      <c r="H54" s="635"/>
      <c r="I54" s="635"/>
    </row>
    <row r="55" spans="1:25" s="653" customFormat="1" ht="12" customHeight="1" x14ac:dyDescent="0.2">
      <c r="A55" s="1082" t="s">
        <v>778</v>
      </c>
      <c r="B55" s="1080"/>
      <c r="C55" s="1081"/>
      <c r="D55" s="1081"/>
      <c r="E55" s="1081"/>
      <c r="F55" s="635"/>
      <c r="G55" s="635"/>
      <c r="H55" s="635"/>
      <c r="I55" s="635"/>
    </row>
    <row r="56" spans="1:25" s="1082" customFormat="1" ht="12" customHeight="1" x14ac:dyDescent="0.2">
      <c r="A56" s="1082" t="s">
        <v>756</v>
      </c>
    </row>
    <row r="57" spans="1:25" s="1082" customFormat="1" ht="12" customHeight="1" x14ac:dyDescent="0.2">
      <c r="A57" s="1082" t="s">
        <v>757</v>
      </c>
    </row>
    <row r="58" spans="1:25" s="1082" customFormat="1" ht="12" customHeight="1" x14ac:dyDescent="0.2">
      <c r="A58" s="1082" t="s">
        <v>758</v>
      </c>
    </row>
    <row r="59" spans="1:25" s="1082" customFormat="1" ht="12" customHeight="1" x14ac:dyDescent="0.2">
      <c r="A59" s="1082" t="s">
        <v>763</v>
      </c>
    </row>
    <row r="60" spans="1:25" s="1082" customFormat="1" ht="12" customHeight="1" x14ac:dyDescent="0.2">
      <c r="A60" s="1082" t="s">
        <v>764</v>
      </c>
    </row>
    <row r="61" spans="1:25" s="649" customFormat="1" x14ac:dyDescent="0.25">
      <c r="A61" s="1082"/>
      <c r="B61" s="1084"/>
      <c r="C61" s="1084"/>
      <c r="D61" s="1084"/>
      <c r="E61" s="1084"/>
      <c r="F61" s="1084"/>
      <c r="G61" s="1084"/>
      <c r="H61" s="1084"/>
      <c r="I61" s="1084"/>
      <c r="J61" s="1084"/>
      <c r="K61" s="1084"/>
      <c r="L61" s="1084"/>
      <c r="M61" s="1084"/>
    </row>
  </sheetData>
  <mergeCells count="95">
    <mergeCell ref="A48:B48"/>
    <mergeCell ref="A49:B49"/>
    <mergeCell ref="A43:B43"/>
    <mergeCell ref="A44:B44"/>
    <mergeCell ref="A45:B45"/>
    <mergeCell ref="A46:B46"/>
    <mergeCell ref="A47:B47"/>
    <mergeCell ref="T40:T41"/>
    <mergeCell ref="U40:U41"/>
    <mergeCell ref="W40:W41"/>
    <mergeCell ref="X40:X41"/>
    <mergeCell ref="Y40:Y41"/>
    <mergeCell ref="M40:M41"/>
    <mergeCell ref="O40:O41"/>
    <mergeCell ref="P40:P41"/>
    <mergeCell ref="Q40:Q41"/>
    <mergeCell ref="S40:S41"/>
    <mergeCell ref="A37:B41"/>
    <mergeCell ref="C37:M37"/>
    <mergeCell ref="O37:Q39"/>
    <mergeCell ref="S37:U39"/>
    <mergeCell ref="W37:Y39"/>
    <mergeCell ref="C38:E39"/>
    <mergeCell ref="G38:I39"/>
    <mergeCell ref="K38:M39"/>
    <mergeCell ref="C40:C41"/>
    <mergeCell ref="D40:D41"/>
    <mergeCell ref="E40:E41"/>
    <mergeCell ref="G40:G41"/>
    <mergeCell ref="H40:H41"/>
    <mergeCell ref="I40:I41"/>
    <mergeCell ref="K40:K41"/>
    <mergeCell ref="L40:L41"/>
    <mergeCell ref="A31:B31"/>
    <mergeCell ref="A32:B32"/>
    <mergeCell ref="A33:B33"/>
    <mergeCell ref="A34:B34"/>
    <mergeCell ref="A35:B35"/>
    <mergeCell ref="W26:W27"/>
    <mergeCell ref="X26:X27"/>
    <mergeCell ref="Y26:Y27"/>
    <mergeCell ref="A29:B29"/>
    <mergeCell ref="A30:B30"/>
    <mergeCell ref="P26:P27"/>
    <mergeCell ref="Q26:Q27"/>
    <mergeCell ref="S26:S27"/>
    <mergeCell ref="T26:T27"/>
    <mergeCell ref="U26:U27"/>
    <mergeCell ref="I26:I27"/>
    <mergeCell ref="K26:K27"/>
    <mergeCell ref="L26:L27"/>
    <mergeCell ref="M26:M27"/>
    <mergeCell ref="O26:O27"/>
    <mergeCell ref="W7:W8"/>
    <mergeCell ref="X7:X8"/>
    <mergeCell ref="Y7:Y8"/>
    <mergeCell ref="A23:B27"/>
    <mergeCell ref="C23:M23"/>
    <mergeCell ref="O23:Q25"/>
    <mergeCell ref="S23:U25"/>
    <mergeCell ref="W23:Y25"/>
    <mergeCell ref="C24:E25"/>
    <mergeCell ref="G24:I25"/>
    <mergeCell ref="K24:M25"/>
    <mergeCell ref="C26:C27"/>
    <mergeCell ref="D26:D27"/>
    <mergeCell ref="E26:E27"/>
    <mergeCell ref="G26:G27"/>
    <mergeCell ref="H26:H27"/>
    <mergeCell ref="P7:P8"/>
    <mergeCell ref="Q7:Q8"/>
    <mergeCell ref="S7:S8"/>
    <mergeCell ref="T7:T8"/>
    <mergeCell ref="U7:U8"/>
    <mergeCell ref="W4:Y6"/>
    <mergeCell ref="C5:E6"/>
    <mergeCell ref="G5:I6"/>
    <mergeCell ref="K5:M6"/>
    <mergeCell ref="A7:A8"/>
    <mergeCell ref="B7:B8"/>
    <mergeCell ref="C7:C8"/>
    <mergeCell ref="D7:D8"/>
    <mergeCell ref="E7:E8"/>
    <mergeCell ref="G7:G8"/>
    <mergeCell ref="H7:H8"/>
    <mergeCell ref="I7:I8"/>
    <mergeCell ref="K7:K8"/>
    <mergeCell ref="L7:L8"/>
    <mergeCell ref="M7:M8"/>
    <mergeCell ref="O7:O8"/>
    <mergeCell ref="A2:G2"/>
    <mergeCell ref="A4:B6"/>
    <mergeCell ref="C4:M4"/>
    <mergeCell ref="O4:Q6"/>
    <mergeCell ref="S4:U6"/>
  </mergeCells>
  <hyperlinks>
    <hyperlink ref="Y1"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workbookViewId="0"/>
  </sheetViews>
  <sheetFormatPr defaultColWidth="9.109375" defaultRowHeight="13.2" x14ac:dyDescent="0.25"/>
  <cols>
    <col min="1" max="1" width="14.44140625" style="3" customWidth="1"/>
    <col min="2" max="10" width="15.6640625" style="3" customWidth="1"/>
    <col min="11" max="11" width="11.88671875" style="3" customWidth="1"/>
    <col min="12" max="12" width="11.6640625" style="3" customWidth="1"/>
    <col min="13" max="16384" width="9.109375" style="3"/>
  </cols>
  <sheetData>
    <row r="1" spans="1:9" x14ac:dyDescent="0.25">
      <c r="A1" s="1" t="s">
        <v>52</v>
      </c>
      <c r="B1" s="1"/>
      <c r="C1" s="1"/>
      <c r="I1" s="414" t="s">
        <v>1</v>
      </c>
    </row>
    <row r="2" spans="1:9" ht="15.6" x14ac:dyDescent="0.25">
      <c r="A2" s="6" t="s">
        <v>669</v>
      </c>
      <c r="B2" s="6"/>
      <c r="C2" s="6"/>
      <c r="G2" s="67"/>
    </row>
    <row r="3" spans="1:9" x14ac:dyDescent="0.25">
      <c r="A3" s="6"/>
      <c r="B3" s="6"/>
      <c r="C3" s="6"/>
      <c r="G3" s="67"/>
    </row>
    <row r="4" spans="1:9" ht="38.25" customHeight="1" x14ac:dyDescent="0.25">
      <c r="A4" s="1180" t="s">
        <v>53</v>
      </c>
      <c r="B4" s="1182" t="s">
        <v>54</v>
      </c>
      <c r="C4" s="1182"/>
      <c r="D4" s="1183" t="s">
        <v>55</v>
      </c>
      <c r="E4" s="1184"/>
      <c r="F4" s="1182" t="s">
        <v>56</v>
      </c>
      <c r="G4" s="1182"/>
      <c r="H4" s="1185" t="s">
        <v>8</v>
      </c>
      <c r="I4" s="1182"/>
    </row>
    <row r="5" spans="1:9" x14ac:dyDescent="0.25">
      <c r="A5" s="1181"/>
      <c r="B5" s="101" t="s">
        <v>57</v>
      </c>
      <c r="C5" s="102" t="s">
        <v>58</v>
      </c>
      <c r="D5" s="103" t="s">
        <v>59</v>
      </c>
      <c r="E5" s="104" t="s">
        <v>58</v>
      </c>
      <c r="F5" s="101" t="s">
        <v>59</v>
      </c>
      <c r="G5" s="105" t="s">
        <v>58</v>
      </c>
      <c r="H5" s="106" t="s">
        <v>60</v>
      </c>
      <c r="I5" s="105" t="s">
        <v>58</v>
      </c>
    </row>
    <row r="6" spans="1:9" ht="9" customHeight="1" x14ac:dyDescent="0.25">
      <c r="A6" s="34"/>
      <c r="B6" s="107"/>
      <c r="C6" s="108"/>
      <c r="D6" s="109"/>
      <c r="E6" s="110"/>
      <c r="F6" s="955"/>
      <c r="G6" s="111"/>
      <c r="H6" s="112"/>
      <c r="I6" s="108"/>
    </row>
    <row r="7" spans="1:9" x14ac:dyDescent="0.25">
      <c r="A7" s="11">
        <v>2007</v>
      </c>
      <c r="B7" s="12">
        <v>1261</v>
      </c>
      <c r="C7" s="606">
        <v>1230</v>
      </c>
      <c r="D7" s="113">
        <v>2468</v>
      </c>
      <c r="E7" s="114">
        <v>2326</v>
      </c>
      <c r="F7" s="21">
        <v>1118</v>
      </c>
      <c r="G7" s="115">
        <v>1115</v>
      </c>
      <c r="H7" s="116">
        <v>4847</v>
      </c>
      <c r="I7" s="117">
        <v>4671</v>
      </c>
    </row>
    <row r="8" spans="1:9" x14ac:dyDescent="0.25">
      <c r="A8" s="11">
        <v>2008</v>
      </c>
      <c r="B8" s="12">
        <v>1287</v>
      </c>
      <c r="C8" s="606">
        <v>1273</v>
      </c>
      <c r="D8" s="113">
        <v>2638</v>
      </c>
      <c r="E8" s="114">
        <v>2417</v>
      </c>
      <c r="F8" s="21">
        <v>1132</v>
      </c>
      <c r="G8" s="115">
        <v>1153</v>
      </c>
      <c r="H8" s="116">
        <v>5057</v>
      </c>
      <c r="I8" s="117">
        <v>4843</v>
      </c>
    </row>
    <row r="9" spans="1:9" x14ac:dyDescent="0.25">
      <c r="A9" s="11">
        <v>2009</v>
      </c>
      <c r="B9" s="12">
        <v>1280</v>
      </c>
      <c r="C9" s="606">
        <v>1192</v>
      </c>
      <c r="D9" s="118">
        <v>2362</v>
      </c>
      <c r="E9" s="119">
        <v>2474</v>
      </c>
      <c r="F9" s="12">
        <v>1181</v>
      </c>
      <c r="G9" s="120">
        <v>1095</v>
      </c>
      <c r="H9" s="116">
        <v>4823</v>
      </c>
      <c r="I9" s="117">
        <v>4761</v>
      </c>
    </row>
    <row r="10" spans="1:9" x14ac:dyDescent="0.25">
      <c r="A10" s="24">
        <v>2010</v>
      </c>
      <c r="B10" s="21">
        <v>1232</v>
      </c>
      <c r="C10" s="606">
        <v>1261</v>
      </c>
      <c r="D10" s="118">
        <v>2560</v>
      </c>
      <c r="E10" s="119">
        <v>2501</v>
      </c>
      <c r="F10" s="12">
        <v>1289</v>
      </c>
      <c r="G10" s="120">
        <v>1176</v>
      </c>
      <c r="H10" s="116">
        <v>5081</v>
      </c>
      <c r="I10" s="117">
        <v>4938</v>
      </c>
    </row>
    <row r="11" spans="1:9" x14ac:dyDescent="0.25">
      <c r="A11" s="11">
        <v>2011</v>
      </c>
      <c r="B11" s="21">
        <v>1297</v>
      </c>
      <c r="C11" s="606">
        <v>1298</v>
      </c>
      <c r="D11" s="118">
        <v>2939</v>
      </c>
      <c r="E11" s="114">
        <v>2803</v>
      </c>
      <c r="F11" s="21">
        <v>1397</v>
      </c>
      <c r="G11" s="115">
        <v>1403</v>
      </c>
      <c r="H11" s="116">
        <v>5633</v>
      </c>
      <c r="I11" s="117">
        <v>5504</v>
      </c>
    </row>
    <row r="12" spans="1:9" x14ac:dyDescent="0.25">
      <c r="A12" s="11">
        <v>2012</v>
      </c>
      <c r="B12" s="121">
        <v>1197</v>
      </c>
      <c r="C12" s="606">
        <v>1199</v>
      </c>
      <c r="D12" s="118">
        <v>2994</v>
      </c>
      <c r="E12" s="114">
        <v>2890</v>
      </c>
      <c r="F12" s="21">
        <v>1431</v>
      </c>
      <c r="G12" s="115">
        <v>1453</v>
      </c>
      <c r="H12" s="116">
        <v>5622</v>
      </c>
      <c r="I12" s="117">
        <v>5542</v>
      </c>
    </row>
    <row r="13" spans="1:9" x14ac:dyDescent="0.25">
      <c r="A13" s="24">
        <v>2013</v>
      </c>
      <c r="B13" s="121">
        <v>1159</v>
      </c>
      <c r="C13" s="606">
        <v>1170</v>
      </c>
      <c r="D13" s="118">
        <v>3318</v>
      </c>
      <c r="E13" s="114">
        <v>3117</v>
      </c>
      <c r="F13" s="21">
        <v>1624</v>
      </c>
      <c r="G13" s="115">
        <v>1416</v>
      </c>
      <c r="H13" s="116">
        <v>6101</v>
      </c>
      <c r="I13" s="117">
        <v>5703</v>
      </c>
    </row>
    <row r="14" spans="1:9" x14ac:dyDescent="0.25">
      <c r="A14" s="11">
        <v>2014</v>
      </c>
      <c r="B14" s="122">
        <v>1295</v>
      </c>
      <c r="C14" s="606">
        <v>1071</v>
      </c>
      <c r="D14" s="123">
        <v>3798</v>
      </c>
      <c r="E14" s="124">
        <v>3336</v>
      </c>
      <c r="F14" s="125">
        <v>1560</v>
      </c>
      <c r="G14" s="126">
        <v>1435</v>
      </c>
      <c r="H14" s="116">
        <v>6653</v>
      </c>
      <c r="I14" s="117">
        <v>5842</v>
      </c>
    </row>
    <row r="15" spans="1:9" x14ac:dyDescent="0.25">
      <c r="A15" s="24">
        <v>2015</v>
      </c>
      <c r="B15" s="122">
        <v>1255</v>
      </c>
      <c r="C15" s="606">
        <v>1069</v>
      </c>
      <c r="D15" s="123">
        <v>3874</v>
      </c>
      <c r="E15" s="124">
        <v>3696</v>
      </c>
      <c r="F15" s="125">
        <v>1559</v>
      </c>
      <c r="G15" s="126">
        <v>1288</v>
      </c>
      <c r="H15" s="116">
        <v>6688</v>
      </c>
      <c r="I15" s="117">
        <v>6053</v>
      </c>
    </row>
    <row r="16" spans="1:9" x14ac:dyDescent="0.25">
      <c r="A16" s="24">
        <v>2016</v>
      </c>
      <c r="B16" s="122">
        <v>1012</v>
      </c>
      <c r="C16" s="607">
        <v>1029</v>
      </c>
      <c r="D16" s="123">
        <v>4331</v>
      </c>
      <c r="E16" s="124">
        <v>3699</v>
      </c>
      <c r="F16" s="125">
        <v>1161</v>
      </c>
      <c r="G16" s="127">
        <v>1170</v>
      </c>
      <c r="H16" s="116">
        <v>6504</v>
      </c>
      <c r="I16" s="117">
        <v>5898</v>
      </c>
    </row>
    <row r="17" spans="1:10" x14ac:dyDescent="0.25">
      <c r="A17" s="24" t="s">
        <v>726</v>
      </c>
      <c r="B17" s="122">
        <v>915</v>
      </c>
      <c r="C17" s="607">
        <v>1110</v>
      </c>
      <c r="D17" s="123">
        <v>3437</v>
      </c>
      <c r="E17" s="124">
        <v>3564</v>
      </c>
      <c r="F17" s="125">
        <v>459</v>
      </c>
      <c r="G17" s="127">
        <v>799</v>
      </c>
      <c r="H17" s="116">
        <v>4811</v>
      </c>
      <c r="I17" s="117">
        <v>5473</v>
      </c>
    </row>
    <row r="18" spans="1:10" x14ac:dyDescent="0.25">
      <c r="A18" s="1097">
        <v>2018</v>
      </c>
      <c r="B18" s="1098">
        <v>853</v>
      </c>
      <c r="C18" s="1099">
        <v>1163</v>
      </c>
      <c r="D18" s="1098">
        <v>2990</v>
      </c>
      <c r="E18" s="1100">
        <v>3759</v>
      </c>
      <c r="F18" s="1101">
        <v>94</v>
      </c>
      <c r="G18" s="1102">
        <v>296</v>
      </c>
      <c r="H18" s="1103">
        <v>3937</v>
      </c>
      <c r="I18" s="1104">
        <v>5218</v>
      </c>
    </row>
    <row r="19" spans="1:10" x14ac:dyDescent="0.25">
      <c r="A19" s="38" t="s">
        <v>797</v>
      </c>
    </row>
    <row r="20" spans="1:10" ht="17.25" customHeight="1" x14ac:dyDescent="0.25">
      <c r="B20" s="6"/>
      <c r="C20" s="6"/>
      <c r="G20" s="67"/>
      <c r="J20" s="34"/>
    </row>
    <row r="21" spans="1:10" x14ac:dyDescent="0.25">
      <c r="A21" s="66" t="s">
        <v>26</v>
      </c>
      <c r="B21" s="128"/>
      <c r="C21" s="128"/>
      <c r="D21" s="52"/>
      <c r="E21" s="52"/>
      <c r="F21" s="52"/>
      <c r="G21" s="34"/>
      <c r="H21" s="34"/>
      <c r="I21" s="34"/>
      <c r="J21" s="34"/>
    </row>
    <row r="22" spans="1:10" x14ac:dyDescent="0.25">
      <c r="A22" s="38" t="s">
        <v>61</v>
      </c>
      <c r="B22" s="129"/>
      <c r="C22" s="129"/>
      <c r="D22" s="63"/>
      <c r="E22" s="63"/>
      <c r="F22" s="63"/>
      <c r="G22" s="34"/>
      <c r="H22" s="34"/>
      <c r="I22" s="34"/>
      <c r="J22" s="34"/>
    </row>
    <row r="23" spans="1:10" ht="14.4" x14ac:dyDescent="0.3">
      <c r="A23" s="130" t="s">
        <v>62</v>
      </c>
      <c r="B23" s="129"/>
      <c r="C23" s="129"/>
      <c r="D23" s="63"/>
      <c r="E23" s="63"/>
      <c r="F23" s="63"/>
      <c r="G23" s="34"/>
      <c r="H23" s="34"/>
      <c r="I23" s="34"/>
      <c r="J23" s="131"/>
    </row>
    <row r="24" spans="1:10" x14ac:dyDescent="0.25">
      <c r="A24" s="38" t="s">
        <v>63</v>
      </c>
      <c r="B24" s="129"/>
      <c r="C24" s="129"/>
      <c r="D24" s="63"/>
      <c r="E24" s="63"/>
      <c r="F24" s="63"/>
      <c r="G24" s="34"/>
      <c r="H24" s="34"/>
      <c r="I24" s="34"/>
      <c r="J24" s="34"/>
    </row>
    <row r="25" spans="1:10" x14ac:dyDescent="0.25">
      <c r="A25" s="128"/>
      <c r="B25" s="128"/>
      <c r="C25" s="128"/>
      <c r="D25" s="52"/>
      <c r="E25" s="52"/>
      <c r="F25" s="52"/>
      <c r="G25" s="34"/>
      <c r="H25" s="34"/>
      <c r="I25" s="34"/>
      <c r="J25" s="100"/>
    </row>
    <row r="26" spans="1:10" x14ac:dyDescent="0.25">
      <c r="A26" s="34"/>
      <c r="B26" s="34"/>
      <c r="C26" s="34"/>
      <c r="D26" s="34"/>
      <c r="E26" s="34"/>
      <c r="F26" s="34"/>
      <c r="G26" s="34"/>
      <c r="J26" s="78"/>
    </row>
    <row r="27" spans="1:10" x14ac:dyDescent="0.25">
      <c r="A27" s="34"/>
      <c r="B27" s="34"/>
      <c r="C27" s="34"/>
      <c r="D27" s="34"/>
      <c r="E27" s="34"/>
      <c r="F27" s="34"/>
      <c r="G27" s="34"/>
      <c r="H27" s="34"/>
      <c r="I27" s="34"/>
      <c r="J27" s="34"/>
    </row>
    <row r="28" spans="1:10" x14ac:dyDescent="0.25">
      <c r="A28" s="34"/>
      <c r="B28" s="68"/>
      <c r="C28" s="68"/>
      <c r="D28" s="68"/>
      <c r="E28" s="68"/>
      <c r="F28" s="68"/>
      <c r="G28" s="68"/>
      <c r="H28" s="68"/>
      <c r="I28" s="68"/>
      <c r="J28" s="68"/>
    </row>
    <row r="29" spans="1:10" x14ac:dyDescent="0.25">
      <c r="A29" s="34"/>
      <c r="B29" s="34"/>
      <c r="C29" s="34"/>
      <c r="D29" s="34"/>
      <c r="E29" s="34"/>
      <c r="F29" s="34"/>
      <c r="G29" s="34"/>
      <c r="H29" s="34"/>
      <c r="I29" s="34"/>
      <c r="J29" s="34"/>
    </row>
    <row r="30" spans="1:10" x14ac:dyDescent="0.25">
      <c r="A30" s="34"/>
      <c r="B30" s="34"/>
      <c r="C30" s="34"/>
      <c r="D30" s="34"/>
      <c r="E30" s="34"/>
      <c r="F30" s="34"/>
      <c r="G30" s="34"/>
      <c r="H30" s="34"/>
      <c r="I30" s="34"/>
      <c r="J30" s="34"/>
    </row>
    <row r="31" spans="1:10" x14ac:dyDescent="0.25">
      <c r="A31" s="34"/>
      <c r="B31" s="34"/>
      <c r="C31" s="34"/>
      <c r="D31" s="34"/>
      <c r="E31" s="6"/>
      <c r="F31" s="34"/>
      <c r="G31" s="34"/>
      <c r="H31" s="34"/>
      <c r="I31" s="34"/>
      <c r="J31" s="34"/>
    </row>
    <row r="32" spans="1:10" x14ac:dyDescent="0.25">
      <c r="A32" s="34"/>
      <c r="B32" s="34"/>
      <c r="C32" s="34"/>
      <c r="D32" s="34"/>
      <c r="E32" s="34"/>
      <c r="F32" s="34"/>
      <c r="G32" s="34"/>
      <c r="H32" s="34"/>
      <c r="I32" s="34"/>
      <c r="J32" s="34"/>
    </row>
    <row r="33" spans="1:10" x14ac:dyDescent="0.25">
      <c r="A33" s="34"/>
      <c r="B33" s="34"/>
      <c r="C33" s="34"/>
      <c r="D33" s="34"/>
      <c r="E33" s="34"/>
      <c r="F33" s="34"/>
      <c r="G33" s="34"/>
      <c r="H33" s="34"/>
      <c r="I33" s="34"/>
      <c r="J33" s="34"/>
    </row>
    <row r="34" spans="1:10" x14ac:dyDescent="0.25">
      <c r="A34" s="34"/>
      <c r="B34" s="34"/>
      <c r="C34" s="34"/>
      <c r="D34" s="34"/>
      <c r="E34" s="34"/>
      <c r="F34" s="34"/>
      <c r="G34" s="34"/>
      <c r="H34" s="34"/>
      <c r="I34" s="34"/>
      <c r="J34" s="34"/>
    </row>
    <row r="35" spans="1:10" x14ac:dyDescent="0.25">
      <c r="A35" s="34"/>
      <c r="B35" s="34"/>
      <c r="C35" s="34"/>
      <c r="D35" s="34"/>
      <c r="E35" s="34"/>
      <c r="F35" s="34"/>
      <c r="G35" s="34"/>
      <c r="H35" s="34"/>
      <c r="I35" s="34"/>
      <c r="J35" s="34"/>
    </row>
    <row r="36" spans="1:10" x14ac:dyDescent="0.25">
      <c r="A36" s="34"/>
      <c r="B36" s="34"/>
      <c r="C36" s="34"/>
      <c r="D36" s="34"/>
      <c r="E36" s="34"/>
      <c r="F36" s="34"/>
      <c r="G36" s="34"/>
      <c r="H36" s="34"/>
      <c r="I36" s="34"/>
      <c r="J36" s="34"/>
    </row>
    <row r="37" spans="1:10" x14ac:dyDescent="0.25">
      <c r="A37" s="34"/>
      <c r="B37" s="34"/>
      <c r="C37" s="34"/>
      <c r="D37" s="34"/>
      <c r="E37" s="34"/>
      <c r="F37" s="34"/>
      <c r="G37" s="34"/>
      <c r="H37" s="34"/>
      <c r="I37" s="34"/>
      <c r="J37" s="34"/>
    </row>
    <row r="38" spans="1:10" x14ac:dyDescent="0.25">
      <c r="A38" s="34"/>
      <c r="B38" s="34"/>
      <c r="C38" s="34"/>
      <c r="D38" s="34"/>
      <c r="E38" s="34"/>
      <c r="F38" s="34"/>
      <c r="G38" s="34"/>
      <c r="H38" s="34"/>
      <c r="I38" s="34"/>
      <c r="J38" s="34"/>
    </row>
    <row r="39" spans="1:10" x14ac:dyDescent="0.25">
      <c r="A39" s="34"/>
      <c r="B39" s="34"/>
      <c r="C39" s="34"/>
      <c r="D39" s="34"/>
      <c r="E39" s="34"/>
      <c r="F39" s="34"/>
      <c r="G39" s="34"/>
      <c r="H39" s="34"/>
      <c r="I39" s="34"/>
      <c r="J39" s="34"/>
    </row>
    <row r="40" spans="1:10" x14ac:dyDescent="0.25">
      <c r="A40" s="34"/>
      <c r="B40" s="34"/>
      <c r="C40" s="34"/>
      <c r="D40" s="34"/>
      <c r="E40" s="34"/>
      <c r="F40" s="34"/>
      <c r="G40" s="34"/>
      <c r="H40" s="34"/>
      <c r="I40" s="34"/>
      <c r="J40" s="34"/>
    </row>
    <row r="41" spans="1:10" x14ac:dyDescent="0.25">
      <c r="A41" s="34"/>
      <c r="B41" s="34"/>
      <c r="C41" s="34"/>
      <c r="D41" s="34"/>
      <c r="E41" s="34"/>
      <c r="F41" s="34"/>
      <c r="G41" s="34"/>
      <c r="H41" s="34"/>
      <c r="I41" s="34"/>
      <c r="J41" s="34"/>
    </row>
    <row r="42" spans="1:10" x14ac:dyDescent="0.25">
      <c r="A42" s="34"/>
      <c r="B42" s="34"/>
      <c r="C42" s="34"/>
      <c r="D42" s="34"/>
      <c r="E42" s="34"/>
      <c r="F42" s="34"/>
      <c r="G42" s="34"/>
      <c r="H42" s="34"/>
      <c r="I42" s="34"/>
      <c r="J42" s="34"/>
    </row>
    <row r="43" spans="1:10" x14ac:dyDescent="0.25">
      <c r="A43" s="34"/>
      <c r="B43" s="34"/>
      <c r="C43" s="34"/>
      <c r="D43" s="34"/>
      <c r="E43" s="34"/>
      <c r="F43" s="34"/>
      <c r="G43" s="34"/>
      <c r="H43" s="34"/>
      <c r="I43" s="34"/>
      <c r="J43" s="34"/>
    </row>
    <row r="44" spans="1:10" x14ac:dyDescent="0.25">
      <c r="A44" s="34"/>
      <c r="B44" s="34"/>
      <c r="C44" s="34"/>
      <c r="D44" s="34"/>
      <c r="E44" s="34"/>
      <c r="F44" s="34"/>
      <c r="G44" s="34"/>
      <c r="H44" s="34"/>
      <c r="I44" s="34"/>
      <c r="J44" s="34"/>
    </row>
    <row r="45" spans="1:10" x14ac:dyDescent="0.25">
      <c r="A45" s="34"/>
      <c r="B45" s="34"/>
      <c r="C45" s="34"/>
      <c r="D45" s="34"/>
      <c r="E45" s="34"/>
      <c r="F45" s="34"/>
      <c r="G45" s="34"/>
      <c r="H45" s="34"/>
      <c r="I45" s="34"/>
      <c r="J45" s="34"/>
    </row>
    <row r="46" spans="1:10" x14ac:dyDescent="0.25">
      <c r="A46" s="34"/>
      <c r="B46" s="34"/>
      <c r="C46" s="34"/>
      <c r="D46" s="34"/>
      <c r="E46" s="34"/>
      <c r="F46" s="34"/>
      <c r="G46" s="34"/>
      <c r="H46" s="34"/>
      <c r="I46" s="34"/>
      <c r="J46" s="34"/>
    </row>
    <row r="47" spans="1:10" x14ac:dyDescent="0.25">
      <c r="A47" s="34"/>
      <c r="B47" s="34"/>
      <c r="C47" s="34"/>
      <c r="D47" s="34"/>
      <c r="E47" s="34"/>
      <c r="F47" s="34"/>
      <c r="G47" s="34"/>
      <c r="H47" s="34"/>
      <c r="I47" s="34"/>
      <c r="J47" s="34"/>
    </row>
    <row r="48" spans="1:10" x14ac:dyDescent="0.25">
      <c r="A48" s="34"/>
      <c r="B48" s="34"/>
      <c r="C48" s="34"/>
      <c r="D48" s="34"/>
      <c r="E48" s="34"/>
      <c r="F48" s="34"/>
      <c r="G48" s="34"/>
      <c r="H48" s="34"/>
      <c r="I48" s="34"/>
      <c r="J48" s="34"/>
    </row>
    <row r="49" spans="1:10" x14ac:dyDescent="0.25">
      <c r="A49" s="34"/>
      <c r="B49" s="34"/>
      <c r="C49" s="34"/>
      <c r="D49" s="34"/>
      <c r="E49" s="34"/>
      <c r="F49" s="34"/>
      <c r="G49" s="34"/>
      <c r="H49" s="34"/>
      <c r="I49" s="34"/>
      <c r="J49" s="34"/>
    </row>
    <row r="50" spans="1:10" x14ac:dyDescent="0.25">
      <c r="A50" s="34"/>
      <c r="B50" s="34"/>
      <c r="C50" s="34"/>
      <c r="D50" s="34"/>
      <c r="E50" s="34"/>
      <c r="F50" s="34"/>
      <c r="G50" s="34"/>
      <c r="H50" s="34"/>
      <c r="I50" s="34"/>
      <c r="J50" s="34"/>
    </row>
    <row r="51" spans="1:10" x14ac:dyDescent="0.25">
      <c r="A51" s="34"/>
      <c r="B51" s="34"/>
      <c r="C51" s="34"/>
      <c r="D51" s="34"/>
      <c r="E51" s="34"/>
      <c r="F51" s="34"/>
      <c r="G51" s="34"/>
      <c r="H51" s="34"/>
      <c r="I51" s="34"/>
      <c r="J51" s="34"/>
    </row>
    <row r="52" spans="1:10" x14ac:dyDescent="0.25">
      <c r="A52" s="34"/>
      <c r="B52" s="34"/>
      <c r="C52" s="34"/>
      <c r="D52" s="34"/>
      <c r="E52" s="34"/>
      <c r="F52" s="34"/>
      <c r="G52" s="34"/>
      <c r="H52" s="34"/>
      <c r="I52" s="34"/>
      <c r="J52" s="34"/>
    </row>
    <row r="53" spans="1:10" x14ac:dyDescent="0.25">
      <c r="A53" s="34"/>
      <c r="B53" s="34"/>
      <c r="C53" s="34"/>
      <c r="D53" s="34"/>
      <c r="E53" s="34"/>
      <c r="F53" s="34"/>
      <c r="G53" s="34"/>
      <c r="H53" s="34"/>
      <c r="I53" s="34"/>
      <c r="J53" s="34"/>
    </row>
    <row r="54" spans="1:10" x14ac:dyDescent="0.25">
      <c r="A54" s="34"/>
      <c r="B54" s="34"/>
      <c r="C54" s="34"/>
      <c r="D54" s="34"/>
      <c r="E54" s="34"/>
      <c r="F54" s="34"/>
      <c r="G54" s="34"/>
      <c r="H54" s="34"/>
      <c r="I54" s="34"/>
      <c r="J54" s="34"/>
    </row>
    <row r="55" spans="1:10" x14ac:dyDescent="0.25">
      <c r="A55" s="34"/>
      <c r="B55" s="34"/>
      <c r="C55" s="34"/>
      <c r="D55" s="34"/>
      <c r="E55" s="34"/>
      <c r="F55" s="34"/>
      <c r="G55" s="34"/>
      <c r="H55" s="34"/>
      <c r="I55" s="34"/>
      <c r="J55" s="34"/>
    </row>
    <row r="56" spans="1:10" x14ac:dyDescent="0.25">
      <c r="A56" s="34"/>
      <c r="B56" s="34"/>
      <c r="C56" s="34"/>
      <c r="D56" s="34"/>
      <c r="E56" s="34"/>
      <c r="F56" s="34"/>
      <c r="G56" s="34"/>
      <c r="H56" s="34"/>
      <c r="I56" s="34"/>
      <c r="J56" s="34"/>
    </row>
    <row r="57" spans="1:10" x14ac:dyDescent="0.25">
      <c r="A57" s="34"/>
      <c r="B57" s="34"/>
      <c r="C57" s="34"/>
      <c r="D57" s="34"/>
      <c r="E57" s="34"/>
      <c r="F57" s="34"/>
      <c r="G57" s="34"/>
      <c r="H57" s="34"/>
      <c r="I57" s="34"/>
      <c r="J57" s="34"/>
    </row>
    <row r="58" spans="1:10" x14ac:dyDescent="0.25">
      <c r="A58" s="34"/>
      <c r="B58" s="34"/>
      <c r="C58" s="34"/>
      <c r="D58" s="34"/>
      <c r="E58" s="34"/>
      <c r="F58" s="34"/>
      <c r="G58" s="34"/>
      <c r="H58" s="34"/>
      <c r="I58" s="34"/>
      <c r="J58" s="34"/>
    </row>
    <row r="59" spans="1:10" x14ac:dyDescent="0.25">
      <c r="A59" s="34"/>
      <c r="B59" s="34"/>
      <c r="C59" s="34"/>
      <c r="D59" s="34"/>
      <c r="E59" s="34"/>
      <c r="F59" s="34"/>
      <c r="G59" s="34"/>
      <c r="H59" s="34"/>
      <c r="I59" s="34"/>
      <c r="J59" s="34"/>
    </row>
    <row r="60" spans="1:10" x14ac:dyDescent="0.25">
      <c r="A60" s="34"/>
      <c r="B60" s="34"/>
      <c r="C60" s="34"/>
      <c r="D60" s="34"/>
      <c r="E60" s="34"/>
      <c r="F60" s="34"/>
      <c r="G60" s="34"/>
      <c r="H60" s="34"/>
      <c r="I60" s="34"/>
      <c r="J60" s="34"/>
    </row>
    <row r="61" spans="1:10" x14ac:dyDescent="0.25">
      <c r="A61" s="34"/>
      <c r="B61" s="34"/>
      <c r="C61" s="34"/>
      <c r="D61" s="34"/>
      <c r="E61" s="34"/>
      <c r="F61" s="34"/>
      <c r="G61" s="34"/>
      <c r="H61" s="34"/>
      <c r="I61" s="34"/>
      <c r="J61" s="34"/>
    </row>
    <row r="62" spans="1:10" x14ac:dyDescent="0.25">
      <c r="A62" s="34"/>
      <c r="B62" s="34"/>
      <c r="C62" s="34"/>
      <c r="D62" s="34"/>
      <c r="E62" s="34"/>
      <c r="F62" s="34"/>
      <c r="G62" s="34"/>
      <c r="H62" s="34"/>
      <c r="I62" s="34"/>
      <c r="J62" s="34"/>
    </row>
    <row r="63" spans="1:10" x14ac:dyDescent="0.25">
      <c r="A63" s="34"/>
      <c r="B63" s="34"/>
      <c r="C63" s="34"/>
      <c r="D63" s="34"/>
      <c r="E63" s="34"/>
      <c r="F63" s="34"/>
      <c r="G63" s="34"/>
      <c r="H63" s="34"/>
      <c r="I63" s="34"/>
      <c r="J63" s="34"/>
    </row>
    <row r="64" spans="1:10" x14ac:dyDescent="0.25">
      <c r="A64" s="34"/>
      <c r="B64" s="34"/>
      <c r="C64" s="34"/>
      <c r="D64" s="34"/>
      <c r="E64" s="34"/>
      <c r="F64" s="34"/>
      <c r="G64" s="34"/>
      <c r="H64" s="34"/>
      <c r="I64" s="34"/>
      <c r="J64" s="34"/>
    </row>
    <row r="65" spans="1:10" x14ac:dyDescent="0.25">
      <c r="A65" s="34"/>
      <c r="B65" s="34"/>
      <c r="C65" s="34"/>
      <c r="D65" s="34"/>
      <c r="E65" s="34"/>
      <c r="F65" s="34"/>
      <c r="G65" s="34"/>
      <c r="H65" s="34"/>
      <c r="I65" s="34"/>
      <c r="J65" s="34"/>
    </row>
    <row r="66" spans="1:10" x14ac:dyDescent="0.25">
      <c r="A66" s="34"/>
      <c r="B66" s="34"/>
      <c r="C66" s="34"/>
      <c r="D66" s="34"/>
      <c r="E66" s="34"/>
      <c r="F66" s="34"/>
      <c r="G66" s="34"/>
      <c r="H66" s="34"/>
      <c r="I66" s="34"/>
      <c r="J66" s="34"/>
    </row>
    <row r="67" spans="1:10" x14ac:dyDescent="0.25">
      <c r="A67" s="34"/>
      <c r="B67" s="34"/>
      <c r="C67" s="34"/>
      <c r="D67" s="34"/>
      <c r="E67" s="34"/>
      <c r="F67" s="34"/>
      <c r="G67" s="34"/>
      <c r="H67" s="34"/>
      <c r="I67" s="34"/>
      <c r="J67" s="34"/>
    </row>
    <row r="68" spans="1:10" x14ac:dyDescent="0.25">
      <c r="A68" s="34"/>
      <c r="B68" s="34"/>
      <c r="C68" s="34"/>
      <c r="D68" s="34"/>
      <c r="E68" s="34"/>
      <c r="F68" s="34"/>
      <c r="G68" s="34"/>
      <c r="H68" s="34"/>
      <c r="I68" s="34"/>
      <c r="J68" s="34"/>
    </row>
    <row r="69" spans="1:10" x14ac:dyDescent="0.25">
      <c r="A69" s="34"/>
      <c r="B69" s="34"/>
      <c r="C69" s="34"/>
      <c r="D69" s="34"/>
      <c r="E69" s="34"/>
      <c r="F69" s="34"/>
      <c r="G69" s="34"/>
      <c r="H69" s="34"/>
      <c r="I69" s="34"/>
      <c r="J69" s="34"/>
    </row>
    <row r="70" spans="1:10" x14ac:dyDescent="0.25">
      <c r="A70" s="34"/>
      <c r="B70" s="34"/>
      <c r="C70" s="34"/>
      <c r="D70" s="34"/>
      <c r="E70" s="34"/>
      <c r="F70" s="34"/>
      <c r="G70" s="34"/>
      <c r="H70" s="34"/>
      <c r="I70" s="34"/>
      <c r="J70" s="34"/>
    </row>
    <row r="71" spans="1:10" x14ac:dyDescent="0.25">
      <c r="A71" s="34"/>
      <c r="B71" s="34"/>
      <c r="C71" s="34"/>
      <c r="D71" s="34"/>
      <c r="E71" s="34"/>
      <c r="F71" s="34"/>
      <c r="G71" s="34"/>
      <c r="H71" s="34"/>
      <c r="I71" s="34"/>
      <c r="J71" s="34"/>
    </row>
    <row r="72" spans="1:10" x14ac:dyDescent="0.25">
      <c r="A72" s="34"/>
      <c r="B72" s="34"/>
      <c r="C72" s="34"/>
      <c r="D72" s="34"/>
      <c r="E72" s="34"/>
      <c r="F72" s="34"/>
      <c r="G72" s="34"/>
      <c r="H72" s="34"/>
      <c r="I72" s="34"/>
      <c r="J72" s="34"/>
    </row>
    <row r="73" spans="1:10" x14ac:dyDescent="0.25">
      <c r="A73" s="34"/>
      <c r="B73" s="34"/>
      <c r="C73" s="34"/>
      <c r="D73" s="34"/>
      <c r="E73" s="34"/>
      <c r="F73" s="34"/>
      <c r="G73" s="34"/>
      <c r="H73" s="34"/>
      <c r="I73" s="34"/>
      <c r="J73" s="34"/>
    </row>
    <row r="74" spans="1:10" x14ac:dyDescent="0.25">
      <c r="A74" s="34"/>
      <c r="B74" s="34"/>
      <c r="C74" s="34"/>
      <c r="D74" s="34"/>
      <c r="E74" s="34"/>
      <c r="F74" s="34"/>
      <c r="G74" s="34"/>
      <c r="H74" s="34"/>
      <c r="I74" s="34"/>
      <c r="J74" s="34"/>
    </row>
    <row r="75" spans="1:10" x14ac:dyDescent="0.25">
      <c r="A75" s="34"/>
      <c r="B75" s="34"/>
      <c r="C75" s="34"/>
      <c r="D75" s="34"/>
      <c r="E75" s="34"/>
      <c r="F75" s="34"/>
      <c r="G75" s="34"/>
      <c r="H75" s="34"/>
      <c r="I75" s="34"/>
      <c r="J75" s="34"/>
    </row>
    <row r="76" spans="1:10" x14ac:dyDescent="0.25">
      <c r="A76" s="34"/>
      <c r="B76" s="34"/>
      <c r="C76" s="34"/>
      <c r="D76" s="34"/>
      <c r="E76" s="34"/>
      <c r="F76" s="34"/>
      <c r="G76" s="34"/>
      <c r="H76" s="34"/>
      <c r="I76" s="34"/>
      <c r="J76" s="34"/>
    </row>
    <row r="77" spans="1:10" x14ac:dyDescent="0.25">
      <c r="A77" s="34"/>
      <c r="B77" s="34"/>
      <c r="C77" s="34"/>
      <c r="D77" s="34"/>
      <c r="E77" s="34"/>
      <c r="F77" s="34"/>
      <c r="G77" s="34"/>
      <c r="H77" s="34"/>
      <c r="I77" s="34"/>
      <c r="J77" s="34"/>
    </row>
    <row r="78" spans="1:10" x14ac:dyDescent="0.25">
      <c r="A78" s="34"/>
      <c r="B78" s="34"/>
      <c r="C78" s="34"/>
      <c r="D78" s="34"/>
      <c r="E78" s="34"/>
      <c r="F78" s="34"/>
      <c r="G78" s="34"/>
      <c r="H78" s="34"/>
      <c r="I78" s="34"/>
      <c r="J78" s="34"/>
    </row>
    <row r="79" spans="1:10" x14ac:dyDescent="0.25">
      <c r="A79" s="34"/>
      <c r="B79" s="34"/>
      <c r="C79" s="34"/>
      <c r="D79" s="34"/>
      <c r="E79" s="34"/>
      <c r="F79" s="34"/>
      <c r="G79" s="34"/>
      <c r="H79" s="34"/>
      <c r="I79" s="34"/>
      <c r="J79" s="34"/>
    </row>
    <row r="80" spans="1:10" x14ac:dyDescent="0.25">
      <c r="A80" s="34"/>
      <c r="B80" s="34"/>
      <c r="C80" s="34"/>
      <c r="D80" s="34"/>
      <c r="E80" s="34"/>
      <c r="F80" s="34"/>
      <c r="G80" s="34"/>
      <c r="H80" s="34"/>
      <c r="I80" s="34"/>
      <c r="J80" s="34"/>
    </row>
    <row r="81" spans="1:10" x14ac:dyDescent="0.25">
      <c r="A81" s="34"/>
      <c r="B81" s="34"/>
      <c r="C81" s="34"/>
      <c r="D81" s="34"/>
      <c r="E81" s="34"/>
      <c r="F81" s="34"/>
      <c r="G81" s="34"/>
      <c r="H81" s="34"/>
      <c r="I81" s="34"/>
      <c r="J81" s="34"/>
    </row>
    <row r="82" spans="1:10" x14ac:dyDescent="0.25">
      <c r="A82" s="34"/>
      <c r="B82" s="34"/>
      <c r="C82" s="34"/>
      <c r="D82" s="34"/>
      <c r="E82" s="34"/>
      <c r="F82" s="34"/>
      <c r="G82" s="34"/>
      <c r="H82" s="34"/>
      <c r="I82" s="34"/>
      <c r="J82" s="34"/>
    </row>
    <row r="83" spans="1:10" x14ac:dyDescent="0.25">
      <c r="A83" s="34"/>
      <c r="B83" s="34"/>
      <c r="C83" s="34"/>
      <c r="D83" s="34"/>
      <c r="E83" s="34"/>
      <c r="F83" s="34"/>
      <c r="G83" s="34"/>
      <c r="H83" s="34"/>
      <c r="I83" s="34"/>
      <c r="J83" s="34"/>
    </row>
    <row r="84" spans="1:10" x14ac:dyDescent="0.25">
      <c r="A84" s="34"/>
      <c r="B84" s="34"/>
      <c r="C84" s="34"/>
      <c r="D84" s="34"/>
      <c r="E84" s="34"/>
      <c r="F84" s="34"/>
      <c r="G84" s="34"/>
      <c r="H84" s="34"/>
      <c r="I84" s="34"/>
      <c r="J84" s="34"/>
    </row>
    <row r="85" spans="1:10" x14ac:dyDescent="0.25">
      <c r="A85" s="34"/>
      <c r="B85" s="34"/>
      <c r="C85" s="34"/>
      <c r="D85" s="34"/>
      <c r="E85" s="34"/>
      <c r="F85" s="34"/>
      <c r="G85" s="34"/>
      <c r="H85" s="34"/>
      <c r="I85" s="34"/>
      <c r="J85" s="34"/>
    </row>
    <row r="86" spans="1:10" x14ac:dyDescent="0.25">
      <c r="A86" s="34"/>
      <c r="B86" s="34"/>
      <c r="C86" s="34"/>
      <c r="D86" s="34"/>
      <c r="E86" s="34"/>
      <c r="F86" s="34"/>
      <c r="G86" s="34"/>
      <c r="H86" s="34"/>
      <c r="I86" s="34"/>
      <c r="J86" s="34"/>
    </row>
    <row r="87" spans="1:10" x14ac:dyDescent="0.25">
      <c r="A87" s="34"/>
      <c r="B87" s="34"/>
      <c r="C87" s="34"/>
      <c r="D87" s="34"/>
      <c r="E87" s="34"/>
      <c r="F87" s="34"/>
      <c r="G87" s="34"/>
      <c r="H87" s="34"/>
      <c r="I87" s="34"/>
      <c r="J87" s="34"/>
    </row>
    <row r="88" spans="1:10" x14ac:dyDescent="0.25">
      <c r="A88" s="34"/>
      <c r="B88" s="34"/>
      <c r="C88" s="34"/>
      <c r="D88" s="34"/>
      <c r="E88" s="34"/>
      <c r="F88" s="34"/>
      <c r="G88" s="34"/>
      <c r="H88" s="34"/>
      <c r="I88" s="34"/>
      <c r="J88" s="34"/>
    </row>
    <row r="89" spans="1:10" x14ac:dyDescent="0.25">
      <c r="A89" s="34"/>
      <c r="B89" s="34"/>
      <c r="C89" s="34"/>
      <c r="D89" s="34"/>
      <c r="E89" s="34"/>
      <c r="F89" s="34"/>
      <c r="G89" s="34"/>
      <c r="H89" s="34"/>
      <c r="I89" s="34"/>
      <c r="J89" s="34"/>
    </row>
    <row r="90" spans="1:10" x14ac:dyDescent="0.25">
      <c r="A90" s="34"/>
      <c r="B90" s="34"/>
      <c r="C90" s="34"/>
      <c r="D90" s="34"/>
      <c r="E90" s="34"/>
      <c r="F90" s="34"/>
      <c r="G90" s="34"/>
      <c r="H90" s="34"/>
      <c r="I90" s="34"/>
      <c r="J90" s="34"/>
    </row>
    <row r="91" spans="1:10" x14ac:dyDescent="0.25">
      <c r="A91" s="34"/>
      <c r="B91" s="34"/>
      <c r="C91" s="34"/>
      <c r="D91" s="34"/>
      <c r="E91" s="34"/>
      <c r="F91" s="34"/>
      <c r="G91" s="34"/>
      <c r="H91" s="34"/>
      <c r="I91" s="34"/>
      <c r="J91" s="34"/>
    </row>
    <row r="92" spans="1:10" x14ac:dyDescent="0.25">
      <c r="A92" s="34"/>
      <c r="B92" s="34"/>
      <c r="C92" s="34"/>
      <c r="D92" s="34"/>
      <c r="E92" s="34"/>
      <c r="F92" s="34"/>
      <c r="G92" s="34"/>
      <c r="H92" s="34"/>
      <c r="I92" s="34"/>
      <c r="J92" s="34"/>
    </row>
    <row r="93" spans="1:10" x14ac:dyDescent="0.25">
      <c r="A93" s="34"/>
      <c r="B93" s="34"/>
      <c r="C93" s="34"/>
      <c r="D93" s="34"/>
      <c r="E93" s="34"/>
      <c r="F93" s="34"/>
      <c r="G93" s="34"/>
      <c r="H93" s="34"/>
      <c r="I93" s="34"/>
      <c r="J93" s="34"/>
    </row>
    <row r="94" spans="1:10" x14ac:dyDescent="0.25">
      <c r="A94" s="34"/>
      <c r="B94" s="34"/>
      <c r="C94" s="34"/>
      <c r="D94" s="34"/>
      <c r="E94" s="34"/>
      <c r="F94" s="34"/>
      <c r="G94" s="34"/>
      <c r="H94" s="34"/>
      <c r="I94" s="34"/>
      <c r="J94" s="34"/>
    </row>
    <row r="95" spans="1:10" x14ac:dyDescent="0.25">
      <c r="A95" s="34"/>
      <c r="B95" s="34"/>
      <c r="C95" s="34"/>
      <c r="D95" s="34"/>
      <c r="E95" s="34"/>
      <c r="F95" s="34"/>
      <c r="G95" s="34"/>
      <c r="H95" s="34"/>
      <c r="I95" s="34"/>
      <c r="J95" s="34"/>
    </row>
    <row r="96" spans="1:10" x14ac:dyDescent="0.25">
      <c r="A96" s="34"/>
      <c r="B96" s="34"/>
      <c r="C96" s="34"/>
      <c r="D96" s="34"/>
      <c r="E96" s="34"/>
      <c r="F96" s="34"/>
      <c r="G96" s="34"/>
      <c r="H96" s="34"/>
      <c r="I96" s="34"/>
      <c r="J96" s="34"/>
    </row>
    <row r="97" spans="1:10" x14ac:dyDescent="0.25">
      <c r="A97" s="34"/>
      <c r="B97" s="34"/>
      <c r="C97" s="34"/>
      <c r="D97" s="34"/>
      <c r="E97" s="34"/>
      <c r="F97" s="34"/>
      <c r="G97" s="34"/>
      <c r="H97" s="34"/>
      <c r="I97" s="34"/>
      <c r="J97" s="34"/>
    </row>
    <row r="98" spans="1:10" x14ac:dyDescent="0.25">
      <c r="A98" s="34"/>
      <c r="B98" s="34"/>
      <c r="C98" s="34"/>
      <c r="D98" s="34"/>
      <c r="E98" s="34"/>
      <c r="F98" s="34"/>
      <c r="G98" s="34"/>
      <c r="H98" s="34"/>
      <c r="I98" s="34"/>
      <c r="J98" s="34"/>
    </row>
    <row r="99" spans="1:10" x14ac:dyDescent="0.25">
      <c r="A99" s="34"/>
      <c r="B99" s="34"/>
      <c r="C99" s="34"/>
      <c r="D99" s="34"/>
      <c r="E99" s="34"/>
      <c r="F99" s="34"/>
      <c r="G99" s="34"/>
      <c r="H99" s="34"/>
      <c r="I99" s="34"/>
      <c r="J99" s="34"/>
    </row>
    <row r="100" spans="1:10" x14ac:dyDescent="0.25">
      <c r="A100" s="34"/>
      <c r="B100" s="34"/>
      <c r="C100" s="34"/>
      <c r="D100" s="34"/>
      <c r="E100" s="34"/>
      <c r="F100" s="34"/>
      <c r="G100" s="34"/>
      <c r="H100" s="34"/>
      <c r="I100" s="34"/>
      <c r="J100" s="34"/>
    </row>
    <row r="101" spans="1:10" x14ac:dyDescent="0.25">
      <c r="A101" s="34"/>
      <c r="B101" s="34"/>
      <c r="C101" s="34"/>
      <c r="D101" s="34"/>
      <c r="E101" s="34"/>
      <c r="F101" s="34"/>
      <c r="G101" s="34"/>
      <c r="H101" s="34"/>
      <c r="I101" s="34"/>
      <c r="J101" s="34"/>
    </row>
    <row r="102" spans="1:10" x14ac:dyDescent="0.25">
      <c r="A102" s="34"/>
      <c r="B102" s="34"/>
      <c r="C102" s="34"/>
      <c r="D102" s="34"/>
      <c r="E102" s="34"/>
      <c r="F102" s="34"/>
      <c r="G102" s="34"/>
      <c r="H102" s="34"/>
      <c r="I102" s="34"/>
      <c r="J102" s="34"/>
    </row>
    <row r="103" spans="1:10" x14ac:dyDescent="0.25">
      <c r="A103" s="34"/>
      <c r="B103" s="34"/>
      <c r="C103" s="34"/>
      <c r="D103" s="34"/>
      <c r="E103" s="34"/>
      <c r="F103" s="34"/>
      <c r="G103" s="34"/>
      <c r="H103" s="34"/>
      <c r="I103" s="34"/>
      <c r="J103" s="34"/>
    </row>
    <row r="104" spans="1:10" x14ac:dyDescent="0.25">
      <c r="A104" s="34"/>
      <c r="B104" s="34"/>
      <c r="C104" s="34"/>
      <c r="D104" s="34"/>
      <c r="E104" s="34"/>
      <c r="F104" s="34"/>
      <c r="G104" s="34"/>
      <c r="H104" s="34"/>
      <c r="I104" s="34"/>
      <c r="J104" s="34"/>
    </row>
    <row r="105" spans="1:10" x14ac:dyDescent="0.25">
      <c r="A105" s="34"/>
      <c r="B105" s="34"/>
      <c r="C105" s="34"/>
      <c r="D105" s="34"/>
      <c r="E105" s="34"/>
      <c r="F105" s="34"/>
      <c r="G105" s="34"/>
      <c r="H105" s="34"/>
      <c r="I105" s="34"/>
      <c r="J105" s="34"/>
    </row>
    <row r="106" spans="1:10" x14ac:dyDescent="0.25">
      <c r="A106" s="34"/>
      <c r="B106" s="34"/>
      <c r="C106" s="34"/>
      <c r="D106" s="34"/>
      <c r="E106" s="34"/>
      <c r="F106" s="34"/>
      <c r="G106" s="34"/>
      <c r="H106" s="34"/>
      <c r="I106" s="34"/>
      <c r="J106" s="34"/>
    </row>
    <row r="107" spans="1:10" x14ac:dyDescent="0.25">
      <c r="A107" s="34"/>
      <c r="B107" s="34"/>
      <c r="C107" s="34"/>
      <c r="D107" s="34"/>
      <c r="E107" s="34"/>
      <c r="F107" s="34"/>
      <c r="G107" s="34"/>
      <c r="H107" s="34"/>
      <c r="I107" s="34"/>
      <c r="J107" s="34"/>
    </row>
    <row r="108" spans="1:10" x14ac:dyDescent="0.25">
      <c r="A108" s="34"/>
      <c r="B108" s="34"/>
      <c r="C108" s="34"/>
      <c r="D108" s="34"/>
      <c r="E108" s="34"/>
      <c r="F108" s="34"/>
      <c r="G108" s="34"/>
      <c r="H108" s="34"/>
      <c r="I108" s="34"/>
      <c r="J108" s="34"/>
    </row>
    <row r="109" spans="1:10" x14ac:dyDescent="0.25">
      <c r="A109" s="34"/>
      <c r="B109" s="34"/>
      <c r="C109" s="34"/>
      <c r="D109" s="34"/>
      <c r="E109" s="34"/>
      <c r="F109" s="34"/>
      <c r="G109" s="34"/>
      <c r="H109" s="34"/>
      <c r="I109" s="34"/>
      <c r="J109" s="34"/>
    </row>
    <row r="110" spans="1:10" x14ac:dyDescent="0.25">
      <c r="A110" s="34"/>
      <c r="B110" s="34"/>
      <c r="C110" s="34"/>
      <c r="D110" s="34"/>
      <c r="E110" s="34"/>
      <c r="F110" s="34"/>
      <c r="G110" s="34"/>
      <c r="H110" s="34"/>
      <c r="I110" s="34"/>
      <c r="J110" s="34"/>
    </row>
    <row r="111" spans="1:10" x14ac:dyDescent="0.25">
      <c r="A111" s="34"/>
      <c r="B111" s="34"/>
      <c r="C111" s="34"/>
      <c r="D111" s="34"/>
      <c r="E111" s="34"/>
      <c r="F111" s="34"/>
      <c r="G111" s="34"/>
      <c r="H111" s="34"/>
      <c r="I111" s="34"/>
      <c r="J111" s="34"/>
    </row>
    <row r="112" spans="1:10" x14ac:dyDescent="0.25">
      <c r="A112" s="34"/>
      <c r="B112" s="34"/>
      <c r="C112" s="34"/>
      <c r="D112" s="34"/>
      <c r="E112" s="34"/>
      <c r="F112" s="34"/>
      <c r="G112" s="34"/>
      <c r="H112" s="34"/>
      <c r="I112" s="34"/>
      <c r="J112" s="34"/>
    </row>
    <row r="113" spans="1:10" x14ac:dyDescent="0.25">
      <c r="A113" s="34"/>
      <c r="B113" s="34"/>
      <c r="C113" s="34"/>
      <c r="D113" s="34"/>
      <c r="E113" s="34"/>
      <c r="F113" s="34"/>
      <c r="G113" s="34"/>
      <c r="H113" s="34"/>
      <c r="I113" s="34"/>
      <c r="J113" s="34"/>
    </row>
    <row r="114" spans="1:10" x14ac:dyDescent="0.25">
      <c r="A114" s="34"/>
      <c r="B114" s="34"/>
      <c r="C114" s="34"/>
      <c r="D114" s="34"/>
      <c r="E114" s="34"/>
      <c r="F114" s="34"/>
      <c r="G114" s="34"/>
      <c r="H114" s="34"/>
      <c r="I114" s="34"/>
      <c r="J114" s="34"/>
    </row>
    <row r="115" spans="1:10" x14ac:dyDescent="0.25">
      <c r="A115" s="34"/>
      <c r="B115" s="34"/>
      <c r="C115" s="34"/>
      <c r="D115" s="34"/>
      <c r="E115" s="34"/>
      <c r="F115" s="34"/>
      <c r="G115" s="34"/>
      <c r="H115" s="34"/>
      <c r="I115" s="34"/>
      <c r="J115" s="34"/>
    </row>
    <row r="116" spans="1:10" x14ac:dyDescent="0.25">
      <c r="A116" s="34"/>
      <c r="B116" s="34"/>
      <c r="C116" s="34"/>
      <c r="D116" s="34"/>
      <c r="E116" s="34"/>
      <c r="F116" s="34"/>
      <c r="G116" s="34"/>
      <c r="H116" s="34"/>
      <c r="I116" s="34"/>
      <c r="J116" s="34"/>
    </row>
    <row r="117" spans="1:10" x14ac:dyDescent="0.25">
      <c r="A117" s="34"/>
      <c r="B117" s="34"/>
      <c r="C117" s="34"/>
      <c r="D117" s="34"/>
      <c r="E117" s="34"/>
      <c r="F117" s="34"/>
      <c r="G117" s="34"/>
      <c r="H117" s="34"/>
      <c r="I117" s="34"/>
      <c r="J117" s="34"/>
    </row>
    <row r="118" spans="1:10" x14ac:dyDescent="0.25">
      <c r="A118" s="34"/>
      <c r="B118" s="34"/>
      <c r="C118" s="34"/>
      <c r="D118" s="34"/>
      <c r="E118" s="34"/>
      <c r="F118" s="34"/>
      <c r="G118" s="34"/>
      <c r="H118" s="34"/>
      <c r="I118" s="34"/>
      <c r="J118" s="34"/>
    </row>
    <row r="119" spans="1:10" x14ac:dyDescent="0.25">
      <c r="A119" s="34"/>
      <c r="B119" s="34"/>
      <c r="C119" s="34"/>
      <c r="D119" s="34"/>
      <c r="E119" s="34"/>
      <c r="F119" s="34"/>
      <c r="G119" s="34"/>
      <c r="H119" s="34"/>
      <c r="I119" s="34"/>
      <c r="J119" s="34"/>
    </row>
    <row r="120" spans="1:10" x14ac:dyDescent="0.25">
      <c r="A120" s="34"/>
      <c r="B120" s="34"/>
      <c r="C120" s="34"/>
      <c r="D120" s="34"/>
      <c r="E120" s="34"/>
      <c r="F120" s="34"/>
      <c r="G120" s="34"/>
      <c r="H120" s="34"/>
      <c r="I120" s="34"/>
      <c r="J120" s="34"/>
    </row>
    <row r="121" spans="1:10" x14ac:dyDescent="0.25">
      <c r="A121" s="34"/>
      <c r="B121" s="34"/>
      <c r="C121" s="34"/>
      <c r="D121" s="34"/>
      <c r="E121" s="34"/>
      <c r="F121" s="34"/>
      <c r="G121" s="34"/>
      <c r="H121" s="34"/>
      <c r="I121" s="34"/>
      <c r="J121" s="34"/>
    </row>
    <row r="122" spans="1:10" x14ac:dyDescent="0.25">
      <c r="A122" s="34"/>
      <c r="B122" s="34"/>
      <c r="C122" s="34"/>
      <c r="D122" s="34"/>
      <c r="E122" s="34"/>
      <c r="F122" s="34"/>
      <c r="G122" s="34"/>
      <c r="H122" s="34"/>
      <c r="I122" s="34"/>
      <c r="J122" s="34"/>
    </row>
    <row r="123" spans="1:10" x14ac:dyDescent="0.25">
      <c r="A123" s="34"/>
      <c r="B123" s="34"/>
      <c r="C123" s="34"/>
      <c r="D123" s="34"/>
      <c r="E123" s="34"/>
      <c r="F123" s="34"/>
      <c r="G123" s="34"/>
      <c r="H123" s="34"/>
      <c r="I123" s="34"/>
      <c r="J123" s="34"/>
    </row>
    <row r="124" spans="1:10" x14ac:dyDescent="0.25">
      <c r="A124" s="34"/>
      <c r="B124" s="34"/>
      <c r="C124" s="34"/>
      <c r="D124" s="34"/>
      <c r="E124" s="34"/>
      <c r="F124" s="34"/>
      <c r="G124" s="34"/>
      <c r="H124" s="34"/>
      <c r="I124" s="34"/>
      <c r="J124" s="34"/>
    </row>
    <row r="125" spans="1:10" x14ac:dyDescent="0.25">
      <c r="A125" s="34"/>
      <c r="B125" s="34"/>
      <c r="C125" s="34"/>
      <c r="D125" s="34"/>
      <c r="E125" s="34"/>
      <c r="F125" s="34"/>
      <c r="G125" s="34"/>
      <c r="H125" s="34"/>
      <c r="I125" s="34"/>
      <c r="J125" s="34"/>
    </row>
    <row r="126" spans="1:10" x14ac:dyDescent="0.25">
      <c r="A126" s="34"/>
      <c r="B126" s="34"/>
      <c r="C126" s="34"/>
      <c r="D126" s="34"/>
      <c r="E126" s="34"/>
      <c r="F126" s="34"/>
      <c r="G126" s="34"/>
      <c r="H126" s="34"/>
      <c r="I126" s="34"/>
      <c r="J126" s="34"/>
    </row>
    <row r="127" spans="1:10" x14ac:dyDescent="0.25">
      <c r="A127" s="34"/>
      <c r="B127" s="34"/>
      <c r="C127" s="34"/>
      <c r="D127" s="34"/>
      <c r="E127" s="34"/>
      <c r="F127" s="34"/>
      <c r="G127" s="34"/>
      <c r="H127" s="34"/>
      <c r="I127" s="34"/>
      <c r="J127" s="34"/>
    </row>
    <row r="128" spans="1:10" x14ac:dyDescent="0.25">
      <c r="A128" s="34"/>
      <c r="B128" s="34"/>
      <c r="C128" s="34"/>
      <c r="D128" s="34"/>
      <c r="E128" s="34"/>
      <c r="F128" s="34"/>
      <c r="G128" s="34"/>
      <c r="H128" s="34"/>
      <c r="I128" s="34"/>
      <c r="J128" s="34"/>
    </row>
    <row r="129" spans="1:10" x14ac:dyDescent="0.25">
      <c r="A129" s="34"/>
      <c r="B129" s="34"/>
      <c r="C129" s="34"/>
      <c r="D129" s="34"/>
      <c r="E129" s="34"/>
      <c r="F129" s="34"/>
      <c r="G129" s="34"/>
      <c r="H129" s="34"/>
      <c r="I129" s="34"/>
      <c r="J129" s="34"/>
    </row>
    <row r="130" spans="1:10" x14ac:dyDescent="0.25">
      <c r="A130" s="34"/>
      <c r="B130" s="34"/>
      <c r="C130" s="34"/>
      <c r="D130" s="34"/>
      <c r="E130" s="34"/>
      <c r="F130" s="34"/>
      <c r="G130" s="34"/>
      <c r="H130" s="34"/>
      <c r="I130" s="34"/>
      <c r="J130" s="34"/>
    </row>
    <row r="131" spans="1:10" x14ac:dyDescent="0.25">
      <c r="A131" s="34"/>
      <c r="B131" s="34"/>
      <c r="C131" s="34"/>
      <c r="D131" s="34"/>
      <c r="E131" s="34"/>
      <c r="F131" s="34"/>
      <c r="G131" s="34"/>
      <c r="H131" s="34"/>
      <c r="I131" s="34"/>
      <c r="J131" s="34"/>
    </row>
    <row r="132" spans="1:10" x14ac:dyDescent="0.25">
      <c r="A132" s="34"/>
      <c r="B132" s="34"/>
      <c r="C132" s="34"/>
      <c r="D132" s="34"/>
      <c r="E132" s="34"/>
      <c r="F132" s="34"/>
      <c r="G132" s="34"/>
      <c r="H132" s="34"/>
      <c r="I132" s="34"/>
      <c r="J132" s="34"/>
    </row>
    <row r="133" spans="1:10" x14ac:dyDescent="0.25">
      <c r="A133" s="34"/>
      <c r="B133" s="34"/>
      <c r="C133" s="34"/>
      <c r="D133" s="34"/>
      <c r="E133" s="34"/>
      <c r="F133" s="34"/>
      <c r="G133" s="34"/>
      <c r="H133" s="34"/>
      <c r="I133" s="34"/>
      <c r="J133" s="34"/>
    </row>
    <row r="134" spans="1:10" x14ac:dyDescent="0.25">
      <c r="A134" s="34"/>
      <c r="B134" s="34"/>
      <c r="C134" s="34"/>
      <c r="D134" s="34"/>
      <c r="E134" s="34"/>
      <c r="F134" s="34"/>
      <c r="G134" s="34"/>
      <c r="H134" s="34"/>
      <c r="I134" s="34"/>
      <c r="J134" s="34"/>
    </row>
    <row r="135" spans="1:10" x14ac:dyDescent="0.25">
      <c r="A135" s="34"/>
      <c r="B135" s="34"/>
      <c r="C135" s="34"/>
      <c r="D135" s="34"/>
      <c r="E135" s="34"/>
      <c r="F135" s="34"/>
      <c r="G135" s="34"/>
      <c r="H135" s="34"/>
      <c r="I135" s="34"/>
      <c r="J135" s="34"/>
    </row>
    <row r="136" spans="1:10" x14ac:dyDescent="0.25">
      <c r="A136" s="34"/>
      <c r="B136" s="34"/>
      <c r="C136" s="34"/>
      <c r="D136" s="34"/>
      <c r="E136" s="34"/>
      <c r="F136" s="34"/>
      <c r="G136" s="34"/>
      <c r="H136" s="34"/>
      <c r="I136" s="34"/>
      <c r="J136" s="34"/>
    </row>
    <row r="137" spans="1:10" x14ac:dyDescent="0.25">
      <c r="A137" s="34"/>
      <c r="B137" s="34"/>
      <c r="C137" s="34"/>
      <c r="D137" s="34"/>
      <c r="E137" s="34"/>
      <c r="F137" s="34"/>
      <c r="G137" s="34"/>
      <c r="H137" s="34"/>
      <c r="I137" s="34"/>
      <c r="J137" s="34"/>
    </row>
    <row r="138" spans="1:10" x14ac:dyDescent="0.25">
      <c r="A138" s="34"/>
      <c r="B138" s="34"/>
      <c r="C138" s="34"/>
      <c r="D138" s="34"/>
      <c r="E138" s="34"/>
      <c r="F138" s="34"/>
      <c r="G138" s="34"/>
      <c r="H138" s="34"/>
      <c r="I138" s="34"/>
      <c r="J138" s="34"/>
    </row>
    <row r="139" spans="1:10" x14ac:dyDescent="0.25">
      <c r="A139" s="34"/>
      <c r="B139" s="34"/>
      <c r="C139" s="34"/>
      <c r="D139" s="34"/>
      <c r="E139" s="34"/>
      <c r="F139" s="34"/>
      <c r="G139" s="34"/>
      <c r="H139" s="34"/>
      <c r="I139" s="34"/>
      <c r="J139" s="34"/>
    </row>
    <row r="140" spans="1:10" x14ac:dyDescent="0.25">
      <c r="A140" s="34"/>
      <c r="B140" s="34"/>
      <c r="C140" s="34"/>
      <c r="D140" s="34"/>
      <c r="E140" s="34"/>
      <c r="F140" s="34"/>
      <c r="G140" s="34"/>
      <c r="H140" s="34"/>
      <c r="I140" s="34"/>
      <c r="J140" s="34"/>
    </row>
    <row r="141" spans="1:10" x14ac:dyDescent="0.25">
      <c r="A141" s="34"/>
      <c r="B141" s="34"/>
      <c r="C141" s="34"/>
      <c r="D141" s="34"/>
      <c r="E141" s="34"/>
      <c r="F141" s="34"/>
      <c r="G141" s="34"/>
      <c r="H141" s="34"/>
      <c r="I141" s="34"/>
      <c r="J141" s="34"/>
    </row>
    <row r="142" spans="1:10" x14ac:dyDescent="0.25">
      <c r="A142" s="34"/>
      <c r="B142" s="34"/>
      <c r="C142" s="34"/>
      <c r="D142" s="34"/>
      <c r="E142" s="34"/>
      <c r="F142" s="34"/>
      <c r="G142" s="34"/>
      <c r="H142" s="34"/>
      <c r="I142" s="34"/>
      <c r="J142" s="34"/>
    </row>
    <row r="143" spans="1:10" x14ac:dyDescent="0.25">
      <c r="A143" s="34"/>
      <c r="B143" s="34"/>
      <c r="C143" s="34"/>
      <c r="D143" s="34"/>
      <c r="E143" s="34"/>
      <c r="F143" s="34"/>
      <c r="G143" s="34"/>
      <c r="H143" s="34"/>
      <c r="I143" s="34"/>
      <c r="J143" s="34"/>
    </row>
    <row r="144" spans="1:10" x14ac:dyDescent="0.25">
      <c r="A144" s="34"/>
      <c r="B144" s="34"/>
      <c r="C144" s="34"/>
      <c r="D144" s="34"/>
      <c r="E144" s="34"/>
      <c r="F144" s="34"/>
      <c r="G144" s="34"/>
      <c r="H144" s="34"/>
      <c r="I144" s="34"/>
      <c r="J144" s="34"/>
    </row>
    <row r="145" spans="1:10" x14ac:dyDescent="0.25">
      <c r="A145" s="34"/>
      <c r="B145" s="34"/>
      <c r="C145" s="34"/>
      <c r="D145" s="34"/>
      <c r="E145" s="34"/>
      <c r="F145" s="34"/>
      <c r="G145" s="34"/>
      <c r="H145" s="34"/>
      <c r="I145" s="34"/>
      <c r="J145" s="34"/>
    </row>
    <row r="146" spans="1:10" x14ac:dyDescent="0.25">
      <c r="A146" s="34"/>
      <c r="B146" s="34"/>
      <c r="C146" s="34"/>
      <c r="D146" s="34"/>
      <c r="E146" s="34"/>
      <c r="F146" s="34"/>
      <c r="G146" s="34"/>
      <c r="H146" s="34"/>
      <c r="I146" s="34"/>
      <c r="J146" s="34"/>
    </row>
    <row r="147" spans="1:10" x14ac:dyDescent="0.25">
      <c r="A147" s="34"/>
      <c r="B147" s="34"/>
      <c r="C147" s="34"/>
      <c r="D147" s="34"/>
      <c r="E147" s="34"/>
      <c r="F147" s="34"/>
      <c r="G147" s="34"/>
      <c r="H147" s="34"/>
      <c r="I147" s="34"/>
      <c r="J147" s="34"/>
    </row>
    <row r="148" spans="1:10" x14ac:dyDescent="0.25">
      <c r="A148" s="34"/>
      <c r="B148" s="34"/>
      <c r="C148" s="34"/>
      <c r="D148" s="34"/>
      <c r="E148" s="34"/>
      <c r="F148" s="34"/>
      <c r="G148" s="34"/>
      <c r="H148" s="34"/>
      <c r="I148" s="34"/>
      <c r="J148" s="34"/>
    </row>
    <row r="149" spans="1:10" x14ac:dyDescent="0.25">
      <c r="A149" s="34"/>
      <c r="B149" s="34"/>
      <c r="C149" s="34"/>
      <c r="D149" s="34"/>
      <c r="E149" s="34"/>
      <c r="F149" s="34"/>
      <c r="G149" s="34"/>
      <c r="H149" s="34"/>
      <c r="I149" s="34"/>
      <c r="J149" s="34"/>
    </row>
    <row r="150" spans="1:10" x14ac:dyDescent="0.25">
      <c r="A150" s="34"/>
      <c r="B150" s="34"/>
      <c r="C150" s="34"/>
      <c r="D150" s="34"/>
      <c r="E150" s="34"/>
      <c r="F150" s="34"/>
      <c r="G150" s="34"/>
      <c r="H150" s="34"/>
      <c r="I150" s="34"/>
      <c r="J150" s="34"/>
    </row>
    <row r="151" spans="1:10" x14ac:dyDescent="0.25">
      <c r="A151" s="34"/>
      <c r="B151" s="34"/>
      <c r="C151" s="34"/>
      <c r="D151" s="34"/>
      <c r="E151" s="34"/>
      <c r="F151" s="34"/>
      <c r="G151" s="34"/>
      <c r="H151" s="34"/>
      <c r="I151" s="34"/>
      <c r="J151" s="34"/>
    </row>
    <row r="152" spans="1:10" x14ac:dyDescent="0.25">
      <c r="A152" s="34"/>
      <c r="B152" s="34"/>
      <c r="C152" s="34"/>
      <c r="D152" s="34"/>
      <c r="E152" s="34"/>
      <c r="F152" s="34"/>
      <c r="G152" s="34"/>
      <c r="H152" s="34"/>
      <c r="I152" s="34"/>
      <c r="J152" s="34"/>
    </row>
    <row r="153" spans="1:10" x14ac:dyDescent="0.25">
      <c r="A153" s="34"/>
      <c r="B153" s="34"/>
      <c r="C153" s="34"/>
      <c r="D153" s="34"/>
      <c r="E153" s="34"/>
      <c r="F153" s="34"/>
      <c r="G153" s="34"/>
      <c r="H153" s="34"/>
      <c r="I153" s="34"/>
      <c r="J153" s="34"/>
    </row>
    <row r="154" spans="1:10" x14ac:dyDescent="0.25">
      <c r="A154" s="34"/>
      <c r="B154" s="34"/>
      <c r="C154" s="34"/>
      <c r="D154" s="34"/>
      <c r="E154" s="34"/>
      <c r="F154" s="34"/>
      <c r="G154" s="34"/>
      <c r="H154" s="34"/>
      <c r="I154" s="34"/>
      <c r="J154" s="34"/>
    </row>
    <row r="155" spans="1:10" x14ac:dyDescent="0.25">
      <c r="A155" s="34"/>
      <c r="B155" s="34"/>
      <c r="C155" s="34"/>
      <c r="D155" s="34"/>
      <c r="E155" s="34"/>
      <c r="F155" s="34"/>
      <c r="G155" s="34"/>
      <c r="H155" s="34"/>
      <c r="I155" s="34"/>
      <c r="J155" s="34"/>
    </row>
    <row r="156" spans="1:10" x14ac:dyDescent="0.25">
      <c r="A156" s="34"/>
      <c r="B156" s="34"/>
      <c r="C156" s="34"/>
      <c r="D156" s="34"/>
      <c r="E156" s="34"/>
      <c r="F156" s="34"/>
      <c r="G156" s="34"/>
      <c r="H156" s="34"/>
      <c r="I156" s="34"/>
      <c r="J156" s="34"/>
    </row>
    <row r="157" spans="1:10" x14ac:dyDescent="0.25">
      <c r="A157" s="34"/>
      <c r="B157" s="34"/>
      <c r="C157" s="34"/>
      <c r="D157" s="34"/>
      <c r="E157" s="34"/>
      <c r="F157" s="34"/>
      <c r="G157" s="34"/>
      <c r="H157" s="34"/>
      <c r="I157" s="34"/>
      <c r="J157" s="34"/>
    </row>
    <row r="158" spans="1:10" x14ac:dyDescent="0.25">
      <c r="A158" s="34"/>
      <c r="B158" s="34"/>
      <c r="C158" s="34"/>
      <c r="D158" s="34"/>
      <c r="E158" s="34"/>
      <c r="F158" s="34"/>
      <c r="G158" s="34"/>
      <c r="H158" s="34"/>
      <c r="I158" s="34"/>
      <c r="J158" s="34"/>
    </row>
    <row r="159" spans="1:10" x14ac:dyDescent="0.25">
      <c r="A159" s="34"/>
      <c r="B159" s="34"/>
      <c r="C159" s="34"/>
      <c r="D159" s="34"/>
      <c r="E159" s="34"/>
      <c r="F159" s="34"/>
      <c r="G159" s="34"/>
      <c r="H159" s="34"/>
      <c r="I159" s="34"/>
      <c r="J159" s="34"/>
    </row>
    <row r="160" spans="1:10" x14ac:dyDescent="0.25">
      <c r="A160" s="34"/>
      <c r="B160" s="34"/>
      <c r="C160" s="34"/>
      <c r="D160" s="34"/>
      <c r="E160" s="34"/>
      <c r="F160" s="34"/>
      <c r="G160" s="34"/>
      <c r="H160" s="34"/>
      <c r="I160" s="34"/>
      <c r="J160" s="34"/>
    </row>
    <row r="161" spans="1:10" x14ac:dyDescent="0.25">
      <c r="A161" s="34"/>
      <c r="B161" s="34"/>
      <c r="C161" s="34"/>
      <c r="D161" s="34"/>
      <c r="E161" s="34"/>
      <c r="F161" s="34"/>
      <c r="G161" s="34"/>
      <c r="H161" s="34"/>
      <c r="I161" s="34"/>
      <c r="J161" s="34"/>
    </row>
    <row r="162" spans="1:10" x14ac:dyDescent="0.25">
      <c r="A162" s="34"/>
      <c r="B162" s="34"/>
      <c r="C162" s="34"/>
      <c r="D162" s="34"/>
      <c r="E162" s="34"/>
      <c r="F162" s="34"/>
      <c r="G162" s="34"/>
      <c r="H162" s="34"/>
      <c r="I162" s="34"/>
      <c r="J162" s="34"/>
    </row>
    <row r="163" spans="1:10" x14ac:dyDescent="0.25">
      <c r="A163" s="34"/>
      <c r="B163" s="34"/>
      <c r="C163" s="34"/>
      <c r="D163" s="34"/>
      <c r="E163" s="34"/>
      <c r="F163" s="34"/>
      <c r="G163" s="34"/>
      <c r="H163" s="34"/>
      <c r="I163" s="34"/>
      <c r="J163" s="34"/>
    </row>
    <row r="164" spans="1:10" x14ac:dyDescent="0.25">
      <c r="A164" s="34"/>
      <c r="B164" s="34"/>
      <c r="C164" s="34"/>
      <c r="D164" s="34"/>
      <c r="E164" s="34"/>
      <c r="F164" s="34"/>
      <c r="G164" s="34"/>
      <c r="H164" s="34"/>
      <c r="I164" s="34"/>
      <c r="J164" s="34"/>
    </row>
    <row r="165" spans="1:10" x14ac:dyDescent="0.25">
      <c r="A165" s="34"/>
      <c r="B165" s="34"/>
      <c r="C165" s="34"/>
      <c r="D165" s="34"/>
      <c r="E165" s="34"/>
      <c r="F165" s="34"/>
      <c r="G165" s="34"/>
      <c r="H165" s="34"/>
      <c r="I165" s="34"/>
      <c r="J165" s="34"/>
    </row>
    <row r="166" spans="1:10" x14ac:dyDescent="0.25">
      <c r="A166" s="34"/>
      <c r="B166" s="34"/>
      <c r="C166" s="34"/>
      <c r="D166" s="34"/>
      <c r="E166" s="34"/>
      <c r="F166" s="34"/>
      <c r="G166" s="34"/>
      <c r="H166" s="34"/>
      <c r="I166" s="34"/>
      <c r="J166" s="34"/>
    </row>
    <row r="167" spans="1:10" x14ac:dyDescent="0.25">
      <c r="A167" s="34"/>
      <c r="B167" s="34"/>
      <c r="C167" s="34"/>
      <c r="D167" s="34"/>
      <c r="E167" s="34"/>
      <c r="F167" s="34"/>
      <c r="G167" s="34"/>
      <c r="H167" s="34"/>
      <c r="I167" s="34"/>
      <c r="J167" s="34"/>
    </row>
    <row r="168" spans="1:10" x14ac:dyDescent="0.25">
      <c r="A168" s="34"/>
      <c r="B168" s="34"/>
      <c r="C168" s="34"/>
      <c r="D168" s="34"/>
      <c r="E168" s="34"/>
      <c r="F168" s="34"/>
      <c r="G168" s="34"/>
      <c r="H168" s="34"/>
      <c r="I168" s="34"/>
      <c r="J168" s="34"/>
    </row>
    <row r="169" spans="1:10" x14ac:dyDescent="0.25">
      <c r="A169" s="34"/>
      <c r="B169" s="34"/>
      <c r="C169" s="34"/>
      <c r="D169" s="34"/>
      <c r="E169" s="34"/>
      <c r="F169" s="34"/>
      <c r="G169" s="34"/>
      <c r="H169" s="34"/>
      <c r="I169" s="34"/>
      <c r="J169" s="34"/>
    </row>
    <row r="170" spans="1:10" x14ac:dyDescent="0.25">
      <c r="A170" s="34"/>
      <c r="B170" s="34"/>
      <c r="C170" s="34"/>
      <c r="D170" s="34"/>
      <c r="E170" s="34"/>
      <c r="F170" s="34"/>
      <c r="G170" s="34"/>
      <c r="H170" s="34"/>
      <c r="I170" s="34"/>
      <c r="J170" s="34"/>
    </row>
    <row r="171" spans="1:10" x14ac:dyDescent="0.25">
      <c r="A171" s="34"/>
      <c r="B171" s="34"/>
      <c r="C171" s="34"/>
      <c r="D171" s="34"/>
      <c r="E171" s="34"/>
      <c r="F171" s="34"/>
      <c r="G171" s="34"/>
      <c r="H171" s="34"/>
      <c r="I171" s="34"/>
      <c r="J171" s="34"/>
    </row>
    <row r="172" spans="1:10" x14ac:dyDescent="0.25">
      <c r="A172" s="34"/>
      <c r="B172" s="34"/>
      <c r="C172" s="34"/>
      <c r="D172" s="34"/>
      <c r="E172" s="34"/>
      <c r="F172" s="34"/>
      <c r="G172" s="34"/>
      <c r="H172" s="34"/>
      <c r="I172" s="34"/>
      <c r="J172" s="34"/>
    </row>
    <row r="173" spans="1:10" x14ac:dyDescent="0.25">
      <c r="A173" s="34"/>
      <c r="B173" s="34"/>
      <c r="C173" s="34"/>
      <c r="D173" s="34"/>
      <c r="E173" s="34"/>
      <c r="F173" s="34"/>
      <c r="G173" s="34"/>
      <c r="H173" s="34"/>
      <c r="I173" s="34"/>
      <c r="J173" s="34"/>
    </row>
    <row r="174" spans="1:10" x14ac:dyDescent="0.25">
      <c r="A174" s="34"/>
      <c r="B174" s="34"/>
      <c r="C174" s="34"/>
      <c r="D174" s="34"/>
      <c r="E174" s="34"/>
      <c r="F174" s="34"/>
      <c r="G174" s="34"/>
      <c r="H174" s="34"/>
      <c r="I174" s="34"/>
      <c r="J174" s="34"/>
    </row>
    <row r="175" spans="1:10" x14ac:dyDescent="0.25">
      <c r="A175" s="34"/>
      <c r="B175" s="34"/>
      <c r="C175" s="34"/>
      <c r="D175" s="34"/>
      <c r="E175" s="34"/>
      <c r="F175" s="34"/>
      <c r="G175" s="34"/>
      <c r="H175" s="34"/>
      <c r="I175" s="34"/>
      <c r="J175" s="34"/>
    </row>
    <row r="176" spans="1:10" x14ac:dyDescent="0.25">
      <c r="A176" s="34"/>
      <c r="B176" s="34"/>
      <c r="C176" s="34"/>
      <c r="D176" s="34"/>
      <c r="E176" s="34"/>
      <c r="F176" s="34"/>
      <c r="G176" s="34"/>
      <c r="H176" s="34"/>
      <c r="I176" s="34"/>
      <c r="J176" s="34"/>
    </row>
    <row r="177" spans="1:10" x14ac:dyDescent="0.25">
      <c r="A177" s="34"/>
      <c r="B177" s="34"/>
      <c r="C177" s="34"/>
      <c r="D177" s="34"/>
      <c r="E177" s="34"/>
      <c r="F177" s="34"/>
      <c r="G177" s="34"/>
      <c r="H177" s="34"/>
      <c r="I177" s="34"/>
      <c r="J177" s="34"/>
    </row>
    <row r="178" spans="1:10" x14ac:dyDescent="0.25">
      <c r="A178" s="34"/>
      <c r="B178" s="34"/>
      <c r="C178" s="34"/>
      <c r="D178" s="34"/>
      <c r="E178" s="34"/>
      <c r="F178" s="34"/>
      <c r="G178" s="34"/>
      <c r="H178" s="34"/>
      <c r="I178" s="34"/>
      <c r="J178" s="34"/>
    </row>
    <row r="179" spans="1:10" x14ac:dyDescent="0.25">
      <c r="A179" s="34"/>
      <c r="B179" s="34"/>
      <c r="C179" s="34"/>
      <c r="D179" s="34"/>
      <c r="E179" s="34"/>
      <c r="F179" s="34"/>
      <c r="G179" s="34"/>
      <c r="H179" s="34"/>
      <c r="I179" s="34"/>
      <c r="J179" s="34"/>
    </row>
    <row r="180" spans="1:10" x14ac:dyDescent="0.25">
      <c r="A180" s="34"/>
      <c r="B180" s="34"/>
      <c r="C180" s="34"/>
      <c r="D180" s="34"/>
      <c r="E180" s="34"/>
      <c r="F180" s="34"/>
      <c r="G180" s="34"/>
      <c r="H180" s="34"/>
      <c r="I180" s="34"/>
      <c r="J180" s="34"/>
    </row>
    <row r="181" spans="1:10" x14ac:dyDescent="0.25">
      <c r="A181" s="34"/>
      <c r="B181" s="34"/>
      <c r="C181" s="34"/>
      <c r="D181" s="34"/>
      <c r="E181" s="34"/>
      <c r="F181" s="34"/>
      <c r="G181" s="34"/>
      <c r="H181" s="34"/>
      <c r="I181" s="34"/>
      <c r="J181" s="34"/>
    </row>
    <row r="182" spans="1:10" x14ac:dyDescent="0.25">
      <c r="A182" s="34"/>
      <c r="B182" s="34"/>
      <c r="C182" s="34"/>
      <c r="D182" s="34"/>
      <c r="E182" s="34"/>
      <c r="F182" s="34"/>
      <c r="G182" s="34"/>
      <c r="H182" s="34"/>
      <c r="I182" s="34"/>
      <c r="J182" s="34"/>
    </row>
    <row r="183" spans="1:10" x14ac:dyDescent="0.25">
      <c r="A183" s="34"/>
      <c r="B183" s="34"/>
      <c r="C183" s="34"/>
      <c r="D183" s="34"/>
      <c r="E183" s="34"/>
      <c r="F183" s="34"/>
      <c r="G183" s="34"/>
      <c r="H183" s="34"/>
      <c r="I183" s="34"/>
      <c r="J183" s="34"/>
    </row>
    <row r="184" spans="1:10" x14ac:dyDescent="0.25">
      <c r="A184" s="34"/>
      <c r="B184" s="34"/>
      <c r="C184" s="34"/>
      <c r="D184" s="34"/>
      <c r="E184" s="34"/>
      <c r="F184" s="34"/>
      <c r="G184" s="34"/>
      <c r="H184" s="34"/>
      <c r="I184" s="34"/>
      <c r="J184" s="34"/>
    </row>
    <row r="185" spans="1:10" x14ac:dyDescent="0.25">
      <c r="A185" s="34"/>
      <c r="B185" s="34"/>
      <c r="C185" s="34"/>
      <c r="D185" s="34"/>
      <c r="E185" s="34"/>
      <c r="F185" s="34"/>
      <c r="G185" s="34"/>
      <c r="H185" s="34"/>
      <c r="I185" s="34"/>
      <c r="J185" s="34"/>
    </row>
    <row r="186" spans="1:10" x14ac:dyDescent="0.25">
      <c r="A186" s="34"/>
      <c r="B186" s="34"/>
      <c r="C186" s="34"/>
      <c r="D186" s="34"/>
      <c r="E186" s="34"/>
      <c r="F186" s="34"/>
      <c r="G186" s="34"/>
      <c r="H186" s="34"/>
      <c r="I186" s="34"/>
      <c r="J186" s="34"/>
    </row>
    <row r="187" spans="1:10" x14ac:dyDescent="0.25">
      <c r="A187" s="34"/>
      <c r="B187" s="34"/>
      <c r="C187" s="34"/>
      <c r="D187" s="34"/>
      <c r="E187" s="34"/>
      <c r="F187" s="34"/>
      <c r="G187" s="34"/>
      <c r="H187" s="34"/>
      <c r="I187" s="34"/>
      <c r="J187" s="34"/>
    </row>
    <row r="188" spans="1:10" x14ac:dyDescent="0.25">
      <c r="A188" s="34"/>
      <c r="B188" s="34"/>
      <c r="C188" s="34"/>
      <c r="D188" s="34"/>
      <c r="E188" s="34"/>
      <c r="F188" s="34"/>
      <c r="G188" s="34"/>
      <c r="H188" s="34"/>
      <c r="I188" s="34"/>
      <c r="J188" s="34"/>
    </row>
    <row r="189" spans="1:10" x14ac:dyDescent="0.25">
      <c r="A189" s="34"/>
      <c r="B189" s="34"/>
      <c r="C189" s="34"/>
      <c r="D189" s="34"/>
      <c r="E189" s="34"/>
      <c r="F189" s="34"/>
      <c r="G189" s="34"/>
      <c r="H189" s="34"/>
      <c r="I189" s="34"/>
      <c r="J189" s="34"/>
    </row>
    <row r="190" spans="1:10" x14ac:dyDescent="0.25">
      <c r="A190" s="34"/>
      <c r="B190" s="34"/>
      <c r="C190" s="34"/>
      <c r="D190" s="34"/>
      <c r="E190" s="34"/>
      <c r="F190" s="34"/>
      <c r="G190" s="34"/>
      <c r="H190" s="34"/>
      <c r="I190" s="34"/>
      <c r="J190" s="34"/>
    </row>
    <row r="191" spans="1:10" x14ac:dyDescent="0.25">
      <c r="A191" s="34"/>
      <c r="B191" s="34"/>
      <c r="C191" s="34"/>
      <c r="D191" s="34"/>
      <c r="E191" s="34"/>
      <c r="F191" s="34"/>
      <c r="G191" s="34"/>
      <c r="H191" s="34"/>
      <c r="I191" s="34"/>
      <c r="J191" s="34"/>
    </row>
    <row r="192" spans="1:10" x14ac:dyDescent="0.25">
      <c r="A192" s="34"/>
      <c r="B192" s="34"/>
      <c r="C192" s="34"/>
      <c r="D192" s="34"/>
      <c r="E192" s="34"/>
      <c r="F192" s="34"/>
      <c r="G192" s="34"/>
      <c r="H192" s="34"/>
      <c r="I192" s="34"/>
      <c r="J192" s="34"/>
    </row>
    <row r="193" spans="1:10" x14ac:dyDescent="0.25">
      <c r="A193" s="34"/>
      <c r="B193" s="34"/>
      <c r="C193" s="34"/>
      <c r="D193" s="34"/>
      <c r="E193" s="34"/>
      <c r="F193" s="34"/>
      <c r="G193" s="34"/>
      <c r="H193" s="34"/>
      <c r="I193" s="34"/>
      <c r="J193" s="34"/>
    </row>
    <row r="194" spans="1:10" x14ac:dyDescent="0.25">
      <c r="A194" s="34"/>
      <c r="B194" s="34"/>
      <c r="C194" s="34"/>
      <c r="D194" s="34"/>
      <c r="E194" s="34"/>
      <c r="F194" s="34"/>
      <c r="G194" s="34"/>
      <c r="H194" s="34"/>
      <c r="I194" s="34"/>
      <c r="J194" s="34"/>
    </row>
    <row r="195" spans="1:10" x14ac:dyDescent="0.25">
      <c r="A195" s="34"/>
      <c r="B195" s="34"/>
      <c r="C195" s="34"/>
      <c r="D195" s="34"/>
      <c r="E195" s="34"/>
      <c r="F195" s="34"/>
      <c r="G195" s="34"/>
      <c r="H195" s="34"/>
      <c r="I195" s="34"/>
      <c r="J195" s="34"/>
    </row>
    <row r="196" spans="1:10" x14ac:dyDescent="0.25">
      <c r="A196" s="34"/>
      <c r="B196" s="34"/>
      <c r="C196" s="34"/>
      <c r="D196" s="34"/>
      <c r="E196" s="34"/>
      <c r="F196" s="34"/>
      <c r="G196" s="34"/>
      <c r="H196" s="34"/>
      <c r="I196" s="34"/>
      <c r="J196" s="34"/>
    </row>
    <row r="197" spans="1:10" x14ac:dyDescent="0.25">
      <c r="A197" s="34"/>
      <c r="B197" s="34"/>
      <c r="C197" s="34"/>
      <c r="D197" s="34"/>
      <c r="E197" s="34"/>
      <c r="F197" s="34"/>
      <c r="G197" s="34"/>
      <c r="H197" s="34"/>
      <c r="I197" s="34"/>
      <c r="J197" s="34"/>
    </row>
    <row r="198" spans="1:10" x14ac:dyDescent="0.25">
      <c r="A198" s="34"/>
      <c r="B198" s="34"/>
      <c r="C198" s="34"/>
      <c r="D198" s="34"/>
      <c r="E198" s="34"/>
      <c r="F198" s="34"/>
      <c r="G198" s="34"/>
      <c r="H198" s="34"/>
      <c r="I198" s="34"/>
      <c r="J198" s="34"/>
    </row>
    <row r="199" spans="1:10" x14ac:dyDescent="0.25">
      <c r="A199" s="34"/>
      <c r="B199" s="34"/>
      <c r="C199" s="34"/>
      <c r="D199" s="34"/>
      <c r="E199" s="34"/>
      <c r="F199" s="34"/>
      <c r="G199" s="34"/>
      <c r="H199" s="34"/>
      <c r="I199" s="34"/>
      <c r="J199" s="34"/>
    </row>
    <row r="200" spans="1:10" x14ac:dyDescent="0.25">
      <c r="A200" s="34"/>
      <c r="B200" s="34"/>
      <c r="C200" s="34"/>
      <c r="D200" s="34"/>
      <c r="E200" s="34"/>
      <c r="F200" s="34"/>
      <c r="G200" s="34"/>
      <c r="H200" s="34"/>
      <c r="I200" s="34"/>
      <c r="J200" s="34"/>
    </row>
    <row r="201" spans="1:10" x14ac:dyDescent="0.25">
      <c r="A201" s="34"/>
      <c r="B201" s="34"/>
      <c r="C201" s="34"/>
      <c r="D201" s="34"/>
      <c r="E201" s="34"/>
      <c r="F201" s="34"/>
      <c r="G201" s="34"/>
      <c r="H201" s="34"/>
      <c r="I201" s="34"/>
      <c r="J201" s="34"/>
    </row>
  </sheetData>
  <mergeCells count="5">
    <mergeCell ref="A4:A5"/>
    <mergeCell ref="B4:C4"/>
    <mergeCell ref="D4:E4"/>
    <mergeCell ref="F4:G4"/>
    <mergeCell ref="H4:I4"/>
  </mergeCells>
  <hyperlinks>
    <hyperlink ref="I1" location="Index!A1" display="Index"/>
    <hyperlink ref="A2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44"/>
  <sheetViews>
    <sheetView workbookViewId="0">
      <selection activeCell="D33" sqref="D33"/>
    </sheetView>
  </sheetViews>
  <sheetFormatPr defaultColWidth="9.109375" defaultRowHeight="13.2" x14ac:dyDescent="0.25"/>
  <cols>
    <col min="1" max="1" width="13.33203125" style="463" customWidth="1"/>
    <col min="2" max="10" width="12.5546875" style="463" customWidth="1"/>
    <col min="11" max="16384" width="9.109375" style="463"/>
  </cols>
  <sheetData>
    <row r="1" spans="1:12" ht="15.6" x14ac:dyDescent="0.25">
      <c r="A1" s="460" t="s">
        <v>477</v>
      </c>
      <c r="B1" s="461"/>
      <c r="C1" s="461"/>
      <c r="D1" s="462"/>
      <c r="I1" s="667" t="s">
        <v>1</v>
      </c>
    </row>
    <row r="2" spans="1:12" x14ac:dyDescent="0.25">
      <c r="A2" s="464" t="s">
        <v>679</v>
      </c>
      <c r="B2" s="464"/>
      <c r="C2" s="464"/>
      <c r="D2" s="462"/>
    </row>
    <row r="3" spans="1:12" ht="12" customHeight="1" x14ac:dyDescent="0.25">
      <c r="A3" s="465"/>
      <c r="B3" s="465"/>
      <c r="C3" s="465"/>
      <c r="D3" s="462"/>
      <c r="I3" s="820"/>
    </row>
    <row r="4" spans="1:12" s="821" customFormat="1" ht="39" customHeight="1" x14ac:dyDescent="0.25">
      <c r="A4" s="1189" t="s">
        <v>187</v>
      </c>
      <c r="B4" s="1191" t="s">
        <v>188</v>
      </c>
      <c r="C4" s="1191"/>
      <c r="D4" s="1191" t="s">
        <v>189</v>
      </c>
      <c r="E4" s="1192"/>
      <c r="F4" s="1191" t="s">
        <v>478</v>
      </c>
      <c r="G4" s="1191"/>
      <c r="H4" s="1193" t="s">
        <v>190</v>
      </c>
      <c r="I4" s="1195" t="s">
        <v>8</v>
      </c>
    </row>
    <row r="5" spans="1:12" s="822" customFormat="1" ht="39.6" x14ac:dyDescent="0.25">
      <c r="A5" s="1190"/>
      <c r="B5" s="466" t="s">
        <v>479</v>
      </c>
      <c r="C5" s="466" t="s">
        <v>480</v>
      </c>
      <c r="D5" s="466" t="s">
        <v>475</v>
      </c>
      <c r="E5" s="466" t="s">
        <v>476</v>
      </c>
      <c r="F5" s="466" t="s">
        <v>175</v>
      </c>
      <c r="G5" s="466" t="s">
        <v>481</v>
      </c>
      <c r="H5" s="1194"/>
      <c r="I5" s="1196"/>
    </row>
    <row r="6" spans="1:12" ht="13.5" customHeight="1" x14ac:dyDescent="0.3">
      <c r="A6" s="823">
        <v>2003</v>
      </c>
      <c r="B6" s="604">
        <v>4533</v>
      </c>
      <c r="C6" s="240">
        <v>1802</v>
      </c>
      <c r="D6" s="240">
        <v>10850</v>
      </c>
      <c r="E6" s="240" t="s">
        <v>14</v>
      </c>
      <c r="F6" s="240">
        <v>14884</v>
      </c>
      <c r="G6" s="240">
        <v>5931</v>
      </c>
      <c r="H6" s="240">
        <v>3</v>
      </c>
      <c r="I6" s="241">
        <v>38003</v>
      </c>
      <c r="J6" s="824" t="s">
        <v>15</v>
      </c>
      <c r="L6" s="822"/>
    </row>
    <row r="7" spans="1:12" ht="13.5" customHeight="1" x14ac:dyDescent="0.3">
      <c r="A7" s="823">
        <v>2004</v>
      </c>
      <c r="B7" s="604">
        <v>4049</v>
      </c>
      <c r="C7" s="240">
        <v>1977</v>
      </c>
      <c r="D7" s="240">
        <v>11533</v>
      </c>
      <c r="E7" s="240" t="s">
        <v>14</v>
      </c>
      <c r="F7" s="240">
        <v>11950</v>
      </c>
      <c r="G7" s="240">
        <v>5458</v>
      </c>
      <c r="H7" s="240">
        <v>6</v>
      </c>
      <c r="I7" s="241">
        <v>34973</v>
      </c>
      <c r="J7" s="824" t="s">
        <v>15</v>
      </c>
      <c r="L7" s="822"/>
    </row>
    <row r="8" spans="1:12" ht="14.4" x14ac:dyDescent="0.3">
      <c r="A8" s="823">
        <v>2005</v>
      </c>
      <c r="B8" s="240">
        <v>4219</v>
      </c>
      <c r="C8" s="240">
        <v>1672</v>
      </c>
      <c r="D8" s="240">
        <v>13149</v>
      </c>
      <c r="E8" s="240" t="s">
        <v>14</v>
      </c>
      <c r="F8" s="240">
        <v>11571</v>
      </c>
      <c r="G8" s="240">
        <v>3508</v>
      </c>
      <c r="H8" s="240">
        <v>6</v>
      </c>
      <c r="I8" s="241">
        <v>34125</v>
      </c>
      <c r="J8" s="824" t="s">
        <v>15</v>
      </c>
      <c r="L8" s="822"/>
    </row>
    <row r="9" spans="1:12" ht="14.4" x14ac:dyDescent="0.3">
      <c r="A9" s="823">
        <v>2006</v>
      </c>
      <c r="B9" s="240">
        <v>4527</v>
      </c>
      <c r="C9" s="240">
        <v>2025</v>
      </c>
      <c r="D9" s="240">
        <v>13559</v>
      </c>
      <c r="E9" s="240">
        <v>6550</v>
      </c>
      <c r="F9" s="240">
        <v>9696</v>
      </c>
      <c r="G9" s="240">
        <v>8303</v>
      </c>
      <c r="H9" s="240">
        <v>2</v>
      </c>
      <c r="I9" s="241">
        <v>44662</v>
      </c>
      <c r="J9" s="824" t="s">
        <v>15</v>
      </c>
      <c r="L9" s="822"/>
    </row>
    <row r="10" spans="1:12" ht="14.4" x14ac:dyDescent="0.3">
      <c r="A10" s="823">
        <v>2007</v>
      </c>
      <c r="B10" s="240">
        <v>3534</v>
      </c>
      <c r="C10" s="240">
        <v>3762</v>
      </c>
      <c r="D10" s="240">
        <v>12479</v>
      </c>
      <c r="E10" s="240">
        <v>8261</v>
      </c>
      <c r="F10" s="240">
        <v>9099</v>
      </c>
      <c r="G10" s="240">
        <v>8403</v>
      </c>
      <c r="H10" s="240">
        <v>3</v>
      </c>
      <c r="I10" s="241">
        <v>45541</v>
      </c>
      <c r="J10" s="824" t="s">
        <v>15</v>
      </c>
      <c r="L10" s="822"/>
    </row>
    <row r="11" spans="1:12" ht="14.4" x14ac:dyDescent="0.3">
      <c r="A11" s="823">
        <v>2008</v>
      </c>
      <c r="B11" s="240">
        <v>3779</v>
      </c>
      <c r="C11" s="240">
        <v>5558</v>
      </c>
      <c r="D11" s="240">
        <v>12144</v>
      </c>
      <c r="E11" s="240">
        <v>5551</v>
      </c>
      <c r="F11" s="240">
        <v>11586</v>
      </c>
      <c r="G11" s="240">
        <v>8852</v>
      </c>
      <c r="H11" s="240">
        <v>5</v>
      </c>
      <c r="I11" s="241">
        <v>47475</v>
      </c>
      <c r="J11" s="824" t="s">
        <v>15</v>
      </c>
      <c r="L11" s="822"/>
    </row>
    <row r="12" spans="1:12" ht="14.4" x14ac:dyDescent="0.3">
      <c r="A12" s="823">
        <v>2009</v>
      </c>
      <c r="B12" s="240">
        <v>4887</v>
      </c>
      <c r="C12" s="240">
        <v>2242</v>
      </c>
      <c r="D12" s="240">
        <v>10770</v>
      </c>
      <c r="E12" s="240">
        <v>7402</v>
      </c>
      <c r="F12" s="240">
        <v>12371</v>
      </c>
      <c r="G12" s="240">
        <v>8000</v>
      </c>
      <c r="H12" s="240">
        <v>6</v>
      </c>
      <c r="I12" s="241">
        <v>45678</v>
      </c>
      <c r="J12" s="824" t="s">
        <v>15</v>
      </c>
      <c r="L12" s="822"/>
    </row>
    <row r="13" spans="1:12" ht="14.4" x14ac:dyDescent="0.3">
      <c r="A13" s="823">
        <v>2010</v>
      </c>
      <c r="B13" s="240">
        <v>4810</v>
      </c>
      <c r="C13" s="240">
        <v>2861</v>
      </c>
      <c r="D13" s="240">
        <v>8389</v>
      </c>
      <c r="E13" s="240">
        <v>2674</v>
      </c>
      <c r="F13" s="240">
        <v>10003</v>
      </c>
      <c r="G13" s="240">
        <v>4360</v>
      </c>
      <c r="H13" s="240">
        <v>5</v>
      </c>
      <c r="I13" s="241">
        <v>33102</v>
      </c>
      <c r="J13" s="824" t="s">
        <v>15</v>
      </c>
    </row>
    <row r="14" spans="1:12" ht="14.4" x14ac:dyDescent="0.3">
      <c r="A14" s="823">
        <v>2011</v>
      </c>
      <c r="B14" s="240">
        <v>4568</v>
      </c>
      <c r="C14" s="240">
        <v>2923</v>
      </c>
      <c r="D14" s="240">
        <v>8269</v>
      </c>
      <c r="E14" s="240">
        <v>3852</v>
      </c>
      <c r="F14" s="240">
        <v>11115</v>
      </c>
      <c r="G14" s="240">
        <v>4506</v>
      </c>
      <c r="H14" s="240">
        <v>5</v>
      </c>
      <c r="I14" s="241">
        <v>35238</v>
      </c>
      <c r="J14" s="824" t="s">
        <v>15</v>
      </c>
    </row>
    <row r="15" spans="1:12" ht="14.4" x14ac:dyDescent="0.3">
      <c r="A15" s="823">
        <v>2012</v>
      </c>
      <c r="B15" s="240">
        <v>4999</v>
      </c>
      <c r="C15" s="240">
        <v>3511.82</v>
      </c>
      <c r="D15" s="240">
        <v>6327</v>
      </c>
      <c r="E15" s="240">
        <v>1129</v>
      </c>
      <c r="F15" s="240">
        <v>9085</v>
      </c>
      <c r="G15" s="240">
        <v>3772</v>
      </c>
      <c r="H15" s="240" t="s">
        <v>40</v>
      </c>
      <c r="I15" s="241">
        <v>28823.82</v>
      </c>
      <c r="J15" s="824" t="s">
        <v>15</v>
      </c>
    </row>
    <row r="16" spans="1:12" ht="14.4" x14ac:dyDescent="0.3">
      <c r="A16" s="823">
        <v>2013</v>
      </c>
      <c r="B16" s="240">
        <v>5546</v>
      </c>
      <c r="C16" s="240">
        <v>2498</v>
      </c>
      <c r="D16" s="240">
        <v>5587</v>
      </c>
      <c r="E16" s="240">
        <v>2923</v>
      </c>
      <c r="F16" s="240">
        <v>8992</v>
      </c>
      <c r="G16" s="240">
        <v>3069</v>
      </c>
      <c r="H16" s="240" t="s">
        <v>40</v>
      </c>
      <c r="I16" s="241">
        <v>28615</v>
      </c>
      <c r="J16" s="824" t="s">
        <v>15</v>
      </c>
    </row>
    <row r="17" spans="1:10" ht="14.4" x14ac:dyDescent="0.3">
      <c r="A17" s="823">
        <v>2014</v>
      </c>
      <c r="B17" s="240">
        <v>4843</v>
      </c>
      <c r="C17" s="240">
        <v>2918</v>
      </c>
      <c r="D17" s="240">
        <v>5525</v>
      </c>
      <c r="E17" s="240">
        <v>1489</v>
      </c>
      <c r="F17" s="240">
        <v>7013</v>
      </c>
      <c r="G17" s="240">
        <v>2118</v>
      </c>
      <c r="H17" s="240" t="s">
        <v>14</v>
      </c>
      <c r="I17" s="241">
        <v>23906</v>
      </c>
      <c r="J17" s="825" t="s">
        <v>15</v>
      </c>
    </row>
    <row r="18" spans="1:10" ht="14.4" x14ac:dyDescent="0.3">
      <c r="A18" s="823">
        <v>2015</v>
      </c>
      <c r="B18" s="240">
        <v>4842</v>
      </c>
      <c r="C18" s="240">
        <v>3000</v>
      </c>
      <c r="D18" s="240">
        <v>5432</v>
      </c>
      <c r="E18" s="240">
        <v>1245</v>
      </c>
      <c r="F18" s="240">
        <v>8502</v>
      </c>
      <c r="G18" s="240">
        <v>2736</v>
      </c>
      <c r="H18" s="240" t="s">
        <v>14</v>
      </c>
      <c r="I18" s="241">
        <v>25757</v>
      </c>
      <c r="J18" s="825"/>
    </row>
    <row r="19" spans="1:10" x14ac:dyDescent="0.25">
      <c r="A19" s="823">
        <v>2016</v>
      </c>
      <c r="B19" s="240">
        <v>3488</v>
      </c>
      <c r="C19" s="257">
        <v>5022</v>
      </c>
      <c r="D19" s="240">
        <v>3228</v>
      </c>
      <c r="E19" s="225">
        <v>3148</v>
      </c>
      <c r="F19" s="225">
        <v>9205</v>
      </c>
      <c r="G19" s="225">
        <v>21315</v>
      </c>
      <c r="H19" s="225" t="s">
        <v>14</v>
      </c>
      <c r="I19" s="241">
        <v>45406</v>
      </c>
      <c r="J19" s="826"/>
    </row>
    <row r="20" spans="1:10" x14ac:dyDescent="0.25">
      <c r="A20" s="482" t="s">
        <v>660</v>
      </c>
      <c r="B20" s="257">
        <v>3774</v>
      </c>
      <c r="C20" s="257">
        <v>4253</v>
      </c>
      <c r="D20" s="240">
        <v>2319</v>
      </c>
      <c r="E20" s="225">
        <v>266</v>
      </c>
      <c r="F20" s="225">
        <v>10722</v>
      </c>
      <c r="G20" s="225">
        <v>20363</v>
      </c>
      <c r="H20" s="225" t="s">
        <v>14</v>
      </c>
      <c r="I20" s="241">
        <v>41697</v>
      </c>
      <c r="J20" s="826"/>
    </row>
    <row r="21" spans="1:10" ht="15.6" x14ac:dyDescent="0.25">
      <c r="A21" s="467" t="s">
        <v>766</v>
      </c>
      <c r="B21" s="893">
        <v>3995</v>
      </c>
      <c r="C21" s="893" t="s">
        <v>14</v>
      </c>
      <c r="D21" s="686">
        <v>1644</v>
      </c>
      <c r="E21" s="451">
        <v>181</v>
      </c>
      <c r="F21" s="451">
        <v>7884</v>
      </c>
      <c r="G21" s="451" t="s">
        <v>14</v>
      </c>
      <c r="H21" s="451" t="s">
        <v>14</v>
      </c>
      <c r="I21" s="1095">
        <v>13704</v>
      </c>
      <c r="J21" s="826"/>
    </row>
    <row r="22" spans="1:10" ht="14.4" x14ac:dyDescent="0.3">
      <c r="A22" s="827" t="s">
        <v>625</v>
      </c>
      <c r="B22" s="240"/>
      <c r="C22" s="240"/>
      <c r="D22" s="240"/>
      <c r="E22" s="240"/>
      <c r="F22" s="240"/>
      <c r="G22" s="240"/>
      <c r="H22" s="240"/>
      <c r="I22" s="241"/>
      <c r="J22" s="825"/>
    </row>
    <row r="23" spans="1:10" ht="14.4" x14ac:dyDescent="0.3">
      <c r="A23" s="828"/>
      <c r="B23" s="240"/>
      <c r="C23" s="240"/>
      <c r="D23" s="240"/>
      <c r="E23" s="240"/>
      <c r="F23" s="240"/>
      <c r="G23" s="240"/>
      <c r="H23" s="240"/>
      <c r="I23" s="241"/>
      <c r="J23" s="825"/>
    </row>
    <row r="24" spans="1:10" x14ac:dyDescent="0.25">
      <c r="A24" s="829" t="s">
        <v>16</v>
      </c>
      <c r="B24" s="829"/>
      <c r="C24" s="829"/>
      <c r="D24" s="830"/>
      <c r="E24" s="831"/>
      <c r="G24" s="832"/>
    </row>
    <row r="25" spans="1:10" x14ac:dyDescent="0.25">
      <c r="A25" s="833" t="s">
        <v>803</v>
      </c>
    </row>
    <row r="26" spans="1:10" ht="12.75" customHeight="1" x14ac:dyDescent="0.25">
      <c r="A26" s="834" t="s">
        <v>626</v>
      </c>
      <c r="B26" s="835"/>
      <c r="C26" s="835"/>
      <c r="D26" s="836"/>
      <c r="E26" s="836"/>
      <c r="F26" s="836"/>
      <c r="G26" s="836"/>
      <c r="H26" s="836"/>
    </row>
    <row r="27" spans="1:10" x14ac:dyDescent="0.25">
      <c r="A27" s="828" t="s">
        <v>627</v>
      </c>
      <c r="B27" s="835"/>
      <c r="C27" s="835"/>
      <c r="D27" s="836"/>
      <c r="E27" s="836"/>
      <c r="F27" s="836"/>
      <c r="G27" s="836"/>
      <c r="H27" s="836"/>
    </row>
    <row r="28" spans="1:10" x14ac:dyDescent="0.25">
      <c r="A28" s="1186" t="s">
        <v>801</v>
      </c>
      <c r="B28" s="1186"/>
      <c r="C28" s="1186"/>
      <c r="D28" s="1186"/>
      <c r="E28" s="1186"/>
      <c r="F28" s="1186"/>
      <c r="G28" s="1186"/>
      <c r="H28" s="1186"/>
      <c r="I28" s="1186"/>
      <c r="J28" s="1186"/>
    </row>
    <row r="29" spans="1:10" ht="14.4" x14ac:dyDescent="0.3">
      <c r="A29" s="837" t="s">
        <v>802</v>
      </c>
      <c r="B29" s="822"/>
      <c r="C29" s="822"/>
      <c r="D29" s="822"/>
      <c r="E29" s="822"/>
      <c r="F29" s="822"/>
      <c r="G29" s="822"/>
      <c r="H29" s="822"/>
      <c r="I29" s="824"/>
    </row>
    <row r="30" spans="1:10" ht="13.8" x14ac:dyDescent="0.25">
      <c r="A30" s="1187" t="s">
        <v>800</v>
      </c>
      <c r="B30" s="1188"/>
      <c r="C30" s="1188"/>
      <c r="D30" s="1188"/>
      <c r="E30" s="1188"/>
      <c r="F30" s="1188"/>
      <c r="G30" s="1188"/>
      <c r="H30" s="1188"/>
      <c r="I30" s="1188"/>
    </row>
    <row r="31" spans="1:10" ht="14.4" x14ac:dyDescent="0.3">
      <c r="A31" s="837"/>
      <c r="B31" s="822"/>
      <c r="C31" s="822"/>
      <c r="D31" s="822"/>
      <c r="E31" s="822"/>
      <c r="F31" s="822"/>
      <c r="G31" s="822"/>
      <c r="H31" s="822"/>
      <c r="I31" s="824"/>
    </row>
    <row r="32" spans="1:10" x14ac:dyDescent="0.25">
      <c r="A32" s="753" t="s">
        <v>19</v>
      </c>
    </row>
    <row r="33" spans="1:4" x14ac:dyDescent="0.25">
      <c r="A33" s="838" t="s">
        <v>20</v>
      </c>
    </row>
    <row r="35" spans="1:4" x14ac:dyDescent="0.25">
      <c r="C35" s="832"/>
    </row>
    <row r="36" spans="1:4" x14ac:dyDescent="0.25">
      <c r="D36" s="832"/>
    </row>
    <row r="37" spans="1:4" x14ac:dyDescent="0.25">
      <c r="C37" s="832"/>
      <c r="D37" s="832"/>
    </row>
    <row r="38" spans="1:4" x14ac:dyDescent="0.25">
      <c r="D38" s="832"/>
    </row>
    <row r="39" spans="1:4" x14ac:dyDescent="0.25">
      <c r="C39" s="832"/>
      <c r="D39" s="832"/>
    </row>
    <row r="40" spans="1:4" x14ac:dyDescent="0.25">
      <c r="D40" s="832"/>
    </row>
    <row r="41" spans="1:4" x14ac:dyDescent="0.25">
      <c r="C41" s="832"/>
    </row>
    <row r="42" spans="1:4" x14ac:dyDescent="0.25">
      <c r="C42" s="832"/>
      <c r="D42" s="832"/>
    </row>
    <row r="44" spans="1:4" x14ac:dyDescent="0.25">
      <c r="C44" s="832"/>
    </row>
  </sheetData>
  <mergeCells count="8">
    <mergeCell ref="A28:J28"/>
    <mergeCell ref="A30:I30"/>
    <mergeCell ref="A4:A5"/>
    <mergeCell ref="B4:C4"/>
    <mergeCell ref="D4:E4"/>
    <mergeCell ref="F4:G4"/>
    <mergeCell ref="H4:H5"/>
    <mergeCell ref="I4:I5"/>
  </mergeCells>
  <conditionalFormatting sqref="J6:J23">
    <cfRule type="cellIs" dxfId="1" priority="1" stopIfTrue="1" operator="notEqual">
      <formula>""""""</formula>
    </cfRule>
  </conditionalFormatting>
  <hyperlinks>
    <hyperlink ref="I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4"/>
  <sheetViews>
    <sheetView workbookViewId="0"/>
  </sheetViews>
  <sheetFormatPr defaultColWidth="9.109375" defaultRowHeight="14.4" x14ac:dyDescent="0.3"/>
  <cols>
    <col min="1" max="1" width="23.44140625" style="277" customWidth="1"/>
    <col min="2" max="5" width="12.109375" style="277" customWidth="1"/>
    <col min="6" max="7" width="15.33203125" style="277" customWidth="1"/>
    <col min="8" max="9" width="9.109375" style="277"/>
    <col min="10" max="10" width="10.109375" style="277" bestFit="1" customWidth="1"/>
    <col min="11" max="16384" width="9.109375" style="277"/>
  </cols>
  <sheetData>
    <row r="1" spans="1:10" x14ac:dyDescent="0.3">
      <c r="A1" s="274" t="s">
        <v>482</v>
      </c>
      <c r="G1" s="688" t="s">
        <v>1</v>
      </c>
    </row>
    <row r="2" spans="1:10" ht="15.6" x14ac:dyDescent="0.3">
      <c r="A2" s="313" t="s">
        <v>783</v>
      </c>
      <c r="B2" s="326"/>
      <c r="C2" s="326"/>
      <c r="D2" s="326"/>
      <c r="E2" s="974"/>
      <c r="F2" s="974"/>
      <c r="J2" s="301"/>
    </row>
    <row r="3" spans="1:10" x14ac:dyDescent="0.3">
      <c r="A3" s="313"/>
      <c r="B3" s="326"/>
      <c r="C3" s="326"/>
      <c r="D3" s="326"/>
      <c r="E3" s="974"/>
      <c r="F3" s="974"/>
      <c r="J3" s="301"/>
    </row>
    <row r="4" spans="1:10" ht="14.55" customHeight="1" x14ac:dyDescent="0.3">
      <c r="A4" s="1197"/>
      <c r="B4" s="1199" t="s">
        <v>782</v>
      </c>
      <c r="C4" s="1199" t="s">
        <v>193</v>
      </c>
      <c r="D4" s="1201" t="s">
        <v>194</v>
      </c>
      <c r="E4" s="1201"/>
      <c r="F4" s="1201" t="s">
        <v>195</v>
      </c>
      <c r="G4" s="1201"/>
    </row>
    <row r="5" spans="1:10" s="979" customFormat="1" x14ac:dyDescent="0.3">
      <c r="A5" s="1198"/>
      <c r="B5" s="1200"/>
      <c r="C5" s="1200"/>
      <c r="D5" s="949" t="s">
        <v>483</v>
      </c>
      <c r="E5" s="949" t="s">
        <v>484</v>
      </c>
      <c r="F5" s="949" t="s">
        <v>485</v>
      </c>
      <c r="G5" s="949" t="s">
        <v>486</v>
      </c>
    </row>
    <row r="6" spans="1:10" x14ac:dyDescent="0.3">
      <c r="A6" s="839"/>
      <c r="B6" s="950"/>
      <c r="C6" s="950"/>
      <c r="D6" s="950"/>
      <c r="E6" s="950"/>
      <c r="F6" s="950"/>
      <c r="G6" s="950"/>
    </row>
    <row r="7" spans="1:10" x14ac:dyDescent="0.3">
      <c r="A7" s="840">
        <v>2003</v>
      </c>
      <c r="B7" s="843">
        <v>7213</v>
      </c>
      <c r="C7" s="843">
        <v>256</v>
      </c>
      <c r="D7" s="843">
        <v>29</v>
      </c>
      <c r="E7" s="843">
        <v>50</v>
      </c>
      <c r="F7" s="843">
        <v>3168</v>
      </c>
      <c r="G7" s="843">
        <v>868</v>
      </c>
    </row>
    <row r="8" spans="1:10" x14ac:dyDescent="0.3">
      <c r="A8" s="840">
        <v>2004</v>
      </c>
      <c r="B8" s="843">
        <v>9239</v>
      </c>
      <c r="C8" s="843">
        <v>252</v>
      </c>
      <c r="D8" s="843">
        <v>41</v>
      </c>
      <c r="E8" s="843">
        <v>72</v>
      </c>
      <c r="F8" s="843">
        <v>4499</v>
      </c>
      <c r="G8" s="843">
        <v>807</v>
      </c>
    </row>
    <row r="9" spans="1:10" x14ac:dyDescent="0.3">
      <c r="A9" s="840">
        <v>2005</v>
      </c>
      <c r="B9" s="843">
        <v>9575</v>
      </c>
      <c r="C9" s="843">
        <v>301</v>
      </c>
      <c r="D9" s="843">
        <v>39</v>
      </c>
      <c r="E9" s="843">
        <v>53</v>
      </c>
      <c r="F9" s="843">
        <v>5438</v>
      </c>
      <c r="G9" s="843">
        <v>920</v>
      </c>
    </row>
    <row r="10" spans="1:10" x14ac:dyDescent="0.3">
      <c r="A10" s="840">
        <v>2006</v>
      </c>
      <c r="B10" s="843">
        <v>9498</v>
      </c>
      <c r="C10" s="843">
        <v>261</v>
      </c>
      <c r="D10" s="843">
        <v>15</v>
      </c>
      <c r="E10" s="843">
        <v>35</v>
      </c>
      <c r="F10" s="843">
        <v>5945</v>
      </c>
      <c r="G10" s="843">
        <v>1102</v>
      </c>
    </row>
    <row r="11" spans="1:10" x14ac:dyDescent="0.3">
      <c r="A11" s="840">
        <v>2007</v>
      </c>
      <c r="B11" s="843">
        <v>9597</v>
      </c>
      <c r="C11" s="843">
        <v>355</v>
      </c>
      <c r="D11" s="843">
        <v>23</v>
      </c>
      <c r="E11" s="843">
        <v>49</v>
      </c>
      <c r="F11" s="843">
        <v>6303</v>
      </c>
      <c r="G11" s="843">
        <v>1034</v>
      </c>
    </row>
    <row r="12" spans="1:10" x14ac:dyDescent="0.3">
      <c r="A12" s="840">
        <v>2008</v>
      </c>
      <c r="B12" s="843">
        <v>8548</v>
      </c>
      <c r="C12" s="843">
        <v>276</v>
      </c>
      <c r="D12" s="843">
        <v>36</v>
      </c>
      <c r="E12" s="843">
        <v>74</v>
      </c>
      <c r="F12" s="843">
        <v>4557</v>
      </c>
      <c r="G12" s="843">
        <v>960</v>
      </c>
    </row>
    <row r="13" spans="1:10" x14ac:dyDescent="0.3">
      <c r="A13" s="840">
        <v>2009</v>
      </c>
      <c r="B13" s="843">
        <v>8678</v>
      </c>
      <c r="C13" s="843">
        <v>243</v>
      </c>
      <c r="D13" s="843">
        <v>26</v>
      </c>
      <c r="E13" s="843">
        <v>61</v>
      </c>
      <c r="F13" s="843">
        <v>3176</v>
      </c>
      <c r="G13" s="843">
        <v>1028</v>
      </c>
    </row>
    <row r="14" spans="1:10" x14ac:dyDescent="0.3">
      <c r="A14" s="840">
        <v>2010</v>
      </c>
      <c r="B14" s="843">
        <v>10404</v>
      </c>
      <c r="C14" s="843">
        <v>335</v>
      </c>
      <c r="D14" s="843">
        <v>30</v>
      </c>
      <c r="E14" s="843">
        <v>110</v>
      </c>
      <c r="F14" s="843">
        <v>4109</v>
      </c>
      <c r="G14" s="843">
        <v>820</v>
      </c>
    </row>
    <row r="15" spans="1:10" x14ac:dyDescent="0.3">
      <c r="A15" s="840">
        <v>2011</v>
      </c>
      <c r="B15" s="843">
        <v>9329</v>
      </c>
      <c r="C15" s="843">
        <v>337</v>
      </c>
      <c r="D15" s="843">
        <v>10</v>
      </c>
      <c r="E15" s="843">
        <v>85</v>
      </c>
      <c r="F15" s="843">
        <v>3154</v>
      </c>
      <c r="G15" s="843">
        <v>919</v>
      </c>
    </row>
    <row r="16" spans="1:10" x14ac:dyDescent="0.3">
      <c r="A16" s="841">
        <v>2012</v>
      </c>
      <c r="B16" s="843">
        <v>6332</v>
      </c>
      <c r="C16" s="843">
        <v>419</v>
      </c>
      <c r="D16" s="843">
        <v>22</v>
      </c>
      <c r="E16" s="843">
        <v>54</v>
      </c>
      <c r="F16" s="843">
        <v>4069</v>
      </c>
      <c r="G16" s="843">
        <v>902</v>
      </c>
    </row>
    <row r="17" spans="1:10" x14ac:dyDescent="0.3">
      <c r="A17" s="841">
        <v>2013</v>
      </c>
      <c r="B17" s="843">
        <v>15029</v>
      </c>
      <c r="C17" s="843">
        <v>401</v>
      </c>
      <c r="D17" s="843">
        <v>50</v>
      </c>
      <c r="E17" s="843">
        <v>16</v>
      </c>
      <c r="F17" s="843">
        <v>4123</v>
      </c>
      <c r="G17" s="843">
        <v>852</v>
      </c>
    </row>
    <row r="18" spans="1:10" x14ac:dyDescent="0.3">
      <c r="A18" s="841">
        <v>2014</v>
      </c>
      <c r="B18" s="843">
        <v>15084</v>
      </c>
      <c r="C18" s="843">
        <v>399</v>
      </c>
      <c r="D18" s="843">
        <v>10</v>
      </c>
      <c r="E18" s="843">
        <v>38</v>
      </c>
      <c r="F18" s="843">
        <v>3375</v>
      </c>
      <c r="G18" s="843">
        <v>755</v>
      </c>
    </row>
    <row r="19" spans="1:10" x14ac:dyDescent="0.3">
      <c r="A19" s="841">
        <v>2015</v>
      </c>
      <c r="B19" s="843">
        <v>11332</v>
      </c>
      <c r="C19" s="843">
        <v>368</v>
      </c>
      <c r="D19" s="843">
        <v>29</v>
      </c>
      <c r="E19" s="843">
        <v>87</v>
      </c>
      <c r="F19" s="843">
        <v>2334</v>
      </c>
      <c r="G19" s="843">
        <v>795</v>
      </c>
      <c r="J19" s="694"/>
    </row>
    <row r="20" spans="1:10" x14ac:dyDescent="0.3">
      <c r="A20" s="482">
        <v>2016</v>
      </c>
      <c r="B20" s="843">
        <v>16373</v>
      </c>
      <c r="C20" s="843">
        <v>523</v>
      </c>
      <c r="D20" s="843">
        <v>54</v>
      </c>
      <c r="E20" s="843">
        <v>95</v>
      </c>
      <c r="F20" s="843">
        <v>2450</v>
      </c>
      <c r="G20" s="843">
        <v>402</v>
      </c>
      <c r="J20" s="775"/>
    </row>
    <row r="21" spans="1:10" x14ac:dyDescent="0.3">
      <c r="A21" s="482">
        <v>2017</v>
      </c>
      <c r="B21" s="843">
        <v>4324</v>
      </c>
      <c r="C21" s="843">
        <v>425</v>
      </c>
      <c r="D21" s="843">
        <v>85</v>
      </c>
      <c r="E21" s="843">
        <v>62</v>
      </c>
      <c r="F21" s="843">
        <v>2820</v>
      </c>
      <c r="G21" s="843">
        <v>338</v>
      </c>
      <c r="J21" s="775"/>
    </row>
    <row r="22" spans="1:10" x14ac:dyDescent="0.3">
      <c r="A22" s="467">
        <v>2018</v>
      </c>
      <c r="B22" s="1096">
        <v>9991</v>
      </c>
      <c r="C22" s="994">
        <v>202</v>
      </c>
      <c r="D22" s="994">
        <v>47</v>
      </c>
      <c r="E22" s="994">
        <v>80</v>
      </c>
      <c r="F22" s="994">
        <v>3926</v>
      </c>
      <c r="G22" s="994">
        <v>226</v>
      </c>
      <c r="J22" s="775"/>
    </row>
    <row r="23" spans="1:10" x14ac:dyDescent="0.3">
      <c r="A23" s="842" t="s">
        <v>628</v>
      </c>
      <c r="B23" s="472"/>
      <c r="C23" s="471"/>
      <c r="D23" s="471"/>
      <c r="E23" s="471"/>
      <c r="F23" s="471"/>
      <c r="G23" s="471"/>
      <c r="J23" s="775"/>
    </row>
    <row r="24" spans="1:10" x14ac:dyDescent="0.3">
      <c r="A24" s="978"/>
      <c r="B24" s="472"/>
      <c r="C24" s="471"/>
      <c r="D24" s="471"/>
      <c r="E24" s="471"/>
      <c r="F24" s="471"/>
      <c r="G24" s="471"/>
      <c r="J24" s="775"/>
    </row>
    <row r="25" spans="1:10" x14ac:dyDescent="0.3">
      <c r="A25" s="365" t="s">
        <v>26</v>
      </c>
      <c r="J25" s="775"/>
    </row>
    <row r="26" spans="1:10" x14ac:dyDescent="0.3">
      <c r="A26" s="305" t="s">
        <v>629</v>
      </c>
      <c r="J26" s="775"/>
    </row>
    <row r="27" spans="1:10" x14ac:dyDescent="0.3">
      <c r="A27" s="305"/>
      <c r="J27" s="775"/>
    </row>
    <row r="28" spans="1:10" x14ac:dyDescent="0.3">
      <c r="A28" s="305"/>
      <c r="J28" s="775"/>
    </row>
    <row r="29" spans="1:10" x14ac:dyDescent="0.3">
      <c r="A29" s="308" t="s">
        <v>19</v>
      </c>
      <c r="J29" s="775"/>
    </row>
    <row r="30" spans="1:10" x14ac:dyDescent="0.3">
      <c r="A30" s="310" t="s">
        <v>20</v>
      </c>
      <c r="J30" s="775"/>
    </row>
    <row r="31" spans="1:10" x14ac:dyDescent="0.3">
      <c r="J31" s="775"/>
    </row>
    <row r="32" spans="1:10" x14ac:dyDescent="0.3">
      <c r="A32" s="301"/>
      <c r="J32" s="775"/>
    </row>
    <row r="33" spans="10:10" x14ac:dyDescent="0.3">
      <c r="J33" s="694"/>
    </row>
    <row r="34" spans="10:10" x14ac:dyDescent="0.3">
      <c r="J34" s="280"/>
    </row>
  </sheetData>
  <mergeCells count="5">
    <mergeCell ref="A4:A5"/>
    <mergeCell ref="C4:C5"/>
    <mergeCell ref="D4:E4"/>
    <mergeCell ref="F4:G4"/>
    <mergeCell ref="B4:B5"/>
  </mergeCells>
  <hyperlinks>
    <hyperlink ref="G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3.1</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4.1</vt:lpstr>
      <vt:lpstr>4.2</vt:lpstr>
      <vt:lpstr>4.3</vt:lpstr>
      <vt:lpstr>4.4</vt:lpstr>
      <vt:lpstr>5.1</vt:lpstr>
      <vt:lpstr>5.2</vt:lpstr>
      <vt:lpstr>5.3</vt:lpstr>
      <vt:lpstr>5.4</vt:lpstr>
      <vt:lpstr>5.5</vt:lpstr>
      <vt:lpstr>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Gibson, Emma</cp:lastModifiedBy>
  <dcterms:created xsi:type="dcterms:W3CDTF">2018-05-14T12:35:37Z</dcterms:created>
  <dcterms:modified xsi:type="dcterms:W3CDTF">2019-09-04T13:39:31Z</dcterms:modified>
</cp:coreProperties>
</file>