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rgibson2\OneDrive - Department for Business Energy and Industrial Strategy\Documents\Publishing\Life sciences\"/>
    </mc:Choice>
  </mc:AlternateContent>
  <xr:revisionPtr revIDLastSave="398" documentId="8_{C3EAB906-FBA8-4572-97D4-1A3F9982AB1B}" xr6:coauthVersionLast="43" xr6:coauthVersionMax="43" xr10:uidLastSave="{B2A79D08-E757-46D3-B6E5-AD8A0000BC5C}"/>
  <bookViews>
    <workbookView xWindow="-98" yWindow="-98" windowWidth="24196" windowHeight="13096" xr2:uid="{00000000-000D-0000-FFFF-FFFF00000000}"/>
  </bookViews>
  <sheets>
    <sheet name="Contents" sheetId="18" r:id="rId1"/>
    <sheet name="Summary table" sheetId="19" r:id="rId2"/>
    <sheet name="1" sheetId="16" r:id="rId3"/>
    <sheet name="2" sheetId="9" r:id="rId4"/>
    <sheet name="3" sheetId="10" r:id="rId5"/>
    <sheet name="4" sheetId="20" r:id="rId6"/>
    <sheet name="5" sheetId="21" r:id="rId7"/>
    <sheet name="6A" sheetId="11" r:id="rId8"/>
    <sheet name="6B" sheetId="12" r:id="rId9"/>
    <sheet name="7A" sheetId="1" r:id="rId10"/>
    <sheet name="7B" sheetId="2" r:id="rId11"/>
    <sheet name="8" sheetId="3" r:id="rId12"/>
    <sheet name="9A" sheetId="4" r:id="rId13"/>
    <sheet name="9B" sheetId="5" r:id="rId14"/>
    <sheet name="10A" sheetId="6" r:id="rId15"/>
    <sheet name="10B" sheetId="7" r:id="rId16"/>
    <sheet name="11A" sheetId="22" r:id="rId17"/>
    <sheet name="11B" sheetId="23" r:id="rId18"/>
    <sheet name="12A" sheetId="13" r:id="rId19"/>
    <sheet name="12B" sheetId="14" r:id="rId20"/>
    <sheet name="13" sheetId="24" r:id="rId21"/>
    <sheet name="14A" sheetId="25" r:id="rId22"/>
    <sheet name="14B" sheetId="26" r:id="rId23"/>
    <sheet name="15" sheetId="17" r:id="rId24"/>
  </sheets>
  <definedNames>
    <definedName name="_xlnm._FilterDatabase" localSheetId="6" hidden="1">'5'!$A$3:$G$13</definedName>
    <definedName name="split_break">'1'!#REF!</definedName>
    <definedName name="split_max">'1'!#REF!</definedName>
    <definedName name="split_min">'1'!#REF!</definedName>
    <definedName name="split_resume">'1'!#REF!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10" l="1"/>
  <c r="D7" i="10"/>
  <c r="E7" i="10"/>
  <c r="F7" i="10"/>
  <c r="G7" i="10"/>
  <c r="H7" i="10"/>
  <c r="I7" i="10"/>
  <c r="J7" i="10"/>
  <c r="K7" i="10"/>
  <c r="L7" i="10"/>
  <c r="C7" i="10"/>
  <c r="C6" i="10"/>
  <c r="D6" i="10"/>
  <c r="E6" i="10"/>
  <c r="F6" i="10"/>
  <c r="G6" i="10"/>
  <c r="H6" i="10"/>
  <c r="I6" i="10"/>
  <c r="J6" i="10"/>
  <c r="K6" i="10"/>
  <c r="L6" i="10"/>
  <c r="M6" i="10"/>
  <c r="B6" i="10"/>
</calcChain>
</file>

<file path=xl/sharedStrings.xml><?xml version="1.0" encoding="utf-8"?>
<sst xmlns="http://schemas.openxmlformats.org/spreadsheetml/2006/main" count="721" uniqueCount="297">
  <si>
    <t>Chart number</t>
  </si>
  <si>
    <t>Indicator</t>
  </si>
  <si>
    <t>Reinforcing the UK Science Offer</t>
  </si>
  <si>
    <t>Government spend on health research and development</t>
  </si>
  <si>
    <t xml:space="preserve">Non-industry spend on research and development in the UK </t>
  </si>
  <si>
    <t>Pharmaceutical industry spend on research and development in the UK</t>
  </si>
  <si>
    <t>Share of patients recruited to global studies (all trial phases)</t>
  </si>
  <si>
    <t>Time from core package received to first patient enrolled in country (all trial phases)</t>
  </si>
  <si>
    <t>6A</t>
  </si>
  <si>
    <t>Share of life sciences academic citations</t>
  </si>
  <si>
    <t>6B</t>
  </si>
  <si>
    <t>Share of most cited (top 1%) life sciences academic citations</t>
  </si>
  <si>
    <t>Growth and Infrastructure</t>
  </si>
  <si>
    <t>7A</t>
  </si>
  <si>
    <t>Number of people employed in manufacture of basic pharmaceutical products and pharmaceutical preparations</t>
  </si>
  <si>
    <t>7B</t>
  </si>
  <si>
    <t>Number of people employed in manufacture of medical technology products</t>
  </si>
  <si>
    <t>Gross Value Added for pharmaceutical manufacturing</t>
  </si>
  <si>
    <t>9A</t>
  </si>
  <si>
    <t>Global exports of pharmaceutical products</t>
  </si>
  <si>
    <t>9B</t>
  </si>
  <si>
    <t>Global exports of medical technology products</t>
  </si>
  <si>
    <t>10A</t>
  </si>
  <si>
    <t>Global imports of pharmaceutical products</t>
  </si>
  <si>
    <t>10B</t>
  </si>
  <si>
    <t>Global imports of medical technology products</t>
  </si>
  <si>
    <t>11A</t>
  </si>
  <si>
    <t>Life sciences foreign direct investment projects</t>
  </si>
  <si>
    <t>11B</t>
  </si>
  <si>
    <t>Life sciences foreign direct investment - capital expenditure</t>
  </si>
  <si>
    <t>12A</t>
  </si>
  <si>
    <t>Share of global life science Initial Public Offerings in 2018 (IPOs) </t>
  </si>
  <si>
    <t>12B</t>
  </si>
  <si>
    <t>Initial Public Offerings (IPOs) in life sciences in 2018 - amount raised (where known)</t>
  </si>
  <si>
    <t>NHS collaboration</t>
  </si>
  <si>
    <t>Speed and volume of NICE Technology Appraisals</t>
  </si>
  <si>
    <t>14A</t>
  </si>
  <si>
    <t>Per capita uptake of new medicines - NICE approved</t>
  </si>
  <si>
    <t>14B</t>
  </si>
  <si>
    <t>Per capita uptake of new medicines - non-NICE reviewed</t>
  </si>
  <si>
    <t>Skills</t>
  </si>
  <si>
    <t>Percentage of graduates from tertiary education graduating from Natural Sciences, Mathematics and Statistics programmes, both sexes (%)</t>
  </si>
  <si>
    <t>Chapter</t>
  </si>
  <si>
    <t>#</t>
  </si>
  <si>
    <t>Current value (year) </t>
  </si>
  <si>
    <t>Current rank amongst selected comparator countries</t>
  </si>
  <si>
    <t>$3.0bn (2017)</t>
  </si>
  <si>
    <t>2nd of 11</t>
  </si>
  <si>
    <t>Non-industry spend on research and development in the UK</t>
  </si>
  <si>
    <t>£3.2bn (2017/18)</t>
  </si>
  <si>
    <t>N/A</t>
  </si>
  <si>
    <t>£4.3bn (2017)</t>
  </si>
  <si>
    <t>2.7% (2017)</t>
  </si>
  <si>
    <t>4 of 10</t>
  </si>
  <si>
    <t>180 days (2017)</t>
  </si>
  <si>
    <t>12% (2014)</t>
  </si>
  <si>
    <t>2 of 19</t>
  </si>
  <si>
    <t>18% (2014)</t>
  </si>
  <si>
    <t>Growth &amp; Infrastructure</t>
  </si>
  <si>
    <t>32,180 (2016)</t>
  </si>
  <si>
    <t>5 of 10</t>
  </si>
  <si>
    <t>41,300 (2016)</t>
  </si>
  <si>
    <t>4 of 9</t>
  </si>
  <si>
    <t>€9.4bn (2016)</t>
  </si>
  <si>
    <t>$33.3bn (2017)</t>
  </si>
  <si>
    <t>7 of 18</t>
  </si>
  <si>
    <t>$4.0bn (2017)</t>
  </si>
  <si>
    <t>12 of 18</t>
  </si>
  <si>
    <t>$34.0bn (2017)</t>
  </si>
  <si>
    <t>4 of 18</t>
  </si>
  <si>
    <t>$5.1bn (2017)</t>
  </si>
  <si>
    <t>8 of 18</t>
  </si>
  <si>
    <t>42 (2018)</t>
  </si>
  <si>
    <t>3 of 15</t>
  </si>
  <si>
    <t>£1.1bn (2018)</t>
  </si>
  <si>
    <t>4 of 15</t>
  </si>
  <si>
    <t>Share of global life science Initial Public Offerings (IPOs)  in 2018</t>
  </si>
  <si>
    <t>1% (2018)</t>
  </si>
  <si>
    <t>14 of 21</t>
  </si>
  <si>
    <t>Amount raised in global life sciences Initial Public Offerings (IPOs) in 2018 (where known)</t>
  </si>
  <si>
    <t>£63m (2018)</t>
  </si>
  <si>
    <t>8 of 20</t>
  </si>
  <si>
    <t>Speed and volume of NICE Technology Appraisals - time from Marketing Authorisation to first NICE output</t>
  </si>
  <si>
    <t>3.9 months (2018/19)</t>
  </si>
  <si>
    <t>Speed and volume of NICE Technology Appraisals - time from Marketing Authorisation to final NICE guidance</t>
  </si>
  <si>
    <t>8.8 months (2018/19)</t>
  </si>
  <si>
    <t>75% (2013 to 2017)</t>
  </si>
  <si>
    <t>85% (2013 to 2017)</t>
  </si>
  <si>
    <t>14% (2016)</t>
  </si>
  <si>
    <t>1 of 13</t>
  </si>
  <si>
    <t>Changes since last publication</t>
  </si>
  <si>
    <t xml:space="preserve">This report seeks consistency with previous Competitiveness Indicators publications, so there have been minimal changes from the 2018 report. The latest available data have been used to produce the indicators. Where new data have been produced but were not available for this report, indicators have been omitted.  </t>
  </si>
  <si>
    <t>Three indicators were not included due to unavailability of data:</t>
  </si>
  <si>
    <r>
      <t>•</t>
    </r>
    <r>
      <rPr>
        <sz val="10"/>
        <color rgb="FF000000"/>
        <rFont val="Arial"/>
        <family val="2"/>
      </rPr>
      <t>Total private investment in biotech and healthcare and Number of companies receiving private equity investment in biotech and healthcare (previously chart 13A and 13B).</t>
    </r>
  </si>
  <si>
    <r>
      <t>•</t>
    </r>
    <r>
      <rPr>
        <sz val="10"/>
        <color rgb="FF000000"/>
        <rFont val="Arial"/>
        <family val="2"/>
      </rPr>
      <t>Instances where the MHRA is in a lead role in EU regulatory procedure (previously chart 17) .</t>
    </r>
  </si>
  <si>
    <t>Indicators will be reviewed in future years to ensure they remain fit for purpose.</t>
  </si>
  <si>
    <t>Notes on the data</t>
  </si>
  <si>
    <t>The web links to public sources along with caveats, as appropriate, are provided for each indicator. The data used in this publication can be found in the accompanying spreadsheet. In the few instances where data are sourced commercially or obtained directly from the organisation holding it, the supplier is clearly credited but no web link is given. Data availability restricts comparator country choice for some indicators. The data presented are the latest available for each source. This means that data may not be comparable to previous Competitiveness Indicators publications as the data may have been revised.</t>
  </si>
  <si>
    <t>OLS would like to thank all those who have contributed to these indicators, or supplied data for this publication.</t>
  </si>
  <si>
    <t>Chart 1: Government spend on health research and development</t>
  </si>
  <si>
    <t>Spend ($m)</t>
  </si>
  <si>
    <t>USA</t>
  </si>
  <si>
    <t>UK</t>
  </si>
  <si>
    <t>Germany</t>
  </si>
  <si>
    <t>Japan</t>
  </si>
  <si>
    <t>Canada</t>
  </si>
  <si>
    <t>..</t>
  </si>
  <si>
    <t>France</t>
  </si>
  <si>
    <t>Spain</t>
  </si>
  <si>
    <t>Italy</t>
  </si>
  <si>
    <t>Netherlands</t>
  </si>
  <si>
    <t>Sweden</t>
  </si>
  <si>
    <t>Belgium</t>
  </si>
  <si>
    <t>Ireland</t>
  </si>
  <si>
    <t>Switzerland</t>
  </si>
  <si>
    <t>.. Data not available</t>
  </si>
  <si>
    <t>Notes: Government budget appropriations on R&amp;D Health</t>
  </si>
  <si>
    <t>Source: OECD Research &amp; Development statistics</t>
  </si>
  <si>
    <t>http://stats.oecd.org/index.aspx?r=227797</t>
  </si>
  <si>
    <t xml:space="preserve">Chart 2: Non-industry spend on research and development in the UK </t>
  </si>
  <si>
    <t>Spend (£m)</t>
  </si>
  <si>
    <t>2012/13</t>
  </si>
  <si>
    <t>2013/14</t>
  </si>
  <si>
    <t>2014/15</t>
  </si>
  <si>
    <t>2015/16</t>
  </si>
  <si>
    <t>2016/17</t>
  </si>
  <si>
    <t>2017/18</t>
  </si>
  <si>
    <t>AMRC member charities</t>
  </si>
  <si>
    <t>Medical Research Council</t>
  </si>
  <si>
    <t>National Institute for Health Research</t>
  </si>
  <si>
    <t>Notes: Spend by health departments in Scotland, Wales and Northern Ireland excluded</t>
  </si>
  <si>
    <t>Sources: AMRC, MRC and NIHR annual reports 2017</t>
  </si>
  <si>
    <t>https://www.amrc.org.uk/2019-infographic</t>
  </si>
  <si>
    <t>https://mrc.ukri.org/publications/browse/annual-report-and-accounts-2017-18/</t>
  </si>
  <si>
    <t>https://www.nihr.ac.uk/about-us/documents/NIHR-Annual-Report-2017-18.pdf</t>
  </si>
  <si>
    <t>Chart 3: Pharmaceutical industry spend on research and development in the UK</t>
  </si>
  <si>
    <t xml:space="preserve">Pharma industry UK R&amp;D spend </t>
  </si>
  <si>
    <t>Total industry UK R&amp;D spend</t>
  </si>
  <si>
    <t>Pharma industry UK R&amp;D spend as a proportion of total industry R&amp;D spend</t>
  </si>
  <si>
    <t>% change in pharma industry spend from previous year</t>
  </si>
  <si>
    <t>Notes: Data are not available for medical technology industry spend</t>
  </si>
  <si>
    <t>Source: UK Business Expenditure on Research and Development (BERD) 2017 survey, Office for National Statistics (ONS)</t>
  </si>
  <si>
    <t>https://www.ons.gov.uk/economy/governmentpublicsectorandtaxes/researchanddevelopmentexpenditure/datasets/ukbusinessenterpriseresearchanddevelopment</t>
  </si>
  <si>
    <t>Chart 4: Share of patients recruited to global studies (all trial phases)</t>
  </si>
  <si>
    <t>Percentage (%)</t>
  </si>
  <si>
    <t>Australia</t>
  </si>
  <si>
    <t xml:space="preserve">Switzerland </t>
  </si>
  <si>
    <t>Number of records at study level included</t>
  </si>
  <si>
    <t>Sources: Clarivate Analytics; Medicines Healthcare Products Regulatory Agency; National Institute for Health Research (NIHR)</t>
  </si>
  <si>
    <t>Chart 5: Time from core package received to first patient enrolled in country (all trial phases)</t>
  </si>
  <si>
    <t>Number of days</t>
  </si>
  <si>
    <t>Source: Clarivate Analytics</t>
  </si>
  <si>
    <t>Chart 6A: Share of life sciences academic citations</t>
  </si>
  <si>
    <t>Update not available in 2019</t>
  </si>
  <si>
    <t>Percentage</t>
  </si>
  <si>
    <t>China</t>
  </si>
  <si>
    <t>Republic of Korea</t>
  </si>
  <si>
    <t>Brazil</t>
  </si>
  <si>
    <t>India</t>
  </si>
  <si>
    <t>Singapore</t>
  </si>
  <si>
    <t>Russia</t>
  </si>
  <si>
    <t>Source: International Comparative Performance of the UK Research Base</t>
  </si>
  <si>
    <t xml:space="preserve">https://www.gov.uk/government/publications/performance-of-the-uk-research-base-international-comparison-2013 </t>
  </si>
  <si>
    <t>Note: Where papers are co-authored by researchers from different companies, citations will be recorded for both countries so totals may be more than 100%.</t>
  </si>
  <si>
    <t>Chart 6B: Share of top 1% (most cited) life sciences academic citations</t>
  </si>
  <si>
    <t xml:space="preserve">Chart 7A: Number of people employed in manufacture of basic pharmaceuticals and pharmaceutical products </t>
  </si>
  <si>
    <t>Number of people</t>
  </si>
  <si>
    <t>Austria</t>
  </si>
  <si>
    <t>Finland</t>
  </si>
  <si>
    <t>Source: Eurostat - Data Explorer Annual Detailed Enterprise Statistics for Industry</t>
  </si>
  <si>
    <t xml:space="preserve">http://appsso.eurostat.ec.europa.eu/nui/submitViewTableAction.do </t>
  </si>
  <si>
    <t>Chart 7B: Number of people employed in manufacture of medical technology products</t>
  </si>
  <si>
    <r>
      <t>Number of people</t>
    </r>
    <r>
      <rPr>
        <b/>
        <vertAlign val="superscript"/>
        <sz val="10"/>
        <rFont val="Arial"/>
        <family val="2"/>
      </rPr>
      <t>1</t>
    </r>
  </si>
  <si>
    <r>
      <rPr>
        <vertAlign val="superscript"/>
        <sz val="10"/>
        <color theme="1"/>
        <rFont val="Arial"/>
        <family val="2"/>
      </rPr>
      <t>1</t>
    </r>
    <r>
      <rPr>
        <sz val="10"/>
        <color theme="1"/>
        <rFont val="Arial"/>
        <family val="2"/>
      </rPr>
      <t>Figures presented are the sum of figures for 266 (Manufacture of irradiation, electromedical and electrotherapeutic equipment) + 325 (Manufacture of medical and dental instruments and supplies). This is an underrepresentation of the medical technology sub-sector.</t>
    </r>
  </si>
  <si>
    <t>http://appsso.eurostat.ec.europa.eu/nui/submitViewTableAction.do</t>
  </si>
  <si>
    <t>Chart 8: Gross Value Added for pharmaceutical manufacturing</t>
  </si>
  <si>
    <r>
      <t>GVA (</t>
    </r>
    <r>
      <rPr>
        <b/>
        <sz val="10"/>
        <rFont val="Calibri"/>
        <family val="2"/>
      </rPr>
      <t>€</t>
    </r>
    <r>
      <rPr>
        <b/>
        <sz val="10"/>
        <rFont val="Arial"/>
        <family val="2"/>
      </rPr>
      <t>m)</t>
    </r>
  </si>
  <si>
    <t>2012</t>
  </si>
  <si>
    <t>2013</t>
  </si>
  <si>
    <t>2014</t>
  </si>
  <si>
    <t>2015</t>
  </si>
  <si>
    <t>2016</t>
  </si>
  <si>
    <t>2017</t>
  </si>
  <si>
    <t>Notes: Category used is "Manufacture of basic pharmaceuticals and pharmaceutical products". Data are in chain linked volumes (2005)</t>
  </si>
  <si>
    <t xml:space="preserve">Source: Eurostat - Data Explorer National Accounts aggregates by industry </t>
  </si>
  <si>
    <t xml:space="preserve">http://appsso.eurostat.ec.europa.eu/nui/show.do </t>
  </si>
  <si>
    <t>Chart 9A: Global exports of pharmaceutical products by exporting country</t>
  </si>
  <si>
    <t>Exports ($m)</t>
  </si>
  <si>
    <t>Mexico</t>
  </si>
  <si>
    <t>Notes: Categories used are from UNCTAD “541 Medicinal and pharmaceutical products” and “542 Medicaments including veterinary medicament”. Data are in current prices.</t>
  </si>
  <si>
    <t>Source: UNCTAD STAT Data Center</t>
  </si>
  <si>
    <t>http://unctadstat.unctad.org/wds/ReportFolders/reportFolders.aspx</t>
  </si>
  <si>
    <t>Chart 9B: Global exports of medical technology products by exporting country</t>
  </si>
  <si>
    <t>Notes: Categories are from UNCTAD STAT “774 Electro-diagnostic apparatus for medical science etc.” and “872 Instruments and appliances, n.e.s, for medical”. Data are in current prices.</t>
  </si>
  <si>
    <t>Chart 10A: Global imports of pharmaceutical products by importing country</t>
  </si>
  <si>
    <t>Imports ($m)</t>
  </si>
  <si>
    <t>Chart 10B: Global imports of medical technology products by importing country</t>
  </si>
  <si>
    <t>Chart 11A: Number of life sciences foreign direct investment projects</t>
  </si>
  <si>
    <t>Number</t>
  </si>
  <si>
    <t>Source: fDI markets, Financial Times Ltd.</t>
  </si>
  <si>
    <t>Chart 11B: Life sciences foreign direct investment - capital expenditure</t>
  </si>
  <si>
    <t>Expenditure (£m)</t>
  </si>
  <si>
    <t>Chart 12A: Share of global life science Initial Public Offerings (IPOs) in 2018</t>
  </si>
  <si>
    <r>
      <t>Country</t>
    </r>
    <r>
      <rPr>
        <b/>
        <vertAlign val="superscript"/>
        <sz val="10"/>
        <color theme="1"/>
        <rFont val="Arial"/>
        <family val="2"/>
      </rPr>
      <t>1</t>
    </r>
  </si>
  <si>
    <t>Number of life sciences IPOs</t>
  </si>
  <si>
    <t>Global share of life sciences IPOs</t>
  </si>
  <si>
    <r>
      <t>USA</t>
    </r>
    <r>
      <rPr>
        <vertAlign val="superscript"/>
        <sz val="10"/>
        <rFont val="Arial"/>
        <family val="2"/>
      </rPr>
      <t>2</t>
    </r>
  </si>
  <si>
    <r>
      <t>China</t>
    </r>
    <r>
      <rPr>
        <vertAlign val="superscript"/>
        <sz val="10"/>
        <rFont val="Arial"/>
        <family val="2"/>
      </rPr>
      <t>3</t>
    </r>
  </si>
  <si>
    <r>
      <t>Nordic countries</t>
    </r>
    <r>
      <rPr>
        <vertAlign val="superscript"/>
        <sz val="10"/>
        <rFont val="Arial"/>
        <family val="2"/>
      </rPr>
      <t>4</t>
    </r>
  </si>
  <si>
    <t>Bangladesh</t>
  </si>
  <si>
    <t>&lt;1%</t>
  </si>
  <si>
    <t>Denmark</t>
  </si>
  <si>
    <t>Poland</t>
  </si>
  <si>
    <t>Taiwan</t>
  </si>
  <si>
    <t>Uganda</t>
  </si>
  <si>
    <t>Total</t>
  </si>
  <si>
    <r>
      <rPr>
        <vertAlign val="superscript"/>
        <sz val="10"/>
        <color theme="1"/>
        <rFont val="Arial"/>
        <family val="2"/>
      </rPr>
      <t>1 "</t>
    </r>
    <r>
      <rPr>
        <sz val="10"/>
        <color theme="1"/>
        <rFont val="Arial"/>
        <family val="2"/>
      </rPr>
      <t>Country" is the country in which the IPO was launched, not the domicile of the company being listed</t>
    </r>
  </si>
  <si>
    <r>
      <rPr>
        <vertAlign val="superscript"/>
        <sz val="10"/>
        <color theme="1"/>
        <rFont val="Arial"/>
        <family val="2"/>
      </rPr>
      <t>2</t>
    </r>
    <r>
      <rPr>
        <sz val="10"/>
        <color theme="1"/>
        <rFont val="Arial"/>
        <family val="2"/>
      </rPr>
      <t xml:space="preserve"> Figures for USA include Over The Counter (OTC) and Pink Sheets stocks which are not traded on the stock exchanges</t>
    </r>
  </si>
  <si>
    <r>
      <rPr>
        <vertAlign val="superscript"/>
        <sz val="10"/>
        <color theme="1"/>
        <rFont val="Arial"/>
        <family val="2"/>
      </rPr>
      <t>3</t>
    </r>
    <r>
      <rPr>
        <sz val="10"/>
        <color theme="1"/>
        <rFont val="Arial"/>
        <family val="2"/>
      </rPr>
      <t xml:space="preserve"> Figures for China include Hong Kong</t>
    </r>
  </si>
  <si>
    <r>
      <rPr>
        <vertAlign val="superscript"/>
        <sz val="10"/>
        <color theme="1"/>
        <rFont val="Arial"/>
        <family val="2"/>
      </rPr>
      <t>4</t>
    </r>
    <r>
      <rPr>
        <sz val="10"/>
        <color theme="1"/>
        <rFont val="Arial"/>
        <family val="2"/>
      </rPr>
      <t xml:space="preserve"> Six companies were listed on the Nordic Growth Market stock exchange, which operates in Sweden, Finland, Denmark, and Norway.</t>
    </r>
  </si>
  <si>
    <t xml:space="preserve">Source: S&amp;P Capital IQ under subscription </t>
  </si>
  <si>
    <t>http://www.spcapitaliq.com/</t>
  </si>
  <si>
    <t>Chart 12B: Amount raised in global life science Initial Public Offerings (IPOs) in 2018 (where known)</t>
  </si>
  <si>
    <t>Amount raised (£m)</t>
  </si>
  <si>
    <t xml:space="preserve">Sweden </t>
  </si>
  <si>
    <r>
      <t>Belgium</t>
    </r>
    <r>
      <rPr>
        <vertAlign val="superscript"/>
        <sz val="10"/>
        <rFont val="Arial"/>
        <family val="2"/>
      </rPr>
      <t>4</t>
    </r>
  </si>
  <si>
    <r>
      <t>Uganda</t>
    </r>
    <r>
      <rPr>
        <vertAlign val="superscript"/>
        <sz val="10"/>
        <rFont val="Arial"/>
        <family val="2"/>
      </rPr>
      <t>4</t>
    </r>
  </si>
  <si>
    <r>
      <t>Singapore</t>
    </r>
    <r>
      <rPr>
        <vertAlign val="superscript"/>
        <sz val="10"/>
        <rFont val="Arial"/>
        <family val="2"/>
      </rPr>
      <t>5</t>
    </r>
  </si>
  <si>
    <r>
      <t>Poland</t>
    </r>
    <r>
      <rPr>
        <vertAlign val="superscript"/>
        <sz val="10"/>
        <rFont val="Arial"/>
        <family val="2"/>
      </rPr>
      <t>4</t>
    </r>
  </si>
  <si>
    <r>
      <t>Nordic countries</t>
    </r>
    <r>
      <rPr>
        <vertAlign val="superscript"/>
        <sz val="10"/>
        <rFont val="Arial"/>
        <family val="2"/>
      </rPr>
      <t>6</t>
    </r>
  </si>
  <si>
    <r>
      <t>Denmark</t>
    </r>
    <r>
      <rPr>
        <vertAlign val="superscript"/>
        <sz val="10"/>
        <rFont val="Arial"/>
        <family val="2"/>
      </rPr>
      <t>4</t>
    </r>
  </si>
  <si>
    <r>
      <t>Finland</t>
    </r>
    <r>
      <rPr>
        <vertAlign val="superscript"/>
        <sz val="10"/>
        <rFont val="Arial"/>
        <family val="2"/>
      </rPr>
      <t>4</t>
    </r>
  </si>
  <si>
    <r>
      <t>Bangladesh</t>
    </r>
    <r>
      <rPr>
        <vertAlign val="superscript"/>
        <sz val="10"/>
        <rFont val="Arial"/>
        <family val="2"/>
      </rPr>
      <t>4</t>
    </r>
  </si>
  <si>
    <r>
      <t>Taiwan</t>
    </r>
    <r>
      <rPr>
        <vertAlign val="superscript"/>
        <sz val="10"/>
        <rFont val="Arial"/>
        <family val="2"/>
      </rPr>
      <t>7</t>
    </r>
  </si>
  <si>
    <t>-</t>
  </si>
  <si>
    <r>
      <t>Total</t>
    </r>
    <r>
      <rPr>
        <b/>
        <vertAlign val="superscript"/>
        <sz val="10"/>
        <rFont val="Arial"/>
        <family val="2"/>
      </rPr>
      <t>8</t>
    </r>
  </si>
  <si>
    <r>
      <rPr>
        <vertAlign val="superscript"/>
        <sz val="10"/>
        <color theme="1"/>
        <rFont val="Arial"/>
        <family val="2"/>
      </rPr>
      <t>3</t>
    </r>
    <r>
      <rPr>
        <sz val="10"/>
        <color theme="1"/>
        <rFont val="Arial"/>
        <family val="2"/>
      </rPr>
      <t xml:space="preserve"> Data on amount raised are not available for five of the IPOs launched in China (5 of 36) so total amount for China will be an underestimate. Figures for China include Hong Kong.</t>
    </r>
  </si>
  <si>
    <r>
      <rPr>
        <vertAlign val="superscript"/>
        <sz val="10"/>
        <color theme="1"/>
        <rFont val="Arial"/>
        <family val="2"/>
      </rPr>
      <t>4</t>
    </r>
    <r>
      <rPr>
        <sz val="10"/>
        <color theme="1"/>
        <rFont val="Arial"/>
        <family val="2"/>
      </rPr>
      <t xml:space="preserve"> Full amount raised is from one listing.</t>
    </r>
  </si>
  <si>
    <r>
      <rPr>
        <vertAlign val="superscript"/>
        <sz val="10"/>
        <color theme="1"/>
        <rFont val="Arial"/>
        <family val="2"/>
      </rPr>
      <t>5</t>
    </r>
    <r>
      <rPr>
        <sz val="10"/>
        <color theme="1"/>
        <rFont val="Arial"/>
        <family val="2"/>
      </rPr>
      <t xml:space="preserve"> Data on amount raised are not available for 1 of 3 IPOs launched in Singapore so total amount will be an underestimate.</t>
    </r>
  </si>
  <si>
    <r>
      <rPr>
        <vertAlign val="superscript"/>
        <sz val="10"/>
        <color theme="1"/>
        <rFont val="Arial"/>
        <family val="2"/>
      </rPr>
      <t xml:space="preserve">6 </t>
    </r>
    <r>
      <rPr>
        <sz val="10"/>
        <color theme="1"/>
        <rFont val="Arial"/>
        <family val="2"/>
      </rPr>
      <t>Six companies were listed on the Nordic Growth Market stock exchange, which operates in Sweden, Finland, Denmark, and Norway.</t>
    </r>
  </si>
  <si>
    <r>
      <rPr>
        <vertAlign val="superscript"/>
        <sz val="10"/>
        <color theme="1"/>
        <rFont val="Arial"/>
        <family val="2"/>
      </rPr>
      <t>7</t>
    </r>
    <r>
      <rPr>
        <sz val="10"/>
        <color theme="1"/>
        <rFont val="Arial"/>
        <family val="2"/>
      </rPr>
      <t xml:space="preserve"> Data on amount raised are not available for the IPO launched in Taiwan so total amount is unavailable.</t>
    </r>
  </si>
  <si>
    <r>
      <rPr>
        <vertAlign val="superscript"/>
        <sz val="10"/>
        <color theme="1"/>
        <rFont val="Arial"/>
        <family val="2"/>
      </rPr>
      <t>8</t>
    </r>
    <r>
      <rPr>
        <sz val="10"/>
        <color theme="1"/>
        <rFont val="Arial"/>
        <family val="2"/>
      </rPr>
      <t xml:space="preserve"> Underestimate as data on amount raised not available for all IPOs.</t>
    </r>
  </si>
  <si>
    <t>Chart 14: Speed and volume of NICE Technology Appraisals</t>
  </si>
  <si>
    <t>Time from Marketing Authorisation to first NICE output and final guidance</t>
  </si>
  <si>
    <r>
      <t>Recommendations made from 1 April 2013 to</t>
    </r>
    <r>
      <rPr>
        <sz val="10"/>
        <rFont val="Arial"/>
        <family val="2"/>
      </rPr>
      <t xml:space="preserve"> 31 March</t>
    </r>
    <r>
      <rPr>
        <sz val="10"/>
        <color theme="1"/>
        <rFont val="Arial"/>
        <family val="2"/>
      </rPr>
      <t xml:space="preserve"> 2019</t>
    </r>
  </si>
  <si>
    <t>Time (months)</t>
  </si>
  <si>
    <t>2018/19</t>
  </si>
  <si>
    <t>2019/20</t>
  </si>
  <si>
    <t>Categories</t>
  </si>
  <si>
    <r>
      <t>First output</t>
    </r>
    <r>
      <rPr>
        <b/>
        <vertAlign val="superscript"/>
        <sz val="10"/>
        <color theme="1"/>
        <rFont val="Arial"/>
        <family val="2"/>
      </rPr>
      <t>1</t>
    </r>
  </si>
  <si>
    <t>All topics</t>
  </si>
  <si>
    <t>Recommended</t>
  </si>
  <si>
    <t>Cancer</t>
  </si>
  <si>
    <t>Optimised</t>
  </si>
  <si>
    <t>Non-Cancer</t>
  </si>
  <si>
    <t>CDF2</t>
  </si>
  <si>
    <t>Final guidance</t>
  </si>
  <si>
    <t>Only in Research</t>
  </si>
  <si>
    <t>Not Recommended</t>
  </si>
  <si>
    <t>a 2019/20 data are forecasted; all previous years are actual data</t>
  </si>
  <si>
    <t>1 NICE target is that 90% of Single Technical Appraisals should issue first NICE output within 6 months</t>
  </si>
  <si>
    <t>2 CDF was introduced in 2016, re-appraisals of existing products have been excluded</t>
  </si>
  <si>
    <t>Source: National Institute for Health Care and Excellence (NICE)</t>
  </si>
  <si>
    <t>Chart 15A: Per capita uptake of new medicines - NICE-approved</t>
  </si>
  <si>
    <r>
      <t>Relative uptake per capita</t>
    </r>
    <r>
      <rPr>
        <b/>
        <vertAlign val="superscript"/>
        <sz val="10"/>
        <color theme="1"/>
        <rFont val="Arial"/>
        <family val="2"/>
      </rPr>
      <t>1</t>
    </r>
    <r>
      <rPr>
        <b/>
        <sz val="10"/>
        <color theme="1"/>
        <rFont val="Arial"/>
        <family val="2"/>
      </rPr>
      <t> compared against median uptake</t>
    </r>
    <r>
      <rPr>
        <b/>
        <vertAlign val="superscript"/>
        <sz val="10"/>
        <color theme="1"/>
        <rFont val="Arial"/>
        <family val="2"/>
      </rPr>
      <t>2</t>
    </r>
    <r>
      <rPr>
        <b/>
        <sz val="10"/>
        <color theme="1"/>
        <rFont val="Arial"/>
        <family val="2"/>
      </rPr>
      <t> for 15 comparator countries</t>
    </r>
    <r>
      <rPr>
        <b/>
        <vertAlign val="superscript"/>
        <sz val="10"/>
        <color theme="1"/>
        <rFont val="Arial"/>
        <family val="2"/>
      </rPr>
      <t>3</t>
    </r>
  </si>
  <si>
    <r>
      <t>Years since launch</t>
    </r>
    <r>
      <rPr>
        <b/>
        <vertAlign val="superscript"/>
        <sz val="10"/>
        <rFont val="Arial"/>
        <family val="2"/>
      </rPr>
      <t>4</t>
    </r>
  </si>
  <si>
    <r>
      <t>2011-15</t>
    </r>
    <r>
      <rPr>
        <b/>
        <vertAlign val="superscript"/>
        <sz val="10"/>
        <color theme="1"/>
        <rFont val="Arial"/>
        <family val="2"/>
      </rPr>
      <t>a, r</t>
    </r>
  </si>
  <si>
    <r>
      <t>2012-16</t>
    </r>
    <r>
      <rPr>
        <b/>
        <vertAlign val="superscript"/>
        <sz val="10"/>
        <color theme="1"/>
        <rFont val="Arial"/>
        <family val="2"/>
      </rPr>
      <t>b, r</t>
    </r>
  </si>
  <si>
    <r>
      <t>2013-17</t>
    </r>
    <r>
      <rPr>
        <b/>
        <vertAlign val="superscript"/>
        <sz val="10"/>
        <color theme="1"/>
        <rFont val="Arial"/>
        <family val="2"/>
      </rPr>
      <t>c</t>
    </r>
  </si>
  <si>
    <t>Year 1</t>
  </si>
  <si>
    <t>Year 2</t>
  </si>
  <si>
    <t>Year 3</t>
  </si>
  <si>
    <t>Year 4</t>
  </si>
  <si>
    <t>Year 5</t>
  </si>
  <si>
    <t>1 A value of 100% means UK per capita consumption is identical to the average (median) uptake per capita for the comparison countries.</t>
  </si>
  <si>
    <t>2 Analysis adjusts for countries' differing population size but not for need (no. of cases), standard clinical practice or total medicine spend in each country, which is likely to affect uptake.</t>
  </si>
  <si>
    <t>3 Comparator countries: Australia, Austria, Belgium, Canada, Finland, France, Germany, Ireland, Italy, Japan, Netherlands, Spain, Switzerland, Sweden, USA.</t>
  </si>
  <si>
    <t>4 Medicines only included if first marketed between stated years, NICE-approved, UK sales were above £1m in 2017 and on sale for at least 12 months in at least 4 of the 15 comparator countries.</t>
  </si>
  <si>
    <t>a There were 77 medicines for 2011-15.</t>
  </si>
  <si>
    <t>b There were 94 medicines for 2012-16.</t>
  </si>
  <si>
    <t>c There were 86 medicines for 2013-17.</t>
  </si>
  <si>
    <t>r Data revised this publication.</t>
  </si>
  <si>
    <t>Source: ABPI analysis of IQVIA data</t>
  </si>
  <si>
    <t>Chart 15B: Per capita uptake of new medicines - non-NICE reviewed</t>
  </si>
  <si>
    <r>
      <t>Years since launch</t>
    </r>
    <r>
      <rPr>
        <vertAlign val="superscript"/>
        <sz val="10"/>
        <color theme="1"/>
        <rFont val="Arial"/>
        <family val="2"/>
      </rPr>
      <t>4</t>
    </r>
  </si>
  <si>
    <r>
      <t>2011-15</t>
    </r>
    <r>
      <rPr>
        <vertAlign val="superscript"/>
        <sz val="10"/>
        <color theme="1"/>
        <rFont val="Arial"/>
        <family val="2"/>
      </rPr>
      <t>a, r</t>
    </r>
  </si>
  <si>
    <r>
      <t>2012-16</t>
    </r>
    <r>
      <rPr>
        <vertAlign val="superscript"/>
        <sz val="10"/>
        <color theme="1"/>
        <rFont val="Arial"/>
        <family val="2"/>
      </rPr>
      <t>b, r</t>
    </r>
  </si>
  <si>
    <r>
      <t>2013-17</t>
    </r>
    <r>
      <rPr>
        <vertAlign val="superscript"/>
        <sz val="10"/>
        <color theme="1"/>
        <rFont val="Arial"/>
        <family val="2"/>
      </rPr>
      <t>c</t>
    </r>
  </si>
  <si>
    <t>4 Medicines only included if first marketed between stated years, not reviewed by NICE, UK sales were above £1m in 2017 and on sale for at least 12 months in at least 4 of the 15 comparator countries.</t>
  </si>
  <si>
    <t>a There were 12 medicines for 2011-15.</t>
  </si>
  <si>
    <t>b There were 14 medicines for 2012-16.</t>
  </si>
  <si>
    <t>c There were 13 medicines for 2013-17.</t>
  </si>
  <si>
    <t>Chart 15: Percentage of graduates from tertiary education graduating from Natural Sciences, Mathematics and Statistics programmes, both sexes (%)</t>
  </si>
  <si>
    <t>.. Data not available. No data available for Germany.</t>
  </si>
  <si>
    <t>Source: UNESCO, Education theme</t>
  </si>
  <si>
    <t>http://data.uis.unesco.org/index.aspx?queryid=163#</t>
  </si>
  <si>
    <t xml:space="preserve">Reinforcing the UK Science Offer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</si>
</sst>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0\ _z_ł_-;\-* #,##0.00\ _z_ł_-;_-* &quot;-&quot;??\ _z_ł_-;_-@_-"/>
    <numFmt numFmtId="167" formatCode="0.0%"/>
    <numFmt numFmtId="168" formatCode="#,##0.0"/>
    <numFmt numFmtId="169" formatCode="#,##0_ ;\-#,##0\ "/>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4"/>
      <color rgb="FF000000"/>
      <name val="Arial"/>
      <family val="2"/>
    </font>
    <font>
      <sz val="11"/>
      <color theme="1"/>
      <name val="Arial"/>
      <family val="2"/>
    </font>
    <font>
      <b/>
      <sz val="10"/>
      <color theme="1"/>
      <name val="Arial"/>
      <family val="2"/>
    </font>
    <font>
      <b/>
      <sz val="10"/>
      <name val="Arial"/>
      <family val="2"/>
    </font>
    <font>
      <sz val="10"/>
      <color theme="1"/>
      <name val="Arial"/>
      <family val="2"/>
    </font>
    <font>
      <sz val="10"/>
      <name val="Arial"/>
      <family val="2"/>
    </font>
    <font>
      <sz val="10"/>
      <color rgb="FFFF0000"/>
      <name val="Arial"/>
      <family val="2"/>
    </font>
    <font>
      <u/>
      <sz val="11"/>
      <color theme="10"/>
      <name val="Calibri"/>
      <family val="2"/>
      <scheme val="minor"/>
    </font>
    <font>
      <u/>
      <sz val="10"/>
      <color theme="10"/>
      <name val="Arial"/>
      <family val="2"/>
    </font>
    <font>
      <sz val="14"/>
      <color theme="1"/>
      <name val="Arial"/>
      <family val="2"/>
    </font>
    <font>
      <sz val="20"/>
      <color rgb="FF000000"/>
      <name val="Arial"/>
      <family val="2"/>
    </font>
    <font>
      <b/>
      <vertAlign val="superscript"/>
      <sz val="10"/>
      <name val="Arial"/>
      <family val="2"/>
    </font>
    <font>
      <sz val="11"/>
      <name val="Arial"/>
      <family val="2"/>
    </font>
    <font>
      <vertAlign val="superscript"/>
      <sz val="10"/>
      <color theme="1"/>
      <name val="Arial"/>
      <family val="2"/>
    </font>
    <font>
      <sz val="14"/>
      <name val="Arial"/>
      <family val="2"/>
    </font>
    <font>
      <b/>
      <sz val="10"/>
      <name val="Calibri"/>
      <family val="2"/>
    </font>
    <font>
      <b/>
      <vertAlign val="superscript"/>
      <sz val="10"/>
      <color theme="1"/>
      <name val="Arial"/>
      <family val="2"/>
    </font>
    <font>
      <vertAlign val="superscript"/>
      <sz val="10"/>
      <name val="Arial"/>
      <family val="2"/>
    </font>
    <font>
      <sz val="10"/>
      <name val="Arial"/>
    </font>
    <font>
      <sz val="11"/>
      <color rgb="FFFF0000"/>
      <name val="Calibri"/>
      <family val="2"/>
      <scheme val="minor"/>
    </font>
    <font>
      <b/>
      <sz val="12"/>
      <color rgb="FF333333"/>
      <name val="Arial"/>
      <family val="2"/>
    </font>
    <font>
      <b/>
      <sz val="9"/>
      <color rgb="FF333333"/>
      <name val="Arial"/>
      <family val="2"/>
    </font>
    <font>
      <b/>
      <sz val="10"/>
      <color rgb="FFFF0000"/>
      <name val="Arial"/>
      <family val="2"/>
    </font>
    <font>
      <sz val="8"/>
      <color theme="1"/>
      <name val="Arial"/>
      <family val="2"/>
    </font>
    <font>
      <sz val="10"/>
      <color theme="1"/>
      <name val="Arial"/>
    </font>
    <font>
      <sz val="12"/>
      <color theme="1"/>
      <name val="Courier New"/>
      <family val="3"/>
    </font>
    <font>
      <sz val="11"/>
      <color rgb="FF2F5496"/>
      <name val="Arial"/>
      <family val="2"/>
    </font>
    <font>
      <sz val="14"/>
      <color theme="1"/>
      <name val="Courier New"/>
      <family val="3"/>
    </font>
    <font>
      <sz val="14"/>
      <color rgb="FF004A7F"/>
      <name val="Calibri"/>
      <family val="2"/>
      <scheme val="minor"/>
    </font>
    <font>
      <sz val="10"/>
      <color rgb="FF000000"/>
      <name val="Arial"/>
      <family val="2"/>
    </font>
    <font>
      <b/>
      <sz val="10"/>
      <color rgb="FF000000"/>
      <name val="Arial"/>
      <family val="2"/>
    </font>
    <font>
      <u/>
      <sz val="10"/>
      <color theme="10"/>
      <name val="Arial"/>
    </font>
    <font>
      <sz val="11"/>
      <color theme="1"/>
      <name val="Arial"/>
    </font>
  </fonts>
  <fills count="5">
    <fill>
      <patternFill patternType="none"/>
    </fill>
    <fill>
      <patternFill patternType="gray125"/>
    </fill>
    <fill>
      <patternFill patternType="solid">
        <fgColor theme="3" tint="0.79998168889431442"/>
        <bgColor indexed="64"/>
      </patternFill>
    </fill>
    <fill>
      <patternFill patternType="solid">
        <fgColor rgb="FFC4D8ED"/>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166" fontId="15" fillId="0" borderId="0" applyFont="0" applyFill="0" applyBorder="0" applyAlignment="0" applyProtection="0"/>
    <xf numFmtId="0" fontId="8" fillId="0" borderId="0"/>
  </cellStyleXfs>
  <cellXfs count="200">
    <xf numFmtId="0" fontId="0" fillId="0" borderId="0" xfId="0"/>
    <xf numFmtId="0" fontId="3" fillId="0" borderId="0" xfId="0" applyFont="1"/>
    <xf numFmtId="0" fontId="4" fillId="0" borderId="0" xfId="0" applyFont="1"/>
    <xf numFmtId="0" fontId="5" fillId="2" borderId="1" xfId="0" applyFont="1" applyFill="1" applyBorder="1"/>
    <xf numFmtId="0" fontId="6" fillId="2" borderId="1" xfId="0" applyFont="1" applyFill="1" applyBorder="1" applyAlignment="1">
      <alignment horizontal="right" vertical="top" wrapText="1"/>
    </xf>
    <xf numFmtId="0" fontId="6" fillId="2" borderId="1" xfId="0" applyFont="1" applyFill="1" applyBorder="1" applyAlignment="1">
      <alignment horizontal="right"/>
    </xf>
    <xf numFmtId="0" fontId="5" fillId="2" borderId="1" xfId="0" applyFont="1" applyFill="1" applyBorder="1" applyAlignment="1">
      <alignment horizontal="right"/>
    </xf>
    <xf numFmtId="0" fontId="7" fillId="0" borderId="0" xfId="0" applyFont="1"/>
    <xf numFmtId="0" fontId="7" fillId="2" borderId="1" xfId="0" applyFont="1" applyFill="1" applyBorder="1"/>
    <xf numFmtId="0" fontId="9" fillId="0" borderId="0" xfId="0" applyFont="1"/>
    <xf numFmtId="0" fontId="7" fillId="0" borderId="0" xfId="0" applyFont="1" applyAlignment="1">
      <alignment vertical="top" wrapText="1"/>
    </xf>
    <xf numFmtId="0" fontId="11" fillId="0" borderId="0" xfId="3" applyFont="1"/>
    <xf numFmtId="0" fontId="5" fillId="2" borderId="1" xfId="0" applyFont="1" applyFill="1" applyBorder="1" applyAlignment="1">
      <alignment horizontal="right" vertical="top"/>
    </xf>
    <xf numFmtId="0" fontId="7" fillId="2" borderId="1" xfId="0" applyFont="1" applyFill="1" applyBorder="1" applyAlignment="1">
      <alignment vertical="top" wrapText="1"/>
    </xf>
    <xf numFmtId="164" fontId="7" fillId="0" borderId="1" xfId="1" applyNumberFormat="1" applyFont="1" applyBorder="1" applyAlignment="1">
      <alignment horizontal="right" vertical="center"/>
    </xf>
    <xf numFmtId="164" fontId="7" fillId="0" borderId="1" xfId="1" applyNumberFormat="1" applyFont="1" applyBorder="1" applyAlignment="1">
      <alignment horizontal="right" vertical="center" wrapText="1"/>
    </xf>
    <xf numFmtId="3" fontId="7" fillId="0" borderId="1" xfId="0" applyNumberFormat="1" applyFont="1" applyBorder="1" applyAlignment="1">
      <alignment horizontal="right"/>
    </xf>
    <xf numFmtId="9" fontId="9" fillId="0" borderId="0" xfId="2" applyFont="1"/>
    <xf numFmtId="9" fontId="7" fillId="0" borderId="0" xfId="2" applyFont="1"/>
    <xf numFmtId="0" fontId="7" fillId="0" borderId="1" xfId="0" applyFont="1" applyBorder="1" applyAlignment="1">
      <alignment horizontal="right"/>
    </xf>
    <xf numFmtId="0" fontId="2" fillId="2" borderId="1" xfId="0" applyFont="1" applyFill="1" applyBorder="1"/>
    <xf numFmtId="0" fontId="5" fillId="0" borderId="0" xfId="0" applyFont="1"/>
    <xf numFmtId="3" fontId="7" fillId="0" borderId="1" xfId="0" applyNumberFormat="1" applyFont="1" applyBorder="1"/>
    <xf numFmtId="3" fontId="0" fillId="0" borderId="1" xfId="0" applyNumberFormat="1" applyBorder="1"/>
    <xf numFmtId="9" fontId="7" fillId="0" borderId="1" xfId="2" applyFont="1" applyBorder="1"/>
    <xf numFmtId="0" fontId="6" fillId="2" borderId="1" xfId="0" applyFont="1" applyFill="1" applyBorder="1"/>
    <xf numFmtId="165" fontId="7" fillId="0" borderId="1" xfId="0" applyNumberFormat="1" applyFont="1" applyBorder="1"/>
    <xf numFmtId="165" fontId="7" fillId="0" borderId="1" xfId="2" applyNumberFormat="1" applyFont="1" applyBorder="1"/>
    <xf numFmtId="0" fontId="12" fillId="0" borderId="0" xfId="0" applyFont="1"/>
    <xf numFmtId="0" fontId="6" fillId="2" borderId="2" xfId="0" applyFont="1" applyFill="1" applyBorder="1"/>
    <xf numFmtId="0" fontId="8" fillId="0" borderId="0" xfId="0" applyFont="1" applyAlignment="1">
      <alignment horizontal="left" vertical="top" wrapText="1"/>
    </xf>
    <xf numFmtId="0" fontId="8" fillId="0" borderId="0" xfId="0" applyFont="1" applyAlignment="1">
      <alignment vertical="top"/>
    </xf>
    <xf numFmtId="0" fontId="8" fillId="0" borderId="0" xfId="0" applyFont="1"/>
    <xf numFmtId="0" fontId="9" fillId="0" borderId="0" xfId="0" applyFont="1" applyAlignment="1">
      <alignment vertical="top"/>
    </xf>
    <xf numFmtId="0" fontId="13" fillId="0" borderId="0" xfId="0" applyFont="1"/>
    <xf numFmtId="0" fontId="7" fillId="0" borderId="0" xfId="0" applyFont="1" applyAlignment="1">
      <alignment horizontal="right"/>
    </xf>
    <xf numFmtId="0" fontId="17" fillId="0" borderId="0" xfId="0" applyFont="1"/>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3" fontId="7" fillId="0" borderId="1" xfId="0" applyNumberFormat="1" applyFont="1" applyBorder="1" applyAlignment="1">
      <alignment vertical="top" wrapText="1"/>
    </xf>
    <xf numFmtId="0" fontId="7" fillId="0" borderId="0" xfId="0" applyFont="1" applyAlignment="1">
      <alignment vertical="top"/>
    </xf>
    <xf numFmtId="0" fontId="5"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0" borderId="0" xfId="0" applyFont="1" applyAlignment="1">
      <alignment wrapText="1"/>
    </xf>
    <xf numFmtId="0" fontId="8" fillId="2" borderId="1" xfId="0" applyFont="1" applyFill="1" applyBorder="1" applyAlignment="1">
      <alignment vertical="center" wrapText="1"/>
    </xf>
    <xf numFmtId="0" fontId="8" fillId="0" borderId="1" xfId="0" applyFont="1" applyBorder="1" applyAlignment="1">
      <alignment vertical="center" wrapText="1"/>
    </xf>
    <xf numFmtId="9" fontId="7" fillId="0" borderId="1" xfId="2" applyFont="1" applyBorder="1" applyAlignment="1">
      <alignment vertical="center"/>
    </xf>
    <xf numFmtId="167" fontId="7" fillId="0" borderId="1" xfId="2" applyNumberFormat="1" applyFont="1" applyBorder="1" applyAlignment="1">
      <alignment horizontal="right" vertical="center"/>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xf>
    <xf numFmtId="164" fontId="6" fillId="0" borderId="1" xfId="1" applyNumberFormat="1" applyFont="1" applyBorder="1" applyAlignment="1">
      <alignment vertical="center" wrapText="1"/>
    </xf>
    <xf numFmtId="0" fontId="5" fillId="2" borderId="1" xfId="0" applyFont="1" applyFill="1" applyBorder="1" applyAlignment="1">
      <alignment horizontal="center" vertical="center"/>
    </xf>
    <xf numFmtId="0" fontId="10" fillId="0" borderId="0" xfId="3"/>
    <xf numFmtId="0" fontId="5" fillId="2" borderId="1" xfId="1" applyNumberFormat="1" applyFont="1" applyFill="1" applyBorder="1" applyAlignment="1">
      <alignment horizontal="right"/>
    </xf>
    <xf numFmtId="1" fontId="5" fillId="2" borderId="1" xfId="1" applyNumberFormat="1" applyFont="1" applyFill="1" applyBorder="1" applyAlignment="1">
      <alignment horizontal="right"/>
    </xf>
    <xf numFmtId="0" fontId="8" fillId="3" borderId="1" xfId="5" applyFill="1" applyBorder="1" applyAlignment="1">
      <alignment vertical="top" wrapText="1"/>
    </xf>
    <xf numFmtId="0" fontId="8" fillId="2" borderId="3" xfId="0" applyFont="1" applyFill="1" applyBorder="1"/>
    <xf numFmtId="0" fontId="6" fillId="2" borderId="4" xfId="0" applyFont="1" applyFill="1" applyBorder="1" applyAlignment="1">
      <alignment horizontal="center"/>
    </xf>
    <xf numFmtId="0" fontId="8" fillId="0" borderId="0" xfId="0" applyFont="1" applyAlignment="1">
      <alignment horizontal="left" vertical="center" readingOrder="1"/>
    </xf>
    <xf numFmtId="0" fontId="0" fillId="0" borderId="0" xfId="0" applyAlignment="1">
      <alignment vertical="center" wrapText="1"/>
    </xf>
    <xf numFmtId="0" fontId="0" fillId="4" borderId="0" xfId="0" applyFill="1"/>
    <xf numFmtId="0" fontId="0" fillId="0" borderId="0" xfId="0" applyAlignment="1">
      <alignment vertical="center"/>
    </xf>
    <xf numFmtId="9" fontId="0" fillId="0" borderId="0" xfId="0" applyNumberFormat="1" applyAlignment="1">
      <alignment vertical="center" wrapText="1"/>
    </xf>
    <xf numFmtId="0" fontId="23" fillId="0" borderId="0" xfId="0" applyFont="1" applyAlignment="1">
      <alignment vertical="center"/>
    </xf>
    <xf numFmtId="0" fontId="24" fillId="0" borderId="0" xfId="0" applyFont="1" applyAlignment="1">
      <alignment vertical="center"/>
    </xf>
    <xf numFmtId="165" fontId="7" fillId="0" borderId="1" xfId="2" applyNumberFormat="1" applyFont="1" applyBorder="1" applyAlignment="1">
      <alignment horizontal="right" vertical="center"/>
    </xf>
    <xf numFmtId="165" fontId="7" fillId="0" borderId="1" xfId="2" applyNumberFormat="1" applyFont="1" applyBorder="1" applyAlignment="1">
      <alignment horizontal="right"/>
    </xf>
    <xf numFmtId="165" fontId="7" fillId="0" borderId="1" xfId="0" applyNumberFormat="1" applyFont="1" applyBorder="1" applyAlignment="1">
      <alignment horizontal="right" vertical="center"/>
    </xf>
    <xf numFmtId="165" fontId="7" fillId="0" borderId="1" xfId="0" applyNumberFormat="1" applyFont="1" applyBorder="1" applyAlignment="1">
      <alignment horizontal="right"/>
    </xf>
    <xf numFmtId="0" fontId="0" fillId="0" borderId="0" xfId="0" applyAlignment="1">
      <alignment horizontal="right"/>
    </xf>
    <xf numFmtId="0" fontId="5" fillId="2" borderId="1" xfId="0" applyFont="1" applyFill="1" applyBorder="1" applyAlignment="1">
      <alignment wrapText="1"/>
    </xf>
    <xf numFmtId="0" fontId="6" fillId="2" borderId="1" xfId="0" applyFont="1" applyFill="1" applyBorder="1" applyAlignment="1">
      <alignment vertical="center"/>
    </xf>
    <xf numFmtId="1" fontId="7" fillId="0" borderId="1" xfId="2" applyNumberFormat="1" applyFont="1" applyBorder="1" applyAlignment="1">
      <alignment horizontal="right" vertical="center"/>
    </xf>
    <xf numFmtId="1" fontId="7" fillId="0" borderId="1" xfId="2" applyNumberFormat="1" applyFont="1" applyBorder="1" applyAlignment="1">
      <alignment horizontal="right"/>
    </xf>
    <xf numFmtId="1" fontId="7" fillId="0" borderId="1" xfId="0" applyNumberFormat="1" applyFont="1" applyBorder="1" applyAlignment="1">
      <alignment horizontal="right" vertical="center"/>
    </xf>
    <xf numFmtId="1" fontId="7" fillId="0" borderId="1" xfId="0" applyNumberFormat="1" applyFont="1" applyBorder="1" applyAlignment="1">
      <alignment horizontal="right"/>
    </xf>
    <xf numFmtId="0" fontId="8" fillId="0" borderId="0" xfId="0" applyFont="1" applyAlignment="1">
      <alignment horizontal="left" vertical="top"/>
    </xf>
    <xf numFmtId="0" fontId="22"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16" xfId="0" applyFont="1" applyBorder="1" applyAlignment="1">
      <alignment vertical="center"/>
    </xf>
    <xf numFmtId="0" fontId="2" fillId="0" borderId="0" xfId="0" applyFont="1"/>
    <xf numFmtId="0" fontId="0" fillId="0" borderId="1" xfId="0" applyBorder="1"/>
    <xf numFmtId="1" fontId="8" fillId="0" borderId="1" xfId="5" applyNumberFormat="1" applyBorder="1" applyAlignment="1">
      <alignment horizontal="right"/>
    </xf>
    <xf numFmtId="3" fontId="7" fillId="0" borderId="0" xfId="0" applyNumberFormat="1" applyFont="1"/>
    <xf numFmtId="43" fontId="4" fillId="0" borderId="0" xfId="0" applyNumberFormat="1" applyFont="1"/>
    <xf numFmtId="43" fontId="7" fillId="0" borderId="0" xfId="0" applyNumberFormat="1" applyFont="1"/>
    <xf numFmtId="0" fontId="8" fillId="2" borderId="1" xfId="0" applyFont="1" applyFill="1" applyBorder="1" applyAlignment="1">
      <alignment vertical="center"/>
    </xf>
    <xf numFmtId="1" fontId="0" fillId="0" borderId="0" xfId="0" applyNumberFormat="1"/>
    <xf numFmtId="0" fontId="25" fillId="0" borderId="0" xfId="0" applyFont="1"/>
    <xf numFmtId="3" fontId="4" fillId="0" borderId="0" xfId="0" applyNumberFormat="1" applyFont="1"/>
    <xf numFmtId="3" fontId="7" fillId="0" borderId="1" xfId="1" applyNumberFormat="1" applyFont="1" applyBorder="1" applyAlignment="1">
      <alignment vertical="top" wrapText="1"/>
    </xf>
    <xf numFmtId="0" fontId="26" fillId="0" borderId="0" xfId="0" applyFont="1"/>
    <xf numFmtId="169" fontId="8" fillId="0" borderId="1" xfId="1" applyNumberFormat="1" applyFont="1" applyBorder="1" applyAlignment="1">
      <alignment vertical="center" wrapText="1"/>
    </xf>
    <xf numFmtId="169" fontId="8" fillId="0" borderId="1" xfId="1" applyNumberFormat="1" applyFont="1" applyBorder="1" applyAlignment="1">
      <alignment horizontal="right" vertical="center" wrapText="1" indent="1"/>
    </xf>
    <xf numFmtId="9" fontId="27" fillId="0" borderId="1" xfId="2" applyFont="1" applyBorder="1" applyAlignment="1">
      <alignment vertical="center"/>
    </xf>
    <xf numFmtId="0" fontId="6" fillId="2" borderId="1" xfId="0" applyFont="1" applyFill="1" applyBorder="1" applyAlignment="1">
      <alignment horizontal="center" vertical="center"/>
    </xf>
    <xf numFmtId="9" fontId="4" fillId="0" borderId="0" xfId="2" applyFont="1"/>
    <xf numFmtId="165" fontId="0" fillId="0" borderId="0" xfId="0" applyNumberFormat="1"/>
    <xf numFmtId="9" fontId="0" fillId="0" borderId="0" xfId="2" applyFont="1"/>
    <xf numFmtId="0" fontId="28" fillId="0" borderId="0" xfId="0" applyFont="1" applyAlignment="1">
      <alignment horizontal="left" vertical="center" indent="2" readingOrder="1"/>
    </xf>
    <xf numFmtId="0" fontId="29" fillId="0" borderId="0" xfId="0" applyFont="1" applyAlignment="1">
      <alignment horizontal="left" vertical="center" indent="1"/>
    </xf>
    <xf numFmtId="0" fontId="28" fillId="0" borderId="0" xfId="0" applyFont="1" applyFill="1" applyAlignment="1">
      <alignment horizontal="left" vertical="center" indent="2" readingOrder="1"/>
    </xf>
    <xf numFmtId="0" fontId="30" fillId="0" borderId="0" xfId="0" applyFont="1" applyAlignment="1">
      <alignment horizontal="left" vertical="center" indent="2" readingOrder="1"/>
    </xf>
    <xf numFmtId="0" fontId="31" fillId="0" borderId="0" xfId="0" applyFont="1" applyAlignment="1">
      <alignment horizontal="left" vertical="center" readingOrder="1"/>
    </xf>
    <xf numFmtId="0" fontId="0" fillId="0" borderId="0" xfId="0" quotePrefix="1"/>
    <xf numFmtId="0" fontId="30" fillId="0" borderId="0" xfId="0" applyFont="1" applyFill="1" applyAlignment="1">
      <alignment horizontal="left" vertical="center" indent="2" readingOrder="1"/>
    </xf>
    <xf numFmtId="164" fontId="7" fillId="0" borderId="0" xfId="1" applyNumberFormat="1" applyFont="1"/>
    <xf numFmtId="43" fontId="9" fillId="0" borderId="0" xfId="0" applyNumberFormat="1" applyFont="1"/>
    <xf numFmtId="168" fontId="7" fillId="0" borderId="0" xfId="0" applyNumberFormat="1" applyFont="1"/>
    <xf numFmtId="169" fontId="7" fillId="0" borderId="0" xfId="0" applyNumberFormat="1" applyFont="1"/>
    <xf numFmtId="2" fontId="0" fillId="0" borderId="0" xfId="0" applyNumberFormat="1"/>
    <xf numFmtId="165" fontId="7" fillId="0" borderId="0" xfId="0" applyNumberFormat="1" applyFont="1"/>
    <xf numFmtId="3" fontId="0" fillId="0" borderId="0" xfId="0" applyNumberFormat="1"/>
    <xf numFmtId="0" fontId="10" fillId="0" borderId="0" xfId="3" applyFill="1"/>
    <xf numFmtId="0" fontId="4" fillId="0" borderId="0" xfId="0" applyFont="1" applyFill="1"/>
    <xf numFmtId="1" fontId="0" fillId="0" borderId="0" xfId="0" applyNumberFormat="1" applyFill="1"/>
    <xf numFmtId="165" fontId="0" fillId="0" borderId="0" xfId="0" applyNumberFormat="1" applyFill="1"/>
    <xf numFmtId="0" fontId="0" fillId="0" borderId="0" xfId="0" applyFill="1"/>
    <xf numFmtId="3" fontId="7" fillId="0" borderId="1" xfId="0" applyNumberFormat="1" applyFont="1" applyFill="1" applyBorder="1" applyAlignment="1">
      <alignment vertical="top" wrapText="1"/>
    </xf>
    <xf numFmtId="3" fontId="7" fillId="0" borderId="1" xfId="1" applyNumberFormat="1" applyFont="1" applyFill="1" applyBorder="1" applyAlignment="1">
      <alignment vertical="top" wrapText="1"/>
    </xf>
    <xf numFmtId="3" fontId="7" fillId="0" borderId="1" xfId="0" applyNumberFormat="1" applyFont="1" applyFill="1" applyBorder="1" applyAlignment="1">
      <alignment horizontal="right" vertical="top" wrapText="1"/>
    </xf>
    <xf numFmtId="0" fontId="7" fillId="0" borderId="0" xfId="0" applyFont="1" applyFill="1" applyAlignment="1">
      <alignment vertical="top"/>
    </xf>
    <xf numFmtId="0" fontId="6" fillId="2" borderId="1" xfId="0" applyFont="1" applyFill="1" applyBorder="1" applyAlignment="1">
      <alignment horizontal="left" vertical="center" wrapText="1"/>
    </xf>
    <xf numFmtId="0" fontId="8" fillId="0" borderId="1" xfId="0" applyFont="1" applyBorder="1"/>
    <xf numFmtId="1" fontId="8" fillId="0" borderId="1" xfId="5" applyNumberFormat="1" applyFill="1" applyBorder="1" applyAlignment="1">
      <alignment horizontal="right"/>
    </xf>
    <xf numFmtId="169" fontId="8" fillId="0" borderId="1" xfId="1" applyNumberFormat="1" applyFont="1" applyBorder="1" applyAlignment="1">
      <alignment horizontal="right"/>
    </xf>
    <xf numFmtId="0" fontId="9" fillId="0" borderId="0" xfId="0" applyFont="1" applyAlignment="1">
      <alignment vertical="center"/>
    </xf>
    <xf numFmtId="3" fontId="7" fillId="0" borderId="1" xfId="0" applyNumberFormat="1" applyFont="1" applyBorder="1" applyAlignment="1">
      <alignment vertical="center" wrapText="1"/>
    </xf>
    <xf numFmtId="0" fontId="7" fillId="0" borderId="1" xfId="0" applyFont="1" applyBorder="1" applyAlignment="1">
      <alignment vertical="center" wrapText="1"/>
    </xf>
    <xf numFmtId="0" fontId="6" fillId="2" borderId="1" xfId="0" applyFont="1" applyFill="1" applyBorder="1" applyAlignment="1">
      <alignment horizontal="center"/>
    </xf>
    <xf numFmtId="0" fontId="8" fillId="2" borderId="1" xfId="0" applyFont="1" applyFill="1" applyBorder="1"/>
    <xf numFmtId="168" fontId="21" fillId="0" borderId="1" xfId="0" applyNumberFormat="1" applyFont="1" applyBorder="1"/>
    <xf numFmtId="0" fontId="7" fillId="4" borderId="1" xfId="0" applyFont="1" applyFill="1" applyBorder="1"/>
    <xf numFmtId="0" fontId="7" fillId="0" borderId="1" xfId="0" applyFont="1" applyBorder="1"/>
    <xf numFmtId="0" fontId="8" fillId="4" borderId="1" xfId="0" applyFont="1" applyFill="1" applyBorder="1"/>
    <xf numFmtId="3" fontId="7" fillId="4" borderId="1" xfId="1" applyNumberFormat="1" applyFont="1" applyFill="1" applyBorder="1" applyAlignment="1">
      <alignment horizontal="right"/>
    </xf>
    <xf numFmtId="3" fontId="7" fillId="0" borderId="1" xfId="1" applyNumberFormat="1" applyFont="1" applyBorder="1" applyAlignment="1">
      <alignment horizontal="right"/>
    </xf>
    <xf numFmtId="0" fontId="7" fillId="0" borderId="0" xfId="0" applyFont="1" applyAlignment="1">
      <alignment vertical="center"/>
    </xf>
    <xf numFmtId="0" fontId="7" fillId="0" borderId="0" xfId="0" applyFont="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5" fillId="2" borderId="15" xfId="0" applyFont="1" applyFill="1" applyBorder="1" applyAlignment="1">
      <alignment vertical="center" wrapText="1"/>
    </xf>
    <xf numFmtId="168" fontId="7" fillId="0" borderId="1" xfId="0" applyNumberFormat="1" applyFont="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7" fillId="2" borderId="11" xfId="0" applyFont="1" applyFill="1" applyBorder="1" applyAlignment="1">
      <alignment vertical="center" wrapText="1"/>
    </xf>
    <xf numFmtId="0" fontId="12" fillId="0" borderId="0" xfId="0" applyFont="1" applyAlignment="1">
      <alignment vertical="center"/>
    </xf>
    <xf numFmtId="0" fontId="5" fillId="0" borderId="0" xfId="0" applyFont="1" applyAlignment="1">
      <alignment vertical="center"/>
    </xf>
    <xf numFmtId="9" fontId="7" fillId="0" borderId="1" xfId="0" applyNumberFormat="1" applyFont="1" applyBorder="1" applyAlignment="1">
      <alignment vertical="center" wrapText="1"/>
    </xf>
    <xf numFmtId="0" fontId="7" fillId="2" borderId="1" xfId="0" applyFont="1" applyFill="1" applyBorder="1" applyAlignment="1">
      <alignment vertical="center"/>
    </xf>
    <xf numFmtId="0" fontId="7" fillId="0" borderId="1" xfId="0" applyFont="1" applyBorder="1" applyAlignment="1">
      <alignment vertical="center"/>
    </xf>
    <xf numFmtId="9" fontId="7" fillId="0" borderId="1" xfId="0" applyNumberFormat="1" applyFont="1" applyBorder="1"/>
    <xf numFmtId="0" fontId="5" fillId="4" borderId="1" xfId="0" applyFont="1" applyFill="1" applyBorder="1" applyAlignment="1">
      <alignment vertical="center" wrapText="1"/>
    </xf>
    <xf numFmtId="0" fontId="5" fillId="4" borderId="7" xfId="0" applyFont="1" applyFill="1" applyBorder="1" applyAlignment="1">
      <alignment vertical="center" wrapText="1"/>
    </xf>
    <xf numFmtId="0" fontId="7" fillId="4" borderId="8" xfId="0" applyFont="1" applyFill="1" applyBorder="1" applyAlignment="1">
      <alignment horizontal="center" vertical="center" wrapText="1"/>
    </xf>
    <xf numFmtId="0" fontId="11" fillId="4" borderId="9" xfId="3" applyFont="1" applyFill="1" applyBorder="1" applyAlignment="1">
      <alignment vertical="center" wrapText="1"/>
    </xf>
    <xf numFmtId="0" fontId="7" fillId="4" borderId="12" xfId="0" applyFont="1" applyFill="1" applyBorder="1" applyAlignment="1">
      <alignment horizontal="center" vertical="center" wrapText="1"/>
    </xf>
    <xf numFmtId="0" fontId="11" fillId="4" borderId="14" xfId="3" applyFont="1" applyFill="1" applyBorder="1" applyAlignment="1">
      <alignment vertical="center" wrapText="1"/>
    </xf>
    <xf numFmtId="0" fontId="7" fillId="4" borderId="0" xfId="0" applyFont="1" applyFill="1"/>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horizontal="center" vertical="center" wrapText="1"/>
    </xf>
    <xf numFmtId="0" fontId="7" fillId="4" borderId="0" xfId="0" applyFont="1" applyFill="1" applyAlignment="1">
      <alignment horizont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2" fillId="4" borderId="0" xfId="0" applyFont="1" applyFill="1" applyAlignment="1">
      <alignment horizontal="left" vertical="center" readingOrder="1"/>
    </xf>
    <xf numFmtId="0" fontId="7" fillId="4" borderId="0" xfId="0" applyFont="1" applyFill="1" applyAlignment="1">
      <alignment horizontal="left" vertical="center" indent="7" readingOrder="1"/>
    </xf>
    <xf numFmtId="0" fontId="33" fillId="4" borderId="0" xfId="0" applyFont="1" applyFill="1" applyAlignment="1">
      <alignment horizontal="left" vertical="center" readingOrder="1"/>
    </xf>
    <xf numFmtId="0" fontId="5" fillId="2" borderId="20" xfId="0" applyFont="1" applyFill="1" applyBorder="1" applyAlignment="1">
      <alignment horizontal="right" vertical="top"/>
    </xf>
    <xf numFmtId="0" fontId="5" fillId="2" borderId="12" xfId="0" applyFont="1" applyFill="1" applyBorder="1" applyAlignment="1">
      <alignment horizontal="right" vertical="top"/>
    </xf>
    <xf numFmtId="3" fontId="7" fillId="0" borderId="12" xfId="0" applyNumberFormat="1" applyFont="1" applyBorder="1" applyAlignment="1">
      <alignment horizontal="right"/>
    </xf>
    <xf numFmtId="0" fontId="7" fillId="0" borderId="12" xfId="0" applyFont="1" applyBorder="1" applyAlignment="1">
      <alignment horizontal="right"/>
    </xf>
    <xf numFmtId="164" fontId="32" fillId="0" borderId="20" xfId="2" applyNumberFormat="1" applyFont="1" applyBorder="1" applyAlignment="1">
      <alignment horizontal="right"/>
    </xf>
    <xf numFmtId="0" fontId="27" fillId="0" borderId="0" xfId="0" applyFont="1" applyFill="1"/>
    <xf numFmtId="0" fontId="34" fillId="0" borderId="0" xfId="3" applyFont="1" applyFill="1"/>
    <xf numFmtId="165" fontId="4" fillId="0" borderId="0" xfId="0" applyNumberFormat="1" applyFont="1"/>
    <xf numFmtId="165" fontId="35" fillId="0" borderId="0" xfId="0" applyNumberFormat="1" applyFont="1"/>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Alignment="1">
      <alignment horizontal="left" vertical="top" wrapText="1"/>
    </xf>
    <xf numFmtId="0" fontId="11" fillId="0" borderId="0" xfId="3" applyFont="1" applyAlignment="1">
      <alignment horizontal="left"/>
    </xf>
    <xf numFmtId="0" fontId="7" fillId="0" borderId="0" xfId="0" applyFont="1" applyAlignment="1">
      <alignment horizontal="left"/>
    </xf>
  </cellXfs>
  <cellStyles count="6">
    <cellStyle name="Comma" xfId="1" builtinId="3"/>
    <cellStyle name="Comma 2" xfId="4" xr:uid="{C794B81A-1C65-4C3B-81F9-AEF100160682}"/>
    <cellStyle name="Hyperlink" xfId="3" builtinId="8"/>
    <cellStyle name="Normal" xfId="0" builtinId="0"/>
    <cellStyle name="Normal 2" xfId="5" xr:uid="{99B54EF8-6C10-401F-9CC9-495E3EE354F9}"/>
    <cellStyle name="Percent" xfId="2" builtinId="5"/>
  </cellStyles>
  <dxfs count="0"/>
  <tableStyles count="0" defaultTableStyle="TableStyleMedium2" defaultPivotStyle="PivotStyleMedium9"/>
  <colors>
    <mruColors>
      <color rgb="FF2C486E"/>
      <color rgb="FF41699F"/>
      <color rgb="FF648BC0"/>
      <color rgb="FF8CA9D0"/>
      <color rgb="FFB4C7E0"/>
      <color rgb="FFDDE5F1"/>
      <color rgb="FFBCCDE4"/>
      <color rgb="FF96B1D4"/>
      <color rgb="FF789AC8"/>
      <color rgb="FF5782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appsso.eurostat.ec.europa.eu/nui/show.do?dataset=sbs_na_ind_r2&amp;lang=e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appsso.eurostat.ec.europa.eu/nui/show.do"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unctadstat.unctad.org/wds/ReportFolders/reportFolders.asp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unctadstat.unctad.org/wds/ReportFolders/reportFolders.aspx"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unctadstat.unctad.org/wds/ReportFolders/reportFolders.asp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unctadstat.unctad.org/wds/ReportFolders/reportFolders.asp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pcapitali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pcapitaliq.co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ts.oecd.org/index.aspx?r=22779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amrc.org.uk/2019-infographic" TargetMode="External"/><Relationship Id="rId2" Type="http://schemas.openxmlformats.org/officeDocument/2006/relationships/hyperlink" Target="https://www.nihr.ac.uk/about-us/documents/NIHR-Annual-Report-2017-18.pdf" TargetMode="External"/><Relationship Id="rId1" Type="http://schemas.openxmlformats.org/officeDocument/2006/relationships/hyperlink" Target="https://mrc.ukri.org/publications/browse/annual-report-and-accounts-2017-18/"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publications/performance-of-the-uk-research-base-international-comparison-201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publications/performance-of-the-uk-research-base-international-comparison-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EAD0-6C9D-46E6-827B-A8E279FD46D9}">
  <dimension ref="B2:C28"/>
  <sheetViews>
    <sheetView tabSelected="1" workbookViewId="0">
      <selection activeCell="B3" sqref="B3:C3"/>
    </sheetView>
  </sheetViews>
  <sheetFormatPr defaultColWidth="8.73046875" defaultRowHeight="14.25" x14ac:dyDescent="0.45"/>
  <cols>
    <col min="1" max="1" width="4" style="61" customWidth="1"/>
    <col min="2" max="2" width="14.59765625" style="61" customWidth="1"/>
    <col min="3" max="3" width="86.59765625" style="61" customWidth="1"/>
    <col min="4" max="16384" width="8.73046875" style="61"/>
  </cols>
  <sheetData>
    <row r="2" spans="2:3" x14ac:dyDescent="0.45">
      <c r="B2" s="158" t="s">
        <v>0</v>
      </c>
      <c r="C2" s="159" t="s">
        <v>1</v>
      </c>
    </row>
    <row r="3" spans="2:3" x14ac:dyDescent="0.45">
      <c r="B3" s="192" t="s">
        <v>296</v>
      </c>
      <c r="C3" s="193"/>
    </row>
    <row r="4" spans="2:3" x14ac:dyDescent="0.45">
      <c r="B4" s="160">
        <v>1</v>
      </c>
      <c r="C4" s="161" t="s">
        <v>3</v>
      </c>
    </row>
    <row r="5" spans="2:3" x14ac:dyDescent="0.45">
      <c r="B5" s="160">
        <v>2</v>
      </c>
      <c r="C5" s="161" t="s">
        <v>4</v>
      </c>
    </row>
    <row r="6" spans="2:3" x14ac:dyDescent="0.45">
      <c r="B6" s="160">
        <v>3</v>
      </c>
      <c r="C6" s="161" t="s">
        <v>5</v>
      </c>
    </row>
    <row r="7" spans="2:3" x14ac:dyDescent="0.45">
      <c r="B7" s="160">
        <v>4</v>
      </c>
      <c r="C7" s="161" t="s">
        <v>6</v>
      </c>
    </row>
    <row r="8" spans="2:3" x14ac:dyDescent="0.45">
      <c r="B8" s="160">
        <v>5</v>
      </c>
      <c r="C8" s="161" t="s">
        <v>7</v>
      </c>
    </row>
    <row r="9" spans="2:3" x14ac:dyDescent="0.45">
      <c r="B9" s="160" t="s">
        <v>8</v>
      </c>
      <c r="C9" s="161" t="s">
        <v>9</v>
      </c>
    </row>
    <row r="10" spans="2:3" x14ac:dyDescent="0.45">
      <c r="B10" s="160" t="s">
        <v>10</v>
      </c>
      <c r="C10" s="161" t="s">
        <v>11</v>
      </c>
    </row>
    <row r="11" spans="2:3" x14ac:dyDescent="0.45">
      <c r="B11" s="192" t="s">
        <v>12</v>
      </c>
      <c r="C11" s="193"/>
    </row>
    <row r="12" spans="2:3" ht="25.5" x14ac:dyDescent="0.45">
      <c r="B12" s="160" t="s">
        <v>13</v>
      </c>
      <c r="C12" s="161" t="s">
        <v>14</v>
      </c>
    </row>
    <row r="13" spans="2:3" x14ac:dyDescent="0.45">
      <c r="B13" s="160" t="s">
        <v>15</v>
      </c>
      <c r="C13" s="161" t="s">
        <v>16</v>
      </c>
    </row>
    <row r="14" spans="2:3" x14ac:dyDescent="0.45">
      <c r="B14" s="160">
        <v>8</v>
      </c>
      <c r="C14" s="161" t="s">
        <v>17</v>
      </c>
    </row>
    <row r="15" spans="2:3" x14ac:dyDescent="0.45">
      <c r="B15" s="160" t="s">
        <v>18</v>
      </c>
      <c r="C15" s="161" t="s">
        <v>19</v>
      </c>
    </row>
    <row r="16" spans="2:3" x14ac:dyDescent="0.45">
      <c r="B16" s="160" t="s">
        <v>20</v>
      </c>
      <c r="C16" s="161" t="s">
        <v>21</v>
      </c>
    </row>
    <row r="17" spans="2:3" x14ac:dyDescent="0.45">
      <c r="B17" s="160" t="s">
        <v>22</v>
      </c>
      <c r="C17" s="161" t="s">
        <v>23</v>
      </c>
    </row>
    <row r="18" spans="2:3" x14ac:dyDescent="0.45">
      <c r="B18" s="160" t="s">
        <v>24</v>
      </c>
      <c r="C18" s="161" t="s">
        <v>25</v>
      </c>
    </row>
    <row r="19" spans="2:3" x14ac:dyDescent="0.45">
      <c r="B19" s="160" t="s">
        <v>26</v>
      </c>
      <c r="C19" s="161" t="s">
        <v>27</v>
      </c>
    </row>
    <row r="20" spans="2:3" x14ac:dyDescent="0.45">
      <c r="B20" s="160" t="s">
        <v>28</v>
      </c>
      <c r="C20" s="161" t="s">
        <v>29</v>
      </c>
    </row>
    <row r="21" spans="2:3" x14ac:dyDescent="0.45">
      <c r="B21" s="160" t="s">
        <v>30</v>
      </c>
      <c r="C21" s="161" t="s">
        <v>31</v>
      </c>
    </row>
    <row r="22" spans="2:3" x14ac:dyDescent="0.45">
      <c r="B22" s="160" t="s">
        <v>32</v>
      </c>
      <c r="C22" s="161" t="s">
        <v>33</v>
      </c>
    </row>
    <row r="23" spans="2:3" x14ac:dyDescent="0.45">
      <c r="B23" s="192" t="s">
        <v>34</v>
      </c>
      <c r="C23" s="193"/>
    </row>
    <row r="24" spans="2:3" x14ac:dyDescent="0.45">
      <c r="B24" s="160">
        <v>13</v>
      </c>
      <c r="C24" s="161" t="s">
        <v>35</v>
      </c>
    </row>
    <row r="25" spans="2:3" x14ac:dyDescent="0.45">
      <c r="B25" s="160" t="s">
        <v>36</v>
      </c>
      <c r="C25" s="161" t="s">
        <v>37</v>
      </c>
    </row>
    <row r="26" spans="2:3" x14ac:dyDescent="0.45">
      <c r="B26" s="160" t="s">
        <v>38</v>
      </c>
      <c r="C26" s="161" t="s">
        <v>39</v>
      </c>
    </row>
    <row r="27" spans="2:3" x14ac:dyDescent="0.45">
      <c r="B27" s="192" t="s">
        <v>40</v>
      </c>
      <c r="C27" s="193"/>
    </row>
    <row r="28" spans="2:3" ht="25.5" x14ac:dyDescent="0.45">
      <c r="B28" s="162">
        <v>15</v>
      </c>
      <c r="C28" s="163" t="s">
        <v>41</v>
      </c>
    </row>
  </sheetData>
  <mergeCells count="4">
    <mergeCell ref="B3:C3"/>
    <mergeCell ref="B11:C11"/>
    <mergeCell ref="B23:C23"/>
    <mergeCell ref="B27:C27"/>
  </mergeCells>
  <hyperlinks>
    <hyperlink ref="C4" location="'1'!A1" display="Government spend on health research and development" xr:uid="{654E93C0-46DF-4273-9519-944DB2DC92B7}"/>
    <hyperlink ref="C5" location="'2'!A1" display="Non-industry spend on research and development in the UK" xr:uid="{873E31C0-9172-432A-BCA0-63CE49C614FF}"/>
    <hyperlink ref="C6" location="'3'!A1" display="Pharmaceutical industry spend on research and development in the UK" xr:uid="{159BA175-4CB1-4CD6-A706-B5C3EFADA596}"/>
    <hyperlink ref="C7" location="'4'!A1" display="Share of patients recruited to global studies (all trial phases)" xr:uid="{2AE34BEF-934C-4C55-9C77-C7540995B77A}"/>
    <hyperlink ref="C8" location="'5'!A1" display="Time from core package received to first patient enrolled in country (all trial phases)" xr:uid="{E34490E3-FF58-4C7D-BEFA-D8456593A318}"/>
    <hyperlink ref="C9" location="'6A'!A1" display="Share of life sciences academic citations" xr:uid="{E9B76B06-9537-4317-A3CB-7C83DC3B8C10}"/>
    <hyperlink ref="C10" location="'6B'!A1" display="Share of most cited (top 1%) life sciences academic citations" xr:uid="{353122D7-4D7F-43C0-805F-6F999ADD0E59}"/>
    <hyperlink ref="C12" location="'7A'!A1" display="Number of people employed in manufacture of basic pharmaceutical products and pharmaceutical preparations" xr:uid="{6E0B21F5-9E3B-4D2F-AE70-A6E6FCF17123}"/>
    <hyperlink ref="C13" location="'7B'!A1" display="Number of people employed in manufacture of medical technology products" xr:uid="{6699E465-1757-4283-AE19-A7A79AAC5F3E}"/>
    <hyperlink ref="C14" location="'8'!A1" display="Gross Value Added for pharmaceutical manufacturing" xr:uid="{7ED8B580-FC13-484E-AC54-4FC8C78A341B}"/>
    <hyperlink ref="C15" location="'9A'!A1" display="Global exports of pharmaceutical products" xr:uid="{0AA99E51-95B7-4AF9-8F1A-EFA1F48B938A}"/>
    <hyperlink ref="C16" location="'9B'!A1" display="Global exports of medical technology products" xr:uid="{ED392A16-76CC-4B65-A74B-D74A4BA386D2}"/>
    <hyperlink ref="C17" location="'10A'!A1" display="Global imports of pharmaceutical products" xr:uid="{F48B9D18-6160-410D-8502-F68DEFFFF8DF}"/>
    <hyperlink ref="C18" location="'10B'!A1" display="Global imports of medical technology products" xr:uid="{3BB3F5CF-539A-4988-8992-ED219E9BFEEA}"/>
    <hyperlink ref="C19" location="'11A'!A1" display="Life sciences foreign direct investment projects" xr:uid="{321EDC38-3E10-4B03-AAE6-B1B15E07B58E}"/>
    <hyperlink ref="C20" location="'11B'!A1" display="Life sciences foreign direct investment - capital expenditure" xr:uid="{585EE0E5-998A-4B14-AE34-31F4950B30FC}"/>
    <hyperlink ref="C21" location="'12A'!A1" display="Share of global life science Initial Public Offerings (IPOs) " xr:uid="{AB05E6C2-1362-4980-A492-554B6DC223FF}"/>
    <hyperlink ref="C22" location="'12B'!A1" display="Initial Public Offerings (IPOs) in life sciences - amount raised (where known)" xr:uid="{145B38B5-0B73-4707-8B7F-53714DD26C66}"/>
    <hyperlink ref="C24" location="'13'!A1" display="Speed and volume of NICE Technology Appraisals" xr:uid="{3238CE26-83A9-4A8E-8A12-409FA2AC153E}"/>
    <hyperlink ref="C25" location="'14A'!A1" display="Uptake of new medicines - NICE approved" xr:uid="{F2059B22-9568-4B71-B78C-328EC8336070}"/>
    <hyperlink ref="C26" location="'14B'!A1" display="Uptake of new medicines - non-NICE reviewed" xr:uid="{F413415E-4DED-4DA2-B362-F348E70AD227}"/>
    <hyperlink ref="C28" location="'15'!A1" display="Percentage of graduates from tertiary education graduating from Natural Sciences, Mathematics and Statistics programmes, both sexes (%)" xr:uid="{C9DF7BC0-05BA-4735-A7A9-DA1D6E0A63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workbookViewId="0">
      <selection activeCell="A55" sqref="A55"/>
    </sheetView>
  </sheetViews>
  <sheetFormatPr defaultColWidth="8.86328125" defaultRowHeight="13.5" x14ac:dyDescent="0.35"/>
  <cols>
    <col min="1" max="1" width="19.265625" style="2" customWidth="1"/>
    <col min="2" max="6" width="10.73046875" style="2" bestFit="1" customWidth="1"/>
    <col min="7" max="7" width="10.73046875" style="2" customWidth="1"/>
    <col min="8" max="16384" width="8.86328125" style="2"/>
  </cols>
  <sheetData>
    <row r="1" spans="1:11" ht="17.25" x14ac:dyDescent="0.45">
      <c r="A1" s="28" t="s">
        <v>165</v>
      </c>
    </row>
    <row r="3" spans="1:11" s="21" customFormat="1" ht="13.15" x14ac:dyDescent="0.4">
      <c r="A3" s="29" t="s">
        <v>166</v>
      </c>
      <c r="B3" s="58">
        <v>2012</v>
      </c>
      <c r="C3" s="58">
        <v>2013</v>
      </c>
      <c r="D3" s="58">
        <v>2014</v>
      </c>
      <c r="E3" s="58">
        <v>2015</v>
      </c>
      <c r="F3" s="58">
        <v>2016</v>
      </c>
      <c r="G3" s="58">
        <v>2017</v>
      </c>
    </row>
    <row r="4" spans="1:11" s="7" customFormat="1" ht="12.75" x14ac:dyDescent="0.35">
      <c r="A4" s="57" t="s">
        <v>103</v>
      </c>
      <c r="B4" s="129">
        <v>121585</v>
      </c>
      <c r="C4" s="129">
        <v>125910</v>
      </c>
      <c r="D4" s="129">
        <v>127717</v>
      </c>
      <c r="E4" s="129">
        <v>128545</v>
      </c>
      <c r="F4" s="129">
        <v>130902</v>
      </c>
      <c r="G4" s="129">
        <v>118513</v>
      </c>
      <c r="H4" s="85"/>
    </row>
    <row r="5" spans="1:11" s="7" customFormat="1" ht="12.75" x14ac:dyDescent="0.35">
      <c r="A5" s="57" t="s">
        <v>107</v>
      </c>
      <c r="B5" s="129">
        <v>76165</v>
      </c>
      <c r="C5" s="129">
        <v>79035</v>
      </c>
      <c r="D5" s="129">
        <v>88849</v>
      </c>
      <c r="E5" s="130" t="s">
        <v>106</v>
      </c>
      <c r="F5" s="130" t="s">
        <v>106</v>
      </c>
      <c r="G5" s="130" t="s">
        <v>106</v>
      </c>
      <c r="H5" s="85"/>
    </row>
    <row r="6" spans="1:11" s="7" customFormat="1" ht="12.75" x14ac:dyDescent="0.35">
      <c r="A6" s="57" t="s">
        <v>109</v>
      </c>
      <c r="B6" s="129">
        <v>61601</v>
      </c>
      <c r="C6" s="129">
        <v>59869</v>
      </c>
      <c r="D6" s="129">
        <v>57047</v>
      </c>
      <c r="E6" s="129">
        <v>57569</v>
      </c>
      <c r="F6" s="129">
        <v>58528</v>
      </c>
      <c r="G6" s="129">
        <v>58779</v>
      </c>
      <c r="H6" s="85"/>
    </row>
    <row r="7" spans="1:11" s="7" customFormat="1" ht="12.75" x14ac:dyDescent="0.35">
      <c r="A7" s="57" t="s">
        <v>114</v>
      </c>
      <c r="B7" s="129">
        <v>40299</v>
      </c>
      <c r="C7" s="129">
        <v>43109</v>
      </c>
      <c r="D7" s="129">
        <v>44744</v>
      </c>
      <c r="E7" s="129">
        <v>46053</v>
      </c>
      <c r="F7" s="129">
        <v>45461</v>
      </c>
      <c r="G7" s="130" t="s">
        <v>106</v>
      </c>
      <c r="H7" s="85"/>
    </row>
    <row r="8" spans="1:11" s="7" customFormat="1" ht="12.75" x14ac:dyDescent="0.35">
      <c r="A8" s="57" t="s">
        <v>108</v>
      </c>
      <c r="B8" s="129">
        <v>36530</v>
      </c>
      <c r="C8" s="129">
        <v>36745</v>
      </c>
      <c r="D8" s="129">
        <v>38495</v>
      </c>
      <c r="E8" s="129">
        <v>39121</v>
      </c>
      <c r="F8" s="129">
        <v>41102</v>
      </c>
      <c r="G8" s="129">
        <v>42698</v>
      </c>
      <c r="H8" s="85"/>
      <c r="I8" s="18"/>
    </row>
    <row r="9" spans="1:11" s="7" customFormat="1" ht="13.15" x14ac:dyDescent="0.4">
      <c r="A9" s="57" t="s">
        <v>102</v>
      </c>
      <c r="B9" s="129">
        <v>50145</v>
      </c>
      <c r="C9" s="130" t="s">
        <v>106</v>
      </c>
      <c r="D9" s="129">
        <v>37017</v>
      </c>
      <c r="E9" s="130" t="s">
        <v>106</v>
      </c>
      <c r="F9" s="129">
        <v>32180</v>
      </c>
      <c r="G9" s="130" t="s">
        <v>106</v>
      </c>
      <c r="H9" s="85"/>
      <c r="K9" s="90"/>
    </row>
    <row r="10" spans="1:11" s="7" customFormat="1" ht="12.75" x14ac:dyDescent="0.35">
      <c r="A10" s="57" t="s">
        <v>112</v>
      </c>
      <c r="B10" s="129">
        <v>20291</v>
      </c>
      <c r="C10" s="129">
        <v>22863</v>
      </c>
      <c r="D10" s="129">
        <v>24013</v>
      </c>
      <c r="E10" s="129">
        <v>23938</v>
      </c>
      <c r="F10" s="129">
        <v>24587</v>
      </c>
      <c r="G10" s="129">
        <v>25459</v>
      </c>
      <c r="H10" s="85"/>
      <c r="I10" s="85"/>
      <c r="J10" s="85"/>
      <c r="K10" s="9"/>
    </row>
    <row r="11" spans="1:11" s="7" customFormat="1" ht="12.75" x14ac:dyDescent="0.35">
      <c r="A11" s="57" t="s">
        <v>113</v>
      </c>
      <c r="B11" s="129">
        <v>14504</v>
      </c>
      <c r="C11" s="129">
        <v>13049</v>
      </c>
      <c r="D11" s="129">
        <v>16137</v>
      </c>
      <c r="E11" s="130" t="s">
        <v>106</v>
      </c>
      <c r="F11" s="130" t="s">
        <v>106</v>
      </c>
      <c r="G11" s="130" t="s">
        <v>106</v>
      </c>
      <c r="H11" s="85"/>
      <c r="I11" s="85"/>
      <c r="J11" s="85"/>
      <c r="K11" s="9"/>
    </row>
    <row r="12" spans="1:11" s="7" customFormat="1" ht="12.75" x14ac:dyDescent="0.35">
      <c r="A12" s="57" t="s">
        <v>167</v>
      </c>
      <c r="B12" s="129">
        <v>12226</v>
      </c>
      <c r="C12" s="129">
        <v>13117</v>
      </c>
      <c r="D12" s="129">
        <v>13591</v>
      </c>
      <c r="E12" s="129">
        <v>14159</v>
      </c>
      <c r="F12" s="129">
        <v>14691</v>
      </c>
      <c r="G12" s="129">
        <v>14860</v>
      </c>
      <c r="H12" s="85"/>
    </row>
    <row r="13" spans="1:11" s="7" customFormat="1" ht="12.75" x14ac:dyDescent="0.35">
      <c r="A13" s="57" t="s">
        <v>111</v>
      </c>
      <c r="B13" s="129">
        <v>14492</v>
      </c>
      <c r="C13" s="129">
        <v>13827</v>
      </c>
      <c r="D13" s="130" t="s">
        <v>106</v>
      </c>
      <c r="E13" s="129">
        <v>12732</v>
      </c>
      <c r="F13" s="129">
        <v>12736</v>
      </c>
      <c r="G13" s="129">
        <v>12836</v>
      </c>
      <c r="H13" s="85"/>
    </row>
    <row r="14" spans="1:11" s="7" customFormat="1" ht="12.75" x14ac:dyDescent="0.35">
      <c r="A14" s="57" t="s">
        <v>110</v>
      </c>
      <c r="B14" s="129">
        <v>12694</v>
      </c>
      <c r="C14" s="129">
        <v>12336</v>
      </c>
      <c r="D14" s="129">
        <v>12456</v>
      </c>
      <c r="E14" s="129">
        <v>12744</v>
      </c>
      <c r="F14" s="129">
        <v>12686</v>
      </c>
      <c r="G14" s="129">
        <v>12947</v>
      </c>
      <c r="H14" s="85"/>
    </row>
    <row r="15" spans="1:11" s="7" customFormat="1" ht="12.75" x14ac:dyDescent="0.35">
      <c r="A15" s="57" t="s">
        <v>168</v>
      </c>
      <c r="B15" s="129">
        <v>4639</v>
      </c>
      <c r="C15" s="130" t="s">
        <v>106</v>
      </c>
      <c r="D15" s="129">
        <v>4555</v>
      </c>
      <c r="E15" s="130" t="s">
        <v>106</v>
      </c>
      <c r="F15" s="129">
        <v>4499</v>
      </c>
      <c r="G15" s="129">
        <v>4614</v>
      </c>
      <c r="H15" s="85"/>
    </row>
    <row r="16" spans="1:11" s="7" customFormat="1" ht="12.75" x14ac:dyDescent="0.35"/>
    <row r="17" spans="1:9" s="32" customFormat="1" ht="12.75" x14ac:dyDescent="0.35">
      <c r="A17" s="30" t="s">
        <v>115</v>
      </c>
      <c r="B17" s="30"/>
      <c r="C17" s="30"/>
      <c r="D17" s="30"/>
      <c r="E17" s="30"/>
      <c r="F17" s="30"/>
      <c r="G17" s="31"/>
      <c r="H17" s="31"/>
      <c r="I17" s="31"/>
    </row>
    <row r="18" spans="1:9" s="7" customFormat="1" ht="12.75" x14ac:dyDescent="0.35">
      <c r="A18" s="33"/>
      <c r="B18" s="33"/>
      <c r="C18" s="33"/>
      <c r="D18" s="33"/>
      <c r="E18" s="33"/>
      <c r="F18" s="33"/>
      <c r="G18" s="33"/>
      <c r="H18" s="33"/>
      <c r="I18" s="33"/>
    </row>
    <row r="19" spans="1:9" x14ac:dyDescent="0.35">
      <c r="A19" s="199" t="s">
        <v>169</v>
      </c>
      <c r="B19" s="199"/>
      <c r="C19" s="199"/>
      <c r="D19" s="199"/>
      <c r="E19" s="199"/>
      <c r="F19" s="199"/>
    </row>
    <row r="20" spans="1:9" x14ac:dyDescent="0.35">
      <c r="A20" s="198" t="s">
        <v>170</v>
      </c>
      <c r="B20" s="198"/>
      <c r="C20" s="198"/>
      <c r="D20" s="198"/>
      <c r="E20" s="198"/>
      <c r="F20" s="198"/>
    </row>
    <row r="21" spans="1:9" x14ac:dyDescent="0.35">
      <c r="A21" s="7"/>
      <c r="B21" s="7"/>
      <c r="C21" s="7"/>
      <c r="D21" s="7"/>
      <c r="E21" s="7"/>
      <c r="F21" s="7"/>
    </row>
  </sheetData>
  <mergeCells count="2">
    <mergeCell ref="A19:F19"/>
    <mergeCell ref="A20:F20"/>
  </mergeCells>
  <hyperlinks>
    <hyperlink ref="A20" r:id="rId1" display="http://appsso.eurostat.ec.europa.eu/nui/show.do?dataset=sbs_na_ind_r2&amp;lang=en" xr:uid="{B8BC74EC-CEFA-4504-B4FB-D72493020D1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24EA4-95EF-4704-9FE2-B23238A52ED8}">
  <dimension ref="A1:I21"/>
  <sheetViews>
    <sheetView workbookViewId="0">
      <selection activeCell="A55" sqref="A55"/>
    </sheetView>
  </sheetViews>
  <sheetFormatPr defaultColWidth="8.86328125" defaultRowHeight="13.5" x14ac:dyDescent="0.35"/>
  <cols>
    <col min="1" max="1" width="17.1328125" style="2" customWidth="1"/>
    <col min="2" max="2" width="11.73046875" style="2" customWidth="1"/>
    <col min="3" max="6" width="10.73046875" style="2" bestFit="1" customWidth="1"/>
    <col min="7" max="7" width="10.73046875" style="2" customWidth="1"/>
    <col min="8" max="16384" width="8.86328125" style="2"/>
  </cols>
  <sheetData>
    <row r="1" spans="1:9" ht="17.25" x14ac:dyDescent="0.45">
      <c r="A1" s="1" t="s">
        <v>171</v>
      </c>
    </row>
    <row r="2" spans="1:9" ht="18.95" customHeight="1" x14ac:dyDescent="0.65">
      <c r="A2" s="34"/>
    </row>
    <row r="3" spans="1:9" s="21" customFormat="1" ht="15" x14ac:dyDescent="0.4">
      <c r="A3" s="29" t="s">
        <v>172</v>
      </c>
      <c r="B3" s="58">
        <v>2012</v>
      </c>
      <c r="C3" s="58">
        <v>2013</v>
      </c>
      <c r="D3" s="58">
        <v>2014</v>
      </c>
      <c r="E3" s="58">
        <v>2015</v>
      </c>
      <c r="F3" s="58">
        <v>2016</v>
      </c>
      <c r="G3" s="58">
        <v>2017</v>
      </c>
    </row>
    <row r="4" spans="1:9" s="7" customFormat="1" ht="12.75" x14ac:dyDescent="0.35">
      <c r="A4" s="57" t="s">
        <v>103</v>
      </c>
      <c r="B4" s="129">
        <v>193089</v>
      </c>
      <c r="C4" s="129">
        <v>193352</v>
      </c>
      <c r="D4" s="129">
        <v>198851</v>
      </c>
      <c r="E4" s="129">
        <v>207302</v>
      </c>
      <c r="F4" s="129">
        <v>198216</v>
      </c>
      <c r="G4" s="129">
        <v>202102</v>
      </c>
      <c r="H4" s="85"/>
    </row>
    <row r="5" spans="1:9" s="7" customFormat="1" ht="12.75" x14ac:dyDescent="0.35">
      <c r="A5" s="57" t="s">
        <v>109</v>
      </c>
      <c r="B5" s="129">
        <v>71769</v>
      </c>
      <c r="C5" s="129">
        <v>71257</v>
      </c>
      <c r="D5" s="129">
        <v>70311</v>
      </c>
      <c r="E5" s="129">
        <v>71393</v>
      </c>
      <c r="F5" s="129">
        <v>73258</v>
      </c>
      <c r="G5" s="129">
        <v>74559</v>
      </c>
      <c r="H5" s="85"/>
      <c r="I5" s="9"/>
    </row>
    <row r="6" spans="1:9" s="7" customFormat="1" ht="12.75" x14ac:dyDescent="0.35">
      <c r="A6" s="57" t="s">
        <v>107</v>
      </c>
      <c r="B6" s="129">
        <v>54606</v>
      </c>
      <c r="C6" s="129">
        <v>55019</v>
      </c>
      <c r="D6" s="129">
        <v>56146</v>
      </c>
      <c r="E6" s="129">
        <v>54268</v>
      </c>
      <c r="F6" s="129">
        <v>55987</v>
      </c>
      <c r="G6" s="130" t="s">
        <v>106</v>
      </c>
      <c r="H6" s="85"/>
    </row>
    <row r="7" spans="1:9" s="7" customFormat="1" ht="12.75" x14ac:dyDescent="0.35">
      <c r="A7" s="57" t="s">
        <v>102</v>
      </c>
      <c r="B7" s="129">
        <v>45992</v>
      </c>
      <c r="C7" s="129">
        <v>41492</v>
      </c>
      <c r="D7" s="129">
        <v>40223</v>
      </c>
      <c r="E7" s="130" t="s">
        <v>106</v>
      </c>
      <c r="F7" s="129">
        <v>41303</v>
      </c>
      <c r="G7" s="130" t="s">
        <v>106</v>
      </c>
      <c r="H7" s="85"/>
      <c r="I7" s="85"/>
    </row>
    <row r="8" spans="1:9" s="7" customFormat="1" ht="12.75" x14ac:dyDescent="0.35">
      <c r="A8" s="57" t="s">
        <v>113</v>
      </c>
      <c r="B8" s="129">
        <v>23589</v>
      </c>
      <c r="C8" s="129">
        <v>25527</v>
      </c>
      <c r="D8" s="129">
        <v>26352</v>
      </c>
      <c r="E8" s="130" t="s">
        <v>106</v>
      </c>
      <c r="F8" s="130" t="s">
        <v>106</v>
      </c>
      <c r="G8" s="130" t="s">
        <v>106</v>
      </c>
      <c r="H8" s="85"/>
      <c r="I8" s="85"/>
    </row>
    <row r="9" spans="1:9" s="7" customFormat="1" ht="12.75" x14ac:dyDescent="0.35">
      <c r="A9" s="57" t="s">
        <v>114</v>
      </c>
      <c r="B9" s="129">
        <v>22528</v>
      </c>
      <c r="C9" s="129">
        <v>23124</v>
      </c>
      <c r="D9" s="129">
        <v>24486</v>
      </c>
      <c r="E9" s="129">
        <v>23860</v>
      </c>
      <c r="F9" s="129">
        <v>25229</v>
      </c>
      <c r="G9" s="130" t="s">
        <v>106</v>
      </c>
      <c r="H9" s="85"/>
    </row>
    <row r="10" spans="1:9" s="7" customFormat="1" ht="12.75" x14ac:dyDescent="0.35">
      <c r="A10" s="57" t="s">
        <v>108</v>
      </c>
      <c r="B10" s="129">
        <v>19643</v>
      </c>
      <c r="C10" s="129">
        <v>19761</v>
      </c>
      <c r="D10" s="129">
        <v>20257</v>
      </c>
      <c r="E10" s="129">
        <v>21734</v>
      </c>
      <c r="F10" s="129">
        <v>22789</v>
      </c>
      <c r="G10" s="129">
        <v>23700</v>
      </c>
      <c r="H10" s="85"/>
    </row>
    <row r="11" spans="1:9" s="7" customFormat="1" ht="12.75" x14ac:dyDescent="0.35">
      <c r="A11" s="57" t="s">
        <v>110</v>
      </c>
      <c r="B11" s="129">
        <v>17462</v>
      </c>
      <c r="C11" s="129">
        <v>17182</v>
      </c>
      <c r="D11" s="129">
        <v>17011</v>
      </c>
      <c r="E11" s="129">
        <v>16980</v>
      </c>
      <c r="F11" s="129">
        <v>16271</v>
      </c>
      <c r="G11" s="129">
        <v>16833</v>
      </c>
      <c r="H11" s="85"/>
    </row>
    <row r="12" spans="1:9" s="7" customFormat="1" ht="12.75" x14ac:dyDescent="0.35">
      <c r="A12" s="57" t="s">
        <v>167</v>
      </c>
      <c r="B12" s="129">
        <v>10924</v>
      </c>
      <c r="C12" s="129">
        <v>11162</v>
      </c>
      <c r="D12" s="129">
        <v>10976</v>
      </c>
      <c r="E12" s="129">
        <v>11045</v>
      </c>
      <c r="F12" s="129">
        <v>11164</v>
      </c>
      <c r="G12" s="129">
        <v>11326</v>
      </c>
      <c r="H12" s="85"/>
    </row>
    <row r="13" spans="1:9" s="7" customFormat="1" ht="12.75" x14ac:dyDescent="0.35">
      <c r="A13" s="57" t="s">
        <v>111</v>
      </c>
      <c r="B13" s="129">
        <v>10701</v>
      </c>
      <c r="C13" s="129">
        <v>9533</v>
      </c>
      <c r="D13" s="129">
        <v>9296</v>
      </c>
      <c r="E13" s="130" t="s">
        <v>106</v>
      </c>
      <c r="F13" s="130" t="s">
        <v>106</v>
      </c>
      <c r="G13" s="130" t="s">
        <v>106</v>
      </c>
      <c r="H13" s="85"/>
    </row>
    <row r="14" spans="1:9" s="7" customFormat="1" ht="12.75" x14ac:dyDescent="0.35">
      <c r="A14" s="57" t="s">
        <v>112</v>
      </c>
      <c r="B14" s="130" t="s">
        <v>106</v>
      </c>
      <c r="C14" s="130" t="s">
        <v>106</v>
      </c>
      <c r="D14" s="130" t="s">
        <v>106</v>
      </c>
      <c r="E14" s="130" t="s">
        <v>106</v>
      </c>
      <c r="F14" s="130" t="s">
        <v>106</v>
      </c>
      <c r="G14" s="129">
        <v>6834</v>
      </c>
      <c r="H14" s="85"/>
    </row>
    <row r="15" spans="1:9" s="7" customFormat="1" ht="12.75" x14ac:dyDescent="0.35">
      <c r="A15" s="57" t="s">
        <v>168</v>
      </c>
      <c r="B15" s="129">
        <v>4102</v>
      </c>
      <c r="C15" s="129">
        <v>4139</v>
      </c>
      <c r="D15" s="129">
        <v>4135</v>
      </c>
      <c r="E15" s="129">
        <v>4172</v>
      </c>
      <c r="F15" s="129">
        <v>4291</v>
      </c>
      <c r="G15" s="129">
        <v>4161</v>
      </c>
      <c r="H15" s="85"/>
    </row>
    <row r="16" spans="1:9" s="7" customFormat="1" ht="12.75" x14ac:dyDescent="0.35"/>
    <row r="17" spans="1:9" s="32" customFormat="1" ht="12.75" x14ac:dyDescent="0.35">
      <c r="A17" s="30" t="s">
        <v>115</v>
      </c>
      <c r="B17" s="30"/>
      <c r="C17" s="30"/>
      <c r="D17" s="30"/>
      <c r="E17" s="30"/>
      <c r="F17" s="30"/>
      <c r="G17" s="31"/>
      <c r="H17" s="31"/>
      <c r="I17" s="31"/>
    </row>
    <row r="18" spans="1:9" ht="55.5" customHeight="1" x14ac:dyDescent="0.35">
      <c r="A18" s="197" t="s">
        <v>173</v>
      </c>
      <c r="B18" s="197"/>
      <c r="C18" s="197"/>
      <c r="D18" s="197"/>
      <c r="E18" s="197"/>
      <c r="F18" s="197"/>
    </row>
    <row r="19" spans="1:9" s="7" customFormat="1" ht="12.75" x14ac:dyDescent="0.35">
      <c r="B19" s="35"/>
      <c r="C19" s="35"/>
      <c r="D19" s="35"/>
      <c r="E19" s="35"/>
      <c r="F19" s="35"/>
    </row>
    <row r="20" spans="1:9" x14ac:dyDescent="0.35">
      <c r="A20" s="199" t="s">
        <v>169</v>
      </c>
      <c r="B20" s="199"/>
      <c r="C20" s="199"/>
      <c r="D20" s="199"/>
      <c r="E20" s="199"/>
      <c r="F20" s="199"/>
    </row>
    <row r="21" spans="1:9" x14ac:dyDescent="0.35">
      <c r="A21" s="198" t="s">
        <v>174</v>
      </c>
      <c r="B21" s="198"/>
      <c r="C21" s="198"/>
      <c r="D21" s="198"/>
      <c r="E21" s="198"/>
      <c r="F21" s="198"/>
    </row>
  </sheetData>
  <mergeCells count="3">
    <mergeCell ref="A18:F18"/>
    <mergeCell ref="A20:F20"/>
    <mergeCell ref="A21:F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A9A69-A8E0-4295-8581-5309DCF2EE55}">
  <dimension ref="A1:I28"/>
  <sheetViews>
    <sheetView workbookViewId="0">
      <selection activeCell="A55" sqref="A55"/>
    </sheetView>
  </sheetViews>
  <sheetFormatPr defaultColWidth="8.86328125" defaultRowHeight="13.5" x14ac:dyDescent="0.35"/>
  <cols>
    <col min="1" max="1" width="23" style="2" customWidth="1"/>
    <col min="2" max="6" width="10.3984375" style="2" bestFit="1" customWidth="1"/>
    <col min="7" max="7" width="10.3984375" style="2" customWidth="1"/>
    <col min="8" max="16384" width="8.86328125" style="2"/>
  </cols>
  <sheetData>
    <row r="1" spans="1:9" ht="17.25" x14ac:dyDescent="0.45">
      <c r="A1" s="36" t="s">
        <v>175</v>
      </c>
    </row>
    <row r="3" spans="1:9" s="7" customFormat="1" ht="13.15" x14ac:dyDescent="0.4">
      <c r="A3" s="25" t="s">
        <v>176</v>
      </c>
      <c r="B3" s="131" t="s">
        <v>177</v>
      </c>
      <c r="C3" s="131" t="s">
        <v>178</v>
      </c>
      <c r="D3" s="131" t="s">
        <v>179</v>
      </c>
      <c r="E3" s="131" t="s">
        <v>180</v>
      </c>
      <c r="F3" s="131" t="s">
        <v>181</v>
      </c>
      <c r="G3" s="131" t="s">
        <v>182</v>
      </c>
      <c r="I3" s="9"/>
    </row>
    <row r="4" spans="1:9" s="7" customFormat="1" ht="14.25" x14ac:dyDescent="0.45">
      <c r="A4" s="132" t="s">
        <v>114</v>
      </c>
      <c r="B4" s="133">
        <v>20797.8</v>
      </c>
      <c r="C4" s="133">
        <v>21292.7</v>
      </c>
      <c r="D4" s="133">
        <v>21937.7</v>
      </c>
      <c r="E4" s="133">
        <v>25960.7</v>
      </c>
      <c r="F4" s="83" t="s">
        <v>106</v>
      </c>
      <c r="G4" s="83" t="s">
        <v>106</v>
      </c>
      <c r="H4" s="110"/>
      <c r="I4" s="9"/>
    </row>
    <row r="5" spans="1:9" s="7" customFormat="1" ht="14.25" x14ac:dyDescent="0.45">
      <c r="A5" s="132" t="s">
        <v>103</v>
      </c>
      <c r="B5" s="133">
        <v>21108.799999999999</v>
      </c>
      <c r="C5" s="133">
        <v>21087.5</v>
      </c>
      <c r="D5" s="133">
        <v>21503.8</v>
      </c>
      <c r="E5" s="133">
        <v>20032</v>
      </c>
      <c r="F5" s="133">
        <v>21974.400000000001</v>
      </c>
      <c r="G5" s="83" t="s">
        <v>106</v>
      </c>
      <c r="H5" s="110"/>
    </row>
    <row r="6" spans="1:9" s="7" customFormat="1" ht="14.25" x14ac:dyDescent="0.45">
      <c r="A6" s="132" t="s">
        <v>113</v>
      </c>
      <c r="B6" s="133">
        <v>15391.6</v>
      </c>
      <c r="C6" s="133">
        <v>13490.4</v>
      </c>
      <c r="D6" s="133">
        <v>15237.4</v>
      </c>
      <c r="E6" s="83" t="s">
        <v>106</v>
      </c>
      <c r="F6" s="83" t="s">
        <v>106</v>
      </c>
      <c r="G6" s="83" t="s">
        <v>106</v>
      </c>
      <c r="H6" s="110"/>
    </row>
    <row r="7" spans="1:9" s="7" customFormat="1" ht="12.75" x14ac:dyDescent="0.35">
      <c r="A7" s="132" t="s">
        <v>107</v>
      </c>
      <c r="B7" s="133">
        <v>15682.6</v>
      </c>
      <c r="C7" s="133">
        <v>15219.4</v>
      </c>
      <c r="D7" s="133">
        <v>15375.6</v>
      </c>
      <c r="E7" s="133">
        <v>16382.1</v>
      </c>
      <c r="F7" s="133">
        <v>17092.3</v>
      </c>
      <c r="G7" s="133">
        <v>17418</v>
      </c>
      <c r="H7" s="110"/>
    </row>
    <row r="8" spans="1:9" s="7" customFormat="1" ht="12.75" x14ac:dyDescent="0.35">
      <c r="A8" s="132" t="s">
        <v>109</v>
      </c>
      <c r="B8" s="133">
        <v>9040.5</v>
      </c>
      <c r="C8" s="133">
        <v>9235.6</v>
      </c>
      <c r="D8" s="133">
        <v>9168.6</v>
      </c>
      <c r="E8" s="133">
        <v>9818.7999999999993</v>
      </c>
      <c r="F8" s="133">
        <v>9736.6</v>
      </c>
      <c r="G8" s="133">
        <v>10384.799999999999</v>
      </c>
      <c r="H8" s="110"/>
    </row>
    <row r="9" spans="1:9" s="7" customFormat="1" ht="14.25" x14ac:dyDescent="0.45">
      <c r="A9" s="132" t="s">
        <v>102</v>
      </c>
      <c r="B9" s="133">
        <v>9847.7000000000007</v>
      </c>
      <c r="C9" s="133">
        <v>9585.1</v>
      </c>
      <c r="D9" s="133">
        <v>9122.5</v>
      </c>
      <c r="E9" s="133">
        <v>9202.7000000000007</v>
      </c>
      <c r="F9" s="133">
        <v>9409</v>
      </c>
      <c r="G9" s="83" t="s">
        <v>106</v>
      </c>
      <c r="H9" s="110"/>
    </row>
    <row r="10" spans="1:9" s="7" customFormat="1" ht="12.75" x14ac:dyDescent="0.35">
      <c r="A10" s="132" t="s">
        <v>108</v>
      </c>
      <c r="B10" s="133">
        <v>5780.8</v>
      </c>
      <c r="C10" s="133">
        <v>7157.5</v>
      </c>
      <c r="D10" s="133">
        <v>7867.8</v>
      </c>
      <c r="E10" s="133">
        <v>7472.3</v>
      </c>
      <c r="F10" s="133">
        <v>7357.7</v>
      </c>
      <c r="G10" s="133">
        <v>7686.4</v>
      </c>
      <c r="H10" s="110"/>
    </row>
    <row r="11" spans="1:9" s="7" customFormat="1" ht="12.75" x14ac:dyDescent="0.35">
      <c r="A11" s="132" t="s">
        <v>112</v>
      </c>
      <c r="B11" s="133">
        <v>4996.8999999999996</v>
      </c>
      <c r="C11" s="133">
        <v>5683.6</v>
      </c>
      <c r="D11" s="133">
        <v>5806</v>
      </c>
      <c r="E11" s="133">
        <v>5273.2</v>
      </c>
      <c r="F11" s="133">
        <v>6282.5</v>
      </c>
      <c r="G11" s="133">
        <v>7473.1</v>
      </c>
      <c r="H11" s="110"/>
    </row>
    <row r="12" spans="1:9" s="7" customFormat="1" ht="12.75" x14ac:dyDescent="0.35">
      <c r="A12" s="132" t="s">
        <v>110</v>
      </c>
      <c r="B12" s="133">
        <v>3131.5</v>
      </c>
      <c r="C12" s="133">
        <v>3256.7</v>
      </c>
      <c r="D12" s="133">
        <v>3318.6</v>
      </c>
      <c r="E12" s="133">
        <v>3841.8</v>
      </c>
      <c r="F12" s="133">
        <v>4093.9</v>
      </c>
      <c r="G12" s="133">
        <v>4241.3</v>
      </c>
      <c r="H12" s="110"/>
    </row>
    <row r="13" spans="1:9" s="7" customFormat="1" ht="12.75" x14ac:dyDescent="0.35">
      <c r="A13" s="132" t="s">
        <v>167</v>
      </c>
      <c r="B13" s="133">
        <v>1884.9</v>
      </c>
      <c r="C13" s="133">
        <v>1884.7</v>
      </c>
      <c r="D13" s="133">
        <v>2015.9</v>
      </c>
      <c r="E13" s="133">
        <v>2116.9</v>
      </c>
      <c r="F13" s="133">
        <v>2107.1999999999998</v>
      </c>
      <c r="G13" s="133">
        <v>2143.6999999999998</v>
      </c>
      <c r="H13" s="110"/>
    </row>
    <row r="14" spans="1:9" s="7" customFormat="1" ht="12.75" x14ac:dyDescent="0.35">
      <c r="A14" s="132" t="s">
        <v>168</v>
      </c>
      <c r="B14" s="133">
        <v>1250.5</v>
      </c>
      <c r="C14" s="133">
        <v>1178.5999999999999</v>
      </c>
      <c r="D14" s="133">
        <v>1401.5</v>
      </c>
      <c r="E14" s="133">
        <v>1368.1</v>
      </c>
      <c r="F14" s="133">
        <v>1602.2</v>
      </c>
      <c r="G14" s="133">
        <v>1605.2</v>
      </c>
      <c r="H14" s="110"/>
    </row>
    <row r="15" spans="1:9" s="7" customFormat="1" ht="12.75" x14ac:dyDescent="0.35"/>
    <row r="16" spans="1:9" s="32" customFormat="1" ht="12.75" x14ac:dyDescent="0.35">
      <c r="A16" s="30" t="s">
        <v>115</v>
      </c>
      <c r="B16" s="30"/>
      <c r="C16" s="30"/>
      <c r="D16" s="30"/>
      <c r="E16" s="30"/>
      <c r="F16" s="30"/>
      <c r="G16" s="31"/>
      <c r="H16" s="31"/>
      <c r="I16" s="31"/>
    </row>
    <row r="17" spans="1:9" s="7" customFormat="1" ht="12.75" x14ac:dyDescent="0.35">
      <c r="A17" s="32" t="s">
        <v>183</v>
      </c>
    </row>
    <row r="18" spans="1:9" s="32" customFormat="1" ht="12.75" x14ac:dyDescent="0.35">
      <c r="A18" s="30"/>
      <c r="B18" s="30"/>
      <c r="C18" s="30"/>
      <c r="D18" s="30"/>
      <c r="E18" s="30"/>
      <c r="F18" s="30"/>
      <c r="G18" s="31"/>
      <c r="H18" s="31"/>
      <c r="I18" s="31"/>
    </row>
    <row r="19" spans="1:9" s="7" customFormat="1" ht="12.75" x14ac:dyDescent="0.35">
      <c r="A19" s="199" t="s">
        <v>184</v>
      </c>
      <c r="B19" s="199"/>
      <c r="C19" s="199"/>
      <c r="D19" s="199"/>
      <c r="E19" s="199"/>
      <c r="F19" s="199"/>
    </row>
    <row r="20" spans="1:9" s="7" customFormat="1" ht="14.25" x14ac:dyDescent="0.45">
      <c r="A20" s="53" t="s">
        <v>185</v>
      </c>
    </row>
    <row r="21" spans="1:9" s="7" customFormat="1" ht="12.75" x14ac:dyDescent="0.35">
      <c r="A21" s="32"/>
    </row>
    <row r="22" spans="1:9" x14ac:dyDescent="0.35">
      <c r="A22" s="32"/>
      <c r="B22" s="7"/>
      <c r="C22" s="7"/>
      <c r="D22" s="7"/>
      <c r="E22" s="7"/>
      <c r="F22" s="7"/>
    </row>
    <row r="24" spans="1:9" x14ac:dyDescent="0.35">
      <c r="A24" s="32"/>
    </row>
    <row r="25" spans="1:9" x14ac:dyDescent="0.35">
      <c r="A25" s="32"/>
    </row>
    <row r="26" spans="1:9" x14ac:dyDescent="0.35">
      <c r="A26" s="32"/>
    </row>
    <row r="28" spans="1:9" x14ac:dyDescent="0.35">
      <c r="E28" s="9"/>
    </row>
  </sheetData>
  <mergeCells count="1">
    <mergeCell ref="A19:F19"/>
  </mergeCells>
  <hyperlinks>
    <hyperlink ref="A20" r:id="rId1" xr:uid="{0396D70F-C521-46A2-90DC-6D5A6631A6FB}"/>
  </hyperlinks>
  <pageMargins left="0.7" right="0.7" top="0.75" bottom="0.75" header="0.3" footer="0.3"/>
  <ignoredErrors>
    <ignoredError sqref="B3:G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4680D-3E9D-4B83-891B-137D6FCF39DD}">
  <dimension ref="A1:O45"/>
  <sheetViews>
    <sheetView zoomScaleNormal="100" workbookViewId="0">
      <selection activeCell="A55" sqref="A55"/>
    </sheetView>
  </sheetViews>
  <sheetFormatPr defaultColWidth="8.86328125" defaultRowHeight="13.5" x14ac:dyDescent="0.35"/>
  <cols>
    <col min="1" max="1" width="16.73046875" style="2" customWidth="1"/>
    <col min="2" max="11" width="11.265625" style="2" customWidth="1"/>
    <col min="12" max="12" width="10" style="2" customWidth="1"/>
    <col min="13" max="16384" width="8.86328125" style="2"/>
  </cols>
  <sheetData>
    <row r="1" spans="1:15" ht="17.25" x14ac:dyDescent="0.45">
      <c r="A1" s="1" t="s">
        <v>186</v>
      </c>
    </row>
    <row r="3" spans="1:15" s="21" customFormat="1" ht="13.15" x14ac:dyDescent="0.4">
      <c r="A3" s="37" t="s">
        <v>187</v>
      </c>
      <c r="B3" s="38">
        <v>2007</v>
      </c>
      <c r="C3" s="38">
        <v>2008</v>
      </c>
      <c r="D3" s="38">
        <v>2009</v>
      </c>
      <c r="E3" s="38">
        <v>2010</v>
      </c>
      <c r="F3" s="38">
        <v>2011</v>
      </c>
      <c r="G3" s="38">
        <v>2012</v>
      </c>
      <c r="H3" s="38">
        <v>2013</v>
      </c>
      <c r="I3" s="38">
        <v>2014</v>
      </c>
      <c r="J3" s="38">
        <v>2015</v>
      </c>
      <c r="K3" s="38">
        <v>2016</v>
      </c>
      <c r="L3" s="38">
        <v>2017</v>
      </c>
    </row>
    <row r="4" spans="1:15" s="7" customFormat="1" ht="12.75" x14ac:dyDescent="0.35">
      <c r="A4" s="13" t="s">
        <v>103</v>
      </c>
      <c r="B4" s="39">
        <v>55521</v>
      </c>
      <c r="C4" s="39">
        <v>67439</v>
      </c>
      <c r="D4" s="39">
        <v>64124</v>
      </c>
      <c r="E4" s="39">
        <v>65834</v>
      </c>
      <c r="F4" s="39">
        <v>69648</v>
      </c>
      <c r="G4" s="39">
        <v>71548</v>
      </c>
      <c r="H4" s="92">
        <v>75301</v>
      </c>
      <c r="I4" s="92">
        <v>79997</v>
      </c>
      <c r="J4" s="92">
        <v>75977</v>
      </c>
      <c r="K4" s="92">
        <v>76797</v>
      </c>
      <c r="L4" s="92">
        <v>84192</v>
      </c>
      <c r="M4" s="18"/>
      <c r="O4" s="85"/>
    </row>
    <row r="5" spans="1:15" s="7" customFormat="1" ht="12.75" x14ac:dyDescent="0.35">
      <c r="A5" s="13" t="s">
        <v>114</v>
      </c>
      <c r="B5" s="39">
        <v>35584</v>
      </c>
      <c r="C5" s="39">
        <v>43273</v>
      </c>
      <c r="D5" s="39">
        <v>44583</v>
      </c>
      <c r="E5" s="39">
        <v>49061</v>
      </c>
      <c r="F5" s="39">
        <v>57726</v>
      </c>
      <c r="G5" s="39">
        <v>58869</v>
      </c>
      <c r="H5" s="92">
        <v>62330</v>
      </c>
      <c r="I5" s="92">
        <v>67168</v>
      </c>
      <c r="J5" s="92">
        <v>64882</v>
      </c>
      <c r="K5" s="92">
        <v>71755</v>
      </c>
      <c r="L5" s="92">
        <v>71706</v>
      </c>
      <c r="M5" s="18"/>
      <c r="O5" s="85"/>
    </row>
    <row r="6" spans="1:15" s="7" customFormat="1" ht="12.75" x14ac:dyDescent="0.35">
      <c r="A6" s="13" t="s">
        <v>101</v>
      </c>
      <c r="B6" s="120">
        <v>33380</v>
      </c>
      <c r="C6" s="120">
        <v>38077</v>
      </c>
      <c r="D6" s="120">
        <v>44084</v>
      </c>
      <c r="E6" s="120">
        <v>44385</v>
      </c>
      <c r="F6" s="120">
        <v>42515</v>
      </c>
      <c r="G6" s="120">
        <v>44560</v>
      </c>
      <c r="H6" s="121">
        <v>44169</v>
      </c>
      <c r="I6" s="121">
        <v>48497</v>
      </c>
      <c r="J6" s="121">
        <v>52384</v>
      </c>
      <c r="K6" s="121">
        <v>51352</v>
      </c>
      <c r="L6" s="121">
        <v>46936</v>
      </c>
      <c r="M6" s="18"/>
      <c r="O6" s="85"/>
    </row>
    <row r="7" spans="1:15" s="7" customFormat="1" ht="12.75" x14ac:dyDescent="0.35">
      <c r="A7" s="13" t="s">
        <v>112</v>
      </c>
      <c r="B7" s="120">
        <v>46867</v>
      </c>
      <c r="C7" s="120">
        <v>49286</v>
      </c>
      <c r="D7" s="120">
        <v>51446</v>
      </c>
      <c r="E7" s="120">
        <v>50803</v>
      </c>
      <c r="F7" s="120">
        <v>49416</v>
      </c>
      <c r="G7" s="120">
        <v>46975</v>
      </c>
      <c r="H7" s="121">
        <v>53473</v>
      </c>
      <c r="I7" s="121">
        <v>53085</v>
      </c>
      <c r="J7" s="121">
        <v>46043</v>
      </c>
      <c r="K7" s="121">
        <v>45074</v>
      </c>
      <c r="L7" s="121">
        <v>45604</v>
      </c>
      <c r="M7" s="18"/>
      <c r="O7" s="85"/>
    </row>
    <row r="8" spans="1:15" s="7" customFormat="1" ht="12.75" x14ac:dyDescent="0.35">
      <c r="A8" s="13" t="s">
        <v>102</v>
      </c>
      <c r="B8" s="120">
        <v>29066</v>
      </c>
      <c r="C8" s="120">
        <v>32000</v>
      </c>
      <c r="D8" s="120">
        <v>31775</v>
      </c>
      <c r="E8" s="120">
        <v>34216</v>
      </c>
      <c r="F8" s="120">
        <v>35909</v>
      </c>
      <c r="G8" s="120">
        <v>36374</v>
      </c>
      <c r="H8" s="121">
        <v>32868</v>
      </c>
      <c r="I8" s="121">
        <v>34491</v>
      </c>
      <c r="J8" s="121">
        <v>36749</v>
      </c>
      <c r="K8" s="121">
        <v>33338</v>
      </c>
      <c r="L8" s="121">
        <v>33299</v>
      </c>
      <c r="M8" s="18"/>
      <c r="O8" s="85"/>
    </row>
    <row r="9" spans="1:15" s="7" customFormat="1" ht="12.75" x14ac:dyDescent="0.35">
      <c r="A9" s="13" t="s">
        <v>110</v>
      </c>
      <c r="B9" s="120">
        <v>17388</v>
      </c>
      <c r="C9" s="120">
        <v>15591</v>
      </c>
      <c r="D9" s="120">
        <v>16121</v>
      </c>
      <c r="E9" s="120">
        <v>18913</v>
      </c>
      <c r="F9" s="120">
        <v>24551</v>
      </c>
      <c r="G9" s="120">
        <v>25059</v>
      </c>
      <c r="H9" s="121">
        <v>29939</v>
      </c>
      <c r="I9" s="121">
        <v>35102</v>
      </c>
      <c r="J9" s="121">
        <v>35118</v>
      </c>
      <c r="K9" s="121">
        <v>30073</v>
      </c>
      <c r="L9" s="121">
        <v>38806</v>
      </c>
      <c r="M9" s="18"/>
      <c r="O9" s="85"/>
    </row>
    <row r="10" spans="1:15" s="7" customFormat="1" ht="12.75" x14ac:dyDescent="0.35">
      <c r="A10" s="13" t="s">
        <v>113</v>
      </c>
      <c r="B10" s="120">
        <v>20202</v>
      </c>
      <c r="C10" s="120">
        <v>24549</v>
      </c>
      <c r="D10" s="120">
        <v>29378</v>
      </c>
      <c r="E10" s="120">
        <v>31653</v>
      </c>
      <c r="F10" s="120">
        <v>36552</v>
      </c>
      <c r="G10" s="120">
        <v>31352</v>
      </c>
      <c r="H10" s="121">
        <v>28108</v>
      </c>
      <c r="I10" s="121">
        <v>29387</v>
      </c>
      <c r="J10" s="121">
        <v>33423</v>
      </c>
      <c r="K10" s="121">
        <v>33266</v>
      </c>
      <c r="L10" s="121">
        <v>39246</v>
      </c>
      <c r="M10" s="18"/>
      <c r="O10" s="85"/>
    </row>
    <row r="11" spans="1:15" s="7" customFormat="1" ht="12.75" x14ac:dyDescent="0.35">
      <c r="A11" s="13" t="s">
        <v>107</v>
      </c>
      <c r="B11" s="120">
        <v>28291</v>
      </c>
      <c r="C11" s="120">
        <v>33189</v>
      </c>
      <c r="D11" s="120">
        <v>34187</v>
      </c>
      <c r="E11" s="120">
        <v>34353</v>
      </c>
      <c r="F11" s="120">
        <v>34124</v>
      </c>
      <c r="G11" s="120">
        <v>35824</v>
      </c>
      <c r="H11" s="121">
        <v>37782</v>
      </c>
      <c r="I11" s="121">
        <v>35846</v>
      </c>
      <c r="J11" s="121">
        <v>30732</v>
      </c>
      <c r="K11" s="121">
        <v>30857</v>
      </c>
      <c r="L11" s="121">
        <v>32151</v>
      </c>
      <c r="M11" s="18"/>
      <c r="O11" s="85"/>
    </row>
    <row r="12" spans="1:15" s="7" customFormat="1" ht="12.75" x14ac:dyDescent="0.35">
      <c r="A12" s="13" t="s">
        <v>109</v>
      </c>
      <c r="B12" s="120">
        <v>15646</v>
      </c>
      <c r="C12" s="120">
        <v>16609</v>
      </c>
      <c r="D12" s="120">
        <v>16045</v>
      </c>
      <c r="E12" s="120">
        <v>17592</v>
      </c>
      <c r="F12" s="120">
        <v>20412</v>
      </c>
      <c r="G12" s="120">
        <v>21277</v>
      </c>
      <c r="H12" s="121">
        <v>24922</v>
      </c>
      <c r="I12" s="121">
        <v>26698</v>
      </c>
      <c r="J12" s="121">
        <v>21112</v>
      </c>
      <c r="K12" s="121">
        <v>22618</v>
      </c>
      <c r="L12" s="121">
        <v>26981</v>
      </c>
      <c r="M12" s="18"/>
      <c r="O12" s="85"/>
    </row>
    <row r="13" spans="1:15" s="7" customFormat="1" ht="12.75" x14ac:dyDescent="0.35">
      <c r="A13" s="13" t="s">
        <v>158</v>
      </c>
      <c r="B13" s="120">
        <v>4477</v>
      </c>
      <c r="C13" s="120">
        <v>5823</v>
      </c>
      <c r="D13" s="120">
        <v>5922</v>
      </c>
      <c r="E13" s="120">
        <v>7124</v>
      </c>
      <c r="F13" s="120">
        <v>9503</v>
      </c>
      <c r="G13" s="120">
        <v>10860</v>
      </c>
      <c r="H13" s="121">
        <v>13174</v>
      </c>
      <c r="I13" s="121">
        <v>12935</v>
      </c>
      <c r="J13" s="121">
        <v>13903</v>
      </c>
      <c r="K13" s="121">
        <v>14391</v>
      </c>
      <c r="L13" s="121">
        <v>14276</v>
      </c>
      <c r="M13" s="18"/>
      <c r="O13" s="85"/>
    </row>
    <row r="14" spans="1:15" s="7" customFormat="1" ht="12.75" x14ac:dyDescent="0.35">
      <c r="A14" s="13" t="s">
        <v>155</v>
      </c>
      <c r="B14" s="120">
        <v>6001</v>
      </c>
      <c r="C14" s="120">
        <v>8091</v>
      </c>
      <c r="D14" s="120">
        <v>8614</v>
      </c>
      <c r="E14" s="120">
        <v>10680</v>
      </c>
      <c r="F14" s="120">
        <v>11810</v>
      </c>
      <c r="G14" s="120">
        <v>11920</v>
      </c>
      <c r="H14" s="121">
        <v>12307</v>
      </c>
      <c r="I14" s="121">
        <v>13362</v>
      </c>
      <c r="J14" s="121">
        <v>13481</v>
      </c>
      <c r="K14" s="121">
        <v>13585</v>
      </c>
      <c r="L14" s="121">
        <v>14986</v>
      </c>
      <c r="M14" s="18"/>
      <c r="O14" s="85"/>
    </row>
    <row r="15" spans="1:15" s="7" customFormat="1" ht="12.75" x14ac:dyDescent="0.35">
      <c r="A15" s="13" t="s">
        <v>159</v>
      </c>
      <c r="B15" s="120">
        <v>7121</v>
      </c>
      <c r="C15" s="120">
        <v>6164</v>
      </c>
      <c r="D15" s="120">
        <v>7098</v>
      </c>
      <c r="E15" s="120">
        <v>9049</v>
      </c>
      <c r="F15" s="120">
        <v>10750</v>
      </c>
      <c r="G15" s="120">
        <v>11533</v>
      </c>
      <c r="H15" s="121">
        <v>11085</v>
      </c>
      <c r="I15" s="121">
        <v>10041</v>
      </c>
      <c r="J15" s="121">
        <v>9901</v>
      </c>
      <c r="K15" s="121">
        <v>9473</v>
      </c>
      <c r="L15" s="121">
        <v>10123</v>
      </c>
      <c r="M15" s="18"/>
      <c r="O15" s="85"/>
    </row>
    <row r="16" spans="1:15" s="7" customFormat="1" ht="12.75" x14ac:dyDescent="0.35">
      <c r="A16" s="13" t="s">
        <v>105</v>
      </c>
      <c r="B16" s="120">
        <v>6180</v>
      </c>
      <c r="C16" s="120">
        <v>6181</v>
      </c>
      <c r="D16" s="120">
        <v>6439</v>
      </c>
      <c r="E16" s="120">
        <v>5703</v>
      </c>
      <c r="F16" s="120">
        <v>5636</v>
      </c>
      <c r="G16" s="120">
        <v>5180</v>
      </c>
      <c r="H16" s="121">
        <v>5529</v>
      </c>
      <c r="I16" s="121">
        <v>7137</v>
      </c>
      <c r="J16" s="121">
        <v>7776</v>
      </c>
      <c r="K16" s="121">
        <v>8443</v>
      </c>
      <c r="L16" s="121">
        <v>6337</v>
      </c>
      <c r="M16" s="18"/>
      <c r="O16" s="85"/>
    </row>
    <row r="17" spans="1:15" s="7" customFormat="1" ht="12.75" x14ac:dyDescent="0.35">
      <c r="A17" s="13" t="s">
        <v>104</v>
      </c>
      <c r="B17" s="120">
        <v>3187</v>
      </c>
      <c r="C17" s="120">
        <v>3663</v>
      </c>
      <c r="D17" s="120">
        <v>4121</v>
      </c>
      <c r="E17" s="120">
        <v>4324</v>
      </c>
      <c r="F17" s="120">
        <v>4507</v>
      </c>
      <c r="G17" s="120">
        <v>4012</v>
      </c>
      <c r="H17" s="121">
        <v>3683</v>
      </c>
      <c r="I17" s="121">
        <v>3330</v>
      </c>
      <c r="J17" s="121">
        <v>3819</v>
      </c>
      <c r="K17" s="121">
        <v>4511</v>
      </c>
      <c r="L17" s="121">
        <v>4955</v>
      </c>
      <c r="M17" s="18"/>
      <c r="O17" s="85"/>
    </row>
    <row r="18" spans="1:15" s="7" customFormat="1" ht="12.75" x14ac:dyDescent="0.35">
      <c r="A18" s="13" t="s">
        <v>156</v>
      </c>
      <c r="B18" s="120">
        <v>812</v>
      </c>
      <c r="C18" s="120">
        <v>1016</v>
      </c>
      <c r="D18" s="120">
        <v>1178</v>
      </c>
      <c r="E18" s="120">
        <v>1213</v>
      </c>
      <c r="F18" s="120">
        <v>1308</v>
      </c>
      <c r="G18" s="120">
        <v>1512</v>
      </c>
      <c r="H18" s="121">
        <v>1572</v>
      </c>
      <c r="I18" s="121">
        <v>1799</v>
      </c>
      <c r="J18" s="121">
        <v>2313</v>
      </c>
      <c r="K18" s="121">
        <v>2748</v>
      </c>
      <c r="L18" s="121">
        <v>3210</v>
      </c>
      <c r="M18" s="18"/>
      <c r="O18" s="85"/>
    </row>
    <row r="19" spans="1:15" s="7" customFormat="1" ht="12.75" x14ac:dyDescent="0.35">
      <c r="A19" s="13" t="s">
        <v>188</v>
      </c>
      <c r="B19" s="120">
        <v>1476</v>
      </c>
      <c r="C19" s="120">
        <v>1475</v>
      </c>
      <c r="D19" s="120">
        <v>1433</v>
      </c>
      <c r="E19" s="120">
        <v>1604</v>
      </c>
      <c r="F19" s="120">
        <v>1930</v>
      </c>
      <c r="G19" s="120">
        <v>2068</v>
      </c>
      <c r="H19" s="121">
        <v>1930</v>
      </c>
      <c r="I19" s="121">
        <v>2005</v>
      </c>
      <c r="J19" s="121">
        <v>2119</v>
      </c>
      <c r="K19" s="121">
        <v>1736</v>
      </c>
      <c r="L19" s="121">
        <v>1490</v>
      </c>
      <c r="M19" s="18"/>
      <c r="O19" s="85"/>
    </row>
    <row r="20" spans="1:15" s="7" customFormat="1" ht="12.75" x14ac:dyDescent="0.35">
      <c r="A20" s="13" t="s">
        <v>157</v>
      </c>
      <c r="B20" s="120">
        <v>817</v>
      </c>
      <c r="C20" s="120">
        <v>1051</v>
      </c>
      <c r="D20" s="120">
        <v>1170</v>
      </c>
      <c r="E20" s="120">
        <v>1360</v>
      </c>
      <c r="F20" s="120">
        <v>1570</v>
      </c>
      <c r="G20" s="120">
        <v>1598</v>
      </c>
      <c r="H20" s="121">
        <v>1605</v>
      </c>
      <c r="I20" s="121">
        <v>1658</v>
      </c>
      <c r="J20" s="121">
        <v>1390</v>
      </c>
      <c r="K20" s="121">
        <v>1275</v>
      </c>
      <c r="L20" s="121">
        <v>1326</v>
      </c>
      <c r="M20" s="18"/>
      <c r="O20" s="85"/>
    </row>
    <row r="21" spans="1:15" s="7" customFormat="1" ht="12.75" x14ac:dyDescent="0.35">
      <c r="A21" s="13" t="s">
        <v>160</v>
      </c>
      <c r="B21" s="120">
        <v>311</v>
      </c>
      <c r="C21" s="120">
        <v>323</v>
      </c>
      <c r="D21" s="120">
        <v>315</v>
      </c>
      <c r="E21" s="120">
        <v>318</v>
      </c>
      <c r="F21" s="120">
        <v>341</v>
      </c>
      <c r="G21" s="120">
        <v>644</v>
      </c>
      <c r="H21" s="121">
        <v>592</v>
      </c>
      <c r="I21" s="121">
        <v>623</v>
      </c>
      <c r="J21" s="121">
        <v>549</v>
      </c>
      <c r="K21" s="121">
        <v>635</v>
      </c>
      <c r="L21" s="121">
        <v>738</v>
      </c>
      <c r="M21" s="18"/>
      <c r="O21" s="85"/>
    </row>
    <row r="23" spans="1:15" x14ac:dyDescent="0.35">
      <c r="A23" s="7" t="s">
        <v>189</v>
      </c>
    </row>
    <row r="25" spans="1:15" x14ac:dyDescent="0.35">
      <c r="A25" s="40" t="s">
        <v>190</v>
      </c>
    </row>
    <row r="26" spans="1:15" ht="14.25" x14ac:dyDescent="0.45">
      <c r="A26" s="53" t="s">
        <v>191</v>
      </c>
    </row>
    <row r="27" spans="1:15" ht="14.25" x14ac:dyDescent="0.45">
      <c r="A27"/>
    </row>
    <row r="28" spans="1:15" x14ac:dyDescent="0.35">
      <c r="H28" s="91"/>
      <c r="I28" s="91"/>
      <c r="J28" s="91"/>
      <c r="K28" s="91"/>
      <c r="L28" s="91"/>
    </row>
    <row r="29" spans="1:15" x14ac:dyDescent="0.35">
      <c r="H29" s="91"/>
      <c r="I29" s="91"/>
      <c r="J29" s="91"/>
      <c r="K29" s="91"/>
      <c r="L29" s="91"/>
    </row>
    <row r="30" spans="1:15" x14ac:dyDescent="0.35">
      <c r="H30" s="91"/>
      <c r="I30" s="91"/>
      <c r="J30" s="91"/>
      <c r="K30" s="91"/>
      <c r="L30" s="91"/>
    </row>
    <row r="31" spans="1:15" x14ac:dyDescent="0.35">
      <c r="H31" s="91"/>
      <c r="I31" s="91"/>
      <c r="J31" s="91"/>
      <c r="K31" s="91"/>
      <c r="L31" s="91"/>
    </row>
    <row r="32" spans="1:15" x14ac:dyDescent="0.35">
      <c r="H32" s="91"/>
      <c r="I32" s="91"/>
      <c r="J32" s="91"/>
      <c r="K32" s="91"/>
      <c r="L32" s="91"/>
    </row>
    <row r="33" spans="8:12" x14ac:dyDescent="0.35">
      <c r="H33" s="91"/>
      <c r="I33" s="91"/>
      <c r="J33" s="91"/>
      <c r="K33" s="91"/>
      <c r="L33" s="91"/>
    </row>
    <row r="34" spans="8:12" x14ac:dyDescent="0.35">
      <c r="H34" s="91"/>
      <c r="I34" s="91"/>
      <c r="J34" s="91"/>
      <c r="K34" s="91"/>
      <c r="L34" s="91"/>
    </row>
    <row r="35" spans="8:12" x14ac:dyDescent="0.35">
      <c r="H35" s="91"/>
      <c r="I35" s="91"/>
      <c r="J35" s="91"/>
      <c r="K35" s="91"/>
      <c r="L35" s="91"/>
    </row>
    <row r="36" spans="8:12" x14ac:dyDescent="0.35">
      <c r="H36" s="91"/>
      <c r="I36" s="91"/>
      <c r="J36" s="91"/>
      <c r="K36" s="91"/>
      <c r="L36" s="91"/>
    </row>
    <row r="37" spans="8:12" x14ac:dyDescent="0.35">
      <c r="H37" s="91"/>
      <c r="I37" s="91"/>
      <c r="J37" s="91"/>
      <c r="K37" s="91"/>
      <c r="L37" s="91"/>
    </row>
    <row r="38" spans="8:12" x14ac:dyDescent="0.35">
      <c r="H38" s="91"/>
      <c r="I38" s="91"/>
      <c r="J38" s="91"/>
      <c r="K38" s="91"/>
      <c r="L38" s="91"/>
    </row>
    <row r="39" spans="8:12" x14ac:dyDescent="0.35">
      <c r="H39" s="91"/>
      <c r="I39" s="91"/>
      <c r="J39" s="91"/>
      <c r="K39" s="91"/>
      <c r="L39" s="91"/>
    </row>
    <row r="40" spans="8:12" x14ac:dyDescent="0.35">
      <c r="H40" s="91"/>
      <c r="I40" s="91"/>
      <c r="J40" s="91"/>
      <c r="K40" s="91"/>
      <c r="L40" s="91"/>
    </row>
    <row r="41" spans="8:12" x14ac:dyDescent="0.35">
      <c r="H41" s="91"/>
      <c r="I41" s="91"/>
      <c r="J41" s="91"/>
      <c r="K41" s="91"/>
      <c r="L41" s="91"/>
    </row>
    <row r="42" spans="8:12" x14ac:dyDescent="0.35">
      <c r="H42" s="91"/>
      <c r="I42" s="91"/>
      <c r="J42" s="91"/>
      <c r="K42" s="91"/>
      <c r="L42" s="91"/>
    </row>
    <row r="43" spans="8:12" x14ac:dyDescent="0.35">
      <c r="H43" s="91"/>
      <c r="I43" s="91"/>
      <c r="J43" s="91"/>
      <c r="K43" s="91"/>
      <c r="L43" s="91"/>
    </row>
    <row r="44" spans="8:12" x14ac:dyDescent="0.35">
      <c r="H44" s="91"/>
      <c r="I44" s="91"/>
      <c r="J44" s="91"/>
      <c r="K44" s="91"/>
      <c r="L44" s="91"/>
    </row>
    <row r="45" spans="8:12" x14ac:dyDescent="0.35">
      <c r="H45" s="91"/>
      <c r="I45" s="91"/>
      <c r="J45" s="91"/>
      <c r="K45" s="91"/>
      <c r="L45" s="91"/>
    </row>
  </sheetData>
  <sortState xmlns:xlrd2="http://schemas.microsoft.com/office/spreadsheetml/2017/richdata2" ref="A5:L22">
    <sortCondition descending="1" ref="L4:L22"/>
  </sortState>
  <hyperlinks>
    <hyperlink ref="A26" r:id="rId1" xr:uid="{8D861248-9EDD-4246-A7E0-EDDDFD2E8301}"/>
  </hyperlinks>
  <pageMargins left="0.7" right="0.7" top="0.75" bottom="0.75" header="0.3" footer="0.3"/>
  <pageSetup paperSize="9"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C109-10ED-4E45-9B6F-6BB4ED36F95A}">
  <dimension ref="A1:N26"/>
  <sheetViews>
    <sheetView workbookViewId="0">
      <selection activeCell="A55" sqref="A55"/>
    </sheetView>
  </sheetViews>
  <sheetFormatPr defaultColWidth="8.86328125" defaultRowHeight="13.5" x14ac:dyDescent="0.35"/>
  <cols>
    <col min="1" max="1" width="16.73046875" style="2" customWidth="1"/>
    <col min="2" max="11" width="11.265625" style="2" customWidth="1"/>
    <col min="12" max="12" width="10.86328125" style="2" customWidth="1"/>
    <col min="13" max="16384" width="8.86328125" style="2"/>
  </cols>
  <sheetData>
    <row r="1" spans="1:13" ht="17.25" x14ac:dyDescent="0.45">
      <c r="A1" s="1" t="s">
        <v>192</v>
      </c>
    </row>
    <row r="3" spans="1:13" s="21" customFormat="1" ht="13.15" x14ac:dyDescent="0.4">
      <c r="A3" s="37" t="s">
        <v>187</v>
      </c>
      <c r="B3" s="38">
        <v>2007</v>
      </c>
      <c r="C3" s="38">
        <v>2008</v>
      </c>
      <c r="D3" s="38">
        <v>2009</v>
      </c>
      <c r="E3" s="38">
        <v>2010</v>
      </c>
      <c r="F3" s="38">
        <v>2011</v>
      </c>
      <c r="G3" s="38">
        <v>2012</v>
      </c>
      <c r="H3" s="38">
        <v>2013</v>
      </c>
      <c r="I3" s="38">
        <v>2014</v>
      </c>
      <c r="J3" s="38">
        <v>2015</v>
      </c>
      <c r="K3" s="38">
        <v>2016</v>
      </c>
      <c r="L3" s="38">
        <v>2017</v>
      </c>
      <c r="M3" s="9"/>
    </row>
    <row r="4" spans="1:13" s="7" customFormat="1" ht="12.75" x14ac:dyDescent="0.35">
      <c r="A4" s="13" t="s">
        <v>101</v>
      </c>
      <c r="B4" s="120">
        <v>22412</v>
      </c>
      <c r="C4" s="120">
        <v>25548</v>
      </c>
      <c r="D4" s="120">
        <v>25504</v>
      </c>
      <c r="E4" s="120">
        <v>28040</v>
      </c>
      <c r="F4" s="120">
        <v>30010</v>
      </c>
      <c r="G4" s="120">
        <v>31465</v>
      </c>
      <c r="H4" s="120">
        <v>31804</v>
      </c>
      <c r="I4" s="120">
        <v>32645</v>
      </c>
      <c r="J4" s="120">
        <v>32521</v>
      </c>
      <c r="K4" s="120">
        <v>32965</v>
      </c>
      <c r="L4" s="120">
        <v>33352</v>
      </c>
      <c r="M4" s="18"/>
    </row>
    <row r="5" spans="1:13" s="7" customFormat="1" ht="12.75" x14ac:dyDescent="0.35">
      <c r="A5" s="13" t="s">
        <v>103</v>
      </c>
      <c r="B5" s="120">
        <v>15968</v>
      </c>
      <c r="C5" s="120">
        <v>18005</v>
      </c>
      <c r="D5" s="120">
        <v>16506</v>
      </c>
      <c r="E5" s="120">
        <v>17592</v>
      </c>
      <c r="F5" s="120">
        <v>19994</v>
      </c>
      <c r="G5" s="120">
        <v>19940</v>
      </c>
      <c r="H5" s="120">
        <v>20828</v>
      </c>
      <c r="I5" s="120">
        <v>20814</v>
      </c>
      <c r="J5" s="120">
        <v>19054</v>
      </c>
      <c r="K5" s="120">
        <v>19357</v>
      </c>
      <c r="L5" s="120">
        <v>20864</v>
      </c>
      <c r="M5" s="18"/>
    </row>
    <row r="6" spans="1:13" s="7" customFormat="1" ht="12.75" x14ac:dyDescent="0.35">
      <c r="A6" s="13" t="s">
        <v>110</v>
      </c>
      <c r="B6" s="120">
        <v>7560</v>
      </c>
      <c r="C6" s="120">
        <v>8599</v>
      </c>
      <c r="D6" s="120">
        <v>8099</v>
      </c>
      <c r="E6" s="120">
        <v>8699</v>
      </c>
      <c r="F6" s="120">
        <v>10640</v>
      </c>
      <c r="G6" s="120">
        <v>10242</v>
      </c>
      <c r="H6" s="120">
        <v>9926</v>
      </c>
      <c r="I6" s="120">
        <v>10624</v>
      </c>
      <c r="J6" s="120">
        <v>10047</v>
      </c>
      <c r="K6" s="120">
        <v>11012</v>
      </c>
      <c r="L6" s="120">
        <v>12422</v>
      </c>
      <c r="M6" s="18"/>
    </row>
    <row r="7" spans="1:13" s="7" customFormat="1" ht="12.75" x14ac:dyDescent="0.35">
      <c r="A7" s="13" t="s">
        <v>155</v>
      </c>
      <c r="B7" s="120">
        <v>3994</v>
      </c>
      <c r="C7" s="120">
        <v>5055</v>
      </c>
      <c r="D7" s="120">
        <v>5068</v>
      </c>
      <c r="E7" s="120">
        <v>6112</v>
      </c>
      <c r="F7" s="120">
        <v>7307</v>
      </c>
      <c r="G7" s="120">
        <v>8132</v>
      </c>
      <c r="H7" s="120">
        <v>9034</v>
      </c>
      <c r="I7" s="120">
        <v>9763</v>
      </c>
      <c r="J7" s="120">
        <v>10465</v>
      </c>
      <c r="K7" s="120">
        <v>10253</v>
      </c>
      <c r="L7" s="120">
        <v>11094</v>
      </c>
      <c r="M7" s="18"/>
    </row>
    <row r="8" spans="1:13" s="7" customFormat="1" ht="12.75" x14ac:dyDescent="0.35">
      <c r="A8" s="13" t="s">
        <v>188</v>
      </c>
      <c r="B8" s="120">
        <v>4062</v>
      </c>
      <c r="C8" s="120">
        <v>4385</v>
      </c>
      <c r="D8" s="120">
        <v>4315</v>
      </c>
      <c r="E8" s="120">
        <v>5041</v>
      </c>
      <c r="F8" s="120">
        <v>5262</v>
      </c>
      <c r="G8" s="120">
        <v>5419</v>
      </c>
      <c r="H8" s="120">
        <v>5939</v>
      </c>
      <c r="I8" s="120">
        <v>6708</v>
      </c>
      <c r="J8" s="120">
        <v>7314</v>
      </c>
      <c r="K8" s="120">
        <v>7861</v>
      </c>
      <c r="L8" s="120">
        <v>8118</v>
      </c>
      <c r="M8" s="18"/>
    </row>
    <row r="9" spans="1:13" s="7" customFormat="1" ht="12.75" x14ac:dyDescent="0.35">
      <c r="A9" s="13" t="s">
        <v>112</v>
      </c>
      <c r="B9" s="120">
        <v>3447</v>
      </c>
      <c r="C9" s="120">
        <v>4755</v>
      </c>
      <c r="D9" s="120">
        <v>4760</v>
      </c>
      <c r="E9" s="120">
        <v>4958</v>
      </c>
      <c r="F9" s="120">
        <v>5613</v>
      </c>
      <c r="G9" s="120">
        <v>5831</v>
      </c>
      <c r="H9" s="120">
        <v>6805</v>
      </c>
      <c r="I9" s="120">
        <v>7533</v>
      </c>
      <c r="J9" s="120">
        <v>6761</v>
      </c>
      <c r="K9" s="120">
        <v>7044</v>
      </c>
      <c r="L9" s="120">
        <v>7696</v>
      </c>
      <c r="M9" s="18"/>
    </row>
    <row r="10" spans="1:13" s="7" customFormat="1" ht="12.75" x14ac:dyDescent="0.35">
      <c r="A10" s="13" t="s">
        <v>104</v>
      </c>
      <c r="B10" s="120">
        <v>5551</v>
      </c>
      <c r="C10" s="120">
        <v>5767</v>
      </c>
      <c r="D10" s="120">
        <v>5272</v>
      </c>
      <c r="E10" s="120">
        <v>6000</v>
      </c>
      <c r="F10" s="120">
        <v>6357</v>
      </c>
      <c r="G10" s="120">
        <v>6468</v>
      </c>
      <c r="H10" s="120">
        <v>6221</v>
      </c>
      <c r="I10" s="120">
        <v>6380</v>
      </c>
      <c r="J10" s="120">
        <v>6199</v>
      </c>
      <c r="K10" s="120">
        <v>6454</v>
      </c>
      <c r="L10" s="120">
        <v>6830</v>
      </c>
      <c r="M10" s="18"/>
    </row>
    <row r="11" spans="1:13" s="7" customFormat="1" ht="12.75" x14ac:dyDescent="0.35">
      <c r="A11" s="13" t="s">
        <v>113</v>
      </c>
      <c r="B11" s="120">
        <v>2336</v>
      </c>
      <c r="C11" s="120">
        <v>3577</v>
      </c>
      <c r="D11" s="120">
        <v>3456</v>
      </c>
      <c r="E11" s="120">
        <v>4171</v>
      </c>
      <c r="F11" s="120">
        <v>4851</v>
      </c>
      <c r="G11" s="120">
        <v>4692</v>
      </c>
      <c r="H11" s="120">
        <v>5270</v>
      </c>
      <c r="I11" s="120">
        <v>6074</v>
      </c>
      <c r="J11" s="120">
        <v>5894</v>
      </c>
      <c r="K11" s="120">
        <v>5700</v>
      </c>
      <c r="L11" s="120">
        <v>5714</v>
      </c>
      <c r="M11" s="18"/>
    </row>
    <row r="12" spans="1:13" s="7" customFormat="1" ht="12.75" x14ac:dyDescent="0.35">
      <c r="A12" s="13" t="s">
        <v>107</v>
      </c>
      <c r="B12" s="120">
        <v>4730</v>
      </c>
      <c r="C12" s="120">
        <v>5454</v>
      </c>
      <c r="D12" s="120">
        <v>4945</v>
      </c>
      <c r="E12" s="120">
        <v>5094</v>
      </c>
      <c r="F12" s="120">
        <v>5355</v>
      </c>
      <c r="G12" s="120">
        <v>5166</v>
      </c>
      <c r="H12" s="120">
        <v>5308</v>
      </c>
      <c r="I12" s="120">
        <v>5054</v>
      </c>
      <c r="J12" s="120">
        <v>4295</v>
      </c>
      <c r="K12" s="120">
        <v>4466</v>
      </c>
      <c r="L12" s="120">
        <v>4747</v>
      </c>
      <c r="M12" s="18"/>
    </row>
    <row r="13" spans="1:13" s="7" customFormat="1" ht="12.75" x14ac:dyDescent="0.35">
      <c r="A13" s="13" t="s">
        <v>159</v>
      </c>
      <c r="B13" s="120">
        <v>1822</v>
      </c>
      <c r="C13" s="120">
        <v>1876</v>
      </c>
      <c r="D13" s="120">
        <v>1834</v>
      </c>
      <c r="E13" s="120">
        <v>2171</v>
      </c>
      <c r="F13" s="120">
        <v>2745</v>
      </c>
      <c r="G13" s="120">
        <v>3534</v>
      </c>
      <c r="H13" s="120">
        <v>4082</v>
      </c>
      <c r="I13" s="120">
        <v>4149</v>
      </c>
      <c r="J13" s="120">
        <v>3795</v>
      </c>
      <c r="K13" s="120">
        <v>3929</v>
      </c>
      <c r="L13" s="120">
        <v>4486</v>
      </c>
      <c r="M13" s="18"/>
    </row>
    <row r="14" spans="1:13" s="7" customFormat="1" ht="12.75" x14ac:dyDescent="0.35">
      <c r="A14" s="13" t="s">
        <v>114</v>
      </c>
      <c r="B14" s="120">
        <v>2345</v>
      </c>
      <c r="C14" s="120">
        <v>2848</v>
      </c>
      <c r="D14" s="120">
        <v>2590</v>
      </c>
      <c r="E14" s="120">
        <v>2904</v>
      </c>
      <c r="F14" s="120">
        <v>3532</v>
      </c>
      <c r="G14" s="120">
        <v>3460</v>
      </c>
      <c r="H14" s="120">
        <v>3736</v>
      </c>
      <c r="I14" s="120">
        <v>3865</v>
      </c>
      <c r="J14" s="120">
        <v>3660</v>
      </c>
      <c r="K14" s="120">
        <v>3864</v>
      </c>
      <c r="L14" s="120">
        <v>4229</v>
      </c>
      <c r="M14" s="18"/>
    </row>
    <row r="15" spans="1:13" s="7" customFormat="1" ht="12.75" x14ac:dyDescent="0.35">
      <c r="A15" s="13" t="s">
        <v>102</v>
      </c>
      <c r="B15" s="120">
        <v>3490</v>
      </c>
      <c r="C15" s="120">
        <v>3543</v>
      </c>
      <c r="D15" s="120">
        <v>3545</v>
      </c>
      <c r="E15" s="120">
        <v>3682</v>
      </c>
      <c r="F15" s="120">
        <v>3989</v>
      </c>
      <c r="G15" s="120">
        <v>3956</v>
      </c>
      <c r="H15" s="120">
        <v>4320</v>
      </c>
      <c r="I15" s="120">
        <v>4432</v>
      </c>
      <c r="J15" s="120">
        <v>4114</v>
      </c>
      <c r="K15" s="120">
        <v>3829</v>
      </c>
      <c r="L15" s="120">
        <v>4029</v>
      </c>
      <c r="M15" s="18"/>
    </row>
    <row r="16" spans="1:13" s="7" customFormat="1" ht="12.75" x14ac:dyDescent="0.35">
      <c r="A16" s="13" t="s">
        <v>109</v>
      </c>
      <c r="B16" s="120">
        <v>2531</v>
      </c>
      <c r="C16" s="120">
        <v>2709</v>
      </c>
      <c r="D16" s="120">
        <v>2454</v>
      </c>
      <c r="E16" s="120">
        <v>2543</v>
      </c>
      <c r="F16" s="120">
        <v>2672</v>
      </c>
      <c r="G16" s="120">
        <v>2614</v>
      </c>
      <c r="H16" s="120">
        <v>2793</v>
      </c>
      <c r="I16" s="120">
        <v>2861</v>
      </c>
      <c r="J16" s="120">
        <v>2579</v>
      </c>
      <c r="K16" s="120">
        <v>2705</v>
      </c>
      <c r="L16" s="120">
        <v>2854</v>
      </c>
      <c r="M16" s="18"/>
    </row>
    <row r="17" spans="1:14" s="7" customFormat="1" ht="12.75" x14ac:dyDescent="0.35">
      <c r="A17" s="13" t="s">
        <v>156</v>
      </c>
      <c r="B17" s="120">
        <v>930</v>
      </c>
      <c r="C17" s="120">
        <v>1121</v>
      </c>
      <c r="D17" s="120">
        <v>1058</v>
      </c>
      <c r="E17" s="120">
        <v>1303</v>
      </c>
      <c r="F17" s="120">
        <v>1478</v>
      </c>
      <c r="G17" s="120">
        <v>1744</v>
      </c>
      <c r="H17" s="120">
        <v>1883</v>
      </c>
      <c r="I17" s="120">
        <v>2054</v>
      </c>
      <c r="J17" s="120">
        <v>2086</v>
      </c>
      <c r="K17" s="120">
        <v>2160</v>
      </c>
      <c r="L17" s="120">
        <v>2385</v>
      </c>
      <c r="M17" s="18"/>
    </row>
    <row r="18" spans="1:14" s="7" customFormat="1" ht="12.75" x14ac:dyDescent="0.35">
      <c r="A18" s="13" t="s">
        <v>105</v>
      </c>
      <c r="B18" s="120">
        <v>1065</v>
      </c>
      <c r="C18" s="120">
        <v>1185</v>
      </c>
      <c r="D18" s="120">
        <v>990</v>
      </c>
      <c r="E18" s="120">
        <v>1098</v>
      </c>
      <c r="F18" s="120">
        <v>1210</v>
      </c>
      <c r="G18" s="120">
        <v>1167</v>
      </c>
      <c r="H18" s="120">
        <v>1167</v>
      </c>
      <c r="I18" s="120">
        <v>1231</v>
      </c>
      <c r="J18" s="120">
        <v>1291</v>
      </c>
      <c r="K18" s="120">
        <v>1441</v>
      </c>
      <c r="L18" s="120">
        <v>1583</v>
      </c>
      <c r="M18" s="18"/>
    </row>
    <row r="19" spans="1:14" s="7" customFormat="1" ht="12.75" x14ac:dyDescent="0.35">
      <c r="A19" s="13" t="s">
        <v>158</v>
      </c>
      <c r="B19" s="120">
        <v>435</v>
      </c>
      <c r="C19" s="120">
        <v>485</v>
      </c>
      <c r="D19" s="120">
        <v>492</v>
      </c>
      <c r="E19" s="120">
        <v>619</v>
      </c>
      <c r="F19" s="120">
        <v>669</v>
      </c>
      <c r="G19" s="120">
        <v>673</v>
      </c>
      <c r="H19" s="120">
        <v>845</v>
      </c>
      <c r="I19" s="120">
        <v>877</v>
      </c>
      <c r="J19" s="120">
        <v>825</v>
      </c>
      <c r="K19" s="120">
        <v>886</v>
      </c>
      <c r="L19" s="120">
        <v>911</v>
      </c>
      <c r="M19" s="18"/>
    </row>
    <row r="20" spans="1:14" s="7" customFormat="1" ht="12.75" x14ac:dyDescent="0.35">
      <c r="A20" s="13" t="s">
        <v>157</v>
      </c>
      <c r="B20" s="120">
        <v>197</v>
      </c>
      <c r="C20" s="120">
        <v>202</v>
      </c>
      <c r="D20" s="120">
        <v>176</v>
      </c>
      <c r="E20" s="120">
        <v>201</v>
      </c>
      <c r="F20" s="120">
        <v>222</v>
      </c>
      <c r="G20" s="120">
        <v>206</v>
      </c>
      <c r="H20" s="120">
        <v>192</v>
      </c>
      <c r="I20" s="120">
        <v>193</v>
      </c>
      <c r="J20" s="120">
        <v>182</v>
      </c>
      <c r="K20" s="120">
        <v>155</v>
      </c>
      <c r="L20" s="120">
        <v>187</v>
      </c>
      <c r="M20" s="18"/>
    </row>
    <row r="21" spans="1:14" x14ac:dyDescent="0.35">
      <c r="A21" s="13" t="s">
        <v>160</v>
      </c>
      <c r="B21" s="122">
        <v>102</v>
      </c>
      <c r="C21" s="122">
        <v>120</v>
      </c>
      <c r="D21" s="122">
        <v>88</v>
      </c>
      <c r="E21" s="122">
        <v>75</v>
      </c>
      <c r="F21" s="122">
        <v>93</v>
      </c>
      <c r="G21" s="122">
        <v>124</v>
      </c>
      <c r="H21" s="122">
        <v>123</v>
      </c>
      <c r="I21" s="122">
        <v>123</v>
      </c>
      <c r="J21" s="122">
        <v>119</v>
      </c>
      <c r="K21" s="122">
        <v>121</v>
      </c>
      <c r="L21" s="122">
        <v>147</v>
      </c>
      <c r="M21" s="18"/>
      <c r="N21" s="7"/>
    </row>
    <row r="22" spans="1:14" x14ac:dyDescent="0.35">
      <c r="A22" s="40"/>
    </row>
    <row r="23" spans="1:14" x14ac:dyDescent="0.35">
      <c r="A23" s="7" t="s">
        <v>193</v>
      </c>
    </row>
    <row r="25" spans="1:14" x14ac:dyDescent="0.35">
      <c r="A25" s="40" t="s">
        <v>190</v>
      </c>
    </row>
    <row r="26" spans="1:14" ht="14.25" x14ac:dyDescent="0.45">
      <c r="A26" s="53" t="s">
        <v>191</v>
      </c>
    </row>
  </sheetData>
  <sortState xmlns:xlrd2="http://schemas.microsoft.com/office/spreadsheetml/2017/richdata2" ref="A4:L21">
    <sortCondition descending="1" ref="L4:L21"/>
  </sortState>
  <hyperlinks>
    <hyperlink ref="A26" r:id="rId1" xr:uid="{17F7A847-C619-4911-AA09-CE503428543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E6819-3B81-48D6-AA59-BF37F9F14D0F}">
  <dimension ref="A1:O28"/>
  <sheetViews>
    <sheetView zoomScaleNormal="100" workbookViewId="0">
      <selection activeCell="A55" sqref="A55"/>
    </sheetView>
  </sheetViews>
  <sheetFormatPr defaultColWidth="8.86328125" defaultRowHeight="13.5" x14ac:dyDescent="0.35"/>
  <cols>
    <col min="1" max="1" width="16.73046875" style="2" customWidth="1"/>
    <col min="2" max="12" width="11.265625" style="2" customWidth="1"/>
    <col min="13" max="13" width="10.1328125" style="2" bestFit="1" customWidth="1"/>
    <col min="14" max="16384" width="8.86328125" style="2"/>
  </cols>
  <sheetData>
    <row r="1" spans="1:15" ht="17.25" x14ac:dyDescent="0.45">
      <c r="A1" s="1" t="s">
        <v>194</v>
      </c>
    </row>
    <row r="3" spans="1:15" s="21" customFormat="1" ht="13.15" x14ac:dyDescent="0.4">
      <c r="A3" s="37" t="s">
        <v>195</v>
      </c>
      <c r="B3" s="38">
        <v>2007</v>
      </c>
      <c r="C3" s="38">
        <v>2008</v>
      </c>
      <c r="D3" s="38">
        <v>2009</v>
      </c>
      <c r="E3" s="38">
        <v>2010</v>
      </c>
      <c r="F3" s="38">
        <v>2011</v>
      </c>
      <c r="G3" s="38">
        <v>2012</v>
      </c>
      <c r="H3" s="38">
        <v>2013</v>
      </c>
      <c r="I3" s="38">
        <v>2014</v>
      </c>
      <c r="J3" s="38">
        <v>2015</v>
      </c>
      <c r="K3" s="38">
        <v>2016</v>
      </c>
      <c r="L3" s="38">
        <v>2017</v>
      </c>
      <c r="N3" s="9"/>
    </row>
    <row r="4" spans="1:15" s="7" customFormat="1" ht="12.75" x14ac:dyDescent="0.35">
      <c r="A4" s="13" t="s">
        <v>101</v>
      </c>
      <c r="B4" s="120">
        <v>53954</v>
      </c>
      <c r="C4" s="120">
        <v>59868</v>
      </c>
      <c r="D4" s="120">
        <v>60157</v>
      </c>
      <c r="E4" s="120">
        <v>65463</v>
      </c>
      <c r="F4" s="120">
        <v>70061</v>
      </c>
      <c r="G4" s="120">
        <v>69277</v>
      </c>
      <c r="H4" s="120">
        <v>67163</v>
      </c>
      <c r="I4" s="120">
        <v>76574</v>
      </c>
      <c r="J4" s="120">
        <v>89735</v>
      </c>
      <c r="K4" s="120">
        <v>95932</v>
      </c>
      <c r="L4" s="120">
        <v>99711</v>
      </c>
      <c r="M4" s="108"/>
      <c r="N4" s="18"/>
      <c r="O4" s="85"/>
    </row>
    <row r="5" spans="1:15" s="7" customFormat="1" ht="12.75" x14ac:dyDescent="0.35">
      <c r="A5" s="13" t="s">
        <v>103</v>
      </c>
      <c r="B5" s="120">
        <v>40934</v>
      </c>
      <c r="C5" s="120">
        <v>46669</v>
      </c>
      <c r="D5" s="120">
        <v>46644</v>
      </c>
      <c r="E5" s="120">
        <v>47300</v>
      </c>
      <c r="F5" s="120">
        <v>51529</v>
      </c>
      <c r="G5" s="120">
        <v>46425</v>
      </c>
      <c r="H5" s="120">
        <v>47093</v>
      </c>
      <c r="I5" s="120">
        <v>50574</v>
      </c>
      <c r="J5" s="120">
        <v>47190</v>
      </c>
      <c r="K5" s="120">
        <v>49561</v>
      </c>
      <c r="L5" s="120">
        <v>53236</v>
      </c>
      <c r="M5" s="108"/>
      <c r="N5" s="18"/>
      <c r="O5" s="85"/>
    </row>
    <row r="6" spans="1:15" s="7" customFormat="1" ht="12.75" x14ac:dyDescent="0.35">
      <c r="A6" s="13" t="s">
        <v>112</v>
      </c>
      <c r="B6" s="120">
        <v>40119</v>
      </c>
      <c r="C6" s="120">
        <v>43671</v>
      </c>
      <c r="D6" s="120">
        <v>42414</v>
      </c>
      <c r="E6" s="120">
        <v>41688</v>
      </c>
      <c r="F6" s="120">
        <v>37177</v>
      </c>
      <c r="G6" s="120">
        <v>37990</v>
      </c>
      <c r="H6" s="120">
        <v>44917</v>
      </c>
      <c r="I6" s="120">
        <v>42651</v>
      </c>
      <c r="J6" s="120">
        <v>38538</v>
      </c>
      <c r="K6" s="120">
        <v>37063</v>
      </c>
      <c r="L6" s="120">
        <v>36306</v>
      </c>
      <c r="M6" s="108"/>
      <c r="N6" s="18"/>
      <c r="O6" s="85"/>
    </row>
    <row r="7" spans="1:15" s="7" customFormat="1" ht="12.75" x14ac:dyDescent="0.35">
      <c r="A7" s="13" t="s">
        <v>102</v>
      </c>
      <c r="B7" s="120">
        <v>20897</v>
      </c>
      <c r="C7" s="120">
        <v>20968</v>
      </c>
      <c r="D7" s="120">
        <v>21254</v>
      </c>
      <c r="E7" s="120">
        <v>24331</v>
      </c>
      <c r="F7" s="120">
        <v>26829</v>
      </c>
      <c r="G7" s="120">
        <v>28019</v>
      </c>
      <c r="H7" s="120">
        <v>28671</v>
      </c>
      <c r="I7" s="120">
        <v>34743</v>
      </c>
      <c r="J7" s="120">
        <v>34617</v>
      </c>
      <c r="K7" s="120">
        <v>33381</v>
      </c>
      <c r="L7" s="120">
        <v>33967</v>
      </c>
      <c r="M7" s="108"/>
      <c r="N7" s="18"/>
      <c r="O7" s="85"/>
    </row>
    <row r="8" spans="1:15" s="7" customFormat="1" ht="12.75" x14ac:dyDescent="0.35">
      <c r="A8" s="13" t="s">
        <v>107</v>
      </c>
      <c r="B8" s="120">
        <v>22069</v>
      </c>
      <c r="C8" s="120">
        <v>24821</v>
      </c>
      <c r="D8" s="120">
        <v>27177</v>
      </c>
      <c r="E8" s="120">
        <v>28389</v>
      </c>
      <c r="F8" s="120">
        <v>29936</v>
      </c>
      <c r="G8" s="120">
        <v>29955</v>
      </c>
      <c r="H8" s="120">
        <v>29712</v>
      </c>
      <c r="I8" s="120">
        <v>32482</v>
      </c>
      <c r="J8" s="120">
        <v>26194</v>
      </c>
      <c r="K8" s="120">
        <v>25391</v>
      </c>
      <c r="L8" s="120">
        <v>25217</v>
      </c>
      <c r="M8" s="108"/>
      <c r="N8" s="18"/>
      <c r="O8" s="85"/>
    </row>
    <row r="9" spans="1:15" s="7" customFormat="1" ht="12.75" x14ac:dyDescent="0.35">
      <c r="A9" s="13" t="s">
        <v>114</v>
      </c>
      <c r="B9" s="120">
        <v>16693</v>
      </c>
      <c r="C9" s="120">
        <v>17681</v>
      </c>
      <c r="D9" s="120">
        <v>17435</v>
      </c>
      <c r="E9" s="120">
        <v>18779</v>
      </c>
      <c r="F9" s="120">
        <v>22340</v>
      </c>
      <c r="G9" s="120">
        <v>21882</v>
      </c>
      <c r="H9" s="120">
        <v>23959</v>
      </c>
      <c r="I9" s="120">
        <v>25252</v>
      </c>
      <c r="J9" s="120">
        <v>23092</v>
      </c>
      <c r="K9" s="120">
        <v>25985</v>
      </c>
      <c r="L9" s="120">
        <v>29331</v>
      </c>
      <c r="M9" s="108"/>
      <c r="N9" s="18"/>
      <c r="O9" s="85"/>
    </row>
    <row r="10" spans="1:15" s="7" customFormat="1" ht="12.75" x14ac:dyDescent="0.35">
      <c r="A10" s="13" t="s">
        <v>109</v>
      </c>
      <c r="B10" s="120">
        <v>18177</v>
      </c>
      <c r="C10" s="120">
        <v>20196</v>
      </c>
      <c r="D10" s="120">
        <v>21380</v>
      </c>
      <c r="E10" s="120">
        <v>21701</v>
      </c>
      <c r="F10" s="120">
        <v>25132</v>
      </c>
      <c r="G10" s="120">
        <v>23960</v>
      </c>
      <c r="H10" s="120">
        <v>24888</v>
      </c>
      <c r="I10" s="120">
        <v>24774</v>
      </c>
      <c r="J10" s="120">
        <v>23634</v>
      </c>
      <c r="K10" s="120">
        <v>24346</v>
      </c>
      <c r="L10" s="120">
        <v>25063</v>
      </c>
      <c r="M10" s="108"/>
      <c r="N10" s="18"/>
      <c r="O10" s="85"/>
    </row>
    <row r="11" spans="1:15" s="7" customFormat="1" ht="12.75" x14ac:dyDescent="0.35">
      <c r="A11" s="13" t="s">
        <v>104</v>
      </c>
      <c r="B11" s="120">
        <v>9146</v>
      </c>
      <c r="C11" s="120">
        <v>10999</v>
      </c>
      <c r="D11" s="120">
        <v>14197</v>
      </c>
      <c r="E11" s="120">
        <v>17338</v>
      </c>
      <c r="F11" s="120">
        <v>21599</v>
      </c>
      <c r="G11" s="120">
        <v>24266</v>
      </c>
      <c r="H11" s="120">
        <v>21831</v>
      </c>
      <c r="I11" s="120">
        <v>20867</v>
      </c>
      <c r="J11" s="120">
        <v>24103</v>
      </c>
      <c r="K11" s="120">
        <v>25380</v>
      </c>
      <c r="L11" s="120">
        <v>23191</v>
      </c>
      <c r="M11" s="108"/>
      <c r="N11" s="18"/>
      <c r="O11" s="85"/>
    </row>
    <row r="12" spans="1:15" s="7" customFormat="1" ht="12.75" x14ac:dyDescent="0.35">
      <c r="A12" s="13" t="s">
        <v>110</v>
      </c>
      <c r="B12" s="120">
        <v>17255</v>
      </c>
      <c r="C12" s="120">
        <v>17404</v>
      </c>
      <c r="D12" s="120">
        <v>16725</v>
      </c>
      <c r="E12" s="120">
        <v>17628</v>
      </c>
      <c r="F12" s="120">
        <v>18770</v>
      </c>
      <c r="G12" s="120">
        <v>18743</v>
      </c>
      <c r="H12" s="120">
        <v>21550</v>
      </c>
      <c r="I12" s="120">
        <v>22295</v>
      </c>
      <c r="J12" s="120">
        <v>23170</v>
      </c>
      <c r="K12" s="120">
        <v>21455</v>
      </c>
      <c r="L12" s="120">
        <v>22768</v>
      </c>
      <c r="M12" s="108"/>
      <c r="N12" s="18"/>
      <c r="O12" s="85"/>
    </row>
    <row r="13" spans="1:15" s="7" customFormat="1" ht="12.75" x14ac:dyDescent="0.35">
      <c r="A13" s="13" t="s">
        <v>155</v>
      </c>
      <c r="B13" s="120">
        <v>3889</v>
      </c>
      <c r="C13" s="120">
        <v>5530</v>
      </c>
      <c r="D13" s="120">
        <v>6699</v>
      </c>
      <c r="E13" s="120">
        <v>8030</v>
      </c>
      <c r="F13" s="120">
        <v>11295</v>
      </c>
      <c r="G13" s="120">
        <v>13869</v>
      </c>
      <c r="H13" s="120">
        <v>16196</v>
      </c>
      <c r="I13" s="120">
        <v>19067</v>
      </c>
      <c r="J13" s="120">
        <v>20315</v>
      </c>
      <c r="K13" s="120">
        <v>22052</v>
      </c>
      <c r="L13" s="120">
        <v>26237</v>
      </c>
      <c r="M13" s="108"/>
      <c r="N13" s="18"/>
      <c r="O13" s="85"/>
    </row>
    <row r="14" spans="1:15" s="7" customFormat="1" ht="12.75" x14ac:dyDescent="0.35">
      <c r="A14" s="13" t="s">
        <v>105</v>
      </c>
      <c r="B14" s="120">
        <v>10533</v>
      </c>
      <c r="C14" s="120">
        <v>11227</v>
      </c>
      <c r="D14" s="120">
        <v>12058</v>
      </c>
      <c r="E14" s="120">
        <v>12324</v>
      </c>
      <c r="F14" s="120">
        <v>13086</v>
      </c>
      <c r="G14" s="120">
        <v>12891</v>
      </c>
      <c r="H14" s="120">
        <v>12723</v>
      </c>
      <c r="I14" s="120">
        <v>13312</v>
      </c>
      <c r="J14" s="120">
        <v>12590</v>
      </c>
      <c r="K14" s="120">
        <v>12438</v>
      </c>
      <c r="L14" s="120">
        <v>12895</v>
      </c>
      <c r="M14" s="108"/>
      <c r="N14" s="18"/>
      <c r="O14" s="85"/>
    </row>
    <row r="15" spans="1:15" s="7" customFormat="1" ht="12.75" x14ac:dyDescent="0.35">
      <c r="A15" s="13" t="s">
        <v>160</v>
      </c>
      <c r="B15" s="120">
        <v>5858</v>
      </c>
      <c r="C15" s="120">
        <v>8203</v>
      </c>
      <c r="D15" s="120">
        <v>8167</v>
      </c>
      <c r="E15" s="120">
        <v>11031</v>
      </c>
      <c r="F15" s="120">
        <v>13344</v>
      </c>
      <c r="G15" s="120">
        <v>12853</v>
      </c>
      <c r="H15" s="120">
        <v>14095</v>
      </c>
      <c r="I15" s="120">
        <v>12630</v>
      </c>
      <c r="J15" s="120">
        <v>9001</v>
      </c>
      <c r="K15" s="120">
        <v>9012</v>
      </c>
      <c r="L15" s="120">
        <v>10952</v>
      </c>
      <c r="M15" s="108"/>
      <c r="N15" s="18"/>
      <c r="O15" s="85"/>
    </row>
    <row r="16" spans="1:15" s="7" customFormat="1" ht="12.75" x14ac:dyDescent="0.35">
      <c r="A16" s="13" t="s">
        <v>113</v>
      </c>
      <c r="B16" s="120">
        <v>3753</v>
      </c>
      <c r="C16" s="120">
        <v>4499</v>
      </c>
      <c r="D16" s="120">
        <v>4537</v>
      </c>
      <c r="E16" s="120">
        <v>5109</v>
      </c>
      <c r="F16" s="120">
        <v>6213</v>
      </c>
      <c r="G16" s="120">
        <v>4919</v>
      </c>
      <c r="H16" s="120">
        <v>6216</v>
      </c>
      <c r="I16" s="120">
        <v>6608</v>
      </c>
      <c r="J16" s="120">
        <v>6829</v>
      </c>
      <c r="K16" s="120">
        <v>7411</v>
      </c>
      <c r="L16" s="120">
        <v>10940</v>
      </c>
      <c r="M16" s="108"/>
      <c r="N16" s="18"/>
      <c r="O16" s="85"/>
    </row>
    <row r="17" spans="1:15" s="7" customFormat="1" ht="12.75" x14ac:dyDescent="0.35">
      <c r="A17" s="13" t="s">
        <v>157</v>
      </c>
      <c r="B17" s="120">
        <v>4005</v>
      </c>
      <c r="C17" s="120">
        <v>4972</v>
      </c>
      <c r="D17" s="120">
        <v>5124</v>
      </c>
      <c r="E17" s="120">
        <v>6841</v>
      </c>
      <c r="F17" s="120">
        <v>7250</v>
      </c>
      <c r="G17" s="120">
        <v>7643</v>
      </c>
      <c r="H17" s="120">
        <v>8226</v>
      </c>
      <c r="I17" s="120">
        <v>8235</v>
      </c>
      <c r="J17" s="120">
        <v>7201</v>
      </c>
      <c r="K17" s="120">
        <v>7117</v>
      </c>
      <c r="L17" s="120">
        <v>7304</v>
      </c>
      <c r="M17" s="108"/>
      <c r="N17" s="18"/>
      <c r="O17" s="85"/>
    </row>
    <row r="18" spans="1:15" s="7" customFormat="1" ht="12.75" x14ac:dyDescent="0.35">
      <c r="A18" s="13" t="s">
        <v>156</v>
      </c>
      <c r="B18" s="120">
        <v>3146</v>
      </c>
      <c r="C18" s="120">
        <v>3440</v>
      </c>
      <c r="D18" s="120">
        <v>3476</v>
      </c>
      <c r="E18" s="120">
        <v>3954</v>
      </c>
      <c r="F18" s="120">
        <v>4331</v>
      </c>
      <c r="G18" s="120">
        <v>4644</v>
      </c>
      <c r="H18" s="120">
        <v>4672</v>
      </c>
      <c r="I18" s="120">
        <v>5276</v>
      </c>
      <c r="J18" s="120">
        <v>5204</v>
      </c>
      <c r="K18" s="120">
        <v>6019</v>
      </c>
      <c r="L18" s="120">
        <v>6090</v>
      </c>
      <c r="M18" s="108"/>
      <c r="N18" s="18"/>
      <c r="O18" s="85"/>
    </row>
    <row r="19" spans="1:15" s="7" customFormat="1" ht="12.75" x14ac:dyDescent="0.35">
      <c r="A19" s="13" t="s">
        <v>188</v>
      </c>
      <c r="B19" s="120">
        <v>3849</v>
      </c>
      <c r="C19" s="120">
        <v>4605</v>
      </c>
      <c r="D19" s="120">
        <v>4375</v>
      </c>
      <c r="E19" s="120">
        <v>4816</v>
      </c>
      <c r="F19" s="120">
        <v>5042</v>
      </c>
      <c r="G19" s="120">
        <v>5478</v>
      </c>
      <c r="H19" s="120">
        <v>5545</v>
      </c>
      <c r="I19" s="120">
        <v>5476</v>
      </c>
      <c r="J19" s="120">
        <v>5318</v>
      </c>
      <c r="K19" s="120">
        <v>4633</v>
      </c>
      <c r="L19" s="120">
        <v>4747</v>
      </c>
      <c r="M19" s="108"/>
      <c r="N19" s="18"/>
      <c r="O19" s="85"/>
    </row>
    <row r="20" spans="1:15" s="7" customFormat="1" ht="12.75" x14ac:dyDescent="0.35">
      <c r="A20" s="13" t="s">
        <v>158</v>
      </c>
      <c r="B20" s="120">
        <v>1616</v>
      </c>
      <c r="C20" s="120">
        <v>2144</v>
      </c>
      <c r="D20" s="120">
        <v>2342</v>
      </c>
      <c r="E20" s="120">
        <v>2894</v>
      </c>
      <c r="F20" s="120">
        <v>3301</v>
      </c>
      <c r="G20" s="120">
        <v>3328</v>
      </c>
      <c r="H20" s="120">
        <v>3350</v>
      </c>
      <c r="I20" s="120">
        <v>3456</v>
      </c>
      <c r="J20" s="120">
        <v>3333</v>
      </c>
      <c r="K20" s="120">
        <v>3397</v>
      </c>
      <c r="L20" s="120">
        <v>3529</v>
      </c>
      <c r="M20" s="108"/>
      <c r="N20" s="18"/>
      <c r="O20" s="85"/>
    </row>
    <row r="21" spans="1:15" s="7" customFormat="1" ht="12.75" x14ac:dyDescent="0.35">
      <c r="A21" s="13" t="s">
        <v>159</v>
      </c>
      <c r="B21" s="120">
        <v>1778</v>
      </c>
      <c r="C21" s="120">
        <v>1869</v>
      </c>
      <c r="D21" s="120">
        <v>1963</v>
      </c>
      <c r="E21" s="120">
        <v>2335</v>
      </c>
      <c r="F21" s="120">
        <v>2871</v>
      </c>
      <c r="G21" s="120">
        <v>2834</v>
      </c>
      <c r="H21" s="120">
        <v>2712</v>
      </c>
      <c r="I21" s="120">
        <v>2806</v>
      </c>
      <c r="J21" s="120">
        <v>2720</v>
      </c>
      <c r="K21" s="120">
        <v>2693</v>
      </c>
      <c r="L21" s="120">
        <v>2903</v>
      </c>
      <c r="M21" s="108"/>
      <c r="N21" s="18"/>
      <c r="O21" s="85"/>
    </row>
    <row r="22" spans="1:15" s="7" customFormat="1" ht="12.75" x14ac:dyDescent="0.35"/>
    <row r="23" spans="1:15" x14ac:dyDescent="0.35">
      <c r="A23" s="7" t="s">
        <v>189</v>
      </c>
    </row>
    <row r="24" spans="1:15" x14ac:dyDescent="0.35">
      <c r="A24" s="116"/>
    </row>
    <row r="25" spans="1:15" x14ac:dyDescent="0.35">
      <c r="A25" s="123" t="s">
        <v>190</v>
      </c>
    </row>
    <row r="26" spans="1:15" ht="14.25" x14ac:dyDescent="0.45">
      <c r="A26" s="115" t="s">
        <v>191</v>
      </c>
    </row>
    <row r="27" spans="1:15" x14ac:dyDescent="0.35">
      <c r="A27" s="116"/>
    </row>
    <row r="28" spans="1:15" x14ac:dyDescent="0.35">
      <c r="A28" s="116"/>
    </row>
  </sheetData>
  <sortState xmlns:xlrd2="http://schemas.microsoft.com/office/spreadsheetml/2017/richdata2" ref="A4:L22">
    <sortCondition descending="1" ref="L4:L22"/>
  </sortState>
  <hyperlinks>
    <hyperlink ref="A26" r:id="rId1" xr:uid="{B42B93CE-6D06-434B-A068-ACE68A2DE24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FB49-20AD-4C13-92E5-A3DEBE6B9765}">
  <dimension ref="A1:O26"/>
  <sheetViews>
    <sheetView zoomScaleNormal="100" workbookViewId="0">
      <selection activeCell="A55" sqref="A55"/>
    </sheetView>
  </sheetViews>
  <sheetFormatPr defaultColWidth="8.86328125" defaultRowHeight="13.5" x14ac:dyDescent="0.35"/>
  <cols>
    <col min="1" max="1" width="16.73046875" style="2" customWidth="1"/>
    <col min="2" max="11" width="11.265625" style="2" customWidth="1"/>
    <col min="12" max="12" width="8.86328125" style="2"/>
    <col min="13" max="13" width="9.86328125" style="2" bestFit="1" customWidth="1"/>
    <col min="14" max="16384" width="8.86328125" style="2"/>
  </cols>
  <sheetData>
    <row r="1" spans="1:15" ht="17.25" x14ac:dyDescent="0.45">
      <c r="A1" s="1" t="s">
        <v>196</v>
      </c>
    </row>
    <row r="3" spans="1:15" s="21" customFormat="1" ht="13.15" x14ac:dyDescent="0.4">
      <c r="A3" s="37" t="s">
        <v>195</v>
      </c>
      <c r="B3" s="38">
        <v>2007</v>
      </c>
      <c r="C3" s="38">
        <v>2008</v>
      </c>
      <c r="D3" s="38">
        <v>2009</v>
      </c>
      <c r="E3" s="38">
        <v>2010</v>
      </c>
      <c r="F3" s="38">
        <v>2011</v>
      </c>
      <c r="G3" s="38">
        <v>2012</v>
      </c>
      <c r="H3" s="38">
        <v>2013</v>
      </c>
      <c r="I3" s="38">
        <v>2014</v>
      </c>
      <c r="J3" s="38">
        <v>2015</v>
      </c>
      <c r="K3" s="38">
        <v>2016</v>
      </c>
      <c r="L3" s="38">
        <v>2017</v>
      </c>
      <c r="M3" s="9"/>
    </row>
    <row r="4" spans="1:15" s="7" customFormat="1" ht="12.75" x14ac:dyDescent="0.35">
      <c r="A4" s="13" t="s">
        <v>101</v>
      </c>
      <c r="B4" s="120">
        <v>19371</v>
      </c>
      <c r="C4" s="120">
        <v>20764</v>
      </c>
      <c r="D4" s="120">
        <v>19056</v>
      </c>
      <c r="E4" s="120">
        <v>21429</v>
      </c>
      <c r="F4" s="120">
        <v>23612</v>
      </c>
      <c r="G4" s="120">
        <v>24497</v>
      </c>
      <c r="H4" s="120">
        <v>25372</v>
      </c>
      <c r="I4" s="120">
        <v>27102</v>
      </c>
      <c r="J4" s="120">
        <v>28597</v>
      </c>
      <c r="K4" s="120">
        <v>30502</v>
      </c>
      <c r="L4" s="120">
        <v>31875</v>
      </c>
      <c r="M4" s="108"/>
      <c r="N4" s="18"/>
      <c r="O4" s="85"/>
    </row>
    <row r="5" spans="1:15" s="7" customFormat="1" ht="12.75" x14ac:dyDescent="0.35">
      <c r="A5" s="13" t="s">
        <v>103</v>
      </c>
      <c r="B5" s="120">
        <v>7738</v>
      </c>
      <c r="C5" s="120">
        <v>8779</v>
      </c>
      <c r="D5" s="120">
        <v>8540</v>
      </c>
      <c r="E5" s="120">
        <v>8931</v>
      </c>
      <c r="F5" s="120">
        <v>10236</v>
      </c>
      <c r="G5" s="120">
        <v>10320</v>
      </c>
      <c r="H5" s="120">
        <v>10996</v>
      </c>
      <c r="I5" s="120">
        <v>11295</v>
      </c>
      <c r="J5" s="120">
        <v>10381</v>
      </c>
      <c r="K5" s="120">
        <v>10650</v>
      </c>
      <c r="L5" s="120">
        <v>11208</v>
      </c>
      <c r="M5" s="108"/>
      <c r="N5" s="18"/>
      <c r="O5" s="85"/>
    </row>
    <row r="6" spans="1:15" s="7" customFormat="1" ht="12.75" x14ac:dyDescent="0.35">
      <c r="A6" s="13" t="s">
        <v>155</v>
      </c>
      <c r="B6" s="120">
        <v>3118</v>
      </c>
      <c r="C6" s="120">
        <v>3734</v>
      </c>
      <c r="D6" s="120">
        <v>4378</v>
      </c>
      <c r="E6" s="120">
        <v>5608</v>
      </c>
      <c r="F6" s="120">
        <v>7109</v>
      </c>
      <c r="G6" s="120">
        <v>8336</v>
      </c>
      <c r="H6" s="120">
        <v>9170</v>
      </c>
      <c r="I6" s="120">
        <v>9685</v>
      </c>
      <c r="J6" s="120">
        <v>9524</v>
      </c>
      <c r="K6" s="120">
        <v>10439</v>
      </c>
      <c r="L6" s="120">
        <v>11307</v>
      </c>
      <c r="M6" s="108"/>
      <c r="N6" s="18"/>
      <c r="O6" s="85"/>
    </row>
    <row r="7" spans="1:15" s="7" customFormat="1" ht="12.75" x14ac:dyDescent="0.35">
      <c r="A7" s="13" t="s">
        <v>110</v>
      </c>
      <c r="B7" s="120">
        <v>5847</v>
      </c>
      <c r="C7" s="120">
        <v>6639</v>
      </c>
      <c r="D7" s="120">
        <v>6448</v>
      </c>
      <c r="E7" s="120">
        <v>6789</v>
      </c>
      <c r="F7" s="120">
        <v>7787</v>
      </c>
      <c r="G7" s="120">
        <v>7760</v>
      </c>
      <c r="H7" s="120">
        <v>8346</v>
      </c>
      <c r="I7" s="120">
        <v>8706</v>
      </c>
      <c r="J7" s="120">
        <v>8816</v>
      </c>
      <c r="K7" s="120">
        <v>10317</v>
      </c>
      <c r="L7" s="120">
        <v>10836</v>
      </c>
      <c r="M7" s="108"/>
      <c r="N7" s="18"/>
      <c r="O7" s="85"/>
    </row>
    <row r="8" spans="1:15" s="7" customFormat="1" ht="12.75" x14ac:dyDescent="0.35">
      <c r="A8" s="13" t="s">
        <v>104</v>
      </c>
      <c r="B8" s="120">
        <v>5294</v>
      </c>
      <c r="C8" s="120">
        <v>6071</v>
      </c>
      <c r="D8" s="120">
        <v>6008</v>
      </c>
      <c r="E8" s="120">
        <v>7517</v>
      </c>
      <c r="F8" s="120">
        <v>7971</v>
      </c>
      <c r="G8" s="120">
        <v>8877</v>
      </c>
      <c r="H8" s="120">
        <v>8194</v>
      </c>
      <c r="I8" s="120">
        <v>8142</v>
      </c>
      <c r="J8" s="120">
        <v>7447</v>
      </c>
      <c r="K8" s="120">
        <v>7945</v>
      </c>
      <c r="L8" s="120">
        <v>8097</v>
      </c>
      <c r="M8" s="108"/>
      <c r="N8" s="18"/>
      <c r="O8" s="85"/>
    </row>
    <row r="9" spans="1:15" s="7" customFormat="1" ht="12.75" x14ac:dyDescent="0.35">
      <c r="A9" s="13" t="s">
        <v>112</v>
      </c>
      <c r="B9" s="120">
        <v>3581</v>
      </c>
      <c r="C9" s="120">
        <v>4794</v>
      </c>
      <c r="D9" s="120">
        <v>4863</v>
      </c>
      <c r="E9" s="120">
        <v>4805</v>
      </c>
      <c r="F9" s="120">
        <v>5602</v>
      </c>
      <c r="G9" s="120">
        <v>5566</v>
      </c>
      <c r="H9" s="120">
        <v>6597</v>
      </c>
      <c r="I9" s="120">
        <v>6414</v>
      </c>
      <c r="J9" s="120">
        <v>6079</v>
      </c>
      <c r="K9" s="120">
        <v>5999</v>
      </c>
      <c r="L9" s="120">
        <v>6301</v>
      </c>
      <c r="M9" s="108"/>
      <c r="N9" s="18"/>
      <c r="O9" s="85"/>
    </row>
    <row r="10" spans="1:15" s="7" customFormat="1" ht="12.75" x14ac:dyDescent="0.35">
      <c r="A10" s="13" t="s">
        <v>107</v>
      </c>
      <c r="B10" s="120">
        <v>5134</v>
      </c>
      <c r="C10" s="120">
        <v>5892</v>
      </c>
      <c r="D10" s="120">
        <v>5373</v>
      </c>
      <c r="E10" s="120">
        <v>5645</v>
      </c>
      <c r="F10" s="120">
        <v>6436</v>
      </c>
      <c r="G10" s="120">
        <v>6077</v>
      </c>
      <c r="H10" s="120">
        <v>6399</v>
      </c>
      <c r="I10" s="120">
        <v>6287</v>
      </c>
      <c r="J10" s="120">
        <v>5750</v>
      </c>
      <c r="K10" s="120">
        <v>6114</v>
      </c>
      <c r="L10" s="120">
        <v>6348</v>
      </c>
      <c r="M10" s="108"/>
      <c r="N10" s="18"/>
      <c r="O10" s="85"/>
    </row>
    <row r="11" spans="1:15" s="7" customFormat="1" ht="12.75" x14ac:dyDescent="0.35">
      <c r="A11" s="13" t="s">
        <v>102</v>
      </c>
      <c r="B11" s="120">
        <v>5143</v>
      </c>
      <c r="C11" s="120">
        <v>5635</v>
      </c>
      <c r="D11" s="120">
        <v>5202</v>
      </c>
      <c r="E11" s="120">
        <v>4682</v>
      </c>
      <c r="F11" s="120">
        <v>4528</v>
      </c>
      <c r="G11" s="120">
        <v>4685</v>
      </c>
      <c r="H11" s="120">
        <v>4959</v>
      </c>
      <c r="I11" s="120">
        <v>5544</v>
      </c>
      <c r="J11" s="120">
        <v>5468</v>
      </c>
      <c r="K11" s="120">
        <v>5065</v>
      </c>
      <c r="L11" s="120">
        <v>5120</v>
      </c>
      <c r="M11" s="108"/>
      <c r="N11" s="18"/>
      <c r="O11" s="85"/>
    </row>
    <row r="12" spans="1:15" s="7" customFormat="1" ht="12.75" x14ac:dyDescent="0.35">
      <c r="A12" s="13" t="s">
        <v>109</v>
      </c>
      <c r="B12" s="120">
        <v>3415</v>
      </c>
      <c r="C12" s="120">
        <v>3841</v>
      </c>
      <c r="D12" s="120">
        <v>3812</v>
      </c>
      <c r="E12" s="120">
        <v>3782</v>
      </c>
      <c r="F12" s="120">
        <v>3980</v>
      </c>
      <c r="G12" s="120">
        <v>3557</v>
      </c>
      <c r="H12" s="120">
        <v>3718</v>
      </c>
      <c r="I12" s="120">
        <v>3876</v>
      </c>
      <c r="J12" s="120">
        <v>3482</v>
      </c>
      <c r="K12" s="120">
        <v>3641</v>
      </c>
      <c r="L12" s="120">
        <v>3976</v>
      </c>
      <c r="M12" s="108"/>
      <c r="N12" s="18"/>
      <c r="O12" s="85"/>
    </row>
    <row r="13" spans="1:15" s="7" customFormat="1" ht="12.75" x14ac:dyDescent="0.35">
      <c r="A13" s="13" t="s">
        <v>105</v>
      </c>
      <c r="B13" s="120">
        <v>2834</v>
      </c>
      <c r="C13" s="120">
        <v>3161</v>
      </c>
      <c r="D13" s="120">
        <v>3012</v>
      </c>
      <c r="E13" s="120">
        <v>3227</v>
      </c>
      <c r="F13" s="120">
        <v>3606</v>
      </c>
      <c r="G13" s="120">
        <v>3821</v>
      </c>
      <c r="H13" s="120">
        <v>3763</v>
      </c>
      <c r="I13" s="120">
        <v>3767</v>
      </c>
      <c r="J13" s="120">
        <v>3651</v>
      </c>
      <c r="K13" s="120">
        <v>3594</v>
      </c>
      <c r="L13" s="120">
        <v>3787</v>
      </c>
      <c r="M13" s="108"/>
      <c r="N13" s="18"/>
      <c r="O13" s="85"/>
    </row>
    <row r="14" spans="1:15" s="7" customFormat="1" ht="12.75" x14ac:dyDescent="0.35">
      <c r="A14" s="13" t="s">
        <v>188</v>
      </c>
      <c r="B14" s="120">
        <v>1787</v>
      </c>
      <c r="C14" s="120">
        <v>1949</v>
      </c>
      <c r="D14" s="120">
        <v>1912</v>
      </c>
      <c r="E14" s="120">
        <v>2210</v>
      </c>
      <c r="F14" s="120">
        <v>2379</v>
      </c>
      <c r="G14" s="120">
        <v>2445</v>
      </c>
      <c r="H14" s="120">
        <v>2720</v>
      </c>
      <c r="I14" s="120">
        <v>2944</v>
      </c>
      <c r="J14" s="120">
        <v>3099</v>
      </c>
      <c r="K14" s="120">
        <v>3374</v>
      </c>
      <c r="L14" s="120">
        <v>3389</v>
      </c>
      <c r="M14" s="108"/>
      <c r="N14" s="18"/>
      <c r="O14" s="85"/>
    </row>
    <row r="15" spans="1:15" s="7" customFormat="1" ht="12.75" x14ac:dyDescent="0.35">
      <c r="A15" s="13" t="s">
        <v>159</v>
      </c>
      <c r="B15" s="120">
        <v>1373</v>
      </c>
      <c r="C15" s="120">
        <v>1391</v>
      </c>
      <c r="D15" s="120">
        <v>1366</v>
      </c>
      <c r="E15" s="120">
        <v>1785</v>
      </c>
      <c r="F15" s="120">
        <v>2048</v>
      </c>
      <c r="G15" s="120">
        <v>2303</v>
      </c>
      <c r="H15" s="120">
        <v>2606</v>
      </c>
      <c r="I15" s="120">
        <v>2640</v>
      </c>
      <c r="J15" s="120">
        <v>2476</v>
      </c>
      <c r="K15" s="120">
        <v>2647</v>
      </c>
      <c r="L15" s="120">
        <v>2666</v>
      </c>
      <c r="M15" s="108"/>
      <c r="N15" s="18"/>
      <c r="O15" s="85"/>
    </row>
    <row r="16" spans="1:15" s="7" customFormat="1" ht="12.75" x14ac:dyDescent="0.35">
      <c r="A16" s="13" t="s">
        <v>114</v>
      </c>
      <c r="B16" s="120">
        <v>1437</v>
      </c>
      <c r="C16" s="120">
        <v>1673</v>
      </c>
      <c r="D16" s="120">
        <v>1671</v>
      </c>
      <c r="E16" s="120">
        <v>1767</v>
      </c>
      <c r="F16" s="120">
        <v>2071</v>
      </c>
      <c r="G16" s="120">
        <v>2114</v>
      </c>
      <c r="H16" s="120">
        <v>2317</v>
      </c>
      <c r="I16" s="120">
        <v>2468</v>
      </c>
      <c r="J16" s="120">
        <v>2420</v>
      </c>
      <c r="K16" s="120">
        <v>2463</v>
      </c>
      <c r="L16" s="120">
        <v>2510</v>
      </c>
      <c r="M16" s="108"/>
      <c r="N16" s="18"/>
      <c r="O16" s="85"/>
    </row>
    <row r="17" spans="1:15" s="7" customFormat="1" ht="12.75" x14ac:dyDescent="0.35">
      <c r="A17" s="13" t="s">
        <v>156</v>
      </c>
      <c r="B17" s="120">
        <v>1709</v>
      </c>
      <c r="C17" s="120">
        <v>1720</v>
      </c>
      <c r="D17" s="120">
        <v>1487</v>
      </c>
      <c r="E17" s="120">
        <v>1880</v>
      </c>
      <c r="F17" s="120">
        <v>2079</v>
      </c>
      <c r="G17" s="120">
        <v>2104</v>
      </c>
      <c r="H17" s="120">
        <v>2120</v>
      </c>
      <c r="I17" s="120">
        <v>2183</v>
      </c>
      <c r="J17" s="120">
        <v>2323</v>
      </c>
      <c r="K17" s="120">
        <v>2538</v>
      </c>
      <c r="L17" s="120">
        <v>2846</v>
      </c>
      <c r="M17" s="108"/>
      <c r="N17" s="18"/>
      <c r="O17" s="85"/>
    </row>
    <row r="18" spans="1:15" s="7" customFormat="1" ht="12.75" x14ac:dyDescent="0.35">
      <c r="A18" s="13" t="s">
        <v>160</v>
      </c>
      <c r="B18" s="120">
        <v>2055</v>
      </c>
      <c r="C18" s="120">
        <v>2871</v>
      </c>
      <c r="D18" s="120">
        <v>2024</v>
      </c>
      <c r="E18" s="120">
        <v>2435</v>
      </c>
      <c r="F18" s="120">
        <v>3156</v>
      </c>
      <c r="G18" s="120">
        <v>4283</v>
      </c>
      <c r="H18" s="120">
        <v>3124</v>
      </c>
      <c r="I18" s="120">
        <v>2664</v>
      </c>
      <c r="J18" s="120">
        <v>1673</v>
      </c>
      <c r="K18" s="120">
        <v>1787</v>
      </c>
      <c r="L18" s="120">
        <v>2156</v>
      </c>
      <c r="M18" s="108"/>
      <c r="N18" s="18"/>
      <c r="O18" s="85"/>
    </row>
    <row r="19" spans="1:15" s="7" customFormat="1" ht="12.75" x14ac:dyDescent="0.35">
      <c r="A19" s="13" t="s">
        <v>158</v>
      </c>
      <c r="B19" s="120">
        <v>1134</v>
      </c>
      <c r="C19" s="120">
        <v>1355</v>
      </c>
      <c r="D19" s="120">
        <v>1341</v>
      </c>
      <c r="E19" s="120">
        <v>1660</v>
      </c>
      <c r="F19" s="120">
        <v>1920</v>
      </c>
      <c r="G19" s="120">
        <v>2044</v>
      </c>
      <c r="H19" s="120">
        <v>2161</v>
      </c>
      <c r="I19" s="120">
        <v>2083</v>
      </c>
      <c r="J19" s="120">
        <v>2161</v>
      </c>
      <c r="K19" s="120">
        <v>2218</v>
      </c>
      <c r="L19" s="120">
        <v>2446</v>
      </c>
      <c r="M19" s="108"/>
      <c r="N19" s="18"/>
      <c r="O19" s="85"/>
    </row>
    <row r="20" spans="1:15" s="7" customFormat="1" ht="12.75" x14ac:dyDescent="0.35">
      <c r="A20" s="13" t="s">
        <v>157</v>
      </c>
      <c r="B20" s="120">
        <v>911</v>
      </c>
      <c r="C20" s="120">
        <v>1160</v>
      </c>
      <c r="D20" s="120">
        <v>1147</v>
      </c>
      <c r="E20" s="120">
        <v>1631</v>
      </c>
      <c r="F20" s="120">
        <v>1731</v>
      </c>
      <c r="G20" s="120">
        <v>1831</v>
      </c>
      <c r="H20" s="120">
        <v>2055</v>
      </c>
      <c r="I20" s="120">
        <v>2029</v>
      </c>
      <c r="J20" s="120">
        <v>1729</v>
      </c>
      <c r="K20" s="120">
        <v>1453</v>
      </c>
      <c r="L20" s="120">
        <v>1593</v>
      </c>
      <c r="M20" s="108"/>
      <c r="N20" s="18"/>
      <c r="O20" s="85"/>
    </row>
    <row r="21" spans="1:15" s="7" customFormat="1" ht="12.75" x14ac:dyDescent="0.35">
      <c r="A21" s="13" t="s">
        <v>113</v>
      </c>
      <c r="B21" s="120">
        <v>788</v>
      </c>
      <c r="C21" s="120">
        <v>884</v>
      </c>
      <c r="D21" s="120">
        <v>869</v>
      </c>
      <c r="E21" s="120">
        <v>842</v>
      </c>
      <c r="F21" s="120">
        <v>914</v>
      </c>
      <c r="G21" s="120">
        <v>804</v>
      </c>
      <c r="H21" s="120">
        <v>1066</v>
      </c>
      <c r="I21" s="120">
        <v>1326</v>
      </c>
      <c r="J21" s="120">
        <v>1355</v>
      </c>
      <c r="K21" s="120">
        <v>1440</v>
      </c>
      <c r="L21" s="120">
        <v>1492</v>
      </c>
      <c r="M21" s="108"/>
      <c r="N21" s="18"/>
      <c r="O21" s="85"/>
    </row>
    <row r="22" spans="1:15" s="7" customFormat="1" ht="12.75" x14ac:dyDescent="0.35"/>
    <row r="23" spans="1:15" x14ac:dyDescent="0.35">
      <c r="A23" s="7" t="s">
        <v>193</v>
      </c>
    </row>
    <row r="25" spans="1:15" x14ac:dyDescent="0.35">
      <c r="A25" s="40" t="s">
        <v>190</v>
      </c>
    </row>
    <row r="26" spans="1:15" ht="14.25" x14ac:dyDescent="0.45">
      <c r="A26" s="53" t="s">
        <v>191</v>
      </c>
    </row>
  </sheetData>
  <sortState xmlns:xlrd2="http://schemas.microsoft.com/office/spreadsheetml/2017/richdata2" ref="A4:L22">
    <sortCondition descending="1" ref="L4:L22"/>
  </sortState>
  <hyperlinks>
    <hyperlink ref="A26" r:id="rId1" xr:uid="{3F0823D1-D622-4059-9C58-7645A06CAD1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F1F5-81C2-4967-BC31-BB1366085F21}">
  <dimension ref="A1:J20"/>
  <sheetViews>
    <sheetView zoomScaleNormal="100" workbookViewId="0">
      <selection activeCell="A55" sqref="A55"/>
    </sheetView>
  </sheetViews>
  <sheetFormatPr defaultRowHeight="14.25" x14ac:dyDescent="0.45"/>
  <cols>
    <col min="1" max="1" width="16.1328125" customWidth="1"/>
  </cols>
  <sheetData>
    <row r="1" spans="1:10" ht="21.75" customHeight="1" x14ac:dyDescent="0.45">
      <c r="A1" s="79" t="s">
        <v>197</v>
      </c>
      <c r="B1" s="28"/>
      <c r="C1" s="28"/>
      <c r="D1" s="28"/>
      <c r="E1" s="28"/>
      <c r="F1" s="28"/>
      <c r="G1" s="28"/>
    </row>
    <row r="2" spans="1:10" ht="17.25" x14ac:dyDescent="0.45">
      <c r="A2" s="80"/>
      <c r="B2" s="28"/>
      <c r="C2" s="28"/>
      <c r="D2" s="28"/>
      <c r="E2" s="28"/>
      <c r="F2" s="28"/>
      <c r="G2" s="28"/>
    </row>
    <row r="3" spans="1:10" x14ac:dyDescent="0.45">
      <c r="A3" s="3" t="s">
        <v>198</v>
      </c>
      <c r="B3" s="3">
        <v>2011</v>
      </c>
      <c r="C3" s="3">
        <v>2012</v>
      </c>
      <c r="D3" s="3">
        <v>2013</v>
      </c>
      <c r="E3" s="3">
        <v>2014</v>
      </c>
      <c r="F3" s="3">
        <v>2015</v>
      </c>
      <c r="G3" s="3">
        <v>2016</v>
      </c>
      <c r="H3" s="3">
        <v>2017</v>
      </c>
      <c r="I3" s="3">
        <v>2018</v>
      </c>
    </row>
    <row r="4" spans="1:10" x14ac:dyDescent="0.45">
      <c r="A4" s="8" t="s">
        <v>101</v>
      </c>
      <c r="B4" s="134">
        <v>112</v>
      </c>
      <c r="C4" s="134">
        <v>96</v>
      </c>
      <c r="D4" s="134">
        <v>100</v>
      </c>
      <c r="E4" s="134">
        <v>106</v>
      </c>
      <c r="F4" s="134">
        <v>115</v>
      </c>
      <c r="G4" s="134">
        <v>139</v>
      </c>
      <c r="H4" s="134">
        <v>142</v>
      </c>
      <c r="I4" s="135">
        <v>140</v>
      </c>
    </row>
    <row r="5" spans="1:10" x14ac:dyDescent="0.45">
      <c r="A5" s="8" t="s">
        <v>103</v>
      </c>
      <c r="B5" s="134">
        <v>41</v>
      </c>
      <c r="C5" s="134">
        <v>49</v>
      </c>
      <c r="D5" s="134">
        <v>61</v>
      </c>
      <c r="E5" s="134">
        <v>58</v>
      </c>
      <c r="F5" s="134">
        <v>78</v>
      </c>
      <c r="G5" s="134">
        <v>79</v>
      </c>
      <c r="H5" s="134">
        <v>71</v>
      </c>
      <c r="I5" s="135">
        <v>23</v>
      </c>
    </row>
    <row r="6" spans="1:10" x14ac:dyDescent="0.45">
      <c r="A6" s="8" t="s">
        <v>102</v>
      </c>
      <c r="B6" s="134">
        <v>30</v>
      </c>
      <c r="C6" s="134">
        <v>41</v>
      </c>
      <c r="D6" s="134">
        <v>60</v>
      </c>
      <c r="E6" s="134">
        <v>49</v>
      </c>
      <c r="F6" s="134">
        <v>61</v>
      </c>
      <c r="G6" s="134">
        <v>56</v>
      </c>
      <c r="H6" s="134">
        <v>65</v>
      </c>
      <c r="I6" s="135">
        <v>42</v>
      </c>
    </row>
    <row r="7" spans="1:10" x14ac:dyDescent="0.45">
      <c r="A7" s="8" t="s">
        <v>155</v>
      </c>
      <c r="B7" s="136">
        <v>82</v>
      </c>
      <c r="C7" s="136">
        <v>49</v>
      </c>
      <c r="D7" s="136">
        <v>59</v>
      </c>
      <c r="E7" s="136">
        <v>65</v>
      </c>
      <c r="F7" s="136">
        <v>56</v>
      </c>
      <c r="G7" s="136">
        <v>38</v>
      </c>
      <c r="H7" s="136">
        <v>54</v>
      </c>
      <c r="I7" s="125">
        <v>58</v>
      </c>
    </row>
    <row r="8" spans="1:10" x14ac:dyDescent="0.45">
      <c r="A8" s="8" t="s">
        <v>158</v>
      </c>
      <c r="B8" s="134">
        <v>45</v>
      </c>
      <c r="C8" s="134">
        <v>34</v>
      </c>
      <c r="D8" s="134">
        <v>28</v>
      </c>
      <c r="E8" s="134">
        <v>28</v>
      </c>
      <c r="F8" s="134">
        <v>34</v>
      </c>
      <c r="G8" s="134">
        <v>57</v>
      </c>
      <c r="H8" s="134">
        <v>33</v>
      </c>
      <c r="I8" s="135">
        <v>22</v>
      </c>
    </row>
    <row r="9" spans="1:10" x14ac:dyDescent="0.45">
      <c r="A9" s="8" t="s">
        <v>107</v>
      </c>
      <c r="B9" s="134">
        <v>14</v>
      </c>
      <c r="C9" s="134">
        <v>24</v>
      </c>
      <c r="D9" s="134">
        <v>21</v>
      </c>
      <c r="E9" s="134">
        <v>20</v>
      </c>
      <c r="F9" s="134">
        <v>24</v>
      </c>
      <c r="G9" s="134">
        <v>21</v>
      </c>
      <c r="H9" s="134">
        <v>34</v>
      </c>
      <c r="I9" s="135">
        <v>33</v>
      </c>
    </row>
    <row r="10" spans="1:10" x14ac:dyDescent="0.45">
      <c r="A10" s="8" t="s">
        <v>113</v>
      </c>
      <c r="B10" s="134">
        <v>26</v>
      </c>
      <c r="C10" s="134">
        <v>19</v>
      </c>
      <c r="D10" s="134">
        <v>19</v>
      </c>
      <c r="E10" s="134">
        <v>27</v>
      </c>
      <c r="F10" s="134">
        <v>20</v>
      </c>
      <c r="G10" s="134">
        <v>32</v>
      </c>
      <c r="H10" s="134">
        <v>27</v>
      </c>
      <c r="I10" s="135">
        <v>24</v>
      </c>
      <c r="J10" s="112"/>
    </row>
    <row r="11" spans="1:10" x14ac:dyDescent="0.45">
      <c r="A11" s="8" t="s">
        <v>114</v>
      </c>
      <c r="B11" s="134">
        <v>10</v>
      </c>
      <c r="C11" s="134">
        <v>7</v>
      </c>
      <c r="D11" s="134">
        <v>8</v>
      </c>
      <c r="E11" s="134">
        <v>12</v>
      </c>
      <c r="F11" s="134">
        <v>14</v>
      </c>
      <c r="G11" s="134">
        <v>16</v>
      </c>
      <c r="H11" s="134">
        <v>13</v>
      </c>
      <c r="I11" s="135">
        <v>15</v>
      </c>
    </row>
    <row r="12" spans="1:10" x14ac:dyDescent="0.45">
      <c r="A12" s="8" t="s">
        <v>105</v>
      </c>
      <c r="B12" s="136">
        <v>16</v>
      </c>
      <c r="C12" s="136">
        <v>8</v>
      </c>
      <c r="D12" s="136">
        <v>7</v>
      </c>
      <c r="E12" s="136">
        <v>18</v>
      </c>
      <c r="F12" s="136">
        <v>7</v>
      </c>
      <c r="G12" s="136">
        <v>12</v>
      </c>
      <c r="H12" s="136">
        <v>13</v>
      </c>
      <c r="I12" s="125">
        <v>18</v>
      </c>
      <c r="J12" s="99"/>
    </row>
    <row r="13" spans="1:10" x14ac:dyDescent="0.45">
      <c r="A13" s="8" t="s">
        <v>104</v>
      </c>
      <c r="B13" s="134">
        <v>7</v>
      </c>
      <c r="C13" s="134">
        <v>4</v>
      </c>
      <c r="D13" s="134">
        <v>10</v>
      </c>
      <c r="E13" s="134">
        <v>13</v>
      </c>
      <c r="F13" s="134">
        <v>4</v>
      </c>
      <c r="G13" s="134">
        <v>8</v>
      </c>
      <c r="H13" s="134">
        <v>26</v>
      </c>
      <c r="I13" s="135">
        <v>17</v>
      </c>
      <c r="J13" s="99"/>
    </row>
    <row r="14" spans="1:10" x14ac:dyDescent="0.45">
      <c r="A14" s="8" t="s">
        <v>145</v>
      </c>
      <c r="B14" s="136">
        <v>6</v>
      </c>
      <c r="C14" s="136">
        <v>4</v>
      </c>
      <c r="D14" s="136">
        <v>7</v>
      </c>
      <c r="E14" s="136">
        <v>14</v>
      </c>
      <c r="F14" s="136">
        <v>7</v>
      </c>
      <c r="G14" s="136">
        <v>14</v>
      </c>
      <c r="H14" s="136">
        <v>7</v>
      </c>
      <c r="I14" s="125">
        <v>7</v>
      </c>
    </row>
    <row r="15" spans="1:10" x14ac:dyDescent="0.45">
      <c r="A15" s="8" t="s">
        <v>109</v>
      </c>
      <c r="B15" s="134">
        <v>6</v>
      </c>
      <c r="C15" s="134">
        <v>3</v>
      </c>
      <c r="D15" s="134">
        <v>6</v>
      </c>
      <c r="E15" s="134">
        <v>15</v>
      </c>
      <c r="F15" s="134">
        <v>4</v>
      </c>
      <c r="G15" s="134">
        <v>12</v>
      </c>
      <c r="H15" s="134">
        <v>6</v>
      </c>
      <c r="I15" s="135">
        <v>9</v>
      </c>
    </row>
    <row r="16" spans="1:10" x14ac:dyDescent="0.45">
      <c r="A16" s="8" t="s">
        <v>156</v>
      </c>
      <c r="B16" s="134">
        <v>14</v>
      </c>
      <c r="C16" s="134">
        <v>11</v>
      </c>
      <c r="D16" s="134">
        <v>9</v>
      </c>
      <c r="E16" s="134">
        <v>3</v>
      </c>
      <c r="F16" s="134">
        <v>6</v>
      </c>
      <c r="G16" s="134">
        <v>10</v>
      </c>
      <c r="H16" s="134">
        <v>9</v>
      </c>
      <c r="I16" s="135">
        <v>14</v>
      </c>
    </row>
    <row r="17" spans="1:9" x14ac:dyDescent="0.45">
      <c r="A17" s="8" t="s">
        <v>160</v>
      </c>
      <c r="B17" s="134">
        <v>6</v>
      </c>
      <c r="C17" s="134">
        <v>7</v>
      </c>
      <c r="D17" s="134">
        <v>8</v>
      </c>
      <c r="E17" s="134">
        <v>5</v>
      </c>
      <c r="F17" s="134">
        <v>4</v>
      </c>
      <c r="G17" s="134">
        <v>10</v>
      </c>
      <c r="H17" s="134">
        <v>8</v>
      </c>
      <c r="I17" s="135">
        <v>4</v>
      </c>
    </row>
    <row r="18" spans="1:9" x14ac:dyDescent="0.45">
      <c r="A18" s="8" t="s">
        <v>111</v>
      </c>
      <c r="B18" s="134">
        <v>6</v>
      </c>
      <c r="C18" s="134">
        <v>2</v>
      </c>
      <c r="D18" s="134">
        <v>1</v>
      </c>
      <c r="E18" s="134">
        <v>3</v>
      </c>
      <c r="F18" s="134">
        <v>6</v>
      </c>
      <c r="G18" s="134">
        <v>2</v>
      </c>
      <c r="H18" s="134">
        <v>3</v>
      </c>
      <c r="I18" s="135">
        <v>3</v>
      </c>
    </row>
    <row r="20" spans="1:9" x14ac:dyDescent="0.45">
      <c r="A20" s="7" t="s">
        <v>199</v>
      </c>
      <c r="B20" s="7"/>
      <c r="C20" s="7"/>
      <c r="D20" s="7"/>
      <c r="E20" s="7"/>
      <c r="F20" s="7"/>
      <c r="G20" s="7"/>
      <c r="H20" s="7"/>
    </row>
  </sheetData>
  <sortState xmlns:xlrd2="http://schemas.microsoft.com/office/spreadsheetml/2017/richdata2" ref="A4:I19">
    <sortCondition descending="1" ref="I4:I19"/>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9D4C7-E4FD-4F8C-96C6-68C8F644F951}">
  <dimension ref="A1:L20"/>
  <sheetViews>
    <sheetView workbookViewId="0">
      <selection activeCell="A55" sqref="A55"/>
    </sheetView>
  </sheetViews>
  <sheetFormatPr defaultRowHeight="14.25" x14ac:dyDescent="0.45"/>
  <cols>
    <col min="1" max="1" width="16.3984375" customWidth="1"/>
    <col min="9" max="9" width="8.86328125" bestFit="1" customWidth="1"/>
  </cols>
  <sheetData>
    <row r="1" spans="1:12" ht="21.75" customHeight="1" x14ac:dyDescent="0.45">
      <c r="A1" s="81" t="s">
        <v>200</v>
      </c>
    </row>
    <row r="3" spans="1:12" s="82" customFormat="1" x14ac:dyDescent="0.45">
      <c r="A3" s="3" t="s">
        <v>201</v>
      </c>
      <c r="B3" s="3">
        <v>2011</v>
      </c>
      <c r="C3" s="3">
        <v>2012</v>
      </c>
      <c r="D3" s="3">
        <v>2013</v>
      </c>
      <c r="E3" s="3">
        <v>2014</v>
      </c>
      <c r="F3" s="3">
        <v>2015</v>
      </c>
      <c r="G3" s="3">
        <v>2016</v>
      </c>
      <c r="H3" s="3">
        <v>2017</v>
      </c>
      <c r="I3" s="3">
        <v>2018</v>
      </c>
    </row>
    <row r="4" spans="1:12" x14ac:dyDescent="0.45">
      <c r="A4" s="8" t="s">
        <v>101</v>
      </c>
      <c r="B4" s="137">
        <v>2057.6999999999998</v>
      </c>
      <c r="C4" s="137">
        <v>1862.2</v>
      </c>
      <c r="D4" s="137">
        <v>1973.6</v>
      </c>
      <c r="E4" s="137">
        <v>3118.8</v>
      </c>
      <c r="F4" s="137">
        <v>3305.9</v>
      </c>
      <c r="G4" s="137">
        <v>4180.3</v>
      </c>
      <c r="H4" s="137">
        <v>3653.8</v>
      </c>
      <c r="I4" s="138">
        <v>3253.8</v>
      </c>
      <c r="K4" s="100"/>
      <c r="L4" s="114"/>
    </row>
    <row r="5" spans="1:12" x14ac:dyDescent="0.45">
      <c r="A5" s="8" t="s">
        <v>155</v>
      </c>
      <c r="B5" s="137">
        <v>2398.6</v>
      </c>
      <c r="C5" s="137">
        <v>1058.0999999999999</v>
      </c>
      <c r="D5" s="137">
        <v>2808.9</v>
      </c>
      <c r="E5" s="137">
        <v>3061.3</v>
      </c>
      <c r="F5" s="137">
        <v>1821.8</v>
      </c>
      <c r="G5" s="137">
        <v>2694.2</v>
      </c>
      <c r="H5" s="137">
        <v>1406.8</v>
      </c>
      <c r="I5" s="138">
        <v>2852</v>
      </c>
      <c r="K5" s="100"/>
      <c r="L5" s="114"/>
    </row>
    <row r="6" spans="1:12" x14ac:dyDescent="0.45">
      <c r="A6" s="8" t="s">
        <v>113</v>
      </c>
      <c r="B6" s="137">
        <v>1077.3</v>
      </c>
      <c r="C6" s="137">
        <v>832.6</v>
      </c>
      <c r="D6" s="137">
        <v>845.1</v>
      </c>
      <c r="E6" s="137">
        <v>1638.8</v>
      </c>
      <c r="F6" s="137">
        <v>645.9</v>
      </c>
      <c r="G6" s="137">
        <v>996.7</v>
      </c>
      <c r="H6" s="137">
        <v>982.9</v>
      </c>
      <c r="I6" s="138">
        <v>1764.4</v>
      </c>
      <c r="K6" s="100"/>
      <c r="L6" s="114"/>
    </row>
    <row r="7" spans="1:12" x14ac:dyDescent="0.45">
      <c r="A7" s="8" t="s">
        <v>102</v>
      </c>
      <c r="B7" s="137">
        <v>382</v>
      </c>
      <c r="C7" s="137">
        <v>360.5</v>
      </c>
      <c r="D7" s="137">
        <v>525.9</v>
      </c>
      <c r="E7" s="137">
        <v>400.5</v>
      </c>
      <c r="F7" s="137">
        <v>763.2</v>
      </c>
      <c r="G7" s="137">
        <v>474.5</v>
      </c>
      <c r="H7" s="137">
        <v>810.3</v>
      </c>
      <c r="I7" s="138">
        <v>1107.0999999999999</v>
      </c>
      <c r="K7" s="100"/>
      <c r="L7" s="114"/>
    </row>
    <row r="8" spans="1:12" x14ac:dyDescent="0.45">
      <c r="A8" s="8" t="s">
        <v>158</v>
      </c>
      <c r="B8" s="137">
        <v>1499.2</v>
      </c>
      <c r="C8" s="137">
        <v>1140.7</v>
      </c>
      <c r="D8" s="137">
        <v>931</v>
      </c>
      <c r="E8" s="137">
        <v>452.2</v>
      </c>
      <c r="F8" s="137">
        <v>888.6</v>
      </c>
      <c r="G8" s="137">
        <v>828.8</v>
      </c>
      <c r="H8" s="137">
        <v>645</v>
      </c>
      <c r="I8" s="138">
        <v>521</v>
      </c>
      <c r="K8" s="100"/>
      <c r="L8" s="114"/>
    </row>
    <row r="9" spans="1:12" x14ac:dyDescent="0.45">
      <c r="A9" s="8" t="s">
        <v>103</v>
      </c>
      <c r="B9" s="137">
        <v>551.70000000000005</v>
      </c>
      <c r="C9" s="137">
        <v>400.1</v>
      </c>
      <c r="D9" s="137">
        <v>835.8</v>
      </c>
      <c r="E9" s="137">
        <v>314.2</v>
      </c>
      <c r="F9" s="137">
        <v>778.2</v>
      </c>
      <c r="G9" s="137">
        <v>817</v>
      </c>
      <c r="H9" s="137">
        <v>534.1</v>
      </c>
      <c r="I9" s="138">
        <v>539.70000000000005</v>
      </c>
      <c r="K9" s="100"/>
      <c r="L9" s="114"/>
    </row>
    <row r="10" spans="1:12" x14ac:dyDescent="0.45">
      <c r="A10" s="8" t="s">
        <v>114</v>
      </c>
      <c r="B10" s="137">
        <v>94.2</v>
      </c>
      <c r="C10" s="137">
        <v>208.1</v>
      </c>
      <c r="D10" s="137">
        <v>25.6</v>
      </c>
      <c r="E10" s="137">
        <v>475.3</v>
      </c>
      <c r="F10" s="137">
        <v>968.9</v>
      </c>
      <c r="G10" s="137">
        <v>490.7</v>
      </c>
      <c r="H10" s="137">
        <v>428.5</v>
      </c>
      <c r="I10" s="138">
        <v>188.2</v>
      </c>
      <c r="K10" s="100"/>
      <c r="L10" s="114"/>
    </row>
    <row r="11" spans="1:12" x14ac:dyDescent="0.45">
      <c r="A11" s="8" t="s">
        <v>107</v>
      </c>
      <c r="B11" s="137">
        <v>819.2</v>
      </c>
      <c r="C11" s="137">
        <v>205.7</v>
      </c>
      <c r="D11" s="137">
        <v>504.5</v>
      </c>
      <c r="E11" s="137">
        <v>128.30000000000001</v>
      </c>
      <c r="F11" s="137">
        <v>327.2</v>
      </c>
      <c r="G11" s="137">
        <v>437.4</v>
      </c>
      <c r="H11" s="137">
        <v>625.70000000000005</v>
      </c>
      <c r="I11" s="138">
        <v>938.8</v>
      </c>
      <c r="K11" s="100"/>
      <c r="L11" s="114"/>
    </row>
    <row r="12" spans="1:12" x14ac:dyDescent="0.45">
      <c r="A12" s="8" t="s">
        <v>105</v>
      </c>
      <c r="B12" s="137">
        <v>495.1</v>
      </c>
      <c r="C12" s="137">
        <v>232.3</v>
      </c>
      <c r="D12" s="137">
        <v>155.5</v>
      </c>
      <c r="E12" s="137">
        <v>640</v>
      </c>
      <c r="F12" s="137">
        <v>385.7</v>
      </c>
      <c r="G12" s="137">
        <v>279.2</v>
      </c>
      <c r="H12" s="137">
        <v>220.3</v>
      </c>
      <c r="I12" s="138">
        <v>663.9</v>
      </c>
      <c r="K12" s="100"/>
      <c r="L12" s="114"/>
    </row>
    <row r="13" spans="1:12" x14ac:dyDescent="0.45">
      <c r="A13" s="8" t="s">
        <v>156</v>
      </c>
      <c r="B13" s="137">
        <v>227</v>
      </c>
      <c r="C13" s="137">
        <v>375.8</v>
      </c>
      <c r="D13" s="137">
        <v>283.3</v>
      </c>
      <c r="E13" s="137">
        <v>61.7</v>
      </c>
      <c r="F13" s="137">
        <v>109.1</v>
      </c>
      <c r="G13" s="137">
        <v>333.1</v>
      </c>
      <c r="H13" s="137">
        <v>245.7</v>
      </c>
      <c r="I13" s="138">
        <v>304.7</v>
      </c>
      <c r="K13" s="100"/>
      <c r="L13" s="114"/>
    </row>
    <row r="14" spans="1:12" x14ac:dyDescent="0.45">
      <c r="A14" s="8" t="s">
        <v>145</v>
      </c>
      <c r="B14" s="137">
        <v>125.4</v>
      </c>
      <c r="C14" s="137">
        <v>90.6</v>
      </c>
      <c r="D14" s="137">
        <v>60</v>
      </c>
      <c r="E14" s="137">
        <v>401.4</v>
      </c>
      <c r="F14" s="137">
        <v>120.9</v>
      </c>
      <c r="G14" s="137">
        <v>234</v>
      </c>
      <c r="H14" s="137">
        <v>287.60000000000002</v>
      </c>
      <c r="I14" s="138">
        <v>94</v>
      </c>
      <c r="K14" s="100"/>
      <c r="L14" s="114"/>
    </row>
    <row r="15" spans="1:12" x14ac:dyDescent="0.45">
      <c r="A15" s="8" t="s">
        <v>104</v>
      </c>
      <c r="B15" s="137">
        <v>102.9</v>
      </c>
      <c r="C15" s="137">
        <v>65.2</v>
      </c>
      <c r="D15" s="137">
        <v>272.89999999999998</v>
      </c>
      <c r="E15" s="137">
        <v>78.7</v>
      </c>
      <c r="F15" s="137">
        <v>23.5</v>
      </c>
      <c r="G15" s="137">
        <v>90.4</v>
      </c>
      <c r="H15" s="137">
        <v>452.7</v>
      </c>
      <c r="I15" s="138">
        <v>276.60000000000002</v>
      </c>
      <c r="K15" s="100"/>
      <c r="L15" s="114"/>
    </row>
    <row r="16" spans="1:12" x14ac:dyDescent="0.45">
      <c r="A16" s="8" t="s">
        <v>109</v>
      </c>
      <c r="B16" s="137">
        <v>98.4</v>
      </c>
      <c r="C16" s="137">
        <v>4.9000000000000004</v>
      </c>
      <c r="D16" s="137">
        <v>256.2</v>
      </c>
      <c r="E16" s="137">
        <v>175</v>
      </c>
      <c r="F16" s="137">
        <v>77.3</v>
      </c>
      <c r="G16" s="137">
        <v>277.3</v>
      </c>
      <c r="H16" s="137">
        <v>159.9</v>
      </c>
      <c r="I16" s="138">
        <v>120</v>
      </c>
      <c r="K16" s="100"/>
      <c r="L16" s="114"/>
    </row>
    <row r="17" spans="1:12" x14ac:dyDescent="0.45">
      <c r="A17" s="8" t="s">
        <v>160</v>
      </c>
      <c r="B17" s="137">
        <v>267.89999999999998</v>
      </c>
      <c r="C17" s="137">
        <v>160.80000000000001</v>
      </c>
      <c r="D17" s="137">
        <v>118.6</v>
      </c>
      <c r="E17" s="137">
        <v>134.5</v>
      </c>
      <c r="F17" s="137">
        <v>87.3</v>
      </c>
      <c r="G17" s="137">
        <v>255.6</v>
      </c>
      <c r="H17" s="137">
        <v>41.8</v>
      </c>
      <c r="I17" s="138">
        <v>115.9</v>
      </c>
      <c r="K17" s="100"/>
      <c r="L17" s="114"/>
    </row>
    <row r="18" spans="1:12" x14ac:dyDescent="0.45">
      <c r="A18" s="8" t="s">
        <v>111</v>
      </c>
      <c r="B18" s="137">
        <v>165.7</v>
      </c>
      <c r="C18" s="137">
        <v>14.5</v>
      </c>
      <c r="D18" s="137">
        <v>2</v>
      </c>
      <c r="E18" s="137">
        <v>43.9</v>
      </c>
      <c r="F18" s="137">
        <v>322</v>
      </c>
      <c r="G18" s="137">
        <v>36.799999999999997</v>
      </c>
      <c r="H18" s="137">
        <v>20.3</v>
      </c>
      <c r="I18" s="138">
        <v>6.1</v>
      </c>
      <c r="K18" s="100"/>
      <c r="L18" s="114"/>
    </row>
    <row r="20" spans="1:12" ht="22.5" customHeight="1" x14ac:dyDescent="0.45">
      <c r="A20" s="7" t="s">
        <v>199</v>
      </c>
      <c r="B20" s="7"/>
      <c r="C20" s="7"/>
      <c r="D20" s="7"/>
      <c r="E20" s="7"/>
      <c r="F20" s="7"/>
      <c r="G20" s="7"/>
      <c r="H20" s="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2EE80-56EE-4F01-8E5A-93ECFD6C30CE}">
  <dimension ref="A1:P33"/>
  <sheetViews>
    <sheetView zoomScaleNormal="100" workbookViewId="0">
      <selection activeCell="A55" sqref="A55"/>
    </sheetView>
  </sheetViews>
  <sheetFormatPr defaultColWidth="8.86328125" defaultRowHeight="13.5" x14ac:dyDescent="0.35"/>
  <cols>
    <col min="1" max="1" width="20.59765625" style="2" customWidth="1"/>
    <col min="2" max="2" width="15.1328125" style="2" customWidth="1"/>
    <col min="3" max="3" width="18.1328125" style="2" customWidth="1"/>
    <col min="4" max="16384" width="8.86328125" style="2"/>
  </cols>
  <sheetData>
    <row r="1" spans="1:16" ht="17.25" x14ac:dyDescent="0.45">
      <c r="A1" s="1" t="s">
        <v>202</v>
      </c>
    </row>
    <row r="3" spans="1:16" s="43" customFormat="1" ht="26.25" x14ac:dyDescent="0.4">
      <c r="A3" s="41" t="s">
        <v>203</v>
      </c>
      <c r="B3" s="42" t="s">
        <v>204</v>
      </c>
      <c r="C3" s="42" t="s">
        <v>205</v>
      </c>
    </row>
    <row r="4" spans="1:16" s="7" customFormat="1" ht="14.25" x14ac:dyDescent="0.35">
      <c r="A4" s="44" t="s">
        <v>206</v>
      </c>
      <c r="B4" s="45">
        <v>77</v>
      </c>
      <c r="C4" s="46">
        <v>0.40300000000000002</v>
      </c>
      <c r="P4" s="93"/>
    </row>
    <row r="5" spans="1:16" ht="14.25" x14ac:dyDescent="0.35">
      <c r="A5" s="44" t="s">
        <v>207</v>
      </c>
      <c r="B5" s="45">
        <v>36</v>
      </c>
      <c r="C5" s="46">
        <v>0.188</v>
      </c>
      <c r="P5" s="93"/>
    </row>
    <row r="6" spans="1:16" x14ac:dyDescent="0.35">
      <c r="A6" s="44" t="s">
        <v>156</v>
      </c>
      <c r="B6" s="45">
        <v>18</v>
      </c>
      <c r="C6" s="46">
        <v>9.4E-2</v>
      </c>
      <c r="P6" s="93"/>
    </row>
    <row r="7" spans="1:16" x14ac:dyDescent="0.35">
      <c r="A7" s="44" t="s">
        <v>105</v>
      </c>
      <c r="B7" s="45">
        <v>11</v>
      </c>
      <c r="C7" s="46">
        <v>5.8000000000000003E-2</v>
      </c>
      <c r="P7" s="93"/>
    </row>
    <row r="8" spans="1:16" x14ac:dyDescent="0.35">
      <c r="A8" s="44" t="s">
        <v>111</v>
      </c>
      <c r="B8" s="45">
        <v>8</v>
      </c>
      <c r="C8" s="46">
        <v>4.2000000000000003E-2</v>
      </c>
      <c r="P8" s="93"/>
    </row>
    <row r="9" spans="1:16" x14ac:dyDescent="0.35">
      <c r="A9" s="44" t="s">
        <v>145</v>
      </c>
      <c r="B9" s="45">
        <v>7</v>
      </c>
      <c r="C9" s="46">
        <v>3.6999999999999998E-2</v>
      </c>
      <c r="P9" s="93"/>
    </row>
    <row r="10" spans="1:16" x14ac:dyDescent="0.35">
      <c r="A10" s="44" t="s">
        <v>158</v>
      </c>
      <c r="B10" s="45">
        <v>7</v>
      </c>
      <c r="C10" s="46">
        <v>3.6999999999999998E-2</v>
      </c>
      <c r="P10" s="93"/>
    </row>
    <row r="11" spans="1:16" ht="14.25" x14ac:dyDescent="0.35">
      <c r="A11" s="44" t="s">
        <v>208</v>
      </c>
      <c r="B11" s="45">
        <v>6</v>
      </c>
      <c r="C11" s="46">
        <v>3.1E-2</v>
      </c>
      <c r="P11" s="93"/>
    </row>
    <row r="12" spans="1:16" x14ac:dyDescent="0.35">
      <c r="A12" s="44" t="s">
        <v>107</v>
      </c>
      <c r="B12" s="45">
        <v>3</v>
      </c>
      <c r="C12" s="46">
        <v>1.6E-2</v>
      </c>
      <c r="P12" s="93"/>
    </row>
    <row r="13" spans="1:16" x14ac:dyDescent="0.35">
      <c r="A13" s="44" t="s">
        <v>159</v>
      </c>
      <c r="B13" s="45">
        <v>3</v>
      </c>
      <c r="C13" s="46">
        <v>1.6E-2</v>
      </c>
      <c r="P13" s="93"/>
    </row>
    <row r="14" spans="1:16" x14ac:dyDescent="0.35">
      <c r="A14" s="44" t="s">
        <v>103</v>
      </c>
      <c r="B14" s="45">
        <v>2</v>
      </c>
      <c r="C14" s="46">
        <v>0.01</v>
      </c>
      <c r="P14" s="93"/>
    </row>
    <row r="15" spans="1:16" x14ac:dyDescent="0.35">
      <c r="A15" s="44" t="s">
        <v>104</v>
      </c>
      <c r="B15" s="45">
        <v>2</v>
      </c>
      <c r="C15" s="96">
        <v>0.01</v>
      </c>
      <c r="P15" s="93"/>
    </row>
    <row r="16" spans="1:16" x14ac:dyDescent="0.35">
      <c r="A16" s="44" t="s">
        <v>114</v>
      </c>
      <c r="B16" s="45">
        <v>2</v>
      </c>
      <c r="C16" s="96">
        <v>0.01</v>
      </c>
      <c r="P16" s="93"/>
    </row>
    <row r="17" spans="1:16" x14ac:dyDescent="0.35">
      <c r="A17" s="44" t="s">
        <v>102</v>
      </c>
      <c r="B17" s="45">
        <v>2</v>
      </c>
      <c r="C17" s="96">
        <v>0.01</v>
      </c>
      <c r="P17" s="93"/>
    </row>
    <row r="18" spans="1:16" x14ac:dyDescent="0.35">
      <c r="A18" s="44" t="s">
        <v>209</v>
      </c>
      <c r="B18" s="45">
        <v>1</v>
      </c>
      <c r="C18" s="47" t="s">
        <v>210</v>
      </c>
      <c r="P18" s="93"/>
    </row>
    <row r="19" spans="1:16" x14ac:dyDescent="0.35">
      <c r="A19" s="44" t="s">
        <v>112</v>
      </c>
      <c r="B19" s="45">
        <v>1</v>
      </c>
      <c r="C19" s="47" t="s">
        <v>210</v>
      </c>
      <c r="P19" s="93"/>
    </row>
    <row r="20" spans="1:16" x14ac:dyDescent="0.35">
      <c r="A20" s="44" t="s">
        <v>211</v>
      </c>
      <c r="B20" s="45">
        <v>1</v>
      </c>
      <c r="C20" s="47" t="s">
        <v>210</v>
      </c>
      <c r="P20" s="93"/>
    </row>
    <row r="21" spans="1:16" x14ac:dyDescent="0.35">
      <c r="A21" s="44" t="s">
        <v>168</v>
      </c>
      <c r="B21" s="45">
        <v>1</v>
      </c>
      <c r="C21" s="47" t="s">
        <v>210</v>
      </c>
      <c r="P21" s="93"/>
    </row>
    <row r="22" spans="1:16" x14ac:dyDescent="0.35">
      <c r="A22" s="44" t="s">
        <v>212</v>
      </c>
      <c r="B22" s="45">
        <v>1</v>
      </c>
      <c r="C22" s="47" t="s">
        <v>210</v>
      </c>
      <c r="P22" s="93"/>
    </row>
    <row r="23" spans="1:16" x14ac:dyDescent="0.35">
      <c r="A23" s="44" t="s">
        <v>213</v>
      </c>
      <c r="B23" s="45">
        <v>1</v>
      </c>
      <c r="C23" s="47" t="s">
        <v>210</v>
      </c>
      <c r="P23" s="93"/>
    </row>
    <row r="24" spans="1:16" x14ac:dyDescent="0.35">
      <c r="A24" s="44" t="s">
        <v>214</v>
      </c>
      <c r="B24" s="45">
        <v>1</v>
      </c>
      <c r="C24" s="47" t="s">
        <v>210</v>
      </c>
      <c r="P24" s="93"/>
    </row>
    <row r="25" spans="1:16" s="21" customFormat="1" ht="13.15" x14ac:dyDescent="0.4">
      <c r="A25" s="48" t="s">
        <v>215</v>
      </c>
      <c r="B25" s="49">
        <v>191</v>
      </c>
      <c r="C25" s="50"/>
      <c r="P25" s="93"/>
    </row>
    <row r="26" spans="1:16" x14ac:dyDescent="0.35">
      <c r="A26" s="7"/>
      <c r="B26" s="7"/>
      <c r="C26" s="7"/>
    </row>
    <row r="27" spans="1:16" ht="14.25" x14ac:dyDescent="0.35">
      <c r="A27" s="7" t="s">
        <v>216</v>
      </c>
      <c r="B27" s="7"/>
      <c r="C27" s="7"/>
    </row>
    <row r="28" spans="1:16" ht="14.25" x14ac:dyDescent="0.35">
      <c r="A28" s="7" t="s">
        <v>217</v>
      </c>
      <c r="B28" s="7"/>
    </row>
    <row r="29" spans="1:16" ht="14.25" x14ac:dyDescent="0.35">
      <c r="A29" s="7" t="s">
        <v>218</v>
      </c>
      <c r="B29" s="7"/>
      <c r="C29" s="7"/>
    </row>
    <row r="30" spans="1:16" ht="14.25" x14ac:dyDescent="0.35">
      <c r="A30" s="7" t="s">
        <v>219</v>
      </c>
      <c r="B30" s="7"/>
      <c r="C30" s="7"/>
    </row>
    <row r="32" spans="1:16" x14ac:dyDescent="0.35">
      <c r="A32" s="7" t="s">
        <v>220</v>
      </c>
      <c r="B32" s="7"/>
      <c r="C32" s="7"/>
    </row>
    <row r="33" spans="1:3" x14ac:dyDescent="0.35">
      <c r="A33" s="11" t="s">
        <v>221</v>
      </c>
      <c r="B33" s="7"/>
      <c r="C33" s="7"/>
    </row>
  </sheetData>
  <hyperlinks>
    <hyperlink ref="A33" r:id="rId1" xr:uid="{43D76852-BC92-44EA-BAA7-8887D47B0569}"/>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C0E6-4911-4169-9FD8-7884F3AFC154}">
  <dimension ref="B2:F36"/>
  <sheetViews>
    <sheetView topLeftCell="C1" zoomScaleNormal="100" workbookViewId="0">
      <selection activeCell="C55" sqref="C55"/>
    </sheetView>
  </sheetViews>
  <sheetFormatPr defaultColWidth="8.73046875" defaultRowHeight="12.75" x14ac:dyDescent="0.35"/>
  <cols>
    <col min="1" max="1" width="4.1328125" style="164" customWidth="1"/>
    <col min="2" max="2" width="38.3984375" style="164" customWidth="1"/>
    <col min="3" max="3" width="8.73046875" style="164"/>
    <col min="4" max="4" width="63" style="164" customWidth="1"/>
    <col min="5" max="5" width="25.59765625" style="164" customWidth="1"/>
    <col min="6" max="6" width="32" style="175" customWidth="1"/>
    <col min="7" max="16384" width="8.73046875" style="164"/>
  </cols>
  <sheetData>
    <row r="2" spans="2:6" ht="26.25" x14ac:dyDescent="0.35">
      <c r="B2" s="176" t="s">
        <v>42</v>
      </c>
      <c r="C2" s="141" t="s">
        <v>43</v>
      </c>
      <c r="D2" s="177" t="s">
        <v>1</v>
      </c>
      <c r="E2" s="141" t="s">
        <v>44</v>
      </c>
      <c r="F2" s="178" t="s">
        <v>45</v>
      </c>
    </row>
    <row r="3" spans="2:6" x14ac:dyDescent="0.35">
      <c r="B3" s="194" t="s">
        <v>2</v>
      </c>
      <c r="C3" s="165">
        <v>1</v>
      </c>
      <c r="D3" s="140" t="s">
        <v>3</v>
      </c>
      <c r="E3" s="165" t="s">
        <v>46</v>
      </c>
      <c r="F3" s="166" t="s">
        <v>47</v>
      </c>
    </row>
    <row r="4" spans="2:6" x14ac:dyDescent="0.35">
      <c r="B4" s="195"/>
      <c r="C4" s="165">
        <v>2</v>
      </c>
      <c r="D4" s="140" t="s">
        <v>48</v>
      </c>
      <c r="E4" s="165" t="s">
        <v>49</v>
      </c>
      <c r="F4" s="166" t="s">
        <v>50</v>
      </c>
    </row>
    <row r="5" spans="2:6" x14ac:dyDescent="0.35">
      <c r="B5" s="195"/>
      <c r="C5" s="165">
        <v>3</v>
      </c>
      <c r="D5" s="140" t="s">
        <v>5</v>
      </c>
      <c r="E5" s="165" t="s">
        <v>51</v>
      </c>
      <c r="F5" s="166" t="s">
        <v>50</v>
      </c>
    </row>
    <row r="6" spans="2:6" x14ac:dyDescent="0.35">
      <c r="B6" s="195"/>
      <c r="C6" s="165">
        <v>4</v>
      </c>
      <c r="D6" s="140" t="s">
        <v>6</v>
      </c>
      <c r="E6" s="165" t="s">
        <v>52</v>
      </c>
      <c r="F6" s="166" t="s">
        <v>53</v>
      </c>
    </row>
    <row r="7" spans="2:6" ht="25.5" x14ac:dyDescent="0.35">
      <c r="B7" s="195"/>
      <c r="C7" s="165">
        <v>5</v>
      </c>
      <c r="D7" s="140" t="s">
        <v>7</v>
      </c>
      <c r="E7" s="165" t="s">
        <v>54</v>
      </c>
      <c r="F7" s="166" t="s">
        <v>53</v>
      </c>
    </row>
    <row r="8" spans="2:6" x14ac:dyDescent="0.35">
      <c r="B8" s="195"/>
      <c r="C8" s="165" t="s">
        <v>8</v>
      </c>
      <c r="D8" s="140" t="s">
        <v>9</v>
      </c>
      <c r="E8" s="165" t="s">
        <v>55</v>
      </c>
      <c r="F8" s="167" t="s">
        <v>56</v>
      </c>
    </row>
    <row r="9" spans="2:6" x14ac:dyDescent="0.35">
      <c r="B9" s="196"/>
      <c r="C9" s="165" t="s">
        <v>10</v>
      </c>
      <c r="D9" s="140" t="s">
        <v>11</v>
      </c>
      <c r="E9" s="165" t="s">
        <v>57</v>
      </c>
      <c r="F9" s="168" t="s">
        <v>56</v>
      </c>
    </row>
    <row r="10" spans="2:6" ht="25.5" x14ac:dyDescent="0.35">
      <c r="B10" s="194" t="s">
        <v>58</v>
      </c>
      <c r="C10" s="169" t="s">
        <v>13</v>
      </c>
      <c r="D10" s="170" t="s">
        <v>14</v>
      </c>
      <c r="E10" s="169" t="s">
        <v>59</v>
      </c>
      <c r="F10" s="171" t="s">
        <v>60</v>
      </c>
    </row>
    <row r="11" spans="2:6" x14ac:dyDescent="0.35">
      <c r="B11" s="195"/>
      <c r="C11" s="165" t="s">
        <v>15</v>
      </c>
      <c r="D11" s="140" t="s">
        <v>16</v>
      </c>
      <c r="E11" s="165" t="s">
        <v>61</v>
      </c>
      <c r="F11" s="166" t="s">
        <v>62</v>
      </c>
    </row>
    <row r="12" spans="2:6" x14ac:dyDescent="0.35">
      <c r="B12" s="195"/>
      <c r="C12" s="165">
        <v>8</v>
      </c>
      <c r="D12" s="140" t="s">
        <v>17</v>
      </c>
      <c r="E12" s="165" t="s">
        <v>63</v>
      </c>
      <c r="F12" s="166" t="s">
        <v>62</v>
      </c>
    </row>
    <row r="13" spans="2:6" x14ac:dyDescent="0.35">
      <c r="B13" s="195"/>
      <c r="C13" s="165" t="s">
        <v>18</v>
      </c>
      <c r="D13" s="140" t="s">
        <v>19</v>
      </c>
      <c r="E13" s="165" t="s">
        <v>64</v>
      </c>
      <c r="F13" s="166" t="s">
        <v>65</v>
      </c>
    </row>
    <row r="14" spans="2:6" x14ac:dyDescent="0.35">
      <c r="B14" s="195"/>
      <c r="C14" s="165" t="s">
        <v>20</v>
      </c>
      <c r="D14" s="140" t="s">
        <v>21</v>
      </c>
      <c r="E14" s="165" t="s">
        <v>66</v>
      </c>
      <c r="F14" s="166" t="s">
        <v>67</v>
      </c>
    </row>
    <row r="15" spans="2:6" x14ac:dyDescent="0.35">
      <c r="B15" s="195"/>
      <c r="C15" s="165" t="s">
        <v>22</v>
      </c>
      <c r="D15" s="140" t="s">
        <v>23</v>
      </c>
      <c r="E15" s="165" t="s">
        <v>68</v>
      </c>
      <c r="F15" s="166" t="s">
        <v>69</v>
      </c>
    </row>
    <row r="16" spans="2:6" x14ac:dyDescent="0.35">
      <c r="B16" s="195"/>
      <c r="C16" s="165" t="s">
        <v>24</v>
      </c>
      <c r="D16" s="140" t="s">
        <v>25</v>
      </c>
      <c r="E16" s="165" t="s">
        <v>70</v>
      </c>
      <c r="F16" s="166" t="s">
        <v>71</v>
      </c>
    </row>
    <row r="17" spans="2:6" x14ac:dyDescent="0.35">
      <c r="B17" s="195"/>
      <c r="C17" s="165" t="s">
        <v>26</v>
      </c>
      <c r="D17" s="140" t="s">
        <v>27</v>
      </c>
      <c r="E17" s="165" t="s">
        <v>72</v>
      </c>
      <c r="F17" s="166" t="s">
        <v>73</v>
      </c>
    </row>
    <row r="18" spans="2:6" x14ac:dyDescent="0.35">
      <c r="B18" s="195"/>
      <c r="C18" s="165" t="s">
        <v>28</v>
      </c>
      <c r="D18" s="140" t="s">
        <v>29</v>
      </c>
      <c r="E18" s="165" t="s">
        <v>74</v>
      </c>
      <c r="F18" s="166" t="s">
        <v>75</v>
      </c>
    </row>
    <row r="19" spans="2:6" x14ac:dyDescent="0.35">
      <c r="B19" s="195"/>
      <c r="C19" s="165" t="s">
        <v>30</v>
      </c>
      <c r="D19" s="140" t="s">
        <v>76</v>
      </c>
      <c r="E19" s="165" t="s">
        <v>77</v>
      </c>
      <c r="F19" s="166" t="s">
        <v>78</v>
      </c>
    </row>
    <row r="20" spans="2:6" ht="25.5" x14ac:dyDescent="0.35">
      <c r="B20" s="195"/>
      <c r="C20" s="165" t="s">
        <v>32</v>
      </c>
      <c r="D20" s="140" t="s">
        <v>79</v>
      </c>
      <c r="E20" s="165" t="s">
        <v>80</v>
      </c>
      <c r="F20" s="166" t="s">
        <v>81</v>
      </c>
    </row>
    <row r="21" spans="2:6" ht="25.5" x14ac:dyDescent="0.35">
      <c r="B21" s="194" t="s">
        <v>34</v>
      </c>
      <c r="C21" s="169">
        <v>13</v>
      </c>
      <c r="D21" s="170" t="s">
        <v>82</v>
      </c>
      <c r="E21" s="169" t="s">
        <v>83</v>
      </c>
      <c r="F21" s="171" t="s">
        <v>50</v>
      </c>
    </row>
    <row r="22" spans="2:6" ht="25.5" x14ac:dyDescent="0.35">
      <c r="B22" s="195"/>
      <c r="C22" s="165">
        <v>13</v>
      </c>
      <c r="D22" s="140" t="s">
        <v>84</v>
      </c>
      <c r="E22" s="165" t="s">
        <v>85</v>
      </c>
      <c r="F22" s="166" t="s">
        <v>50</v>
      </c>
    </row>
    <row r="23" spans="2:6" ht="14.25" x14ac:dyDescent="0.45">
      <c r="B23" s="195"/>
      <c r="C23" s="165" t="s">
        <v>36</v>
      </c>
      <c r="D23" s="119" t="s">
        <v>37</v>
      </c>
      <c r="E23" s="165" t="s">
        <v>86</v>
      </c>
      <c r="F23" s="166" t="s">
        <v>50</v>
      </c>
    </row>
    <row r="24" spans="2:6" ht="14.25" x14ac:dyDescent="0.45">
      <c r="B24" s="196"/>
      <c r="C24" s="165" t="s">
        <v>38</v>
      </c>
      <c r="D24" s="119" t="s">
        <v>39</v>
      </c>
      <c r="E24" s="165" t="s">
        <v>87</v>
      </c>
      <c r="F24" s="166" t="s">
        <v>50</v>
      </c>
    </row>
    <row r="25" spans="2:6" ht="25.5" x14ac:dyDescent="0.35">
      <c r="B25" s="179" t="s">
        <v>40</v>
      </c>
      <c r="C25" s="172">
        <v>15</v>
      </c>
      <c r="D25" s="173" t="s">
        <v>41</v>
      </c>
      <c r="E25" s="143" t="s">
        <v>88</v>
      </c>
      <c r="F25" s="174" t="s">
        <v>89</v>
      </c>
    </row>
    <row r="27" spans="2:6" ht="13.15" x14ac:dyDescent="0.35">
      <c r="B27" s="182" t="s">
        <v>90</v>
      </c>
    </row>
    <row r="28" spans="2:6" x14ac:dyDescent="0.35">
      <c r="B28" s="180" t="s">
        <v>91</v>
      </c>
    </row>
    <row r="29" spans="2:6" x14ac:dyDescent="0.35">
      <c r="B29" s="180" t="s">
        <v>92</v>
      </c>
    </row>
    <row r="30" spans="2:6" x14ac:dyDescent="0.35">
      <c r="B30" s="181" t="s">
        <v>93</v>
      </c>
    </row>
    <row r="31" spans="2:6" x14ac:dyDescent="0.35">
      <c r="B31" s="181" t="s">
        <v>94</v>
      </c>
    </row>
    <row r="32" spans="2:6" x14ac:dyDescent="0.35">
      <c r="B32" s="180" t="s">
        <v>95</v>
      </c>
    </row>
    <row r="33" spans="2:2" x14ac:dyDescent="0.35">
      <c r="B33" s="180"/>
    </row>
    <row r="34" spans="2:2" ht="13.15" x14ac:dyDescent="0.35">
      <c r="B34" s="182" t="s">
        <v>96</v>
      </c>
    </row>
    <row r="35" spans="2:2" x14ac:dyDescent="0.35">
      <c r="B35" s="180" t="s">
        <v>97</v>
      </c>
    </row>
    <row r="36" spans="2:2" x14ac:dyDescent="0.35">
      <c r="B36" s="180" t="s">
        <v>98</v>
      </c>
    </row>
  </sheetData>
  <mergeCells count="3">
    <mergeCell ref="B3:B9"/>
    <mergeCell ref="B10:B20"/>
    <mergeCell ref="B21:B24"/>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84F64-2072-4D3A-982F-6128981EC06E}">
  <dimension ref="A1:L37"/>
  <sheetViews>
    <sheetView workbookViewId="0">
      <selection activeCell="A55" sqref="A55"/>
    </sheetView>
  </sheetViews>
  <sheetFormatPr defaultColWidth="8.86328125" defaultRowHeight="13.5" x14ac:dyDescent="0.35"/>
  <cols>
    <col min="1" max="1" width="19.3984375" style="2" customWidth="1"/>
    <col min="2" max="2" width="18.59765625" style="2" customWidth="1"/>
    <col min="3" max="16384" width="8.86328125" style="2"/>
  </cols>
  <sheetData>
    <row r="1" spans="1:4" ht="17.25" x14ac:dyDescent="0.45">
      <c r="A1" s="1" t="s">
        <v>222</v>
      </c>
    </row>
    <row r="3" spans="1:4" s="43" customFormat="1" ht="15" x14ac:dyDescent="0.4">
      <c r="A3" s="41" t="s">
        <v>203</v>
      </c>
      <c r="B3" s="41" t="s">
        <v>223</v>
      </c>
    </row>
    <row r="4" spans="1:4" s="7" customFormat="1" ht="14.25" x14ac:dyDescent="0.35">
      <c r="A4" s="44" t="s">
        <v>206</v>
      </c>
      <c r="B4" s="94">
        <v>6944.5900000000011</v>
      </c>
    </row>
    <row r="5" spans="1:4" x14ac:dyDescent="0.35">
      <c r="A5" s="44" t="s">
        <v>103</v>
      </c>
      <c r="B5" s="94">
        <v>3515.37</v>
      </c>
      <c r="C5" s="7"/>
      <c r="D5" s="7"/>
    </row>
    <row r="6" spans="1:4" ht="14.25" x14ac:dyDescent="0.35">
      <c r="A6" s="44" t="s">
        <v>207</v>
      </c>
      <c r="B6" s="94">
        <v>3348.1600000000008</v>
      </c>
      <c r="C6" s="7"/>
      <c r="D6" s="7"/>
    </row>
    <row r="7" spans="1:4" x14ac:dyDescent="0.35">
      <c r="A7" s="44" t="s">
        <v>156</v>
      </c>
      <c r="B7" s="94">
        <v>420.58000000000004</v>
      </c>
      <c r="C7" s="7"/>
      <c r="D7" s="7"/>
    </row>
    <row r="8" spans="1:4" x14ac:dyDescent="0.35">
      <c r="A8" s="44" t="s">
        <v>114</v>
      </c>
      <c r="B8" s="94">
        <v>207.16</v>
      </c>
      <c r="C8" s="7"/>
      <c r="D8" s="7"/>
    </row>
    <row r="9" spans="1:4" x14ac:dyDescent="0.35">
      <c r="A9" s="44" t="s">
        <v>105</v>
      </c>
      <c r="B9" s="94">
        <v>171.798</v>
      </c>
      <c r="C9" s="7"/>
      <c r="D9" s="7"/>
    </row>
    <row r="10" spans="1:4" x14ac:dyDescent="0.35">
      <c r="A10" s="44" t="s">
        <v>224</v>
      </c>
      <c r="B10" s="94">
        <v>148.41</v>
      </c>
      <c r="C10" s="7"/>
      <c r="D10" s="7"/>
    </row>
    <row r="11" spans="1:4" x14ac:dyDescent="0.35">
      <c r="A11" s="44" t="s">
        <v>102</v>
      </c>
      <c r="B11" s="94">
        <v>63</v>
      </c>
      <c r="C11" s="7"/>
      <c r="D11" s="7"/>
    </row>
    <row r="12" spans="1:4" x14ac:dyDescent="0.35">
      <c r="A12" s="44" t="s">
        <v>107</v>
      </c>
      <c r="B12" s="94">
        <v>50.74</v>
      </c>
      <c r="C12" s="7"/>
      <c r="D12" s="7"/>
    </row>
    <row r="13" spans="1:4" x14ac:dyDescent="0.35">
      <c r="A13" s="44" t="s">
        <v>145</v>
      </c>
      <c r="B13" s="94">
        <v>42.42</v>
      </c>
      <c r="C13" s="7"/>
      <c r="D13" s="7"/>
    </row>
    <row r="14" spans="1:4" x14ac:dyDescent="0.35">
      <c r="A14" s="44" t="s">
        <v>158</v>
      </c>
      <c r="B14" s="94">
        <v>39.68</v>
      </c>
      <c r="C14" s="7"/>
      <c r="D14" s="7"/>
    </row>
    <row r="15" spans="1:4" x14ac:dyDescent="0.35">
      <c r="A15" s="44" t="s">
        <v>104</v>
      </c>
      <c r="B15" s="94">
        <v>37.629999999999995</v>
      </c>
      <c r="C15" s="7"/>
      <c r="D15" s="7"/>
    </row>
    <row r="16" spans="1:4" ht="14.25" x14ac:dyDescent="0.35">
      <c r="A16" s="44" t="s">
        <v>225</v>
      </c>
      <c r="B16" s="94">
        <v>35.75</v>
      </c>
      <c r="C16" s="7"/>
      <c r="D16" s="7"/>
    </row>
    <row r="17" spans="1:12" ht="14.25" x14ac:dyDescent="0.35">
      <c r="A17" s="44" t="s">
        <v>226</v>
      </c>
      <c r="B17" s="94">
        <v>33.94</v>
      </c>
      <c r="C17" s="7"/>
      <c r="D17" s="7"/>
    </row>
    <row r="18" spans="1:12" ht="14.25" x14ac:dyDescent="0.35">
      <c r="A18" s="44" t="s">
        <v>227</v>
      </c>
      <c r="B18" s="94">
        <v>13.04</v>
      </c>
      <c r="C18" s="7"/>
      <c r="D18" s="7"/>
    </row>
    <row r="19" spans="1:12" ht="14.25" x14ac:dyDescent="0.35">
      <c r="A19" s="44" t="s">
        <v>228</v>
      </c>
      <c r="B19" s="94">
        <v>12.05</v>
      </c>
      <c r="C19" s="7"/>
      <c r="D19" s="7"/>
    </row>
    <row r="20" spans="1:12" ht="14.25" x14ac:dyDescent="0.35">
      <c r="A20" s="88" t="s">
        <v>229</v>
      </c>
      <c r="B20" s="94">
        <v>11.1</v>
      </c>
      <c r="C20" s="7"/>
    </row>
    <row r="21" spans="1:12" ht="14.25" x14ac:dyDescent="0.35">
      <c r="A21" s="44" t="s">
        <v>230</v>
      </c>
      <c r="B21" s="94">
        <v>8.83</v>
      </c>
      <c r="C21" s="7"/>
      <c r="D21" s="7"/>
    </row>
    <row r="22" spans="1:12" ht="14.25" x14ac:dyDescent="0.35">
      <c r="A22" s="44" t="s">
        <v>231</v>
      </c>
      <c r="B22" s="94">
        <v>3.09</v>
      </c>
      <c r="C22" s="7"/>
      <c r="D22" s="7"/>
    </row>
    <row r="23" spans="1:12" ht="14.25" x14ac:dyDescent="0.35">
      <c r="A23" s="44" t="s">
        <v>232</v>
      </c>
      <c r="B23" s="94">
        <v>2.75</v>
      </c>
      <c r="C23" s="7"/>
      <c r="D23" s="7"/>
    </row>
    <row r="24" spans="1:12" s="21" customFormat="1" ht="14.25" x14ac:dyDescent="0.4">
      <c r="A24" s="44" t="s">
        <v>233</v>
      </c>
      <c r="B24" s="95" t="s">
        <v>234</v>
      </c>
      <c r="L24" s="7"/>
    </row>
    <row r="25" spans="1:12" ht="15" x14ac:dyDescent="0.35">
      <c r="A25" s="48" t="s">
        <v>235</v>
      </c>
      <c r="B25" s="51">
        <v>15110.088000000002</v>
      </c>
      <c r="C25" s="7"/>
      <c r="D25" s="7"/>
    </row>
    <row r="26" spans="1:12" x14ac:dyDescent="0.35">
      <c r="A26" s="7"/>
      <c r="B26" s="7"/>
      <c r="C26" s="7"/>
      <c r="D26" s="7"/>
    </row>
    <row r="27" spans="1:12" ht="14.25" x14ac:dyDescent="0.35">
      <c r="A27" s="7" t="s">
        <v>216</v>
      </c>
      <c r="B27" s="7"/>
      <c r="C27" s="7"/>
      <c r="D27" s="7"/>
    </row>
    <row r="28" spans="1:12" ht="14.25" x14ac:dyDescent="0.35">
      <c r="A28" s="7" t="s">
        <v>217</v>
      </c>
      <c r="B28" s="7"/>
      <c r="C28" s="7"/>
      <c r="D28" s="7"/>
    </row>
    <row r="29" spans="1:12" ht="14.25" x14ac:dyDescent="0.35">
      <c r="A29" s="7" t="s">
        <v>236</v>
      </c>
      <c r="B29" s="7"/>
      <c r="C29" s="7"/>
      <c r="D29" s="7"/>
    </row>
    <row r="30" spans="1:12" ht="14.25" x14ac:dyDescent="0.35">
      <c r="A30" s="7" t="s">
        <v>237</v>
      </c>
      <c r="B30" s="7"/>
      <c r="C30" s="7"/>
      <c r="D30" s="7"/>
    </row>
    <row r="31" spans="1:12" ht="14.25" x14ac:dyDescent="0.35">
      <c r="A31" s="7" t="s">
        <v>238</v>
      </c>
      <c r="B31" s="7"/>
      <c r="C31" s="7"/>
      <c r="D31" s="7"/>
    </row>
    <row r="32" spans="1:12" ht="14.25" x14ac:dyDescent="0.35">
      <c r="A32" s="7" t="s">
        <v>239</v>
      </c>
      <c r="B32" s="7"/>
      <c r="C32" s="7"/>
      <c r="D32" s="7"/>
    </row>
    <row r="33" spans="1:4" ht="14.25" x14ac:dyDescent="0.35">
      <c r="A33" s="7" t="s">
        <v>240</v>
      </c>
      <c r="B33" s="7"/>
      <c r="C33" s="7"/>
      <c r="D33" s="7"/>
    </row>
    <row r="34" spans="1:4" ht="14.25" x14ac:dyDescent="0.35">
      <c r="A34" s="7" t="s">
        <v>241</v>
      </c>
      <c r="B34" s="7"/>
    </row>
    <row r="35" spans="1:4" x14ac:dyDescent="0.35">
      <c r="C35" s="7"/>
      <c r="D35" s="7"/>
    </row>
    <row r="36" spans="1:4" x14ac:dyDescent="0.35">
      <c r="A36" s="7" t="s">
        <v>220</v>
      </c>
      <c r="B36" s="7"/>
      <c r="C36" s="7"/>
      <c r="D36" s="7"/>
    </row>
    <row r="37" spans="1:4" x14ac:dyDescent="0.35">
      <c r="A37" s="11" t="s">
        <v>221</v>
      </c>
      <c r="B37" s="7"/>
    </row>
  </sheetData>
  <hyperlinks>
    <hyperlink ref="A37" r:id="rId1" xr:uid="{9535ED70-F3DB-4E7D-8646-0DDBF16C8048}"/>
  </hyperlinks>
  <pageMargins left="0.7" right="0.7" top="0.75" bottom="0.75" header="0.3" footer="0.3"/>
  <pageSetup paperSize="9"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3584-95CD-4986-912C-F914FD99AAED}">
  <dimension ref="A1:N24"/>
  <sheetViews>
    <sheetView zoomScaleNormal="100" workbookViewId="0">
      <selection activeCell="A55" sqref="A55"/>
    </sheetView>
  </sheetViews>
  <sheetFormatPr defaultRowHeight="14.25" x14ac:dyDescent="0.45"/>
  <cols>
    <col min="1" max="1" width="11.1328125" customWidth="1"/>
    <col min="12" max="12" width="14.73046875" customWidth="1"/>
    <col min="13" max="13" width="12.3984375" customWidth="1"/>
    <col min="14" max="14" width="15.59765625" customWidth="1"/>
  </cols>
  <sheetData>
    <row r="1" spans="1:14" ht="24.75" customHeight="1" x14ac:dyDescent="0.45">
      <c r="A1" s="152" t="s">
        <v>242</v>
      </c>
      <c r="B1" s="60"/>
      <c r="C1" s="60"/>
      <c r="D1" s="60"/>
      <c r="E1" s="60"/>
      <c r="F1" s="60"/>
      <c r="G1" s="60"/>
      <c r="H1" s="60"/>
      <c r="I1" s="60"/>
      <c r="J1" s="60"/>
      <c r="K1" s="60"/>
      <c r="L1" s="60"/>
      <c r="M1" s="60"/>
      <c r="N1" s="60"/>
    </row>
    <row r="2" spans="1:14" x14ac:dyDescent="0.45">
      <c r="A2" s="60"/>
      <c r="B2" s="60"/>
      <c r="C2" s="60"/>
      <c r="D2" s="60"/>
      <c r="E2" s="60"/>
      <c r="F2" s="60"/>
      <c r="G2" s="60"/>
      <c r="H2" s="60"/>
      <c r="I2" s="60"/>
      <c r="J2" s="60"/>
      <c r="K2" s="60"/>
      <c r="L2" s="60"/>
      <c r="M2" s="60"/>
      <c r="N2" s="60"/>
    </row>
    <row r="3" spans="1:14" x14ac:dyDescent="0.45">
      <c r="A3" s="25" t="s">
        <v>243</v>
      </c>
      <c r="B3" s="52"/>
      <c r="C3" s="52"/>
      <c r="D3" s="52"/>
      <c r="E3" s="52"/>
      <c r="F3" s="52"/>
      <c r="G3" s="52"/>
      <c r="H3" s="25"/>
      <c r="I3" s="52"/>
      <c r="J3" s="52"/>
      <c r="K3" s="60"/>
      <c r="L3" s="139" t="s">
        <v>244</v>
      </c>
      <c r="M3" s="140"/>
      <c r="N3" s="140"/>
    </row>
    <row r="4" spans="1:14" x14ac:dyDescent="0.45">
      <c r="A4" s="25" t="s">
        <v>245</v>
      </c>
      <c r="B4" s="52"/>
      <c r="C4" s="52" t="s">
        <v>121</v>
      </c>
      <c r="D4" s="52" t="s">
        <v>122</v>
      </c>
      <c r="E4" s="52" t="s">
        <v>123</v>
      </c>
      <c r="F4" s="52" t="s">
        <v>124</v>
      </c>
      <c r="G4" s="52" t="s">
        <v>125</v>
      </c>
      <c r="H4" s="97" t="s">
        <v>126</v>
      </c>
      <c r="I4" s="52" t="s">
        <v>246</v>
      </c>
      <c r="J4" s="52" t="s">
        <v>247</v>
      </c>
      <c r="K4" s="60"/>
      <c r="L4" s="41" t="s">
        <v>248</v>
      </c>
      <c r="M4" s="141" t="s">
        <v>198</v>
      </c>
      <c r="N4" s="141" t="s">
        <v>154</v>
      </c>
    </row>
    <row r="5" spans="1:14" ht="28.15" x14ac:dyDescent="0.45">
      <c r="A5" s="145" t="s">
        <v>249</v>
      </c>
      <c r="B5" s="142" t="s">
        <v>250</v>
      </c>
      <c r="C5" s="146">
        <v>9</v>
      </c>
      <c r="D5" s="146">
        <v>5.3</v>
      </c>
      <c r="E5" s="146">
        <v>8</v>
      </c>
      <c r="F5" s="146">
        <v>5.4</v>
      </c>
      <c r="G5" s="146">
        <v>7.2</v>
      </c>
      <c r="H5" s="146">
        <v>6.2</v>
      </c>
      <c r="I5" s="146">
        <v>3.9</v>
      </c>
      <c r="J5" s="146">
        <v>3.1</v>
      </c>
      <c r="K5" s="60"/>
      <c r="L5" s="142" t="s">
        <v>251</v>
      </c>
      <c r="M5" s="143">
        <v>162</v>
      </c>
      <c r="N5" s="144">
        <v>0.47</v>
      </c>
    </row>
    <row r="6" spans="1:14" x14ac:dyDescent="0.45">
      <c r="A6" s="147"/>
      <c r="B6" s="142" t="s">
        <v>252</v>
      </c>
      <c r="C6" s="146">
        <v>5.0999999999999996</v>
      </c>
      <c r="D6" s="146">
        <v>6</v>
      </c>
      <c r="E6" s="146">
        <v>9.3000000000000007</v>
      </c>
      <c r="F6" s="146">
        <v>4.4000000000000004</v>
      </c>
      <c r="G6" s="146">
        <v>10.7</v>
      </c>
      <c r="H6" s="146">
        <v>5.3</v>
      </c>
      <c r="I6" s="146">
        <v>3.2</v>
      </c>
      <c r="J6" s="146">
        <v>2.4</v>
      </c>
      <c r="K6" s="60"/>
      <c r="L6" s="142" t="s">
        <v>253</v>
      </c>
      <c r="M6" s="143">
        <v>103</v>
      </c>
      <c r="N6" s="144">
        <v>0.3</v>
      </c>
    </row>
    <row r="7" spans="1:14" ht="25.5" x14ac:dyDescent="0.45">
      <c r="A7" s="148"/>
      <c r="B7" s="142" t="s">
        <v>254</v>
      </c>
      <c r="C7" s="146">
        <v>13.5</v>
      </c>
      <c r="D7" s="146">
        <v>4.9000000000000004</v>
      </c>
      <c r="E7" s="146">
        <v>6.9</v>
      </c>
      <c r="F7" s="146">
        <v>6.2</v>
      </c>
      <c r="G7" s="146">
        <v>2.8</v>
      </c>
      <c r="H7" s="146">
        <v>6.9</v>
      </c>
      <c r="I7" s="146">
        <v>5.5</v>
      </c>
      <c r="J7" s="146">
        <v>3.8</v>
      </c>
      <c r="K7" s="60"/>
      <c r="L7" s="142" t="s">
        <v>255</v>
      </c>
      <c r="M7" s="143">
        <v>25</v>
      </c>
      <c r="N7" s="144">
        <v>6.5000000000000002E-2</v>
      </c>
    </row>
    <row r="8" spans="1:14" ht="26.25" x14ac:dyDescent="0.45">
      <c r="A8" s="145" t="s">
        <v>256</v>
      </c>
      <c r="B8" s="142" t="s">
        <v>250</v>
      </c>
      <c r="C8" s="146">
        <v>15.9</v>
      </c>
      <c r="D8" s="146">
        <v>10</v>
      </c>
      <c r="E8" s="146">
        <v>14.3</v>
      </c>
      <c r="F8" s="146">
        <v>10.8</v>
      </c>
      <c r="G8" s="146">
        <v>15.2</v>
      </c>
      <c r="H8" s="146">
        <v>12.8</v>
      </c>
      <c r="I8" s="146">
        <v>8.8000000000000007</v>
      </c>
      <c r="J8" s="146">
        <v>5.3</v>
      </c>
      <c r="K8" s="60"/>
      <c r="L8" s="142" t="s">
        <v>257</v>
      </c>
      <c r="M8" s="143">
        <v>3</v>
      </c>
      <c r="N8" s="144">
        <v>0.01</v>
      </c>
    </row>
    <row r="9" spans="1:14" ht="25.5" x14ac:dyDescent="0.45">
      <c r="A9" s="149"/>
      <c r="B9" s="142" t="s">
        <v>252</v>
      </c>
      <c r="C9" s="146">
        <v>15</v>
      </c>
      <c r="D9" s="146">
        <v>12.6</v>
      </c>
      <c r="E9" s="146">
        <v>15</v>
      </c>
      <c r="F9" s="146">
        <v>11.7</v>
      </c>
      <c r="G9" s="146">
        <v>17.100000000000001</v>
      </c>
      <c r="H9" s="146">
        <v>15.4</v>
      </c>
      <c r="I9" s="146">
        <v>8.1999999999999993</v>
      </c>
      <c r="J9" s="146">
        <v>3.7</v>
      </c>
      <c r="K9" s="60"/>
      <c r="L9" s="142" t="s">
        <v>258</v>
      </c>
      <c r="M9" s="143">
        <v>53</v>
      </c>
      <c r="N9" s="144">
        <v>0.15</v>
      </c>
    </row>
    <row r="10" spans="1:14" ht="25.5" x14ac:dyDescent="0.45">
      <c r="A10" s="150"/>
      <c r="B10" s="151" t="s">
        <v>254</v>
      </c>
      <c r="C10" s="146">
        <v>17</v>
      </c>
      <c r="D10" s="146">
        <v>8.4</v>
      </c>
      <c r="E10" s="146">
        <v>13.7</v>
      </c>
      <c r="F10" s="146">
        <v>10.199999999999999</v>
      </c>
      <c r="G10" s="146">
        <v>12.9</v>
      </c>
      <c r="H10" s="146">
        <v>10.9</v>
      </c>
      <c r="I10" s="146">
        <v>10</v>
      </c>
      <c r="J10" s="146">
        <v>6.9</v>
      </c>
      <c r="K10" s="60"/>
      <c r="L10" s="142" t="s">
        <v>215</v>
      </c>
      <c r="M10" s="143">
        <v>346</v>
      </c>
      <c r="N10" s="144">
        <v>1</v>
      </c>
    </row>
    <row r="11" spans="1:14" x14ac:dyDescent="0.45">
      <c r="A11" s="60"/>
      <c r="B11" s="60"/>
      <c r="C11" s="60"/>
      <c r="D11" s="60"/>
      <c r="E11" s="60"/>
      <c r="F11" s="60"/>
      <c r="G11" s="60"/>
      <c r="H11" s="60"/>
      <c r="I11" s="60"/>
      <c r="J11" s="60"/>
      <c r="K11" s="60"/>
      <c r="L11" s="60"/>
      <c r="M11" s="60"/>
      <c r="N11" s="60"/>
    </row>
    <row r="12" spans="1:14" x14ac:dyDescent="0.45">
      <c r="A12" s="139" t="s">
        <v>259</v>
      </c>
      <c r="B12" s="60"/>
      <c r="C12" s="60"/>
      <c r="D12" s="60"/>
      <c r="E12" s="60"/>
      <c r="F12" s="60"/>
      <c r="G12" s="60"/>
      <c r="H12" s="60"/>
      <c r="I12" s="60"/>
      <c r="J12" s="60"/>
      <c r="K12" s="60"/>
      <c r="L12" s="60"/>
      <c r="M12" s="60"/>
      <c r="N12" s="60"/>
    </row>
    <row r="13" spans="1:14" x14ac:dyDescent="0.45">
      <c r="A13" s="139" t="s">
        <v>260</v>
      </c>
      <c r="B13" s="60"/>
      <c r="C13" s="60"/>
      <c r="D13" s="60"/>
      <c r="E13" s="60"/>
      <c r="F13" s="60"/>
      <c r="G13" s="60"/>
      <c r="H13" s="60"/>
      <c r="I13" s="60"/>
      <c r="J13" s="60"/>
      <c r="K13" s="60"/>
      <c r="L13" s="60"/>
      <c r="M13" s="60"/>
      <c r="N13" s="60"/>
    </row>
    <row r="14" spans="1:14" x14ac:dyDescent="0.45">
      <c r="A14" s="139" t="s">
        <v>261</v>
      </c>
      <c r="B14" s="60"/>
      <c r="C14" s="60"/>
      <c r="D14" s="60"/>
      <c r="E14" s="60"/>
      <c r="F14" s="60"/>
      <c r="G14" s="60"/>
      <c r="H14" s="60"/>
      <c r="I14" s="60"/>
      <c r="J14" s="60"/>
      <c r="K14" s="60"/>
      <c r="L14" s="60"/>
      <c r="M14" s="60"/>
      <c r="N14" s="60"/>
    </row>
    <row r="15" spans="1:14" x14ac:dyDescent="0.45">
      <c r="A15" s="140"/>
      <c r="B15" s="60"/>
      <c r="C15" s="60"/>
      <c r="D15" s="60"/>
      <c r="E15" s="60"/>
      <c r="F15" s="60"/>
      <c r="G15" s="60"/>
      <c r="H15" s="60"/>
      <c r="I15" s="60"/>
      <c r="J15" s="60"/>
      <c r="K15" s="60"/>
      <c r="L15" s="60"/>
      <c r="M15" s="60"/>
      <c r="N15" s="60"/>
    </row>
    <row r="16" spans="1:14" x14ac:dyDescent="0.45">
      <c r="A16" s="139" t="s">
        <v>262</v>
      </c>
      <c r="B16" s="60"/>
      <c r="C16" s="60"/>
      <c r="D16" s="60"/>
      <c r="E16" s="60"/>
      <c r="F16" s="60"/>
      <c r="G16" s="60"/>
      <c r="H16" s="60"/>
      <c r="I16" s="60"/>
      <c r="J16" s="60"/>
      <c r="K16" s="60"/>
      <c r="L16" s="60"/>
      <c r="M16" s="60"/>
      <c r="N16" s="60"/>
    </row>
    <row r="17" spans="1:1" x14ac:dyDescent="0.45">
      <c r="A17" s="7"/>
    </row>
    <row r="20" spans="1:1" ht="15.75" x14ac:dyDescent="0.45">
      <c r="A20" s="101"/>
    </row>
    <row r="21" spans="1:1" ht="15.75" x14ac:dyDescent="0.45">
      <c r="A21" s="103"/>
    </row>
    <row r="22" spans="1:1" ht="15.75" x14ac:dyDescent="0.45">
      <c r="A22" s="101"/>
    </row>
    <row r="23" spans="1:1" ht="15.75" x14ac:dyDescent="0.45">
      <c r="A23" s="101"/>
    </row>
    <row r="24" spans="1:1" x14ac:dyDescent="0.45">
      <c r="A24" s="102"/>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CD6FA-F68B-4019-95BD-27C4EF883728}">
  <dimension ref="A1:L30"/>
  <sheetViews>
    <sheetView workbookViewId="0">
      <selection activeCell="A55" sqref="A55"/>
    </sheetView>
  </sheetViews>
  <sheetFormatPr defaultRowHeight="14.25" x14ac:dyDescent="0.45"/>
  <cols>
    <col min="1" max="1" width="19.1328125" customWidth="1"/>
    <col min="2" max="2" width="9.265625" customWidth="1"/>
    <col min="3" max="3" width="9.86328125" customWidth="1"/>
  </cols>
  <sheetData>
    <row r="1" spans="1:12" ht="18" x14ac:dyDescent="0.45">
      <c r="A1" s="152" t="s">
        <v>263</v>
      </c>
      <c r="B1" s="60"/>
      <c r="C1" s="60"/>
      <c r="D1" s="60"/>
      <c r="L1" s="104"/>
    </row>
    <row r="2" spans="1:12" ht="17.100000000000001" customHeight="1" x14ac:dyDescent="0.45">
      <c r="A2" s="60"/>
      <c r="B2" s="60"/>
      <c r="C2" s="60"/>
      <c r="D2" s="60"/>
      <c r="L2" s="104"/>
    </row>
    <row r="3" spans="1:12" ht="18" x14ac:dyDescent="0.45">
      <c r="A3" s="153" t="s">
        <v>264</v>
      </c>
      <c r="B3" s="60"/>
      <c r="C3" s="60"/>
      <c r="D3" s="60"/>
      <c r="L3" s="107"/>
    </row>
    <row r="4" spans="1:12" ht="18" x14ac:dyDescent="0.45">
      <c r="A4" s="124" t="s">
        <v>265</v>
      </c>
      <c r="B4" s="41" t="s">
        <v>266</v>
      </c>
      <c r="C4" s="41" t="s">
        <v>267</v>
      </c>
      <c r="D4" s="41" t="s">
        <v>268</v>
      </c>
      <c r="L4" s="104"/>
    </row>
    <row r="5" spans="1:12" ht="18" x14ac:dyDescent="0.45">
      <c r="A5" s="125" t="s">
        <v>269</v>
      </c>
      <c r="B5" s="154">
        <v>0.2</v>
      </c>
      <c r="C5" s="154">
        <v>0.21</v>
      </c>
      <c r="D5" s="154">
        <v>0.21</v>
      </c>
      <c r="L5" s="105"/>
    </row>
    <row r="6" spans="1:12" x14ac:dyDescent="0.45">
      <c r="A6" s="125" t="s">
        <v>270</v>
      </c>
      <c r="B6" s="154">
        <v>0.47</v>
      </c>
      <c r="C6" s="154">
        <v>0.48</v>
      </c>
      <c r="D6" s="154">
        <v>0.47</v>
      </c>
    </row>
    <row r="7" spans="1:12" x14ac:dyDescent="0.45">
      <c r="A7" s="125" t="s">
        <v>271</v>
      </c>
      <c r="B7" s="154">
        <v>0.59</v>
      </c>
      <c r="C7" s="154">
        <v>0.6</v>
      </c>
      <c r="D7" s="154">
        <v>0.56000000000000005</v>
      </c>
    </row>
    <row r="8" spans="1:12" x14ac:dyDescent="0.45">
      <c r="A8" s="125" t="s">
        <v>272</v>
      </c>
      <c r="B8" s="154">
        <v>0.7</v>
      </c>
      <c r="C8" s="154">
        <v>0.69</v>
      </c>
      <c r="D8" s="154">
        <v>0.69</v>
      </c>
    </row>
    <row r="9" spans="1:12" x14ac:dyDescent="0.45">
      <c r="A9" s="125" t="s">
        <v>273</v>
      </c>
      <c r="B9" s="154">
        <v>0.73</v>
      </c>
      <c r="C9" s="154">
        <v>0.73</v>
      </c>
      <c r="D9" s="154">
        <v>0.75</v>
      </c>
    </row>
    <row r="10" spans="1:12" x14ac:dyDescent="0.45">
      <c r="A10" s="60"/>
      <c r="B10" s="60"/>
      <c r="C10" s="60"/>
      <c r="D10" s="60"/>
    </row>
    <row r="11" spans="1:12" x14ac:dyDescent="0.45">
      <c r="A11" s="139" t="s">
        <v>274</v>
      </c>
      <c r="B11" s="60"/>
      <c r="C11" s="60"/>
      <c r="D11" s="60"/>
    </row>
    <row r="12" spans="1:12" x14ac:dyDescent="0.45">
      <c r="A12" s="139" t="s">
        <v>275</v>
      </c>
      <c r="B12" s="60"/>
      <c r="C12" s="60"/>
      <c r="D12" s="60"/>
    </row>
    <row r="13" spans="1:12" x14ac:dyDescent="0.45">
      <c r="A13" s="139" t="s">
        <v>276</v>
      </c>
      <c r="B13" s="60"/>
      <c r="C13" s="60"/>
      <c r="D13" s="60"/>
    </row>
    <row r="14" spans="1:12" x14ac:dyDescent="0.45">
      <c r="A14" s="139" t="s">
        <v>277</v>
      </c>
      <c r="B14" s="60"/>
      <c r="C14" s="60"/>
      <c r="D14" s="60"/>
    </row>
    <row r="15" spans="1:12" x14ac:dyDescent="0.45">
      <c r="A15" s="139" t="s">
        <v>278</v>
      </c>
      <c r="B15" s="60"/>
      <c r="C15" s="60"/>
      <c r="D15" s="60"/>
    </row>
    <row r="16" spans="1:12" x14ac:dyDescent="0.45">
      <c r="A16" s="139" t="s">
        <v>279</v>
      </c>
      <c r="B16" s="60"/>
      <c r="C16" s="60"/>
      <c r="D16" s="60"/>
    </row>
    <row r="17" spans="1:4" x14ac:dyDescent="0.45">
      <c r="A17" s="139" t="s">
        <v>280</v>
      </c>
      <c r="B17" s="60"/>
    </row>
    <row r="18" spans="1:4" x14ac:dyDescent="0.45">
      <c r="A18" s="139" t="s">
        <v>281</v>
      </c>
      <c r="B18" s="60"/>
      <c r="C18" s="60"/>
      <c r="D18" s="60"/>
    </row>
    <row r="19" spans="1:4" x14ac:dyDescent="0.45">
      <c r="A19" s="7"/>
      <c r="B19" s="60"/>
      <c r="C19" s="60"/>
      <c r="D19" s="60"/>
    </row>
    <row r="20" spans="1:4" x14ac:dyDescent="0.45">
      <c r="A20" s="139" t="s">
        <v>282</v>
      </c>
    </row>
    <row r="21" spans="1:4" x14ac:dyDescent="0.45">
      <c r="A21" s="7"/>
    </row>
    <row r="25" spans="1:4" x14ac:dyDescent="0.45">
      <c r="A25" s="60"/>
      <c r="B25" s="60"/>
      <c r="C25" s="60"/>
      <c r="D25" s="60"/>
    </row>
    <row r="26" spans="1:4" x14ac:dyDescent="0.45">
      <c r="A26" s="60"/>
      <c r="B26" s="63"/>
      <c r="C26" s="63"/>
      <c r="D26" s="63"/>
    </row>
    <row r="27" spans="1:4" x14ac:dyDescent="0.45">
      <c r="A27" s="60"/>
      <c r="B27" s="63"/>
      <c r="C27" s="63"/>
      <c r="D27" s="63"/>
    </row>
    <row r="28" spans="1:4" x14ac:dyDescent="0.45">
      <c r="A28" s="60"/>
      <c r="B28" s="63"/>
      <c r="C28" s="63"/>
      <c r="D28" s="63"/>
    </row>
    <row r="29" spans="1:4" x14ac:dyDescent="0.45">
      <c r="A29" s="60"/>
      <c r="B29" s="63"/>
      <c r="C29" s="63"/>
      <c r="D29" s="63"/>
    </row>
    <row r="30" spans="1:4" x14ac:dyDescent="0.45">
      <c r="A30" s="60"/>
      <c r="B30" s="63"/>
      <c r="C30" s="63"/>
      <c r="D30" s="63"/>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9F2D8-9071-4431-9015-440B7F9AF050}">
  <dimension ref="A1:L20"/>
  <sheetViews>
    <sheetView workbookViewId="0">
      <selection activeCell="A55" sqref="A55"/>
    </sheetView>
  </sheetViews>
  <sheetFormatPr defaultRowHeight="14.25" x14ac:dyDescent="0.45"/>
  <cols>
    <col min="1" max="1" width="17.73046875" customWidth="1"/>
    <col min="2" max="2" width="9.3984375" customWidth="1"/>
    <col min="3" max="3" width="10" customWidth="1"/>
  </cols>
  <sheetData>
    <row r="1" spans="1:12" ht="18" x14ac:dyDescent="0.45">
      <c r="A1" s="152" t="s">
        <v>283</v>
      </c>
      <c r="B1" s="60"/>
      <c r="L1" s="104"/>
    </row>
    <row r="2" spans="1:12" ht="18" x14ac:dyDescent="0.45">
      <c r="A2" s="62"/>
      <c r="B2" s="60"/>
      <c r="L2" s="104"/>
    </row>
    <row r="3" spans="1:12" ht="18" x14ac:dyDescent="0.45">
      <c r="A3" s="153" t="s">
        <v>264</v>
      </c>
      <c r="B3" s="140"/>
      <c r="C3" s="7"/>
      <c r="D3" s="7"/>
      <c r="L3" s="104"/>
    </row>
    <row r="4" spans="1:12" ht="18" x14ac:dyDescent="0.45">
      <c r="A4" s="142" t="s">
        <v>284</v>
      </c>
      <c r="B4" s="142" t="s">
        <v>285</v>
      </c>
      <c r="C4" s="155" t="s">
        <v>286</v>
      </c>
      <c r="D4" s="155" t="s">
        <v>287</v>
      </c>
      <c r="L4" s="104"/>
    </row>
    <row r="5" spans="1:12" x14ac:dyDescent="0.45">
      <c r="A5" s="156" t="s">
        <v>269</v>
      </c>
      <c r="B5" s="154">
        <v>0.17</v>
      </c>
      <c r="C5" s="157">
        <v>0.12</v>
      </c>
      <c r="D5" s="157">
        <v>0.08</v>
      </c>
    </row>
    <row r="6" spans="1:12" x14ac:dyDescent="0.45">
      <c r="A6" s="156" t="s">
        <v>270</v>
      </c>
      <c r="B6" s="154">
        <v>0.45</v>
      </c>
      <c r="C6" s="157">
        <v>0.33</v>
      </c>
      <c r="D6" s="157">
        <v>0.32</v>
      </c>
    </row>
    <row r="7" spans="1:12" x14ac:dyDescent="0.45">
      <c r="A7" s="156" t="s">
        <v>271</v>
      </c>
      <c r="B7" s="154">
        <v>0.68</v>
      </c>
      <c r="C7" s="157">
        <v>0.57999999999999996</v>
      </c>
      <c r="D7" s="157">
        <v>0.57999999999999996</v>
      </c>
    </row>
    <row r="8" spans="1:12" x14ac:dyDescent="0.45">
      <c r="A8" s="156" t="s">
        <v>272</v>
      </c>
      <c r="B8" s="154">
        <v>0.82</v>
      </c>
      <c r="C8" s="157">
        <v>0.78</v>
      </c>
      <c r="D8" s="157">
        <v>0.74</v>
      </c>
    </row>
    <row r="9" spans="1:12" x14ac:dyDescent="0.45">
      <c r="A9" s="156" t="s">
        <v>273</v>
      </c>
      <c r="B9" s="154">
        <v>0.95</v>
      </c>
      <c r="C9" s="157">
        <v>0.9</v>
      </c>
      <c r="D9" s="157">
        <v>0.85</v>
      </c>
    </row>
    <row r="10" spans="1:12" x14ac:dyDescent="0.45">
      <c r="A10" s="139"/>
      <c r="B10" s="140"/>
      <c r="C10" s="7"/>
      <c r="D10" s="7"/>
    </row>
    <row r="11" spans="1:12" x14ac:dyDescent="0.45">
      <c r="A11" s="139" t="s">
        <v>274</v>
      </c>
      <c r="B11" s="140"/>
      <c r="C11" s="7"/>
      <c r="D11" s="7"/>
    </row>
    <row r="12" spans="1:12" x14ac:dyDescent="0.45">
      <c r="A12" s="139" t="s">
        <v>275</v>
      </c>
      <c r="B12" s="140"/>
      <c r="C12" s="7"/>
      <c r="D12" s="7"/>
    </row>
    <row r="13" spans="1:12" x14ac:dyDescent="0.45">
      <c r="A13" s="139" t="s">
        <v>276</v>
      </c>
      <c r="B13" s="140"/>
      <c r="C13" s="7"/>
      <c r="D13" s="7"/>
    </row>
    <row r="14" spans="1:12" x14ac:dyDescent="0.45">
      <c r="A14" s="139" t="s">
        <v>288</v>
      </c>
      <c r="B14" s="140"/>
      <c r="C14" s="7"/>
      <c r="D14" s="7"/>
    </row>
    <row r="15" spans="1:12" x14ac:dyDescent="0.45">
      <c r="A15" s="139" t="s">
        <v>289</v>
      </c>
      <c r="B15" s="140"/>
      <c r="C15" s="7"/>
      <c r="D15" s="7"/>
    </row>
    <row r="16" spans="1:12" x14ac:dyDescent="0.45">
      <c r="A16" s="139" t="s">
        <v>290</v>
      </c>
      <c r="B16" s="140"/>
      <c r="C16" s="7"/>
      <c r="D16" s="7"/>
    </row>
    <row r="17" spans="1:4" x14ac:dyDescent="0.45">
      <c r="A17" s="139" t="s">
        <v>291</v>
      </c>
      <c r="B17" s="140"/>
      <c r="C17" s="7"/>
      <c r="D17" s="7"/>
    </row>
    <row r="18" spans="1:4" x14ac:dyDescent="0.45">
      <c r="A18" s="139" t="s">
        <v>281</v>
      </c>
      <c r="B18" s="140"/>
      <c r="C18" s="7"/>
      <c r="D18" s="7"/>
    </row>
    <row r="19" spans="1:4" x14ac:dyDescent="0.45">
      <c r="A19" s="7"/>
      <c r="B19" s="140"/>
      <c r="C19" s="7"/>
      <c r="D19" s="7"/>
    </row>
    <row r="20" spans="1:4" x14ac:dyDescent="0.45">
      <c r="A20" s="139" t="s">
        <v>282</v>
      </c>
      <c r="B20" s="7"/>
      <c r="C20" s="7"/>
      <c r="D20" s="7"/>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F05F-4806-4C59-98F9-C21F26C675EB}">
  <dimension ref="A1:M22"/>
  <sheetViews>
    <sheetView zoomScaleNormal="100" workbookViewId="0">
      <selection activeCell="A55" sqref="A55"/>
    </sheetView>
  </sheetViews>
  <sheetFormatPr defaultColWidth="8.86328125" defaultRowHeight="13.5" x14ac:dyDescent="0.35"/>
  <cols>
    <col min="1" max="1" width="17.265625" style="2" customWidth="1"/>
    <col min="2" max="3" width="11.1328125" style="2" bestFit="1" customWidth="1"/>
    <col min="4" max="7" width="12.1328125" style="2" bestFit="1" customWidth="1"/>
    <col min="8" max="16384" width="8.86328125" style="2"/>
  </cols>
  <sheetData>
    <row r="1" spans="1:13" ht="17.25" x14ac:dyDescent="0.45">
      <c r="A1" s="1" t="s">
        <v>292</v>
      </c>
    </row>
    <row r="3" spans="1:13" s="7" customFormat="1" ht="13.15" x14ac:dyDescent="0.4">
      <c r="A3" s="3" t="s">
        <v>144</v>
      </c>
      <c r="B3" s="54">
        <v>2011</v>
      </c>
      <c r="C3" s="54">
        <v>2012</v>
      </c>
      <c r="D3" s="54">
        <v>2013</v>
      </c>
      <c r="E3" s="55">
        <v>2014</v>
      </c>
      <c r="F3" s="55">
        <v>2015</v>
      </c>
      <c r="G3" s="55">
        <v>2016</v>
      </c>
    </row>
    <row r="4" spans="1:13" s="7" customFormat="1" ht="12.75" x14ac:dyDescent="0.35">
      <c r="A4" s="56" t="s">
        <v>102</v>
      </c>
      <c r="B4" s="84">
        <v>8.8369400000000002</v>
      </c>
      <c r="C4" s="84">
        <v>8.8322400000000005</v>
      </c>
      <c r="D4" s="84">
        <v>12.595039999999999</v>
      </c>
      <c r="E4" s="84">
        <v>13.276160000000001</v>
      </c>
      <c r="F4" s="84">
        <v>13.379849999999999</v>
      </c>
      <c r="G4" s="84">
        <v>13.562670000000001</v>
      </c>
      <c r="I4" s="9"/>
    </row>
    <row r="5" spans="1:13" s="7" customFormat="1" ht="12.75" x14ac:dyDescent="0.35">
      <c r="A5" s="56" t="s">
        <v>158</v>
      </c>
      <c r="B5" s="84" t="s">
        <v>106</v>
      </c>
      <c r="C5" s="84" t="s">
        <v>106</v>
      </c>
      <c r="D5" s="84">
        <v>13.591939999999999</v>
      </c>
      <c r="E5" s="84">
        <v>12.697340000000001</v>
      </c>
      <c r="F5" s="84">
        <v>13.14785</v>
      </c>
      <c r="G5" s="84">
        <v>13.47034</v>
      </c>
    </row>
    <row r="6" spans="1:13" s="7" customFormat="1" ht="12.75" x14ac:dyDescent="0.35">
      <c r="A6" s="56" t="s">
        <v>113</v>
      </c>
      <c r="B6" s="84" t="s">
        <v>106</v>
      </c>
      <c r="C6" s="84">
        <v>8.9233899999999995</v>
      </c>
      <c r="D6" s="84">
        <v>5.0606099999999996</v>
      </c>
      <c r="E6" s="84">
        <v>5.8332699999999997</v>
      </c>
      <c r="F6" s="84">
        <v>8.1764600000000005</v>
      </c>
      <c r="G6" s="84">
        <v>7.9755799999999999</v>
      </c>
    </row>
    <row r="7" spans="1:13" s="7" customFormat="1" ht="12.75" x14ac:dyDescent="0.35">
      <c r="A7" s="56" t="s">
        <v>107</v>
      </c>
      <c r="B7" s="84" t="s">
        <v>106</v>
      </c>
      <c r="C7" s="84">
        <v>6.0003599999999997</v>
      </c>
      <c r="D7" s="84">
        <v>5.8054600000000001</v>
      </c>
      <c r="E7" s="84">
        <v>5.7737499999999997</v>
      </c>
      <c r="F7" s="84">
        <v>7.36782</v>
      </c>
      <c r="G7" s="84">
        <v>7.63375</v>
      </c>
    </row>
    <row r="8" spans="1:13" s="7" customFormat="1" ht="12.75" x14ac:dyDescent="0.35">
      <c r="A8" s="56" t="s">
        <v>109</v>
      </c>
      <c r="B8" s="84">
        <v>6.1182400000000001</v>
      </c>
      <c r="C8" s="84">
        <v>6.3234599999999999</v>
      </c>
      <c r="D8" s="84">
        <v>6.7633400000000004</v>
      </c>
      <c r="E8" s="84">
        <v>6.6004500000000004</v>
      </c>
      <c r="F8" s="84">
        <v>7.49756</v>
      </c>
      <c r="G8" s="84">
        <v>7.4199700000000002</v>
      </c>
    </row>
    <row r="9" spans="1:13" s="7" customFormat="1" ht="12.75" x14ac:dyDescent="0.35">
      <c r="A9" s="56" t="s">
        <v>101</v>
      </c>
      <c r="B9" s="84">
        <v>5.3721800000000002</v>
      </c>
      <c r="C9" s="84">
        <v>5.4979100000000001</v>
      </c>
      <c r="D9" s="84">
        <v>5.4011500000000003</v>
      </c>
      <c r="E9" s="84">
        <v>5.5826000000000002</v>
      </c>
      <c r="F9" s="84">
        <v>7.0049799999999998</v>
      </c>
      <c r="G9" s="84">
        <v>7.2092000000000001</v>
      </c>
    </row>
    <row r="10" spans="1:13" s="7" customFormat="1" ht="12.75" x14ac:dyDescent="0.35">
      <c r="A10" s="56" t="s">
        <v>114</v>
      </c>
      <c r="B10" s="84">
        <v>5.5006500000000003</v>
      </c>
      <c r="C10" s="84" t="s">
        <v>106</v>
      </c>
      <c r="D10" s="84">
        <v>5.7710400000000002</v>
      </c>
      <c r="E10" s="84">
        <v>5.6874599999999997</v>
      </c>
      <c r="F10" s="84">
        <v>6.63626</v>
      </c>
      <c r="G10" s="84">
        <v>6.5844399999999998</v>
      </c>
    </row>
    <row r="11" spans="1:13" s="7" customFormat="1" ht="12.75" x14ac:dyDescent="0.35">
      <c r="A11" s="56" t="s">
        <v>156</v>
      </c>
      <c r="B11" s="84">
        <v>4.3308499999999999</v>
      </c>
      <c r="C11" s="84" t="s">
        <v>106</v>
      </c>
      <c r="D11" s="126" t="s">
        <v>106</v>
      </c>
      <c r="E11" s="126" t="s">
        <v>106</v>
      </c>
      <c r="F11" s="84">
        <v>5.3929099999999996</v>
      </c>
      <c r="G11" s="84">
        <v>5.4930000000000003</v>
      </c>
    </row>
    <row r="12" spans="1:13" s="7" customFormat="1" ht="12.75" x14ac:dyDescent="0.35">
      <c r="A12" s="56" t="s">
        <v>108</v>
      </c>
      <c r="B12" s="84">
        <v>4.2633099999999997</v>
      </c>
      <c r="C12" s="84">
        <v>4.4419899999999997</v>
      </c>
      <c r="D12" s="84">
        <v>4.7619899999999999</v>
      </c>
      <c r="E12" s="84">
        <v>4.4405700000000001</v>
      </c>
      <c r="F12" s="84">
        <v>5.0684399999999998</v>
      </c>
      <c r="G12" s="84">
        <v>5.1607000000000003</v>
      </c>
    </row>
    <row r="13" spans="1:13" s="7" customFormat="1" ht="12.75" x14ac:dyDescent="0.35">
      <c r="A13" s="56" t="s">
        <v>111</v>
      </c>
      <c r="B13" s="84">
        <v>4.4567699999999997</v>
      </c>
      <c r="C13" s="84">
        <v>4.5176600000000002</v>
      </c>
      <c r="D13" s="84">
        <v>4.2840299999999996</v>
      </c>
      <c r="E13" s="84" t="s">
        <v>106</v>
      </c>
      <c r="F13" s="84">
        <v>4.3338799999999997</v>
      </c>
      <c r="G13" s="84">
        <v>4.5575599999999996</v>
      </c>
    </row>
    <row r="14" spans="1:13" s="7" customFormat="1" ht="12.75" x14ac:dyDescent="0.35">
      <c r="A14" s="56" t="s">
        <v>112</v>
      </c>
      <c r="B14" s="84">
        <v>3.5403899999999999</v>
      </c>
      <c r="C14" s="84">
        <v>3.4849100000000002</v>
      </c>
      <c r="D14" s="84">
        <v>3.4778099999999998</v>
      </c>
      <c r="E14" s="84">
        <v>3.74702</v>
      </c>
      <c r="F14" s="84">
        <v>4.4567300000000003</v>
      </c>
      <c r="G14" s="84">
        <v>3.92056</v>
      </c>
    </row>
    <row r="15" spans="1:13" s="7" customFormat="1" ht="14.25" x14ac:dyDescent="0.45">
      <c r="A15" s="56" t="s">
        <v>160</v>
      </c>
      <c r="B15" s="84" t="s">
        <v>106</v>
      </c>
      <c r="C15" s="84" t="s">
        <v>106</v>
      </c>
      <c r="D15" s="84">
        <v>1.85833</v>
      </c>
      <c r="E15" s="84" t="s">
        <v>106</v>
      </c>
      <c r="F15" s="84">
        <v>2.3453300000000001</v>
      </c>
      <c r="G15" s="84">
        <v>2.73719</v>
      </c>
      <c r="I15"/>
      <c r="J15"/>
      <c r="K15"/>
      <c r="L15"/>
      <c r="M15"/>
    </row>
    <row r="16" spans="1:13" x14ac:dyDescent="0.35">
      <c r="A16" s="56" t="s">
        <v>157</v>
      </c>
      <c r="B16" s="84">
        <v>1.79097</v>
      </c>
      <c r="C16" s="84">
        <v>1.9017299999999999</v>
      </c>
      <c r="D16" s="84" t="s">
        <v>106</v>
      </c>
      <c r="E16" s="84">
        <v>2.6301700000000001</v>
      </c>
      <c r="F16" s="84">
        <v>2.6329099999999999</v>
      </c>
      <c r="G16" s="84">
        <v>2.6724700000000001</v>
      </c>
    </row>
    <row r="17" spans="1:9" s="7" customFormat="1" ht="12.75" x14ac:dyDescent="0.35">
      <c r="A17" s="56" t="s">
        <v>110</v>
      </c>
      <c r="B17" s="84" t="s">
        <v>106</v>
      </c>
      <c r="C17" s="84" t="s">
        <v>106</v>
      </c>
      <c r="D17" s="84">
        <v>2.4512800000000001</v>
      </c>
      <c r="E17" s="84">
        <v>2.5348600000000001</v>
      </c>
      <c r="F17" s="84" t="s">
        <v>106</v>
      </c>
      <c r="G17" s="84" t="s">
        <v>106</v>
      </c>
      <c r="I17" s="9"/>
    </row>
    <row r="19" spans="1:9" x14ac:dyDescent="0.35">
      <c r="A19" s="7" t="s">
        <v>293</v>
      </c>
    </row>
    <row r="21" spans="1:9" x14ac:dyDescent="0.35">
      <c r="A21" s="199" t="s">
        <v>294</v>
      </c>
      <c r="B21" s="199"/>
      <c r="C21" s="199"/>
      <c r="D21" s="199"/>
      <c r="E21" s="199"/>
      <c r="F21" s="199"/>
    </row>
    <row r="22" spans="1:9" x14ac:dyDescent="0.35">
      <c r="A22" s="198" t="s">
        <v>295</v>
      </c>
      <c r="B22" s="198"/>
      <c r="C22" s="198"/>
      <c r="D22" s="198"/>
      <c r="E22" s="198"/>
      <c r="F22" s="198"/>
    </row>
  </sheetData>
  <sortState xmlns:xlrd2="http://schemas.microsoft.com/office/spreadsheetml/2017/richdata2" ref="A4:G17">
    <sortCondition descending="1" ref="G4:G17"/>
    <sortCondition ref="A4:A17"/>
  </sortState>
  <mergeCells count="2">
    <mergeCell ref="A21:F2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7691-5186-4B71-B6AF-D92B9CCBEF1E}">
  <dimension ref="A1:M23"/>
  <sheetViews>
    <sheetView zoomScaleNormal="100" workbookViewId="0">
      <selection activeCell="A55" sqref="A55"/>
    </sheetView>
  </sheetViews>
  <sheetFormatPr defaultColWidth="8.86328125" defaultRowHeight="13.5" x14ac:dyDescent="0.35"/>
  <cols>
    <col min="1" max="1" width="17.265625" style="2" customWidth="1"/>
    <col min="2" max="2" width="9.59765625" style="2" customWidth="1"/>
    <col min="3" max="3" width="10.265625" style="2" customWidth="1"/>
    <col min="4" max="4" width="10" style="2" customWidth="1"/>
    <col min="5" max="5" width="10.59765625" style="2" customWidth="1"/>
    <col min="6" max="6" width="11.59765625" style="2" bestFit="1" customWidth="1"/>
    <col min="7" max="7" width="10.3984375" style="2" bestFit="1" customWidth="1"/>
    <col min="8" max="16384" width="8.86328125" style="2"/>
  </cols>
  <sheetData>
    <row r="1" spans="1:13" ht="17.25" x14ac:dyDescent="0.45">
      <c r="A1" s="1" t="s">
        <v>99</v>
      </c>
    </row>
    <row r="2" spans="1:13" ht="17.25" x14ac:dyDescent="0.45">
      <c r="A2" s="1"/>
    </row>
    <row r="3" spans="1:13" ht="13.9" x14ac:dyDescent="0.4">
      <c r="A3" s="3" t="s">
        <v>100</v>
      </c>
      <c r="B3" s="4">
        <v>2011</v>
      </c>
      <c r="C3" s="4">
        <v>2012</v>
      </c>
      <c r="D3" s="5">
        <v>2013</v>
      </c>
      <c r="E3" s="6">
        <v>2014</v>
      </c>
      <c r="F3" s="6">
        <v>2015</v>
      </c>
      <c r="G3" s="6">
        <v>2016</v>
      </c>
      <c r="H3" s="6">
        <v>2017</v>
      </c>
    </row>
    <row r="4" spans="1:13" s="7" customFormat="1" ht="12.75" x14ac:dyDescent="0.35">
      <c r="A4" s="8" t="s">
        <v>101</v>
      </c>
      <c r="B4" s="127">
        <v>32849.796000000002</v>
      </c>
      <c r="C4" s="127">
        <v>32604.553</v>
      </c>
      <c r="D4" s="127">
        <v>30653.776000000002</v>
      </c>
      <c r="E4" s="127">
        <v>31008.821</v>
      </c>
      <c r="F4" s="127">
        <v>30673.403999999999</v>
      </c>
      <c r="G4" s="127">
        <v>32562.589</v>
      </c>
      <c r="H4" s="127">
        <v>33710.053</v>
      </c>
      <c r="I4" s="111"/>
    </row>
    <row r="5" spans="1:13" s="7" customFormat="1" ht="12.75" x14ac:dyDescent="0.35">
      <c r="A5" s="8" t="s">
        <v>102</v>
      </c>
      <c r="B5" s="127">
        <v>2693.85</v>
      </c>
      <c r="C5" s="127">
        <v>2595.3110000000001</v>
      </c>
      <c r="D5" s="127">
        <v>2982.473</v>
      </c>
      <c r="E5" s="127">
        <v>2996.152</v>
      </c>
      <c r="F5" s="127">
        <v>3125.9290000000001</v>
      </c>
      <c r="G5" s="127">
        <v>2858.5610000000001</v>
      </c>
      <c r="H5" s="127">
        <v>3034.0239999999999</v>
      </c>
      <c r="I5" s="111"/>
      <c r="J5" s="18"/>
    </row>
    <row r="6" spans="1:13" s="7" customFormat="1" ht="12.75" x14ac:dyDescent="0.35">
      <c r="A6" s="8" t="s">
        <v>103</v>
      </c>
      <c r="B6" s="127">
        <v>1343.5640000000001</v>
      </c>
      <c r="C6" s="127">
        <v>1532.385</v>
      </c>
      <c r="D6" s="127">
        <v>1510.3030000000001</v>
      </c>
      <c r="E6" s="127">
        <v>1565.4929999999999</v>
      </c>
      <c r="F6" s="127">
        <v>1583.701</v>
      </c>
      <c r="G6" s="127">
        <v>1596.7</v>
      </c>
      <c r="H6" s="127">
        <v>1670.242</v>
      </c>
      <c r="I6" s="111"/>
      <c r="J6" s="109"/>
    </row>
    <row r="7" spans="1:13" s="7" customFormat="1" ht="12.75" x14ac:dyDescent="0.35">
      <c r="A7" s="8" t="s">
        <v>104</v>
      </c>
      <c r="B7" s="127">
        <v>1448.4739999999999</v>
      </c>
      <c r="C7" s="127">
        <v>1591.6189999999999</v>
      </c>
      <c r="D7" s="127">
        <v>1582.8779999999999</v>
      </c>
      <c r="E7" s="127">
        <v>1547.4090000000001</v>
      </c>
      <c r="F7" s="127">
        <v>994.80600000000004</v>
      </c>
      <c r="G7" s="127">
        <v>1289.827</v>
      </c>
      <c r="H7" s="127">
        <v>1274.8520000000001</v>
      </c>
      <c r="I7" s="111"/>
    </row>
    <row r="8" spans="1:13" s="7" customFormat="1" ht="12.75" x14ac:dyDescent="0.35">
      <c r="A8" s="8" t="s">
        <v>105</v>
      </c>
      <c r="B8" s="127">
        <v>1332.059</v>
      </c>
      <c r="C8" s="127">
        <v>1372.386</v>
      </c>
      <c r="D8" s="127">
        <v>1283.115</v>
      </c>
      <c r="E8" s="127">
        <v>1215.213</v>
      </c>
      <c r="F8" s="127">
        <v>1215.5239999999999</v>
      </c>
      <c r="G8" s="127">
        <v>1239.2760000000001</v>
      </c>
      <c r="H8" s="127" t="s">
        <v>106</v>
      </c>
      <c r="I8" s="111"/>
    </row>
    <row r="9" spans="1:13" s="7" customFormat="1" ht="12.75" x14ac:dyDescent="0.35">
      <c r="A9" s="8" t="s">
        <v>107</v>
      </c>
      <c r="B9" s="127">
        <v>1323.5940000000001</v>
      </c>
      <c r="C9" s="127">
        <v>1289.133</v>
      </c>
      <c r="D9" s="127">
        <v>1293.365</v>
      </c>
      <c r="E9" s="127">
        <v>1229.229</v>
      </c>
      <c r="F9" s="127">
        <v>1131.701</v>
      </c>
      <c r="G9" s="127">
        <v>1084.8879999999999</v>
      </c>
      <c r="H9" s="127">
        <v>1099.0440000000001</v>
      </c>
      <c r="I9" s="111"/>
    </row>
    <row r="10" spans="1:13" s="7" customFormat="1" ht="12.75" x14ac:dyDescent="0.35">
      <c r="A10" s="8" t="s">
        <v>108</v>
      </c>
      <c r="B10" s="127">
        <v>1451.9190000000001</v>
      </c>
      <c r="C10" s="127">
        <v>900.35900000000004</v>
      </c>
      <c r="D10" s="127">
        <v>1206.723</v>
      </c>
      <c r="E10" s="127">
        <v>1166.4100000000001</v>
      </c>
      <c r="F10" s="127">
        <v>1190.3</v>
      </c>
      <c r="G10" s="127">
        <v>1145.2239999999999</v>
      </c>
      <c r="H10" s="127">
        <v>1047.71</v>
      </c>
      <c r="I10" s="111"/>
    </row>
    <row r="11" spans="1:13" s="7" customFormat="1" ht="12.75" x14ac:dyDescent="0.35">
      <c r="A11" s="8" t="s">
        <v>109</v>
      </c>
      <c r="B11" s="127">
        <v>1228.74</v>
      </c>
      <c r="C11" s="127">
        <v>1142.8620000000001</v>
      </c>
      <c r="D11" s="127">
        <v>1011.539</v>
      </c>
      <c r="E11" s="127">
        <v>957.63599999999997</v>
      </c>
      <c r="F11" s="127">
        <v>981.33199999999999</v>
      </c>
      <c r="G11" s="127">
        <v>899.20299999999997</v>
      </c>
      <c r="H11" s="127">
        <v>913.64</v>
      </c>
      <c r="I11" s="111"/>
    </row>
    <row r="12" spans="1:13" x14ac:dyDescent="0.35">
      <c r="A12" s="8" t="s">
        <v>110</v>
      </c>
      <c r="B12" s="127">
        <v>314.12200000000001</v>
      </c>
      <c r="C12" s="127">
        <v>240.768</v>
      </c>
      <c r="D12" s="127">
        <v>269.25599999999997</v>
      </c>
      <c r="E12" s="127">
        <v>260.12599999999998</v>
      </c>
      <c r="F12" s="127">
        <v>235.77099999999999</v>
      </c>
      <c r="G12" s="127">
        <v>242.851</v>
      </c>
      <c r="H12" s="127">
        <v>250.15899999999999</v>
      </c>
      <c r="I12" s="111"/>
      <c r="J12" s="7"/>
    </row>
    <row r="13" spans="1:13" s="7" customFormat="1" ht="15.6" customHeight="1" x14ac:dyDescent="0.35">
      <c r="A13" s="8" t="s">
        <v>111</v>
      </c>
      <c r="B13" s="127">
        <v>43.253999999999998</v>
      </c>
      <c r="C13" s="127">
        <v>42.149000000000001</v>
      </c>
      <c r="D13" s="127">
        <v>58.651000000000003</v>
      </c>
      <c r="E13" s="127">
        <v>57.942999999999998</v>
      </c>
      <c r="F13" s="127">
        <v>70.602000000000004</v>
      </c>
      <c r="G13" s="127">
        <v>76.665999999999997</v>
      </c>
      <c r="H13" s="127">
        <v>79.144999999999996</v>
      </c>
      <c r="I13" s="111"/>
      <c r="J13" s="2"/>
      <c r="L13" s="64"/>
      <c r="M13" s="64"/>
    </row>
    <row r="14" spans="1:13" s="7" customFormat="1" ht="14.25" x14ac:dyDescent="0.45">
      <c r="A14" s="8" t="s">
        <v>112</v>
      </c>
      <c r="B14" s="127">
        <v>49.853999999999999</v>
      </c>
      <c r="C14" s="127">
        <v>53.642000000000003</v>
      </c>
      <c r="D14" s="127">
        <v>57.037999999999997</v>
      </c>
      <c r="E14" s="127">
        <v>55.101999999999997</v>
      </c>
      <c r="F14" s="127">
        <v>52.253</v>
      </c>
      <c r="G14" s="127">
        <v>66.629000000000005</v>
      </c>
      <c r="H14" s="127">
        <v>66.766000000000005</v>
      </c>
      <c r="I14" s="111"/>
      <c r="J14" s="87"/>
      <c r="L14" s="65"/>
      <c r="M14"/>
    </row>
    <row r="15" spans="1:13" x14ac:dyDescent="0.35">
      <c r="A15" s="8" t="s">
        <v>113</v>
      </c>
      <c r="B15" s="127">
        <v>46.064</v>
      </c>
      <c r="C15" s="127">
        <v>45.192</v>
      </c>
      <c r="D15" s="127">
        <v>48.411000000000001</v>
      </c>
      <c r="E15" s="127">
        <v>51.420999999999999</v>
      </c>
      <c r="F15" s="127">
        <v>44.96</v>
      </c>
      <c r="G15" s="127">
        <v>46.863999999999997</v>
      </c>
      <c r="H15" s="127">
        <v>52.747999999999998</v>
      </c>
      <c r="I15" s="111"/>
      <c r="J15" s="7"/>
    </row>
    <row r="16" spans="1:13" x14ac:dyDescent="0.35">
      <c r="A16" s="8" t="s">
        <v>114</v>
      </c>
      <c r="B16" s="127" t="s">
        <v>106</v>
      </c>
      <c r="C16" s="127">
        <v>10.224</v>
      </c>
      <c r="D16" s="127" t="s">
        <v>106</v>
      </c>
      <c r="E16" s="127">
        <v>8.359</v>
      </c>
      <c r="F16" s="127">
        <v>8.0530000000000008</v>
      </c>
      <c r="G16" s="127" t="s">
        <v>106</v>
      </c>
      <c r="H16" s="127" t="s">
        <v>106</v>
      </c>
      <c r="I16" s="111"/>
      <c r="J16" s="7"/>
    </row>
    <row r="17" spans="1:7" s="7" customFormat="1" ht="12.75" x14ac:dyDescent="0.35">
      <c r="B17" s="10"/>
    </row>
    <row r="18" spans="1:7" x14ac:dyDescent="0.35">
      <c r="A18" s="10" t="s">
        <v>115</v>
      </c>
    </row>
    <row r="19" spans="1:7" x14ac:dyDescent="0.35">
      <c r="A19" s="7" t="s">
        <v>116</v>
      </c>
    </row>
    <row r="20" spans="1:7" x14ac:dyDescent="0.35">
      <c r="A20" s="10"/>
      <c r="G20" s="86"/>
    </row>
    <row r="21" spans="1:7" x14ac:dyDescent="0.35">
      <c r="A21" s="7" t="s">
        <v>117</v>
      </c>
    </row>
    <row r="22" spans="1:7" ht="14.25" x14ac:dyDescent="0.45">
      <c r="A22" s="53" t="s">
        <v>118</v>
      </c>
    </row>
    <row r="23" spans="1:7" x14ac:dyDescent="0.35">
      <c r="A23" s="7"/>
    </row>
  </sheetData>
  <hyperlinks>
    <hyperlink ref="A22" r:id="rId1" xr:uid="{48FA369F-66D2-4FFF-B9A9-04DDB2B5F63E}"/>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CA2E-180C-422C-8791-387A63152A66}">
  <dimension ref="A1:J16"/>
  <sheetViews>
    <sheetView zoomScaleNormal="100" workbookViewId="0">
      <selection activeCell="A55" sqref="A55"/>
    </sheetView>
  </sheetViews>
  <sheetFormatPr defaultColWidth="8.86328125" defaultRowHeight="13.5" x14ac:dyDescent="0.35"/>
  <cols>
    <col min="1" max="1" width="32.73046875" style="2" customWidth="1"/>
    <col min="2" max="2" width="9.265625" style="2" customWidth="1"/>
    <col min="3" max="3" width="9.3984375" style="2" customWidth="1"/>
    <col min="4" max="5" width="9.265625" style="2" customWidth="1"/>
    <col min="6" max="6" width="8.86328125" style="2"/>
    <col min="7" max="7" width="8.73046875" style="2" customWidth="1"/>
    <col min="8" max="16384" width="8.86328125" style="2"/>
  </cols>
  <sheetData>
    <row r="1" spans="1:10" ht="17.25" x14ac:dyDescent="0.45">
      <c r="A1" s="1" t="s">
        <v>119</v>
      </c>
    </row>
    <row r="3" spans="1:10" s="7" customFormat="1" ht="13.15" x14ac:dyDescent="0.4">
      <c r="A3" s="3" t="s">
        <v>120</v>
      </c>
      <c r="B3" s="12" t="s">
        <v>121</v>
      </c>
      <c r="C3" s="12" t="s">
        <v>122</v>
      </c>
      <c r="D3" s="12" t="s">
        <v>123</v>
      </c>
      <c r="E3" s="12" t="s">
        <v>124</v>
      </c>
      <c r="F3" s="184" t="s">
        <v>125</v>
      </c>
      <c r="G3" s="183" t="s">
        <v>126</v>
      </c>
    </row>
    <row r="4" spans="1:10" s="7" customFormat="1" ht="12.75" x14ac:dyDescent="0.35">
      <c r="A4" s="13" t="s">
        <v>127</v>
      </c>
      <c r="B4" s="14">
        <v>1294</v>
      </c>
      <c r="C4" s="15">
        <v>1286</v>
      </c>
      <c r="D4" s="14">
        <v>1443</v>
      </c>
      <c r="E4" s="16">
        <v>1594</v>
      </c>
      <c r="F4" s="185">
        <v>1600</v>
      </c>
      <c r="G4" s="187">
        <v>1300</v>
      </c>
      <c r="H4" s="18"/>
      <c r="I4" s="18"/>
    </row>
    <row r="5" spans="1:10" s="7" customFormat="1" ht="12.75" x14ac:dyDescent="0.35">
      <c r="A5" s="13" t="s">
        <v>128</v>
      </c>
      <c r="B5" s="14">
        <v>767</v>
      </c>
      <c r="C5" s="15">
        <v>845</v>
      </c>
      <c r="D5" s="14">
        <v>772</v>
      </c>
      <c r="E5" s="19">
        <v>928</v>
      </c>
      <c r="F5" s="186">
        <v>756</v>
      </c>
      <c r="G5" s="187">
        <v>814.1</v>
      </c>
      <c r="H5" s="18"/>
      <c r="I5" s="18"/>
      <c r="J5" s="9"/>
    </row>
    <row r="6" spans="1:10" s="7" customFormat="1" ht="12.75" x14ac:dyDescent="0.35">
      <c r="A6" s="13" t="s">
        <v>129</v>
      </c>
      <c r="B6" s="14">
        <v>959</v>
      </c>
      <c r="C6" s="15">
        <v>1014</v>
      </c>
      <c r="D6" s="14">
        <v>1035</v>
      </c>
      <c r="E6" s="16">
        <v>1037</v>
      </c>
      <c r="F6" s="185">
        <v>1032</v>
      </c>
      <c r="G6" s="187">
        <v>1062</v>
      </c>
      <c r="I6" s="18"/>
    </row>
    <row r="7" spans="1:10" s="7" customFormat="1" ht="12.75" x14ac:dyDescent="0.35">
      <c r="F7" s="85"/>
      <c r="G7" s="17"/>
    </row>
    <row r="8" spans="1:10" s="7" customFormat="1" ht="12.75" x14ac:dyDescent="0.35">
      <c r="A8" s="7" t="s">
        <v>130</v>
      </c>
    </row>
    <row r="9" spans="1:10" s="7" customFormat="1" ht="12.75" x14ac:dyDescent="0.35"/>
    <row r="10" spans="1:10" s="7" customFormat="1" ht="12.75" x14ac:dyDescent="0.35">
      <c r="A10" s="188" t="s">
        <v>131</v>
      </c>
      <c r="G10" s="9"/>
    </row>
    <row r="11" spans="1:10" s="7" customFormat="1" ht="12.75" x14ac:dyDescent="0.35">
      <c r="A11" s="189" t="s">
        <v>132</v>
      </c>
    </row>
    <row r="12" spans="1:10" s="7" customFormat="1" ht="12.75" x14ac:dyDescent="0.35">
      <c r="A12" s="189" t="s">
        <v>133</v>
      </c>
    </row>
    <row r="13" spans="1:10" x14ac:dyDescent="0.35">
      <c r="A13" s="189" t="s">
        <v>134</v>
      </c>
    </row>
    <row r="14" spans="1:10" x14ac:dyDescent="0.35">
      <c r="A14" s="188"/>
      <c r="B14" s="98"/>
      <c r="C14" s="98"/>
      <c r="D14" s="98"/>
      <c r="E14" s="98"/>
      <c r="F14" s="98"/>
    </row>
    <row r="15" spans="1:10" x14ac:dyDescent="0.35">
      <c r="A15" s="116"/>
      <c r="B15" s="98"/>
      <c r="C15" s="98"/>
      <c r="D15" s="98"/>
      <c r="E15" s="98"/>
      <c r="F15" s="98"/>
    </row>
    <row r="16" spans="1:10" x14ac:dyDescent="0.35">
      <c r="B16" s="98"/>
      <c r="C16" s="98"/>
      <c r="D16" s="98"/>
      <c r="E16" s="98"/>
      <c r="F16" s="98"/>
    </row>
  </sheetData>
  <hyperlinks>
    <hyperlink ref="A12" r:id="rId1" xr:uid="{E1FA58A0-2167-4B84-BDEF-21F7CCCB495B}"/>
    <hyperlink ref="A13" r:id="rId2" xr:uid="{A652EAD9-1F09-4B08-A018-F081A6DAABE2}"/>
    <hyperlink ref="A11" r:id="rId3" xr:uid="{425F9FC2-AA49-4C4E-AE7E-7A9605B5CC6E}"/>
  </hyperlinks>
  <pageMargins left="0.7" right="0.7" top="0.75" bottom="0.75" header="0.3" footer="0.3"/>
  <pageSetup paperSize="9"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91AB-E35A-417F-8D03-2B125DE0A530}">
  <dimension ref="A1:O19"/>
  <sheetViews>
    <sheetView workbookViewId="0">
      <selection activeCell="A55" sqref="A55"/>
    </sheetView>
  </sheetViews>
  <sheetFormatPr defaultColWidth="8.86328125" defaultRowHeight="13.5" x14ac:dyDescent="0.35"/>
  <cols>
    <col min="1" max="1" width="27.73046875" style="2" customWidth="1"/>
    <col min="2" max="16384" width="8.86328125" style="2"/>
  </cols>
  <sheetData>
    <row r="1" spans="1:15" ht="17.25" x14ac:dyDescent="0.45">
      <c r="A1" s="1" t="s">
        <v>135</v>
      </c>
    </row>
    <row r="3" spans="1:15" s="21" customFormat="1" ht="14.25" x14ac:dyDescent="0.45">
      <c r="A3" s="3" t="s">
        <v>120</v>
      </c>
      <c r="B3" s="3">
        <v>2006</v>
      </c>
      <c r="C3" s="3">
        <v>2007</v>
      </c>
      <c r="D3" s="3">
        <v>2008</v>
      </c>
      <c r="E3" s="3">
        <v>2009</v>
      </c>
      <c r="F3" s="3">
        <v>2010</v>
      </c>
      <c r="G3" s="3">
        <v>2011</v>
      </c>
      <c r="H3" s="3">
        <v>2012</v>
      </c>
      <c r="I3" s="3">
        <v>2013</v>
      </c>
      <c r="J3" s="3">
        <v>2014</v>
      </c>
      <c r="K3" s="20">
        <v>2015</v>
      </c>
      <c r="L3" s="3">
        <v>2016</v>
      </c>
      <c r="M3" s="20">
        <v>2017</v>
      </c>
    </row>
    <row r="4" spans="1:15" s="7" customFormat="1" ht="14.25" x14ac:dyDescent="0.45">
      <c r="A4" s="13" t="s">
        <v>136</v>
      </c>
      <c r="B4" s="22">
        <v>4285.0710121822094</v>
      </c>
      <c r="C4" s="22">
        <v>4673.119173445757</v>
      </c>
      <c r="D4" s="22">
        <v>5034.0497855268177</v>
      </c>
      <c r="E4" s="22">
        <v>5043.5496374663689</v>
      </c>
      <c r="F4" s="22">
        <v>5230.1114742355703</v>
      </c>
      <c r="G4" s="22">
        <v>5428.5146152316565</v>
      </c>
      <c r="H4" s="22">
        <v>4556.8249499160756</v>
      </c>
      <c r="I4" s="22">
        <v>4295.0265315454226</v>
      </c>
      <c r="J4" s="22">
        <v>4047.3715707581341</v>
      </c>
      <c r="K4" s="23">
        <v>4338.1349665135558</v>
      </c>
      <c r="L4" s="22">
        <v>4167.6431926796213</v>
      </c>
      <c r="M4" s="22">
        <v>4337</v>
      </c>
      <c r="O4" s="18"/>
    </row>
    <row r="5" spans="1:15" s="7" customFormat="1" ht="14.25" x14ac:dyDescent="0.45">
      <c r="A5" s="13" t="s">
        <v>137</v>
      </c>
      <c r="B5" s="22">
        <v>17213.30428750502</v>
      </c>
      <c r="C5" s="22">
        <v>18616.471705955704</v>
      </c>
      <c r="D5" s="22">
        <v>18283.983304621292</v>
      </c>
      <c r="E5" s="22">
        <v>17707.145788681653</v>
      </c>
      <c r="F5" s="22">
        <v>17957.872588082555</v>
      </c>
      <c r="G5" s="22">
        <v>19279.291222023374</v>
      </c>
      <c r="H5" s="22">
        <v>18852.130597216958</v>
      </c>
      <c r="I5" s="22">
        <v>19797.105456246878</v>
      </c>
      <c r="J5" s="22">
        <v>20979.138450554874</v>
      </c>
      <c r="K5" s="23">
        <v>21891.697653345</v>
      </c>
      <c r="L5" s="22">
        <v>23015.784056981567</v>
      </c>
      <c r="M5" s="22">
        <v>23685</v>
      </c>
      <c r="O5" s="18"/>
    </row>
    <row r="6" spans="1:15" s="7" customFormat="1" ht="38.25" x14ac:dyDescent="0.35">
      <c r="A6" s="13" t="s">
        <v>138</v>
      </c>
      <c r="B6" s="24">
        <f>B4/B5</f>
        <v>0.24893947963800903</v>
      </c>
      <c r="C6" s="24">
        <f t="shared" ref="C6:M6" si="0">C4/C5</f>
        <v>0.25102066853789229</v>
      </c>
      <c r="D6" s="24">
        <f t="shared" si="0"/>
        <v>0.27532566080687992</v>
      </c>
      <c r="E6" s="24">
        <f t="shared" si="0"/>
        <v>0.2848313159927891</v>
      </c>
      <c r="F6" s="24">
        <f t="shared" si="0"/>
        <v>0.29124337799937655</v>
      </c>
      <c r="G6" s="24">
        <f t="shared" si="0"/>
        <v>0.28157231262892507</v>
      </c>
      <c r="H6" s="24">
        <f t="shared" si="0"/>
        <v>0.24171405594807285</v>
      </c>
      <c r="I6" s="24">
        <f t="shared" si="0"/>
        <v>0.2169522479454262</v>
      </c>
      <c r="J6" s="24">
        <f t="shared" si="0"/>
        <v>0.19292363126814133</v>
      </c>
      <c r="K6" s="24">
        <f t="shared" si="0"/>
        <v>0.19816347892282804</v>
      </c>
      <c r="L6" s="24">
        <f t="shared" si="0"/>
        <v>0.18107761101518571</v>
      </c>
      <c r="M6" s="24">
        <f t="shared" si="0"/>
        <v>0.18311167405530926</v>
      </c>
    </row>
    <row r="7" spans="1:15" s="7" customFormat="1" ht="25.5" x14ac:dyDescent="0.35">
      <c r="A7" s="13" t="s">
        <v>139</v>
      </c>
      <c r="B7" s="24"/>
      <c r="C7" s="24">
        <f>(C4-B4)/B4</f>
        <v>9.0558163484420473E-2</v>
      </c>
      <c r="D7" s="24">
        <f t="shared" ref="D7:L7" si="1">(D4-C4)/C4</f>
        <v>7.7235482059175894E-2</v>
      </c>
      <c r="E7" s="24">
        <f t="shared" si="1"/>
        <v>1.8871191871927613E-3</v>
      </c>
      <c r="F7" s="24">
        <f t="shared" si="1"/>
        <v>3.6990185519998338E-2</v>
      </c>
      <c r="G7" s="24">
        <f t="shared" si="1"/>
        <v>3.7934782456063174E-2</v>
      </c>
      <c r="H7" s="24">
        <f t="shared" si="1"/>
        <v>-0.16057609255941599</v>
      </c>
      <c r="I7" s="24">
        <f t="shared" si="1"/>
        <v>-5.7451936655033162E-2</v>
      </c>
      <c r="J7" s="24">
        <f t="shared" si="1"/>
        <v>-5.7660868674116912E-2</v>
      </c>
      <c r="K7" s="24">
        <f t="shared" si="1"/>
        <v>7.1840054878123602E-2</v>
      </c>
      <c r="L7" s="24">
        <f t="shared" si="1"/>
        <v>-3.9300707596692006E-2</v>
      </c>
      <c r="M7" s="24">
        <f>(M4-L4)/L4</f>
        <v>4.0636110024449897E-2</v>
      </c>
    </row>
    <row r="8" spans="1:15" s="7" customFormat="1" ht="12.75" x14ac:dyDescent="0.35"/>
    <row r="9" spans="1:15" s="7" customFormat="1" ht="12.75" x14ac:dyDescent="0.35">
      <c r="A9" s="7" t="s">
        <v>140</v>
      </c>
      <c r="L9" s="18"/>
    </row>
    <row r="10" spans="1:15" s="7" customFormat="1" ht="12.75" x14ac:dyDescent="0.35"/>
    <row r="11" spans="1:15" s="7" customFormat="1" ht="12.75" x14ac:dyDescent="0.35">
      <c r="A11" s="197" t="s">
        <v>141</v>
      </c>
      <c r="B11" s="197"/>
      <c r="C11" s="197"/>
      <c r="D11" s="197"/>
      <c r="E11" s="197"/>
      <c r="F11" s="197"/>
      <c r="G11" s="197"/>
      <c r="H11" s="197"/>
      <c r="I11" s="197"/>
      <c r="J11" s="197"/>
      <c r="K11" s="197"/>
    </row>
    <row r="12" spans="1:15" s="7" customFormat="1" ht="12.75" x14ac:dyDescent="0.35">
      <c r="A12" s="198" t="s">
        <v>142</v>
      </c>
      <c r="B12" s="198"/>
      <c r="C12" s="198"/>
      <c r="D12" s="198"/>
      <c r="E12" s="198"/>
      <c r="F12" s="198"/>
      <c r="G12" s="198"/>
      <c r="H12" s="198"/>
      <c r="I12" s="198"/>
      <c r="J12" s="198"/>
      <c r="K12" s="198"/>
      <c r="L12" s="198"/>
    </row>
    <row r="13" spans="1:15" s="7" customFormat="1" ht="12.75" x14ac:dyDescent="0.35">
      <c r="A13" s="199"/>
      <c r="B13" s="199"/>
      <c r="C13" s="199"/>
      <c r="D13" s="199"/>
      <c r="E13" s="199"/>
      <c r="F13" s="199"/>
      <c r="G13" s="199"/>
      <c r="H13" s="199"/>
      <c r="I13" s="199"/>
      <c r="J13" s="199"/>
      <c r="K13" s="199"/>
      <c r="L13" s="199"/>
    </row>
    <row r="14" spans="1:15" s="7" customFormat="1" ht="12.75" x14ac:dyDescent="0.35"/>
    <row r="15" spans="1:15" s="7" customFormat="1" ht="12.75" x14ac:dyDescent="0.35"/>
    <row r="16" spans="1:15" s="7" customFormat="1" ht="12.75" x14ac:dyDescent="0.35"/>
    <row r="17" s="7" customFormat="1" ht="12.75" x14ac:dyDescent="0.35"/>
    <row r="18" s="7" customFormat="1" ht="12.75" x14ac:dyDescent="0.35"/>
    <row r="19" s="7" customFormat="1" ht="12.75" x14ac:dyDescent="0.35"/>
  </sheetData>
  <mergeCells count="3">
    <mergeCell ref="A11:K11"/>
    <mergeCell ref="A12:L12"/>
    <mergeCell ref="A13:L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17AD-538D-4BD3-BF05-FF947ED53FB2}">
  <dimension ref="A1:H29"/>
  <sheetViews>
    <sheetView zoomScaleNormal="100" workbookViewId="0">
      <selection activeCell="A55" sqref="A55"/>
    </sheetView>
  </sheetViews>
  <sheetFormatPr defaultRowHeight="14.25" x14ac:dyDescent="0.45"/>
  <cols>
    <col min="1" max="1" width="22" customWidth="1"/>
    <col min="2" max="6" width="10.265625" customWidth="1"/>
  </cols>
  <sheetData>
    <row r="1" spans="1:8" ht="17.25" x14ac:dyDescent="0.45">
      <c r="A1" s="28" t="s">
        <v>143</v>
      </c>
    </row>
    <row r="3" spans="1:8" x14ac:dyDescent="0.45">
      <c r="A3" s="3" t="s">
        <v>144</v>
      </c>
      <c r="B3" s="25">
        <v>2012</v>
      </c>
      <c r="C3" s="25">
        <v>2013</v>
      </c>
      <c r="D3" s="25">
        <v>2014</v>
      </c>
      <c r="E3" s="25">
        <v>2015</v>
      </c>
      <c r="F3" s="25">
        <v>2016</v>
      </c>
      <c r="G3" s="25">
        <v>2017</v>
      </c>
    </row>
    <row r="4" spans="1:8" x14ac:dyDescent="0.45">
      <c r="A4" s="8" t="s">
        <v>101</v>
      </c>
      <c r="B4" s="66">
        <v>30.04</v>
      </c>
      <c r="C4" s="66">
        <v>29.1</v>
      </c>
      <c r="D4" s="66">
        <v>44.1</v>
      </c>
      <c r="E4" s="66">
        <v>31.89</v>
      </c>
      <c r="F4" s="67">
        <v>32.270000000000003</v>
      </c>
      <c r="G4" s="67">
        <v>32.590000000000003</v>
      </c>
      <c r="H4" s="99"/>
    </row>
    <row r="5" spans="1:8" x14ac:dyDescent="0.45">
      <c r="A5" s="8" t="s">
        <v>103</v>
      </c>
      <c r="B5" s="68">
        <v>4.0999999999999996</v>
      </c>
      <c r="C5" s="68">
        <v>5.3</v>
      </c>
      <c r="D5" s="68">
        <v>3.7</v>
      </c>
      <c r="E5" s="68">
        <v>3.13</v>
      </c>
      <c r="F5" s="69">
        <v>4.2300000000000004</v>
      </c>
      <c r="G5" s="69">
        <v>3.3</v>
      </c>
      <c r="H5" s="99"/>
    </row>
    <row r="6" spans="1:8" x14ac:dyDescent="0.45">
      <c r="A6" s="8" t="s">
        <v>102</v>
      </c>
      <c r="B6" s="68">
        <v>2.72</v>
      </c>
      <c r="C6" s="68">
        <v>3.8</v>
      </c>
      <c r="D6" s="68">
        <v>2.7</v>
      </c>
      <c r="E6" s="68">
        <v>4.2</v>
      </c>
      <c r="F6" s="69">
        <v>3.06</v>
      </c>
      <c r="G6" s="69">
        <v>2.73</v>
      </c>
      <c r="H6" s="99"/>
    </row>
    <row r="7" spans="1:8" x14ac:dyDescent="0.45">
      <c r="A7" s="8" t="s">
        <v>105</v>
      </c>
      <c r="B7" s="68">
        <v>3.39</v>
      </c>
      <c r="C7" s="68">
        <v>3.12</v>
      </c>
      <c r="D7" s="68">
        <v>3.25</v>
      </c>
      <c r="E7" s="68">
        <v>3.27</v>
      </c>
      <c r="F7" s="69">
        <v>3.44</v>
      </c>
      <c r="G7" s="69">
        <v>2.64</v>
      </c>
      <c r="H7" s="99"/>
    </row>
    <row r="8" spans="1:8" x14ac:dyDescent="0.45">
      <c r="A8" s="8" t="s">
        <v>108</v>
      </c>
      <c r="B8" s="66">
        <v>2.5499999999999998</v>
      </c>
      <c r="C8" s="66">
        <v>2.48</v>
      </c>
      <c r="D8" s="66">
        <v>2.21</v>
      </c>
      <c r="E8" s="66">
        <v>2.06</v>
      </c>
      <c r="F8" s="67">
        <v>2.84</v>
      </c>
      <c r="G8" s="67">
        <v>2.87</v>
      </c>
      <c r="H8" s="99"/>
    </row>
    <row r="9" spans="1:8" x14ac:dyDescent="0.45">
      <c r="A9" s="8" t="s">
        <v>107</v>
      </c>
      <c r="B9" s="68">
        <v>2.13</v>
      </c>
      <c r="C9" s="68">
        <v>1.7</v>
      </c>
      <c r="D9" s="68">
        <v>1.3</v>
      </c>
      <c r="E9" s="68">
        <v>1.87</v>
      </c>
      <c r="F9" s="69">
        <v>2.23</v>
      </c>
      <c r="G9" s="69">
        <v>1.93</v>
      </c>
      <c r="H9" s="99"/>
    </row>
    <row r="10" spans="1:8" x14ac:dyDescent="0.45">
      <c r="A10" s="8" t="s">
        <v>109</v>
      </c>
      <c r="B10" s="66">
        <v>2.13</v>
      </c>
      <c r="C10" s="66">
        <v>1.83</v>
      </c>
      <c r="D10" s="66">
        <v>2.0099999999999998</v>
      </c>
      <c r="E10" s="66">
        <v>1.68</v>
      </c>
      <c r="F10" s="67">
        <v>1.87</v>
      </c>
      <c r="G10" s="67">
        <v>1.51</v>
      </c>
      <c r="H10" s="99"/>
    </row>
    <row r="11" spans="1:8" x14ac:dyDescent="0.45">
      <c r="A11" s="8" t="s">
        <v>110</v>
      </c>
      <c r="B11" s="66">
        <v>1.63</v>
      </c>
      <c r="C11" s="66">
        <v>1.5</v>
      </c>
      <c r="D11" s="66">
        <v>0.92</v>
      </c>
      <c r="E11" s="66">
        <v>0.99</v>
      </c>
      <c r="F11" s="67">
        <v>1.02</v>
      </c>
      <c r="G11" s="67">
        <v>1.43</v>
      </c>
      <c r="H11" s="99"/>
    </row>
    <row r="12" spans="1:8" x14ac:dyDescent="0.45">
      <c r="A12" s="8" t="s">
        <v>145</v>
      </c>
      <c r="B12" s="68">
        <v>1.45</v>
      </c>
      <c r="C12" s="68">
        <v>1.42</v>
      </c>
      <c r="D12" s="68">
        <v>1.37</v>
      </c>
      <c r="E12" s="68">
        <v>1.5</v>
      </c>
      <c r="F12" s="69">
        <v>1.67</v>
      </c>
      <c r="G12" s="69">
        <v>1.0900000000000001</v>
      </c>
      <c r="H12" s="99"/>
    </row>
    <row r="13" spans="1:8" x14ac:dyDescent="0.45">
      <c r="A13" s="8" t="s">
        <v>146</v>
      </c>
      <c r="B13" s="68">
        <v>0.18</v>
      </c>
      <c r="C13" s="68">
        <v>0.22</v>
      </c>
      <c r="D13" s="68">
        <v>0.13</v>
      </c>
      <c r="E13" s="68">
        <v>0.2</v>
      </c>
      <c r="F13" s="69">
        <v>0.2</v>
      </c>
      <c r="G13" s="69">
        <v>0.22</v>
      </c>
      <c r="H13" s="99"/>
    </row>
    <row r="14" spans="1:8" x14ac:dyDescent="0.45">
      <c r="F14" s="70"/>
      <c r="G14" s="70"/>
    </row>
    <row r="15" spans="1:8" ht="26.65" x14ac:dyDescent="0.45">
      <c r="A15" s="71" t="s">
        <v>147</v>
      </c>
      <c r="B15" s="72">
        <v>2012</v>
      </c>
      <c r="C15" s="72">
        <v>2013</v>
      </c>
      <c r="D15" s="72">
        <v>2014</v>
      </c>
      <c r="E15" s="72">
        <v>2015</v>
      </c>
      <c r="F15" s="72">
        <v>2016</v>
      </c>
      <c r="G15" s="72">
        <v>2017</v>
      </c>
    </row>
    <row r="16" spans="1:8" x14ac:dyDescent="0.45">
      <c r="A16" s="8" t="s">
        <v>101</v>
      </c>
      <c r="B16" s="73" t="s">
        <v>106</v>
      </c>
      <c r="C16" s="73" t="s">
        <v>106</v>
      </c>
      <c r="D16" s="73" t="s">
        <v>106</v>
      </c>
      <c r="E16" s="73">
        <v>393</v>
      </c>
      <c r="F16" s="74">
        <v>326</v>
      </c>
      <c r="G16" s="74">
        <v>324</v>
      </c>
    </row>
    <row r="17" spans="1:7" x14ac:dyDescent="0.45">
      <c r="A17" s="8" t="s">
        <v>103</v>
      </c>
      <c r="B17" s="75" t="s">
        <v>106</v>
      </c>
      <c r="C17" s="75" t="s">
        <v>106</v>
      </c>
      <c r="D17" s="75" t="s">
        <v>106</v>
      </c>
      <c r="E17" s="75">
        <v>152</v>
      </c>
      <c r="F17" s="76">
        <v>121</v>
      </c>
      <c r="G17" s="76">
        <v>163</v>
      </c>
    </row>
    <row r="18" spans="1:7" x14ac:dyDescent="0.45">
      <c r="A18" s="8" t="s">
        <v>108</v>
      </c>
      <c r="B18" s="73">
        <v>118</v>
      </c>
      <c r="C18" s="73">
        <v>127</v>
      </c>
      <c r="D18" s="73">
        <v>151</v>
      </c>
      <c r="E18" s="73">
        <v>123</v>
      </c>
      <c r="F18" s="74">
        <v>113</v>
      </c>
      <c r="G18" s="74">
        <v>145</v>
      </c>
    </row>
    <row r="19" spans="1:7" x14ac:dyDescent="0.45">
      <c r="A19" s="8" t="s">
        <v>102</v>
      </c>
      <c r="B19" s="75" t="s">
        <v>106</v>
      </c>
      <c r="C19" s="75" t="s">
        <v>106</v>
      </c>
      <c r="D19" s="75" t="s">
        <v>106</v>
      </c>
      <c r="E19" s="75">
        <v>151</v>
      </c>
      <c r="F19" s="76">
        <v>133</v>
      </c>
      <c r="G19" s="76">
        <v>132</v>
      </c>
    </row>
    <row r="20" spans="1:7" x14ac:dyDescent="0.45">
      <c r="A20" s="8" t="s">
        <v>105</v>
      </c>
      <c r="B20" s="75">
        <v>128</v>
      </c>
      <c r="C20" s="75">
        <v>117</v>
      </c>
      <c r="D20" s="75">
        <v>161</v>
      </c>
      <c r="E20" s="75">
        <v>137</v>
      </c>
      <c r="F20" s="76">
        <v>102</v>
      </c>
      <c r="G20" s="76">
        <v>135</v>
      </c>
    </row>
    <row r="21" spans="1:7" x14ac:dyDescent="0.45">
      <c r="A21" s="8" t="s">
        <v>107</v>
      </c>
      <c r="B21" s="75" t="s">
        <v>106</v>
      </c>
      <c r="C21" s="75" t="s">
        <v>106</v>
      </c>
      <c r="D21" s="75" t="s">
        <v>106</v>
      </c>
      <c r="E21" s="75">
        <v>123</v>
      </c>
      <c r="F21" s="76">
        <v>96</v>
      </c>
      <c r="G21" s="76">
        <v>118</v>
      </c>
    </row>
    <row r="22" spans="1:7" x14ac:dyDescent="0.45">
      <c r="A22" s="8" t="s">
        <v>109</v>
      </c>
      <c r="B22" s="73">
        <v>105</v>
      </c>
      <c r="C22" s="73">
        <v>112</v>
      </c>
      <c r="D22" s="73">
        <v>125</v>
      </c>
      <c r="E22" s="73">
        <v>113</v>
      </c>
      <c r="F22" s="74">
        <v>87</v>
      </c>
      <c r="G22" s="74">
        <v>102</v>
      </c>
    </row>
    <row r="23" spans="1:7" x14ac:dyDescent="0.45">
      <c r="A23" s="8" t="s">
        <v>110</v>
      </c>
      <c r="B23" s="73">
        <v>68</v>
      </c>
      <c r="C23" s="73">
        <v>81</v>
      </c>
      <c r="D23" s="73">
        <v>92</v>
      </c>
      <c r="E23" s="73">
        <v>69</v>
      </c>
      <c r="F23" s="74">
        <v>44</v>
      </c>
      <c r="G23" s="74">
        <v>62</v>
      </c>
    </row>
    <row r="24" spans="1:7" x14ac:dyDescent="0.45">
      <c r="A24" s="8" t="s">
        <v>145</v>
      </c>
      <c r="B24" s="75">
        <v>74</v>
      </c>
      <c r="C24" s="75">
        <v>85</v>
      </c>
      <c r="D24" s="75">
        <v>109</v>
      </c>
      <c r="E24" s="75">
        <v>87</v>
      </c>
      <c r="F24" s="76">
        <v>82</v>
      </c>
      <c r="G24" s="76">
        <v>91</v>
      </c>
    </row>
    <row r="25" spans="1:7" x14ac:dyDescent="0.45">
      <c r="A25" s="8" t="s">
        <v>146</v>
      </c>
      <c r="B25" s="75">
        <v>28</v>
      </c>
      <c r="C25" s="75">
        <v>25</v>
      </c>
      <c r="D25" s="75">
        <v>27</v>
      </c>
      <c r="E25" s="75">
        <v>22</v>
      </c>
      <c r="F25" s="76">
        <v>22</v>
      </c>
      <c r="G25" s="76">
        <v>36</v>
      </c>
    </row>
    <row r="27" spans="1:7" x14ac:dyDescent="0.45">
      <c r="A27" s="77" t="s">
        <v>115</v>
      </c>
    </row>
    <row r="28" spans="1:7" x14ac:dyDescent="0.45">
      <c r="A28" s="2"/>
    </row>
    <row r="29" spans="1:7" x14ac:dyDescent="0.45">
      <c r="A29" s="40" t="s">
        <v>148</v>
      </c>
    </row>
  </sheetData>
  <sortState xmlns:xlrd2="http://schemas.microsoft.com/office/spreadsheetml/2017/richdata2" ref="A4:G13">
    <sortCondition descending="1" ref="G4:G1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3ACC-E4E4-4443-A8BF-F349CA3A53AF}">
  <dimension ref="A1:K44"/>
  <sheetViews>
    <sheetView workbookViewId="0">
      <selection activeCell="A55" sqref="A55"/>
    </sheetView>
  </sheetViews>
  <sheetFormatPr defaultRowHeight="14.25" x14ac:dyDescent="0.45"/>
  <cols>
    <col min="1" max="1" width="15.265625" customWidth="1"/>
    <col min="2" max="6" width="10.265625" customWidth="1"/>
  </cols>
  <sheetData>
    <row r="1" spans="1:11" ht="17.25" x14ac:dyDescent="0.45">
      <c r="A1" s="28" t="s">
        <v>149</v>
      </c>
    </row>
    <row r="3" spans="1:11" x14ac:dyDescent="0.45">
      <c r="A3" s="3" t="s">
        <v>150</v>
      </c>
      <c r="B3" s="25">
        <v>2012</v>
      </c>
      <c r="C3" s="25">
        <v>2013</v>
      </c>
      <c r="D3" s="25">
        <v>2014</v>
      </c>
      <c r="E3" s="25">
        <v>2015</v>
      </c>
      <c r="F3" s="25">
        <v>2016</v>
      </c>
      <c r="G3" s="25">
        <v>2017</v>
      </c>
    </row>
    <row r="4" spans="1:11" x14ac:dyDescent="0.45">
      <c r="A4" s="8" t="s">
        <v>101</v>
      </c>
      <c r="B4" s="76">
        <v>103.5</v>
      </c>
      <c r="C4" s="76">
        <v>101</v>
      </c>
      <c r="D4" s="76">
        <v>91</v>
      </c>
      <c r="E4" s="76">
        <v>115.5</v>
      </c>
      <c r="F4" s="76">
        <v>116</v>
      </c>
      <c r="G4" s="76">
        <v>99</v>
      </c>
      <c r="H4" s="89"/>
      <c r="K4" s="119"/>
    </row>
    <row r="5" spans="1:11" x14ac:dyDescent="0.45">
      <c r="A5" s="8" t="s">
        <v>145</v>
      </c>
      <c r="B5" s="76">
        <v>186.5</v>
      </c>
      <c r="C5" s="76">
        <v>179</v>
      </c>
      <c r="D5" s="76">
        <v>157.5</v>
      </c>
      <c r="E5" s="76">
        <v>143</v>
      </c>
      <c r="F5" s="76">
        <v>194</v>
      </c>
      <c r="G5" s="76">
        <v>170.5</v>
      </c>
      <c r="H5" s="99"/>
      <c r="K5" s="119"/>
    </row>
    <row r="6" spans="1:11" x14ac:dyDescent="0.45">
      <c r="A6" s="8" t="s">
        <v>108</v>
      </c>
      <c r="B6" s="76">
        <v>161</v>
      </c>
      <c r="C6" s="76">
        <v>182</v>
      </c>
      <c r="D6" s="76">
        <v>161.5</v>
      </c>
      <c r="E6" s="76">
        <v>155.5</v>
      </c>
      <c r="F6" s="76">
        <v>166</v>
      </c>
      <c r="G6" s="76">
        <v>182</v>
      </c>
      <c r="H6" s="112"/>
      <c r="K6" s="119"/>
    </row>
    <row r="7" spans="1:11" x14ac:dyDescent="0.45">
      <c r="A7" s="8" t="s">
        <v>105</v>
      </c>
      <c r="B7" s="76">
        <v>165.5</v>
      </c>
      <c r="C7" s="76">
        <v>165</v>
      </c>
      <c r="D7" s="76">
        <v>167</v>
      </c>
      <c r="E7" s="76">
        <v>153</v>
      </c>
      <c r="F7" s="76">
        <v>201</v>
      </c>
      <c r="G7" s="76">
        <v>177.5</v>
      </c>
      <c r="H7" s="89"/>
      <c r="K7" s="119"/>
    </row>
    <row r="8" spans="1:11" x14ac:dyDescent="0.45">
      <c r="A8" s="8" t="s">
        <v>103</v>
      </c>
      <c r="B8" s="76">
        <v>161</v>
      </c>
      <c r="C8" s="76">
        <v>200</v>
      </c>
      <c r="D8" s="76">
        <v>182</v>
      </c>
      <c r="E8" s="76">
        <v>173</v>
      </c>
      <c r="F8" s="76">
        <v>198</v>
      </c>
      <c r="G8" s="76">
        <v>204</v>
      </c>
      <c r="H8" s="89"/>
      <c r="K8" s="119"/>
    </row>
    <row r="9" spans="1:11" x14ac:dyDescent="0.45">
      <c r="A9" s="8" t="s">
        <v>109</v>
      </c>
      <c r="B9" s="76">
        <v>182</v>
      </c>
      <c r="C9" s="76">
        <v>168</v>
      </c>
      <c r="D9" s="76">
        <v>211</v>
      </c>
      <c r="E9" s="76">
        <v>167</v>
      </c>
      <c r="F9" s="76">
        <v>198</v>
      </c>
      <c r="G9" s="76">
        <v>226</v>
      </c>
      <c r="H9" s="89"/>
      <c r="K9" s="119"/>
    </row>
    <row r="10" spans="1:11" x14ac:dyDescent="0.45">
      <c r="A10" s="8" t="s">
        <v>102</v>
      </c>
      <c r="B10" s="76">
        <v>202.5</v>
      </c>
      <c r="C10" s="76">
        <v>201.5</v>
      </c>
      <c r="D10" s="76">
        <v>238</v>
      </c>
      <c r="E10" s="76">
        <v>183</v>
      </c>
      <c r="F10" s="76">
        <v>202</v>
      </c>
      <c r="G10" s="76">
        <v>180</v>
      </c>
      <c r="H10" s="89"/>
      <c r="K10" s="119"/>
    </row>
    <row r="11" spans="1:11" x14ac:dyDescent="0.45">
      <c r="A11" s="8" t="s">
        <v>110</v>
      </c>
      <c r="B11" s="76">
        <v>197</v>
      </c>
      <c r="C11" s="76">
        <v>215</v>
      </c>
      <c r="D11" s="76">
        <v>182</v>
      </c>
      <c r="E11" s="76">
        <v>196</v>
      </c>
      <c r="F11" s="76">
        <v>210</v>
      </c>
      <c r="G11" s="76">
        <v>217</v>
      </c>
      <c r="H11" s="99"/>
      <c r="K11" s="119"/>
    </row>
    <row r="12" spans="1:11" x14ac:dyDescent="0.45">
      <c r="A12" s="8" t="s">
        <v>107</v>
      </c>
      <c r="B12" s="76">
        <v>147</v>
      </c>
      <c r="C12" s="76">
        <v>192</v>
      </c>
      <c r="D12" s="76">
        <v>217</v>
      </c>
      <c r="E12" s="76">
        <v>178</v>
      </c>
      <c r="F12" s="76">
        <v>203</v>
      </c>
      <c r="G12" s="76">
        <v>232</v>
      </c>
      <c r="H12" s="99"/>
      <c r="K12" s="119"/>
    </row>
    <row r="13" spans="1:11" x14ac:dyDescent="0.45">
      <c r="A13" s="8" t="s">
        <v>146</v>
      </c>
      <c r="B13" s="76">
        <v>293.5</v>
      </c>
      <c r="C13" s="76">
        <v>202</v>
      </c>
      <c r="D13" s="76">
        <v>210</v>
      </c>
      <c r="E13" s="76">
        <v>212</v>
      </c>
      <c r="F13" s="76">
        <v>210.5</v>
      </c>
      <c r="G13" s="76">
        <v>254</v>
      </c>
      <c r="H13" s="89"/>
      <c r="K13" s="119"/>
    </row>
    <row r="15" spans="1:11" ht="43.15" customHeight="1" x14ac:dyDescent="0.45">
      <c r="A15" s="71" t="s">
        <v>147</v>
      </c>
      <c r="B15" s="72">
        <v>2012</v>
      </c>
      <c r="C15" s="72">
        <v>2013</v>
      </c>
      <c r="D15" s="72">
        <v>2014</v>
      </c>
      <c r="E15" s="72">
        <v>2015</v>
      </c>
      <c r="F15" s="72">
        <v>2016</v>
      </c>
      <c r="G15" s="72">
        <v>2017</v>
      </c>
      <c r="I15" s="78"/>
    </row>
    <row r="16" spans="1:11" x14ac:dyDescent="0.45">
      <c r="A16" s="8" t="s">
        <v>101</v>
      </c>
      <c r="B16" s="19" t="s">
        <v>106</v>
      </c>
      <c r="C16" s="19" t="s">
        <v>106</v>
      </c>
      <c r="D16" s="19" t="s">
        <v>106</v>
      </c>
      <c r="E16" s="19">
        <v>154</v>
      </c>
      <c r="F16" s="19">
        <v>131</v>
      </c>
      <c r="G16" s="19">
        <v>87</v>
      </c>
    </row>
    <row r="17" spans="1:7" x14ac:dyDescent="0.45">
      <c r="A17" s="8" t="s">
        <v>145</v>
      </c>
      <c r="B17" s="19">
        <v>56</v>
      </c>
      <c r="C17" s="19">
        <v>61</v>
      </c>
      <c r="D17" s="19">
        <v>52</v>
      </c>
      <c r="E17" s="19">
        <v>69</v>
      </c>
      <c r="F17" s="19">
        <v>69</v>
      </c>
      <c r="G17" s="19">
        <v>54</v>
      </c>
    </row>
    <row r="18" spans="1:7" x14ac:dyDescent="0.45">
      <c r="A18" s="8" t="s">
        <v>105</v>
      </c>
      <c r="B18" s="19">
        <v>84</v>
      </c>
      <c r="C18" s="19">
        <v>87</v>
      </c>
      <c r="D18" s="19">
        <v>73</v>
      </c>
      <c r="E18" s="19">
        <v>90</v>
      </c>
      <c r="F18" s="19">
        <v>87</v>
      </c>
      <c r="G18" s="19">
        <v>56</v>
      </c>
    </row>
    <row r="19" spans="1:7" x14ac:dyDescent="0.45">
      <c r="A19" s="8" t="s">
        <v>102</v>
      </c>
      <c r="B19" s="19" t="s">
        <v>106</v>
      </c>
      <c r="C19" s="19" t="s">
        <v>106</v>
      </c>
      <c r="D19" s="19" t="s">
        <v>106</v>
      </c>
      <c r="E19" s="19">
        <v>96</v>
      </c>
      <c r="F19" s="19">
        <v>83</v>
      </c>
      <c r="G19" s="19">
        <v>64</v>
      </c>
    </row>
    <row r="20" spans="1:7" x14ac:dyDescent="0.45">
      <c r="A20" s="8" t="s">
        <v>108</v>
      </c>
      <c r="B20" s="19">
        <v>102</v>
      </c>
      <c r="C20" s="19">
        <v>105</v>
      </c>
      <c r="D20" s="19">
        <v>76</v>
      </c>
      <c r="E20" s="19">
        <v>116</v>
      </c>
      <c r="F20" s="19">
        <v>107</v>
      </c>
      <c r="G20" s="19">
        <v>78</v>
      </c>
    </row>
    <row r="21" spans="1:7" x14ac:dyDescent="0.45">
      <c r="A21" s="8" t="s">
        <v>103</v>
      </c>
      <c r="B21" s="19" t="s">
        <v>106</v>
      </c>
      <c r="C21" s="19" t="s">
        <v>106</v>
      </c>
      <c r="D21" s="19" t="s">
        <v>106</v>
      </c>
      <c r="E21" s="19">
        <v>105</v>
      </c>
      <c r="F21" s="19">
        <v>95</v>
      </c>
      <c r="G21" s="19">
        <v>69</v>
      </c>
    </row>
    <row r="22" spans="1:7" x14ac:dyDescent="0.45">
      <c r="A22" s="8" t="s">
        <v>110</v>
      </c>
      <c r="B22" s="19">
        <v>41</v>
      </c>
      <c r="C22" s="19">
        <v>62</v>
      </c>
      <c r="D22" s="19">
        <v>45</v>
      </c>
      <c r="E22" s="19">
        <v>49</v>
      </c>
      <c r="F22" s="19">
        <v>61</v>
      </c>
      <c r="G22" s="19">
        <v>33</v>
      </c>
    </row>
    <row r="23" spans="1:7" x14ac:dyDescent="0.45">
      <c r="A23" s="8" t="s">
        <v>109</v>
      </c>
      <c r="B23" s="19">
        <v>65</v>
      </c>
      <c r="C23" s="19">
        <v>73</v>
      </c>
      <c r="D23" s="19">
        <v>63</v>
      </c>
      <c r="E23" s="19">
        <v>77</v>
      </c>
      <c r="F23" s="19">
        <v>78</v>
      </c>
      <c r="G23" s="19">
        <v>64</v>
      </c>
    </row>
    <row r="24" spans="1:7" x14ac:dyDescent="0.45">
      <c r="A24" s="8" t="s">
        <v>107</v>
      </c>
      <c r="B24" s="19" t="s">
        <v>106</v>
      </c>
      <c r="C24" s="19" t="s">
        <v>106</v>
      </c>
      <c r="D24" s="19" t="s">
        <v>106</v>
      </c>
      <c r="E24" s="19">
        <v>93</v>
      </c>
      <c r="F24" s="19">
        <v>89</v>
      </c>
      <c r="G24" s="19">
        <v>65</v>
      </c>
    </row>
    <row r="25" spans="1:7" x14ac:dyDescent="0.45">
      <c r="A25" s="8" t="s">
        <v>146</v>
      </c>
      <c r="B25" s="19">
        <v>12</v>
      </c>
      <c r="C25" s="19">
        <v>25</v>
      </c>
      <c r="D25" s="19">
        <v>21</v>
      </c>
      <c r="E25" s="19">
        <v>26</v>
      </c>
      <c r="F25" s="19">
        <v>30</v>
      </c>
      <c r="G25" s="19">
        <v>15</v>
      </c>
    </row>
    <row r="27" spans="1:7" x14ac:dyDescent="0.45">
      <c r="A27" s="77" t="s">
        <v>115</v>
      </c>
    </row>
    <row r="28" spans="1:7" x14ac:dyDescent="0.45">
      <c r="A28" s="2"/>
    </row>
    <row r="29" spans="1:7" x14ac:dyDescent="0.45">
      <c r="A29" s="40" t="s">
        <v>151</v>
      </c>
    </row>
    <row r="32" spans="1:7" x14ac:dyDescent="0.45">
      <c r="C32" s="106"/>
      <c r="D32" s="106"/>
    </row>
    <row r="33" spans="1:4" x14ac:dyDescent="0.45">
      <c r="A33" s="89"/>
      <c r="B33" s="99"/>
      <c r="C33" s="99"/>
      <c r="D33" s="99"/>
    </row>
    <row r="34" spans="1:4" x14ac:dyDescent="0.45">
      <c r="A34" s="117"/>
      <c r="B34" s="118"/>
      <c r="C34" s="118"/>
      <c r="D34" s="118"/>
    </row>
    <row r="35" spans="1:4" x14ac:dyDescent="0.45">
      <c r="A35" s="119"/>
      <c r="B35" s="118"/>
      <c r="C35" s="118"/>
      <c r="D35" s="119"/>
    </row>
    <row r="36" spans="1:4" x14ac:dyDescent="0.45">
      <c r="A36" s="119"/>
      <c r="B36" s="118"/>
      <c r="C36" s="118"/>
      <c r="D36" s="119"/>
    </row>
    <row r="37" spans="1:4" x14ac:dyDescent="0.45">
      <c r="A37" s="119"/>
      <c r="B37" s="118"/>
      <c r="C37" s="118"/>
      <c r="D37" s="119"/>
    </row>
    <row r="38" spans="1:4" x14ac:dyDescent="0.45">
      <c r="A38" s="119"/>
      <c r="B38" s="118"/>
      <c r="C38" s="118"/>
      <c r="D38" s="119"/>
    </row>
    <row r="39" spans="1:4" x14ac:dyDescent="0.45">
      <c r="A39" s="119"/>
      <c r="B39" s="118"/>
      <c r="C39" s="118"/>
      <c r="D39" s="119"/>
    </row>
    <row r="40" spans="1:4" x14ac:dyDescent="0.45">
      <c r="A40" s="119"/>
      <c r="B40" s="118"/>
      <c r="C40" s="118"/>
      <c r="D40" s="119"/>
    </row>
    <row r="41" spans="1:4" x14ac:dyDescent="0.45">
      <c r="A41" s="119"/>
      <c r="B41" s="118"/>
      <c r="C41" s="118"/>
      <c r="D41" s="119"/>
    </row>
    <row r="42" spans="1:4" x14ac:dyDescent="0.45">
      <c r="A42" s="119"/>
      <c r="B42" s="118"/>
      <c r="C42" s="118"/>
      <c r="D42" s="119"/>
    </row>
    <row r="43" spans="1:4" x14ac:dyDescent="0.45">
      <c r="A43" s="119"/>
      <c r="B43" s="118"/>
      <c r="C43" s="118"/>
      <c r="D43" s="119"/>
    </row>
    <row r="44" spans="1:4" x14ac:dyDescent="0.45">
      <c r="A44" s="119"/>
      <c r="B44" s="118"/>
      <c r="C44" s="118"/>
      <c r="D44" s="119"/>
    </row>
  </sheetData>
  <sortState xmlns:xlrd2="http://schemas.microsoft.com/office/spreadsheetml/2017/richdata2" ref="A4:G14">
    <sortCondition ref="G4:G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8D8BC-43E2-4E7A-AD06-4EDE74F8A01B}">
  <dimension ref="A1:Q27"/>
  <sheetViews>
    <sheetView topLeftCell="A20" workbookViewId="0">
      <selection activeCell="A27" sqref="A27"/>
    </sheetView>
  </sheetViews>
  <sheetFormatPr defaultColWidth="8.86328125" defaultRowHeight="13.5" x14ac:dyDescent="0.35"/>
  <cols>
    <col min="1" max="1" width="17.3984375" style="2" customWidth="1"/>
    <col min="2" max="2" width="8.73046875" style="2" customWidth="1"/>
    <col min="3" max="16384" width="8.86328125" style="2"/>
  </cols>
  <sheetData>
    <row r="1" spans="1:12" ht="17.25" x14ac:dyDescent="0.45">
      <c r="A1" s="1" t="s">
        <v>152</v>
      </c>
      <c r="H1" s="128" t="s">
        <v>153</v>
      </c>
    </row>
    <row r="3" spans="1:12" s="7" customFormat="1" ht="13.15" x14ac:dyDescent="0.4">
      <c r="A3" s="3" t="s">
        <v>154</v>
      </c>
      <c r="B3" s="25">
        <v>2005</v>
      </c>
      <c r="C3" s="25">
        <v>2006</v>
      </c>
      <c r="D3" s="25">
        <v>2007</v>
      </c>
      <c r="E3" s="25">
        <v>2008</v>
      </c>
      <c r="F3" s="25">
        <v>2009</v>
      </c>
      <c r="G3" s="25">
        <v>2010</v>
      </c>
      <c r="H3" s="25">
        <v>2011</v>
      </c>
      <c r="I3" s="25">
        <v>2012</v>
      </c>
      <c r="J3" s="25">
        <v>2013</v>
      </c>
      <c r="K3" s="25">
        <v>2014</v>
      </c>
    </row>
    <row r="4" spans="1:12" s="7" customFormat="1" ht="12.75" x14ac:dyDescent="0.35">
      <c r="A4" s="8" t="s">
        <v>101</v>
      </c>
      <c r="B4" s="26">
        <v>47.494</v>
      </c>
      <c r="C4" s="26">
        <v>46.631066666666662</v>
      </c>
      <c r="D4" s="26">
        <v>46.044066666666673</v>
      </c>
      <c r="E4" s="26">
        <v>45.38656666666666</v>
      </c>
      <c r="F4" s="26">
        <v>43.463633333333341</v>
      </c>
      <c r="G4" s="26">
        <v>42.323799999999999</v>
      </c>
      <c r="H4" s="26">
        <v>42.431466666666665</v>
      </c>
      <c r="I4" s="26">
        <v>41.6676</v>
      </c>
      <c r="J4" s="26">
        <v>40.347366666666666</v>
      </c>
      <c r="K4" s="26">
        <v>39.106999999999999</v>
      </c>
      <c r="L4" s="9"/>
    </row>
    <row r="5" spans="1:12" s="7" customFormat="1" ht="12.75" x14ac:dyDescent="0.35">
      <c r="A5" s="8" t="s">
        <v>102</v>
      </c>
      <c r="B5" s="26">
        <v>11.973333333333334</v>
      </c>
      <c r="C5" s="26">
        <v>11.686133333333332</v>
      </c>
      <c r="D5" s="26">
        <v>12.126300000000001</v>
      </c>
      <c r="E5" s="26">
        <v>12.101366666666669</v>
      </c>
      <c r="F5" s="26">
        <v>12.087800000000001</v>
      </c>
      <c r="G5" s="26">
        <v>12.029233333333332</v>
      </c>
      <c r="H5" s="26">
        <v>11.9061</v>
      </c>
      <c r="I5" s="26">
        <v>12.1965</v>
      </c>
      <c r="J5" s="26">
        <v>12.182333333333332</v>
      </c>
      <c r="K5" s="26">
        <v>11.866966666666668</v>
      </c>
      <c r="L5" s="9"/>
    </row>
    <row r="6" spans="1:12" s="7" customFormat="1" ht="12.75" x14ac:dyDescent="0.35">
      <c r="A6" s="8" t="s">
        <v>155</v>
      </c>
      <c r="B6" s="27">
        <v>2.4797666666666669</v>
      </c>
      <c r="C6" s="27">
        <v>2.7301666666666669</v>
      </c>
      <c r="D6" s="27">
        <v>3.3752666666666666</v>
      </c>
      <c r="E6" s="27">
        <v>4.1749666666666672</v>
      </c>
      <c r="F6" s="27">
        <v>4.9788999999999994</v>
      </c>
      <c r="G6" s="26">
        <v>5.8150000000000004</v>
      </c>
      <c r="H6" s="26">
        <v>6.5182333333333338</v>
      </c>
      <c r="I6" s="26">
        <v>7.849566666666667</v>
      </c>
      <c r="J6" s="26">
        <v>9.1610666666666667</v>
      </c>
      <c r="K6" s="26">
        <v>11.109433333333333</v>
      </c>
    </row>
    <row r="7" spans="1:12" s="7" customFormat="1" ht="12.75" x14ac:dyDescent="0.35">
      <c r="A7" s="8" t="s">
        <v>103</v>
      </c>
      <c r="B7" s="27">
        <v>8.4219333333333335</v>
      </c>
      <c r="C7" s="27">
        <v>8.3051666666666666</v>
      </c>
      <c r="D7" s="27">
        <v>8.6869999999999994</v>
      </c>
      <c r="E7" s="27">
        <v>8.3690999999999995</v>
      </c>
      <c r="F7" s="27">
        <v>8.2588666666666679</v>
      </c>
      <c r="G7" s="26">
        <v>8.4076666666666657</v>
      </c>
      <c r="H7" s="26">
        <v>8.4476666666666667</v>
      </c>
      <c r="I7" s="26">
        <v>8.7415666666666656</v>
      </c>
      <c r="J7" s="26">
        <v>8.7762999999999991</v>
      </c>
      <c r="K7" s="26">
        <v>8.8140999999999998</v>
      </c>
    </row>
    <row r="8" spans="1:12" s="7" customFormat="1" ht="12.75" x14ac:dyDescent="0.35">
      <c r="A8" s="8" t="s">
        <v>105</v>
      </c>
      <c r="B8" s="27">
        <v>6.2772333333333323</v>
      </c>
      <c r="C8" s="27">
        <v>6.4611666666666672</v>
      </c>
      <c r="D8" s="27">
        <v>6.5288333333333339</v>
      </c>
      <c r="E8" s="27">
        <v>6.692800000000001</v>
      </c>
      <c r="F8" s="27">
        <v>6.6174333333333335</v>
      </c>
      <c r="G8" s="26">
        <v>6.5318666666666667</v>
      </c>
      <c r="H8" s="26">
        <v>6.336733333333334</v>
      </c>
      <c r="I8" s="26">
        <v>6.5415666666666672</v>
      </c>
      <c r="J8" s="26">
        <v>6.5105333333333339</v>
      </c>
      <c r="K8" s="26">
        <v>6.4833666666666661</v>
      </c>
    </row>
    <row r="9" spans="1:12" s="7" customFormat="1" ht="12.75" x14ac:dyDescent="0.35">
      <c r="A9" s="8" t="s">
        <v>109</v>
      </c>
      <c r="B9" s="26">
        <v>4.7168666666666672</v>
      </c>
      <c r="C9" s="26">
        <v>4.6367333333333329</v>
      </c>
      <c r="D9" s="26">
        <v>5.0559666666666665</v>
      </c>
      <c r="E9" s="26">
        <v>5.2279000000000009</v>
      </c>
      <c r="F9" s="26">
        <v>5.2773000000000003</v>
      </c>
      <c r="G9" s="26">
        <v>5.3925999999999989</v>
      </c>
      <c r="H9" s="26">
        <v>5.4348000000000001</v>
      </c>
      <c r="I9" s="26">
        <v>5.6409333333333329</v>
      </c>
      <c r="J9" s="26">
        <v>5.8216333333333337</v>
      </c>
      <c r="K9" s="26">
        <v>5.8427333333333342</v>
      </c>
    </row>
    <row r="10" spans="1:12" s="7" customFormat="1" ht="12.75" x14ac:dyDescent="0.35">
      <c r="A10" s="8" t="s">
        <v>107</v>
      </c>
      <c r="B10" s="27">
        <v>5.231533333333334</v>
      </c>
      <c r="C10" s="27">
        <v>5.1011333333333333</v>
      </c>
      <c r="D10" s="27">
        <v>5.3097000000000003</v>
      </c>
      <c r="E10" s="27">
        <v>5.3713666666666668</v>
      </c>
      <c r="F10" s="27">
        <v>5.4431333333333329</v>
      </c>
      <c r="G10" s="26">
        <v>5.6844000000000001</v>
      </c>
      <c r="H10" s="26">
        <v>5.6478999999999999</v>
      </c>
      <c r="I10" s="26">
        <v>5.6144999999999996</v>
      </c>
      <c r="J10" s="26">
        <v>5.8699666666666666</v>
      </c>
      <c r="K10" s="26">
        <v>5.625633333333333</v>
      </c>
    </row>
    <row r="11" spans="1:12" s="7" customFormat="1" ht="12.75" x14ac:dyDescent="0.35">
      <c r="A11" s="8" t="s">
        <v>110</v>
      </c>
      <c r="B11" s="26">
        <v>4.3479999999999999</v>
      </c>
      <c r="C11" s="26">
        <v>4.361933333333333</v>
      </c>
      <c r="D11" s="26">
        <v>4.5233333333333334</v>
      </c>
      <c r="E11" s="26">
        <v>4.5360333333333331</v>
      </c>
      <c r="F11" s="26">
        <v>4.7600000000000007</v>
      </c>
      <c r="G11" s="26">
        <v>4.9097</v>
      </c>
      <c r="H11" s="26">
        <v>4.9742666666666659</v>
      </c>
      <c r="I11" s="26">
        <v>5.0553333333333335</v>
      </c>
      <c r="J11" s="26">
        <v>4.9737666666666662</v>
      </c>
      <c r="K11" s="26">
        <v>4.7706666666666662</v>
      </c>
    </row>
    <row r="12" spans="1:12" s="7" customFormat="1" ht="12.75" x14ac:dyDescent="0.35">
      <c r="A12" s="8" t="s">
        <v>108</v>
      </c>
      <c r="B12" s="26">
        <v>2.836033333333333</v>
      </c>
      <c r="C12" s="26">
        <v>3.1112333333333333</v>
      </c>
      <c r="D12" s="26">
        <v>3.1686666666666667</v>
      </c>
      <c r="E12" s="26">
        <v>3.5321666666666665</v>
      </c>
      <c r="F12" s="26">
        <v>3.8553666666666668</v>
      </c>
      <c r="G12" s="26">
        <v>4.0434999999999999</v>
      </c>
      <c r="H12" s="26">
        <v>4.3071999999999999</v>
      </c>
      <c r="I12" s="26">
        <v>4.569233333333333</v>
      </c>
      <c r="J12" s="26">
        <v>4.4859</v>
      </c>
      <c r="K12" s="26">
        <v>4.5550333333333333</v>
      </c>
    </row>
    <row r="13" spans="1:12" s="7" customFormat="1" ht="12.75" x14ac:dyDescent="0.35">
      <c r="A13" s="8" t="s">
        <v>104</v>
      </c>
      <c r="B13" s="26">
        <v>5.6961000000000004</v>
      </c>
      <c r="C13" s="26">
        <v>5.4597666666666669</v>
      </c>
      <c r="D13" s="26">
        <v>5.4332333333333338</v>
      </c>
      <c r="E13" s="26">
        <v>5.2112333333333334</v>
      </c>
      <c r="F13" s="26">
        <v>5.0187333333333335</v>
      </c>
      <c r="G13" s="26">
        <v>4.8110999999999997</v>
      </c>
      <c r="H13" s="26">
        <v>4.8911999999999995</v>
      </c>
      <c r="I13" s="26">
        <v>4.7558999999999996</v>
      </c>
      <c r="J13" s="26">
        <v>4.7718333333333334</v>
      </c>
      <c r="K13" s="26">
        <v>4.5143333333333331</v>
      </c>
    </row>
    <row r="14" spans="1:12" s="7" customFormat="1" ht="12.75" x14ac:dyDescent="0.35">
      <c r="A14" s="8" t="s">
        <v>114</v>
      </c>
      <c r="B14" s="26">
        <v>2.9915333333333329</v>
      </c>
      <c r="C14" s="26">
        <v>2.9162999999999997</v>
      </c>
      <c r="D14" s="26">
        <v>3.0009999999999999</v>
      </c>
      <c r="E14" s="26">
        <v>3.1636333333333333</v>
      </c>
      <c r="F14" s="26">
        <v>3.2351666666666667</v>
      </c>
      <c r="G14" s="26">
        <v>3.3369333333333331</v>
      </c>
      <c r="H14" s="26">
        <v>3.4127666666666667</v>
      </c>
      <c r="I14" s="26">
        <v>3.5781333333333336</v>
      </c>
      <c r="J14" s="26">
        <v>3.5449333333333333</v>
      </c>
      <c r="K14" s="26">
        <v>3.3734000000000002</v>
      </c>
    </row>
    <row r="15" spans="1:12" s="7" customFormat="1" ht="12.75" x14ac:dyDescent="0.35">
      <c r="A15" s="8" t="s">
        <v>156</v>
      </c>
      <c r="B15" s="26">
        <v>1.5419333333333334</v>
      </c>
      <c r="C15" s="26">
        <v>1.5517000000000001</v>
      </c>
      <c r="D15" s="26">
        <v>1.8105333333333331</v>
      </c>
      <c r="E15" s="26">
        <v>1.9329333333333334</v>
      </c>
      <c r="F15" s="26">
        <v>2.0385333333333331</v>
      </c>
      <c r="G15" s="26">
        <v>2.309133333333333</v>
      </c>
      <c r="H15" s="26">
        <v>2.5145333333333331</v>
      </c>
      <c r="I15" s="26">
        <v>2.7637</v>
      </c>
      <c r="J15" s="26">
        <v>2.7921333333333336</v>
      </c>
      <c r="K15" s="26">
        <v>3.0502666666666669</v>
      </c>
    </row>
    <row r="16" spans="1:12" s="7" customFormat="1" ht="12.75" x14ac:dyDescent="0.35">
      <c r="A16" s="8" t="s">
        <v>157</v>
      </c>
      <c r="B16" s="27">
        <v>1.8313666666666668</v>
      </c>
      <c r="C16" s="27">
        <v>2.1140333333333334</v>
      </c>
      <c r="D16" s="27">
        <v>2.2632999999999996</v>
      </c>
      <c r="E16" s="27">
        <v>2.6093333333333333</v>
      </c>
      <c r="F16" s="27">
        <v>2.7510333333333334</v>
      </c>
      <c r="G16" s="26">
        <v>2.791066666666667</v>
      </c>
      <c r="H16" s="26">
        <v>2.9803999999999995</v>
      </c>
      <c r="I16" s="26">
        <v>3.1064000000000003</v>
      </c>
      <c r="J16" s="26">
        <v>3.0575333333333337</v>
      </c>
      <c r="K16" s="26">
        <v>2.9494333333333334</v>
      </c>
    </row>
    <row r="17" spans="1:17" s="7" customFormat="1" ht="12.75" x14ac:dyDescent="0.35">
      <c r="A17" s="8" t="s">
        <v>111</v>
      </c>
      <c r="B17" s="26">
        <v>2.8502333333333336</v>
      </c>
      <c r="C17" s="26">
        <v>2.6843333333333335</v>
      </c>
      <c r="D17" s="26">
        <v>2.7801333333333336</v>
      </c>
      <c r="E17" s="26">
        <v>2.7622333333333331</v>
      </c>
      <c r="F17" s="26">
        <v>2.8412666666666664</v>
      </c>
      <c r="G17" s="26">
        <v>2.7555999999999998</v>
      </c>
      <c r="H17" s="26">
        <v>2.9138999999999999</v>
      </c>
      <c r="I17" s="26">
        <v>2.9270666666666667</v>
      </c>
      <c r="J17" s="26">
        <v>2.9739</v>
      </c>
      <c r="K17" s="26">
        <v>2.9387000000000003</v>
      </c>
    </row>
    <row r="18" spans="1:17" x14ac:dyDescent="0.35">
      <c r="A18" s="8" t="s">
        <v>158</v>
      </c>
      <c r="B18" s="27">
        <v>1.1558333333333335</v>
      </c>
      <c r="C18" s="27">
        <v>1.3131666666666666</v>
      </c>
      <c r="D18" s="27">
        <v>1.4471999999999998</v>
      </c>
      <c r="E18" s="27">
        <v>1.5422999999999998</v>
      </c>
      <c r="F18" s="27">
        <v>1.7682333333333335</v>
      </c>
      <c r="G18" s="26">
        <v>1.9630666666666665</v>
      </c>
      <c r="H18" s="26">
        <v>2.2096999999999998</v>
      </c>
      <c r="I18" s="26">
        <v>2.3137666666666665</v>
      </c>
      <c r="J18" s="26">
        <v>2.3144666666666667</v>
      </c>
      <c r="K18" s="26">
        <v>2.5680666666666667</v>
      </c>
    </row>
    <row r="19" spans="1:17" x14ac:dyDescent="0.35">
      <c r="A19" s="8" t="s">
        <v>112</v>
      </c>
      <c r="B19" s="27">
        <v>2.1244666666666667</v>
      </c>
      <c r="C19" s="27">
        <v>2.0751666666666666</v>
      </c>
      <c r="D19" s="27">
        <v>2.1025666666666667</v>
      </c>
      <c r="E19" s="27">
        <v>2.1876333333333329</v>
      </c>
      <c r="F19" s="27">
        <v>2.2540666666666667</v>
      </c>
      <c r="G19" s="26">
        <v>2.2627000000000002</v>
      </c>
      <c r="H19" s="26">
        <v>2.3497666666666666</v>
      </c>
      <c r="I19" s="26">
        <v>2.3680333333333334</v>
      </c>
      <c r="J19" s="26">
        <v>2.4821</v>
      </c>
      <c r="K19" s="26">
        <v>2.3500999999999999</v>
      </c>
    </row>
    <row r="20" spans="1:17" x14ac:dyDescent="0.35">
      <c r="A20" s="8" t="s">
        <v>159</v>
      </c>
      <c r="B20" s="26">
        <v>0.42876666666666668</v>
      </c>
      <c r="C20" s="26">
        <v>0.4525333333333334</v>
      </c>
      <c r="D20" s="26">
        <v>0.49630000000000002</v>
      </c>
      <c r="E20" s="26">
        <v>0.5517333333333333</v>
      </c>
      <c r="F20" s="26">
        <v>0.59366666666666668</v>
      </c>
      <c r="G20" s="26">
        <v>0.73563333333333336</v>
      </c>
      <c r="H20" s="26">
        <v>0.80596666666666683</v>
      </c>
      <c r="I20" s="26">
        <v>0.94313333333333338</v>
      </c>
      <c r="J20" s="26">
        <v>0.91926666666666668</v>
      </c>
      <c r="K20" s="26">
        <v>0.9468333333333333</v>
      </c>
    </row>
    <row r="21" spans="1:17" x14ac:dyDescent="0.35">
      <c r="A21" s="8" t="s">
        <v>113</v>
      </c>
      <c r="B21" s="27">
        <v>0.60703333333333331</v>
      </c>
      <c r="C21" s="27">
        <v>0.63260000000000005</v>
      </c>
      <c r="D21" s="27">
        <v>0.73386666666666667</v>
      </c>
      <c r="E21" s="27">
        <v>0.83166666666666667</v>
      </c>
      <c r="F21" s="27">
        <v>0.80589999999999995</v>
      </c>
      <c r="G21" s="26">
        <v>0.8554666666666666</v>
      </c>
      <c r="H21" s="26">
        <v>0.91783333333333328</v>
      </c>
      <c r="I21" s="26">
        <v>0.8806666666666666</v>
      </c>
      <c r="J21" s="26">
        <v>0.94573333333333343</v>
      </c>
      <c r="K21" s="26">
        <v>0.90916666666666668</v>
      </c>
    </row>
    <row r="22" spans="1:17" x14ac:dyDescent="0.35">
      <c r="A22" s="8" t="s">
        <v>160</v>
      </c>
      <c r="B22" s="26">
        <v>0.35149999999999998</v>
      </c>
      <c r="C22" s="26">
        <v>0.31586666666666668</v>
      </c>
      <c r="D22" s="26">
        <v>0.34920000000000001</v>
      </c>
      <c r="E22" s="26">
        <v>0.36426666666666668</v>
      </c>
      <c r="F22" s="26">
        <v>0.32256666666666667</v>
      </c>
      <c r="G22" s="26">
        <v>0.38596666666666674</v>
      </c>
      <c r="H22" s="26">
        <v>0.39043333333333335</v>
      </c>
      <c r="I22" s="26">
        <v>0.47023333333333328</v>
      </c>
      <c r="J22" s="26">
        <v>0.47589999999999999</v>
      </c>
      <c r="K22" s="26">
        <v>0.66266666666666663</v>
      </c>
    </row>
    <row r="23" spans="1:17" x14ac:dyDescent="0.35">
      <c r="B23" s="190"/>
      <c r="C23" s="191"/>
      <c r="D23" s="191"/>
      <c r="E23" s="191"/>
      <c r="F23" s="191"/>
      <c r="G23" s="191"/>
      <c r="H23" s="191"/>
      <c r="I23" s="191"/>
      <c r="J23" s="191"/>
      <c r="K23" s="191"/>
      <c r="N23" s="190"/>
    </row>
    <row r="24" spans="1:17" x14ac:dyDescent="0.35">
      <c r="A24" s="59" t="s">
        <v>161</v>
      </c>
    </row>
    <row r="25" spans="1:17" x14ac:dyDescent="0.35">
      <c r="A25" s="11" t="s">
        <v>162</v>
      </c>
    </row>
    <row r="26" spans="1:17" x14ac:dyDescent="0.35">
      <c r="F26" s="190"/>
      <c r="G26" s="190"/>
      <c r="H26" s="190"/>
      <c r="I26" s="190"/>
      <c r="J26" s="190"/>
      <c r="K26" s="190"/>
      <c r="L26" s="190"/>
      <c r="M26" s="190"/>
      <c r="N26" s="190"/>
      <c r="O26" s="190"/>
      <c r="P26" s="190"/>
      <c r="Q26" s="190"/>
    </row>
    <row r="27" spans="1:17" x14ac:dyDescent="0.35">
      <c r="A27" s="2" t="s">
        <v>163</v>
      </c>
    </row>
  </sheetData>
  <hyperlinks>
    <hyperlink ref="A25" r:id="rId1" xr:uid="{760F572A-614E-413F-9C66-3940937CC6D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C34EB-66CA-48A3-82C2-0F61D0BEB1FC}">
  <dimension ref="A1:M27"/>
  <sheetViews>
    <sheetView topLeftCell="A21" workbookViewId="0">
      <selection activeCell="A27" sqref="A27"/>
    </sheetView>
  </sheetViews>
  <sheetFormatPr defaultColWidth="8.86328125" defaultRowHeight="13.5" x14ac:dyDescent="0.35"/>
  <cols>
    <col min="1" max="1" width="17.1328125" style="2" customWidth="1"/>
    <col min="2" max="16384" width="8.86328125" style="2"/>
  </cols>
  <sheetData>
    <row r="1" spans="1:13" ht="17.25" x14ac:dyDescent="0.45">
      <c r="A1" s="1" t="s">
        <v>164</v>
      </c>
      <c r="J1" s="128" t="s">
        <v>153</v>
      </c>
    </row>
    <row r="3" spans="1:13" s="21" customFormat="1" ht="13.15" x14ac:dyDescent="0.4">
      <c r="A3" s="3" t="s">
        <v>154</v>
      </c>
      <c r="B3" s="25">
        <v>2005</v>
      </c>
      <c r="C3" s="25">
        <v>2006</v>
      </c>
      <c r="D3" s="25">
        <v>2007</v>
      </c>
      <c r="E3" s="25">
        <v>2008</v>
      </c>
      <c r="F3" s="25">
        <v>2009</v>
      </c>
      <c r="G3" s="25">
        <v>2010</v>
      </c>
      <c r="H3" s="25">
        <v>2011</v>
      </c>
      <c r="I3" s="25">
        <v>2012</v>
      </c>
      <c r="J3" s="25">
        <v>2013</v>
      </c>
      <c r="K3" s="25">
        <v>2014</v>
      </c>
    </row>
    <row r="4" spans="1:13" s="7" customFormat="1" ht="12.75" x14ac:dyDescent="0.35">
      <c r="A4" s="8" t="s">
        <v>101</v>
      </c>
      <c r="B4" s="26">
        <v>61.665999999999997</v>
      </c>
      <c r="C4" s="26">
        <v>62.180733333333336</v>
      </c>
      <c r="D4" s="26">
        <v>60.088233333333335</v>
      </c>
      <c r="E4" s="26">
        <v>60.14136666666667</v>
      </c>
      <c r="F4" s="26">
        <v>57.776299999999999</v>
      </c>
      <c r="G4" s="26">
        <v>54.531466666666667</v>
      </c>
      <c r="H4" s="26">
        <v>58.520366666666668</v>
      </c>
      <c r="I4" s="26">
        <v>57.602366666666661</v>
      </c>
      <c r="J4" s="26">
        <v>54.73683333333333</v>
      </c>
      <c r="K4" s="26">
        <v>54.818366666666662</v>
      </c>
      <c r="L4" s="9"/>
      <c r="M4" s="113"/>
    </row>
    <row r="5" spans="1:13" s="7" customFormat="1" ht="12.75" x14ac:dyDescent="0.35">
      <c r="A5" s="8" t="s">
        <v>102</v>
      </c>
      <c r="B5" s="26">
        <v>14.932766666666666</v>
      </c>
      <c r="C5" s="26">
        <v>14.351466666666667</v>
      </c>
      <c r="D5" s="26">
        <v>15.354466666666667</v>
      </c>
      <c r="E5" s="26">
        <v>16.356100000000001</v>
      </c>
      <c r="F5" s="26">
        <v>16.251100000000001</v>
      </c>
      <c r="G5" s="26">
        <v>16.837199999999999</v>
      </c>
      <c r="H5" s="26">
        <v>17.160699999999999</v>
      </c>
      <c r="I5" s="26">
        <v>19.572066666666668</v>
      </c>
      <c r="J5" s="26">
        <v>19.034933333333331</v>
      </c>
      <c r="K5" s="26">
        <v>18.101666666666667</v>
      </c>
      <c r="L5" s="9"/>
      <c r="M5" s="113"/>
    </row>
    <row r="6" spans="1:13" s="7" customFormat="1" ht="12.75" x14ac:dyDescent="0.35">
      <c r="A6" s="8" t="s">
        <v>103</v>
      </c>
      <c r="B6" s="27">
        <v>9.8021333333333338</v>
      </c>
      <c r="C6" s="27">
        <v>9.8194999999999997</v>
      </c>
      <c r="D6" s="27">
        <v>10.867933333333333</v>
      </c>
      <c r="E6" s="27">
        <v>11.472700000000001</v>
      </c>
      <c r="F6" s="27">
        <v>10.4474</v>
      </c>
      <c r="G6" s="26">
        <v>11.132933333333334</v>
      </c>
      <c r="H6" s="26">
        <v>11.807533333333334</v>
      </c>
      <c r="I6" s="26">
        <v>12.682633333333333</v>
      </c>
      <c r="J6" s="26">
        <v>12.950733333333334</v>
      </c>
      <c r="K6" s="26">
        <v>12.782533333333333</v>
      </c>
      <c r="M6" s="113"/>
    </row>
    <row r="7" spans="1:13" s="7" customFormat="1" ht="12.75" x14ac:dyDescent="0.35">
      <c r="A7" s="8" t="s">
        <v>105</v>
      </c>
      <c r="B7" s="27">
        <v>7.1488333333333332</v>
      </c>
      <c r="C7" s="27">
        <v>8.2079666666666657</v>
      </c>
      <c r="D7" s="27">
        <v>7.9960999999999993</v>
      </c>
      <c r="E7" s="27">
        <v>8.3355999999999995</v>
      </c>
      <c r="F7" s="27">
        <v>8.1971666666666678</v>
      </c>
      <c r="G7" s="26">
        <v>8.6485000000000003</v>
      </c>
      <c r="H7" s="26">
        <v>8.2503333333333337</v>
      </c>
      <c r="I7" s="26">
        <v>9.4370333333333321</v>
      </c>
      <c r="J7" s="26">
        <v>9.3724666666666678</v>
      </c>
      <c r="K7" s="26">
        <v>9.8231333333333328</v>
      </c>
      <c r="M7" s="113"/>
    </row>
    <row r="8" spans="1:13" s="7" customFormat="1" ht="12.75" x14ac:dyDescent="0.35">
      <c r="A8" s="8" t="s">
        <v>107</v>
      </c>
      <c r="B8" s="27">
        <v>6.1694999999999993</v>
      </c>
      <c r="C8" s="27">
        <v>6.4807999999999995</v>
      </c>
      <c r="D8" s="27">
        <v>6.7574000000000005</v>
      </c>
      <c r="E8" s="27">
        <v>7.1725666666666656</v>
      </c>
      <c r="F8" s="27">
        <v>7.4654999999999996</v>
      </c>
      <c r="G8" s="26">
        <v>8.3711333333333329</v>
      </c>
      <c r="H8" s="26">
        <v>8.234</v>
      </c>
      <c r="I8" s="26">
        <v>8.1968333333333323</v>
      </c>
      <c r="J8" s="26">
        <v>8.9566333333333343</v>
      </c>
      <c r="K8" s="26">
        <v>8.4405000000000001</v>
      </c>
      <c r="M8" s="113"/>
    </row>
    <row r="9" spans="1:13" s="7" customFormat="1" ht="12.75" x14ac:dyDescent="0.35">
      <c r="A9" s="8" t="s">
        <v>109</v>
      </c>
      <c r="B9" s="26">
        <v>6.1679666666666657</v>
      </c>
      <c r="C9" s="26">
        <v>5.5971000000000002</v>
      </c>
      <c r="D9" s="26">
        <v>6.3716999999999997</v>
      </c>
      <c r="E9" s="26">
        <v>6.5925666666666665</v>
      </c>
      <c r="F9" s="26">
        <v>6.5656333333333334</v>
      </c>
      <c r="G9" s="26">
        <v>7.0613666666666672</v>
      </c>
      <c r="H9" s="26">
        <v>6.8555333333333337</v>
      </c>
      <c r="I9" s="26">
        <v>6.8962333333333339</v>
      </c>
      <c r="J9" s="26">
        <v>7.4165666666666654</v>
      </c>
      <c r="K9" s="26">
        <v>7.961433333333332</v>
      </c>
      <c r="M9" s="113"/>
    </row>
    <row r="10" spans="1:13" s="7" customFormat="1" ht="12.75" x14ac:dyDescent="0.35">
      <c r="A10" s="8" t="s">
        <v>110</v>
      </c>
      <c r="B10" s="26">
        <v>6.5992000000000006</v>
      </c>
      <c r="C10" s="26">
        <v>5.7698</v>
      </c>
      <c r="D10" s="26">
        <v>6.7592666666666661</v>
      </c>
      <c r="E10" s="26">
        <v>6.3178666666666663</v>
      </c>
      <c r="F10" s="26">
        <v>6.5391666666666666</v>
      </c>
      <c r="G10" s="26">
        <v>7.2865333333333338</v>
      </c>
      <c r="H10" s="26">
        <v>7.8147333333333329</v>
      </c>
      <c r="I10" s="26">
        <v>8.1158666666666672</v>
      </c>
      <c r="J10" s="26">
        <v>7.7816333333333345</v>
      </c>
      <c r="K10" s="26">
        <v>7.3466666666666667</v>
      </c>
      <c r="M10" s="113"/>
    </row>
    <row r="11" spans="1:13" s="7" customFormat="1" ht="12.75" x14ac:dyDescent="0.35">
      <c r="A11" s="8" t="s">
        <v>155</v>
      </c>
      <c r="B11" s="27">
        <v>1.6201666666666668</v>
      </c>
      <c r="C11" s="27">
        <v>1.4326999999999999</v>
      </c>
      <c r="D11" s="27">
        <v>2.3181666666666665</v>
      </c>
      <c r="E11" s="27">
        <v>2.7429000000000001</v>
      </c>
      <c r="F11" s="27">
        <v>3.8966666666666665</v>
      </c>
      <c r="G11" s="26">
        <v>4.5848666666666666</v>
      </c>
      <c r="H11" s="26">
        <v>5.1745333333333337</v>
      </c>
      <c r="I11" s="26">
        <v>6.4842333333333331</v>
      </c>
      <c r="J11" s="26">
        <v>7.7385333333333337</v>
      </c>
      <c r="K11" s="26">
        <v>10.3767</v>
      </c>
      <c r="M11" s="113"/>
    </row>
    <row r="12" spans="1:13" s="7" customFormat="1" ht="12.75" x14ac:dyDescent="0.35">
      <c r="A12" s="8" t="s">
        <v>114</v>
      </c>
      <c r="B12" s="26">
        <v>4.3648333333333333</v>
      </c>
      <c r="C12" s="26">
        <v>3.7681</v>
      </c>
      <c r="D12" s="26">
        <v>4.5256666666666661</v>
      </c>
      <c r="E12" s="26">
        <v>5.203033333333333</v>
      </c>
      <c r="F12" s="26">
        <v>5.2956999999999992</v>
      </c>
      <c r="G12" s="26">
        <v>5.4221666666666666</v>
      </c>
      <c r="H12" s="26">
        <v>5.4138666666666664</v>
      </c>
      <c r="I12" s="26">
        <v>6.2865000000000002</v>
      </c>
      <c r="J12" s="26">
        <v>5.9707000000000008</v>
      </c>
      <c r="K12" s="26">
        <v>5.468799999999999</v>
      </c>
      <c r="M12" s="113"/>
    </row>
    <row r="13" spans="1:13" s="7" customFormat="1" ht="12.75" x14ac:dyDescent="0.35">
      <c r="A13" s="8" t="s">
        <v>108</v>
      </c>
      <c r="B13" s="26">
        <v>2.2654000000000001</v>
      </c>
      <c r="C13" s="26">
        <v>2.7578333333333336</v>
      </c>
      <c r="D13" s="26">
        <v>3.3176666666666663</v>
      </c>
      <c r="E13" s="26">
        <v>4.1145666666666667</v>
      </c>
      <c r="F13" s="26">
        <v>4.5033666666666674</v>
      </c>
      <c r="G13" s="26">
        <v>4.7703999999999995</v>
      </c>
      <c r="H13" s="26">
        <v>5.1174666666666662</v>
      </c>
      <c r="I13" s="26">
        <v>6.2861000000000002</v>
      </c>
      <c r="J13" s="26">
        <v>5.585</v>
      </c>
      <c r="K13" s="26">
        <v>6.0867333333333322</v>
      </c>
      <c r="M13" s="113"/>
    </row>
    <row r="14" spans="1:13" s="7" customFormat="1" ht="12.75" x14ac:dyDescent="0.35">
      <c r="A14" s="8" t="s">
        <v>111</v>
      </c>
      <c r="B14" s="26">
        <v>3.3850000000000002</v>
      </c>
      <c r="C14" s="26">
        <v>2.7334666666666667</v>
      </c>
      <c r="D14" s="26">
        <v>3.2702333333333335</v>
      </c>
      <c r="E14" s="26">
        <v>3.3173999999999997</v>
      </c>
      <c r="F14" s="26">
        <v>3.6954666666666665</v>
      </c>
      <c r="G14" s="26">
        <v>3.456</v>
      </c>
      <c r="H14" s="26">
        <v>4.2964000000000002</v>
      </c>
      <c r="I14" s="26">
        <v>4.4080666666666666</v>
      </c>
      <c r="J14" s="26">
        <v>4.5037333333333338</v>
      </c>
      <c r="K14" s="26">
        <v>4.7606666666666664</v>
      </c>
      <c r="M14" s="113"/>
    </row>
    <row r="15" spans="1:13" s="7" customFormat="1" ht="12.75" x14ac:dyDescent="0.35">
      <c r="A15" s="8" t="s">
        <v>104</v>
      </c>
      <c r="B15" s="26">
        <v>4.3728666666666669</v>
      </c>
      <c r="C15" s="26">
        <v>4.1533333333333333</v>
      </c>
      <c r="D15" s="26">
        <v>4.6486666666666663</v>
      </c>
      <c r="E15" s="26">
        <v>4.1467000000000001</v>
      </c>
      <c r="F15" s="26">
        <v>3.5585333333333331</v>
      </c>
      <c r="G15" s="26">
        <v>3.9485333333333332</v>
      </c>
      <c r="H15" s="26">
        <v>4.2865666666666664</v>
      </c>
      <c r="I15" s="26">
        <v>3.8901333333333334</v>
      </c>
      <c r="J15" s="26">
        <v>4.6148333333333333</v>
      </c>
      <c r="K15" s="26">
        <v>4.2848333333333342</v>
      </c>
      <c r="M15" s="113"/>
    </row>
    <row r="16" spans="1:13" s="7" customFormat="1" ht="12.75" x14ac:dyDescent="0.35">
      <c r="A16" s="8" t="s">
        <v>112</v>
      </c>
      <c r="B16" s="27">
        <v>3.1893000000000007</v>
      </c>
      <c r="C16" s="27">
        <v>3.0362666666666662</v>
      </c>
      <c r="D16" s="27">
        <v>2.9115666666666669</v>
      </c>
      <c r="E16" s="27">
        <v>2.7722333333333329</v>
      </c>
      <c r="F16" s="27">
        <v>3.3096666666666668</v>
      </c>
      <c r="G16" s="26">
        <v>3.3769333333333336</v>
      </c>
      <c r="H16" s="26">
        <v>3.6411666666666669</v>
      </c>
      <c r="I16" s="26">
        <v>3.8115666666666672</v>
      </c>
      <c r="J16" s="26">
        <v>3.8935</v>
      </c>
      <c r="K16" s="26">
        <v>3.2597666666666671</v>
      </c>
      <c r="M16" s="113"/>
    </row>
    <row r="17" spans="1:13" s="7" customFormat="1" ht="12.75" x14ac:dyDescent="0.35">
      <c r="A17" s="8" t="s">
        <v>156</v>
      </c>
      <c r="B17" s="26">
        <v>1.2339</v>
      </c>
      <c r="C17" s="26">
        <v>1.0542666666666667</v>
      </c>
      <c r="D17" s="26">
        <v>1.3799000000000001</v>
      </c>
      <c r="E17" s="26">
        <v>1.4580666666666666</v>
      </c>
      <c r="F17" s="26">
        <v>1.4722333333333333</v>
      </c>
      <c r="G17" s="26">
        <v>1.5990333333333335</v>
      </c>
      <c r="H17" s="26">
        <v>2.1316333333333333</v>
      </c>
      <c r="I17" s="26">
        <v>2.1061000000000001</v>
      </c>
      <c r="J17" s="26">
        <v>2.0280333333333331</v>
      </c>
      <c r="K17" s="26">
        <v>2.3757666666666668</v>
      </c>
      <c r="M17" s="113"/>
    </row>
    <row r="18" spans="1:13" s="7" customFormat="1" x14ac:dyDescent="0.35">
      <c r="A18" s="8" t="s">
        <v>157</v>
      </c>
      <c r="B18" s="27">
        <v>0.91643333333333332</v>
      </c>
      <c r="C18" s="27">
        <v>1.0015666666666665</v>
      </c>
      <c r="D18" s="27">
        <v>1.1365000000000001</v>
      </c>
      <c r="E18" s="27">
        <v>1.2292666666666667</v>
      </c>
      <c r="F18" s="27">
        <v>1.0629999999999999</v>
      </c>
      <c r="G18" s="26">
        <v>1.3703333333333332</v>
      </c>
      <c r="H18" s="26">
        <v>1.3056000000000001</v>
      </c>
      <c r="I18" s="26">
        <v>2.1215000000000002</v>
      </c>
      <c r="J18" s="26">
        <v>1.8792</v>
      </c>
      <c r="K18" s="26">
        <v>1.9427000000000001</v>
      </c>
      <c r="L18" s="2"/>
      <c r="M18" s="113"/>
    </row>
    <row r="19" spans="1:13" s="7" customFormat="1" x14ac:dyDescent="0.35">
      <c r="A19" s="8" t="s">
        <v>159</v>
      </c>
      <c r="B19" s="26">
        <v>0.58453333333333335</v>
      </c>
      <c r="C19" s="26">
        <v>0.50456666666666672</v>
      </c>
      <c r="D19" s="26">
        <v>0.61269999999999991</v>
      </c>
      <c r="E19" s="26">
        <v>0.65239999999999998</v>
      </c>
      <c r="F19" s="26">
        <v>0.69266666666666665</v>
      </c>
      <c r="G19" s="26">
        <v>1.0692000000000002</v>
      </c>
      <c r="H19" s="26">
        <v>1.3107</v>
      </c>
      <c r="I19" s="26">
        <v>1.6316333333333333</v>
      </c>
      <c r="J19" s="26">
        <v>1.7123999999999999</v>
      </c>
      <c r="K19" s="26">
        <v>1.6327333333333334</v>
      </c>
      <c r="L19" s="2"/>
      <c r="M19" s="113"/>
    </row>
    <row r="20" spans="1:13" x14ac:dyDescent="0.35">
      <c r="A20" s="8" t="s">
        <v>158</v>
      </c>
      <c r="B20" s="27">
        <v>0.35260000000000002</v>
      </c>
      <c r="C20" s="27">
        <v>0.56733333333333336</v>
      </c>
      <c r="D20" s="27">
        <v>0.8493666666666666</v>
      </c>
      <c r="E20" s="27">
        <v>0.61859999999999993</v>
      </c>
      <c r="F20" s="27">
        <v>0.8597999999999999</v>
      </c>
      <c r="G20" s="26">
        <v>0.92723333333333324</v>
      </c>
      <c r="H20" s="26">
        <v>1.1834666666666667</v>
      </c>
      <c r="I20" s="26">
        <v>1.2822333333333333</v>
      </c>
      <c r="J20" s="26">
        <v>1.2983</v>
      </c>
      <c r="K20" s="26">
        <v>1.7277333333333333</v>
      </c>
      <c r="M20" s="113"/>
    </row>
    <row r="21" spans="1:13" x14ac:dyDescent="0.35">
      <c r="A21" s="8" t="s">
        <v>113</v>
      </c>
      <c r="B21" s="27">
        <v>0.79163333333333341</v>
      </c>
      <c r="C21" s="27">
        <v>0.6438666666666667</v>
      </c>
      <c r="D21" s="27">
        <v>0.69723333333333348</v>
      </c>
      <c r="E21" s="27">
        <v>1.0706333333333333</v>
      </c>
      <c r="F21" s="27">
        <v>1.0814000000000001</v>
      </c>
      <c r="G21" s="26">
        <v>1.0082000000000002</v>
      </c>
      <c r="H21" s="26">
        <v>1.1475</v>
      </c>
      <c r="I21" s="26">
        <v>1.2822333333333333</v>
      </c>
      <c r="J21" s="26">
        <v>1.3883666666666665</v>
      </c>
      <c r="K21" s="26">
        <v>1.0766666666666667</v>
      </c>
      <c r="M21" s="113"/>
    </row>
    <row r="22" spans="1:13" x14ac:dyDescent="0.35">
      <c r="A22" s="8" t="s">
        <v>160</v>
      </c>
      <c r="B22" s="26">
        <v>0.26586666666666664</v>
      </c>
      <c r="C22" s="26">
        <v>0.26396666666666668</v>
      </c>
      <c r="D22" s="26">
        <v>0.35469999999999996</v>
      </c>
      <c r="E22" s="26">
        <v>0.30373333333333336</v>
      </c>
      <c r="F22" s="26">
        <v>0.33279999999999998</v>
      </c>
      <c r="G22" s="26">
        <v>0.38556666666666667</v>
      </c>
      <c r="H22" s="26">
        <v>0.38913333333333333</v>
      </c>
      <c r="I22" s="26">
        <v>0.54813333333333336</v>
      </c>
      <c r="J22" s="26">
        <v>0.4759666666666667</v>
      </c>
      <c r="K22" s="26">
        <v>0.8846666666666666</v>
      </c>
      <c r="M22" s="113"/>
    </row>
    <row r="23" spans="1:13" x14ac:dyDescent="0.35">
      <c r="B23" s="191"/>
      <c r="C23" s="191"/>
      <c r="D23" s="191"/>
      <c r="E23" s="191"/>
      <c r="F23" s="191"/>
      <c r="G23" s="191"/>
      <c r="H23" s="191"/>
      <c r="I23" s="191"/>
      <c r="J23" s="191"/>
      <c r="K23" s="190"/>
    </row>
    <row r="24" spans="1:13" x14ac:dyDescent="0.35">
      <c r="A24" s="59" t="s">
        <v>161</v>
      </c>
    </row>
    <row r="25" spans="1:13" x14ac:dyDescent="0.35">
      <c r="A25" s="11" t="s">
        <v>162</v>
      </c>
    </row>
    <row r="27" spans="1:13" x14ac:dyDescent="0.35">
      <c r="A27" s="2" t="s">
        <v>163</v>
      </c>
    </row>
  </sheetData>
  <hyperlinks>
    <hyperlink ref="A25" r:id="rId1" xr:uid="{2D3FE844-DF0A-48A1-85BB-316420F9823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B05D00A528C44F8EA2BB5BE6B47F3B" ma:contentTypeVersion="16472" ma:contentTypeDescription="Create a new document." ma:contentTypeScope="" ma:versionID="dd2369c04af12ce43b54e5ce11b956a4">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c025b0df-af6a-4763-9d81-9b5a3b3a97b4" targetNamespace="http://schemas.microsoft.com/office/2006/metadata/properties" ma:root="true" ma:fieldsID="18b02a3d0dec0c3bf4c2a1813884fbb6"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c025b0df-af6a-4763-9d81-9b5a3b3a97b4"/>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4:SharedWithUsers" minOccurs="0"/>
                <xsd:element ref="ns4:SharedWithDetails" minOccurs="0"/>
                <xsd:element ref="ns3:CIRRUSPreviousRetentionPolicy" minOccurs="0"/>
                <xsd:element ref="ns6:LegacyCaseReferenceNumber" minOccurs="0"/>
                <xsd:element ref="ns8:MediaServiceEventHashCode" minOccurs="0"/>
                <xsd:element ref="ns8:MediaServiceGenerationTime" minOccurs="0"/>
                <xsd:element ref="ns8: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2"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1" nillable="true" ma:displayName="Taxonomy Catch All Column" ma:descriptio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2" nillable="true" ma:displayName="Taxonomy Catch All Column1" ma:description=""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3"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3"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0"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25b0df-af6a-4763-9d81-9b5a3b3a97b4"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Location" ma:index="7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0063f72e-ace3-48fb-9c1f-5b513408b31f">
      <Value>235</Value>
    </TaxCatchAll>
    <_dlc_DocId xmlns="0063f72e-ace3-48fb-9c1f-5b513408b31f">2QFN7KK647Q6-1963201211-46937</_dlc_DocId>
    <_dlc_DocIdUrl xmlns="0063f72e-ace3-48fb-9c1f-5b513408b31f">
      <Url>https://beisgov.sharepoint.com/sites/beis/288/_layouts/15/DocIdRedir.aspx?ID=2QFN7KK647Q6-1963201211-46937</Url>
      <Description>2QFN7KK647Q6-1963201211-46937</Description>
    </_dlc_DocIdUrl>
    <ExternallyShared xmlns="b67a7830-db79-4a49-bf27-2aff92a2201a" xsi:nil="true"/>
    <Government_x0020_Body xmlns="b413c3fd-5a3b-4239-b985-69032e371c04">BEIS</Government_x0020_Body>
    <Date_x0020_Opened xmlns="b413c3fd-5a3b-4239-b985-69032e371c04">2018-11-19T17:07:04+00:00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Descriptor xmlns="0063f72e-ace3-48fb-9c1f-5b513408b31f" xsi:nil="true"/>
    <LegacyDateFileReceived xmlns="a172083e-e40c-4314-b43a-827352a1ed2c" xsi:nil="true"/>
    <LegacyFolderLink xmlns="b67a7830-db79-4a49-bf27-2aff92a2201a">, </LegacyFolderLink>
    <Document_x0020_Notes xmlns="b413c3fd-5a3b-4239-b985-69032e371c04" xsi:nil="true"/>
    <LegacyAdditionalAuthors xmlns="b67a7830-db79-4a49-bf27-2aff92a2201a" xsi:nil="true"/>
    <LegacyDocumentLink xmlns="b67a7830-db79-4a49-bf27-2aff92a2201a">, </LegacyDocumentLink>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Office for Life Sciences Directors Office</TermName>
          <TermId xmlns="http://schemas.microsoft.com/office/infopath/2007/PartnerControls">1973fc52-6088-4abc-8884-d158c66a24f9</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Group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SharedWithUsers xmlns="0063f72e-ace3-48fb-9c1f-5b513408b31f">
      <UserInfo>
        <DisplayName>Hillier, Joseph (Office for Life Sciences)</DisplayName>
        <AccountId>47846</AccountId>
        <AccountType/>
      </UserInfo>
    </SharedWithUsers>
  </documentManagement>
</p:properties>
</file>

<file path=customXml/itemProps1.xml><?xml version="1.0" encoding="utf-8"?>
<ds:datastoreItem xmlns:ds="http://schemas.openxmlformats.org/officeDocument/2006/customXml" ds:itemID="{4CA903FB-2ACD-4A14-9A9A-C2E5744131E3}">
  <ds:schemaRefs>
    <ds:schemaRef ds:uri="http://schemas.microsoft.com/sharepoint/v3/contenttype/forms"/>
  </ds:schemaRefs>
</ds:datastoreItem>
</file>

<file path=customXml/itemProps2.xml><?xml version="1.0" encoding="utf-8"?>
<ds:datastoreItem xmlns:ds="http://schemas.openxmlformats.org/officeDocument/2006/customXml" ds:itemID="{D2DC12ED-A5BB-4D82-BFE2-EF393845B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c025b0df-af6a-4763-9d81-9b5a3b3a97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7410F-E4FB-424B-92EA-2E0FF2597E5A}">
  <ds:schemaRefs>
    <ds:schemaRef ds:uri="http://schemas.microsoft.com/sharepoint/events"/>
  </ds:schemaRefs>
</ds:datastoreItem>
</file>

<file path=customXml/itemProps4.xml><?xml version="1.0" encoding="utf-8"?>
<ds:datastoreItem xmlns:ds="http://schemas.openxmlformats.org/officeDocument/2006/customXml" ds:itemID="{52513EA0-0C07-42FF-BCAC-CAA036CC750D}">
  <ds:schemaRefs>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c025b0df-af6a-4763-9d81-9b5a3b3a97b4"/>
    <ds:schemaRef ds:uri="c963a4c1-1bb4-49f2-a011-9c776a7eed2a"/>
    <ds:schemaRef ds:uri="0063f72e-ace3-48fb-9c1f-5b513408b31f"/>
    <ds:schemaRef ds:uri="b413c3fd-5a3b-4239-b985-69032e371c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Summary table</vt:lpstr>
      <vt:lpstr>1</vt:lpstr>
      <vt:lpstr>2</vt:lpstr>
      <vt:lpstr>3</vt:lpstr>
      <vt:lpstr>4</vt:lpstr>
      <vt:lpstr>5</vt:lpstr>
      <vt:lpstr>6A</vt:lpstr>
      <vt:lpstr>6B</vt:lpstr>
      <vt:lpstr>7A</vt:lpstr>
      <vt:lpstr>7B</vt:lpstr>
      <vt:lpstr>8</vt:lpstr>
      <vt:lpstr>9A</vt:lpstr>
      <vt:lpstr>9B</vt:lpstr>
      <vt:lpstr>10A</vt:lpstr>
      <vt:lpstr>10B</vt:lpstr>
      <vt:lpstr>11A</vt:lpstr>
      <vt:lpstr>11B</vt:lpstr>
      <vt:lpstr>12A</vt:lpstr>
      <vt:lpstr>12B</vt:lpstr>
      <vt:lpstr>13</vt:lpstr>
      <vt:lpstr>14A</vt:lpstr>
      <vt:lpstr>14B</vt:lpstr>
      <vt:lpstr>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Gibson, Rachel (BEIS)</cp:lastModifiedBy>
  <cp:revision/>
  <dcterms:created xsi:type="dcterms:W3CDTF">2018-11-19T17:07:07Z</dcterms:created>
  <dcterms:modified xsi:type="dcterms:W3CDTF">2019-06-25T08:34:16Z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0x01010019B05D00A528C44F8EA2BB5BE6B47F3B</vt:lpwstr>
  </property>
  <property fmtid="{D5CDD505-2E9C-101B-9397-08002B2CF9AE}" pid="3" name="Business Unit">
    <vt:lpwstr>235;#Office for Life Sciences Directors Office|1973fc52-6088-4abc-8884-d158c66a24f9</vt:lpwstr>
  </property>
  <property fmtid="{D5CDD505-2E9C-101B-9397-08002B2CF9AE}" pid="4" name="LegacyDocumentLink">
    <vt:lpwstr>, </vt:lpwstr>
  </property>
  <property fmtid="{D5CDD505-2E9C-101B-9397-08002B2CF9AE}" pid="5" name="LegacyFolderLink">
    <vt:lpwstr>, </vt:lpwstr>
  </property>
  <property fmtid="{D5CDD505-2E9C-101B-9397-08002B2CF9AE}" pid="6" name="_dlc_DocIdItemGuid">
    <vt:lpwstr>57a4a621-335e-47ed-be48-8cd0c5b6616f</vt:lpwstr>
  </property>
  <property fmtid="{D5CDD505-2E9C-101B-9397-08002B2CF9AE}" pid="7" name="LegacyAdditionalAuthors">
    <vt:lpwstr/>
  </property>
  <property fmtid="{D5CDD505-2E9C-101B-9397-08002B2CF9AE}" pid="8" name="LegacyModifier">
    <vt:lpwstr/>
  </property>
  <property fmtid="{D5CDD505-2E9C-101B-9397-08002B2CF9AE}" pid="9" name="AuthorIds_UIVersion_36">
    <vt:lpwstr>3477</vt:lpwstr>
  </property>
  <property fmtid="{D5CDD505-2E9C-101B-9397-08002B2CF9AE}" pid="10" name="AuthorIds_UIVersion_37">
    <vt:lpwstr>3477</vt:lpwstr>
  </property>
  <property fmtid="{D5CDD505-2E9C-101B-9397-08002B2CF9AE}" pid="11" name="AuthorIds_UIVersion_38">
    <vt:lpwstr>3477</vt:lpwstr>
  </property>
  <property fmtid="{D5CDD505-2E9C-101B-9397-08002B2CF9AE}" pid="12" name="AuthorIds_UIVersion_41">
    <vt:lpwstr>3477</vt:lpwstr>
  </property>
  <property fmtid="{D5CDD505-2E9C-101B-9397-08002B2CF9AE}" pid="13" name="AuthorIds_UIVersion_42">
    <vt:lpwstr>3477</vt:lpwstr>
  </property>
  <property fmtid="{D5CDD505-2E9C-101B-9397-08002B2CF9AE}" pid="14" name="AuthorIds_UIVersion_46">
    <vt:lpwstr>3477</vt:lpwstr>
  </property>
  <property fmtid="{D5CDD505-2E9C-101B-9397-08002B2CF9AE}" pid="15" name="AuthorIds_UIVersion_19">
    <vt:lpwstr>3477</vt:lpwstr>
  </property>
  <property fmtid="{D5CDD505-2E9C-101B-9397-08002B2CF9AE}" pid="16" name="AuthorIds_UIVersion_21">
    <vt:lpwstr>3477</vt:lpwstr>
  </property>
  <property fmtid="{D5CDD505-2E9C-101B-9397-08002B2CF9AE}" pid="17" name="AuthorIds_UIVersion_28">
    <vt:lpwstr>3477</vt:lpwstr>
  </property>
  <property fmtid="{D5CDD505-2E9C-101B-9397-08002B2CF9AE}" pid="18" name="AuthorIds_UIVersion_30">
    <vt:lpwstr>3477</vt:lpwstr>
  </property>
  <property fmtid="{D5CDD505-2E9C-101B-9397-08002B2CF9AE}" pid="19" name="AuthorIds_UIVersion_32">
    <vt:lpwstr>27463</vt:lpwstr>
  </property>
  <property fmtid="{D5CDD505-2E9C-101B-9397-08002B2CF9AE}" pid="20" name="AuthorIds_UIVersion_39">
    <vt:lpwstr>27463</vt:lpwstr>
  </property>
  <property fmtid="{D5CDD505-2E9C-101B-9397-08002B2CF9AE}" pid="21" name="AuthorIds_UIVersion_49">
    <vt:lpwstr>27463</vt:lpwstr>
  </property>
  <property fmtid="{D5CDD505-2E9C-101B-9397-08002B2CF9AE}" pid="22" name="AuthorIds_UIVersion_71">
    <vt:lpwstr>27463</vt:lpwstr>
  </property>
  <property fmtid="{D5CDD505-2E9C-101B-9397-08002B2CF9AE}" pid="23" name="AuthorIds_UIVersion_84">
    <vt:lpwstr>3477</vt:lpwstr>
  </property>
  <property fmtid="{D5CDD505-2E9C-101B-9397-08002B2CF9AE}" pid="24" name="AuthorIds_UIVersion_88">
    <vt:lpwstr>27463</vt:lpwstr>
  </property>
</Properties>
</file>