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checkCompatibility="1" defaultThemeVersion="124226"/>
  <mc:AlternateContent xmlns:mc="http://schemas.openxmlformats.org/markup-compatibility/2006">
    <mc:Choice Requires="x15">
      <x15ac:absPath xmlns:x15ac="http://schemas.microsoft.com/office/spreadsheetml/2010/11/ac" url="Z:\Civil\Quarterly Bulletins\Civil Court Statistics\2019\Q1\To Publish\"/>
    </mc:Choice>
  </mc:AlternateContent>
  <bookViews>
    <workbookView xWindow="0" yWindow="0" windowWidth="23040" windowHeight="8484" tabRatio="781"/>
  </bookViews>
  <sheets>
    <sheet name="Index" sheetId="26" r:id="rId1"/>
    <sheet name="1.1" sheetId="49" r:id="rId2"/>
    <sheet name="1.2" sheetId="50" r:id="rId3"/>
    <sheet name="1.3" sheetId="51" r:id="rId4"/>
    <sheet name="1.4" sheetId="52" r:id="rId5"/>
    <sheet name="1.5" sheetId="66" r:id="rId6"/>
    <sheet name="1.6" sheetId="55" r:id="rId7"/>
    <sheet name="1.7" sheetId="76" r:id="rId8"/>
    <sheet name="1.8" sheetId="104" r:id="rId9"/>
    <sheet name="2.1" sheetId="105" r:id="rId10"/>
    <sheet name="2.2" sheetId="106" r:id="rId11"/>
    <sheet name="2.3" sheetId="107" r:id="rId12"/>
    <sheet name="2.4" sheetId="108" r:id="rId13"/>
    <sheet name="2.5" sheetId="109" r:id="rId14"/>
    <sheet name="Sheet1" sheetId="48" state="hidden" r:id="rId15"/>
  </sheets>
  <definedNames>
    <definedName name="_xlnm._FilterDatabase" localSheetId="1" hidden="1">'1.1'!$C$76:$F$116</definedName>
    <definedName name="_Sort" localSheetId="5" hidden="1">#REF!</definedName>
    <definedName name="_Sort" hidden="1">#REF!</definedName>
    <definedName name="m" localSheetId="5" hidden="1">#REF!</definedName>
    <definedName name="m" hidden="1">#REF!</definedName>
  </definedNames>
  <calcPr calcId="171027"/>
</workbook>
</file>

<file path=xl/calcChain.xml><?xml version="1.0" encoding="utf-8"?>
<calcChain xmlns="http://schemas.openxmlformats.org/spreadsheetml/2006/main">
  <c r="AL65" i="50" l="1"/>
  <c r="AJ65" i="50"/>
  <c r="AK65" i="50"/>
  <c r="D166" i="55" l="1"/>
  <c r="D167" i="55"/>
  <c r="D168" i="55"/>
  <c r="D169" i="55"/>
  <c r="D170" i="55"/>
  <c r="F166" i="55"/>
  <c r="F167" i="55"/>
  <c r="F168" i="55"/>
  <c r="F169" i="55"/>
  <c r="F170" i="55"/>
  <c r="H166" i="55"/>
  <c r="H167" i="55"/>
  <c r="H168" i="55"/>
  <c r="H169" i="55"/>
  <c r="H170" i="55"/>
  <c r="J165" i="55"/>
  <c r="J166" i="55"/>
  <c r="J167" i="55"/>
  <c r="J168" i="55"/>
  <c r="J169" i="55"/>
  <c r="J170" i="55"/>
  <c r="J171" i="55"/>
  <c r="H171" i="55"/>
  <c r="F171" i="55"/>
  <c r="D171" i="55"/>
  <c r="J137" i="55"/>
  <c r="H137" i="55"/>
  <c r="F137" i="55"/>
  <c r="D137" i="55"/>
  <c r="J103" i="55"/>
  <c r="H103" i="55"/>
  <c r="F103" i="55"/>
  <c r="D103" i="55"/>
  <c r="J68" i="55"/>
  <c r="H68" i="55"/>
  <c r="F68" i="55"/>
  <c r="D68" i="55"/>
  <c r="L27" i="104" l="1"/>
  <c r="M27" i="104"/>
  <c r="M28" i="104"/>
  <c r="L28" i="104"/>
</calcChain>
</file>

<file path=xl/sharedStrings.xml><?xml version="1.0" encoding="utf-8"?>
<sst xmlns="http://schemas.openxmlformats.org/spreadsheetml/2006/main" count="1127" uniqueCount="306">
  <si>
    <t>Table 1.2</t>
  </si>
  <si>
    <t xml:space="preserve">Q3 </t>
  </si>
  <si>
    <t>Total</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</si>
  <si>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</si>
  <si>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</si>
  <si>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</si>
  <si>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</si>
  <si>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</si>
  <si>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</si>
  <si>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</si>
  <si>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</si>
  <si>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</si>
  <si>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</si>
  <si>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</si>
  <si>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</si>
  <si>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</si>
  <si>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</si>
  <si>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</si>
  <si>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</si>
  <si>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</si>
  <si>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</si>
  <si>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</si>
  <si>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</si>
  <si>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</si>
  <si>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</si>
  <si>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Notes:</t>
  </si>
  <si>
    <t>Chapter 1 Civil cases (excluding-family)</t>
  </si>
  <si>
    <t>Table heading</t>
  </si>
  <si>
    <t>..</t>
  </si>
  <si>
    <t>Index</t>
  </si>
  <si>
    <t>Fast and Multi Track trials</t>
  </si>
  <si>
    <t>Table 1.3</t>
  </si>
  <si>
    <t>Table 1.5</t>
  </si>
  <si>
    <t>Table 1.6</t>
  </si>
  <si>
    <t>Chapter 2 Judicial Reviews</t>
  </si>
  <si>
    <t>2.1</t>
  </si>
  <si>
    <t>2.2</t>
  </si>
  <si>
    <t>2.3</t>
  </si>
  <si>
    <t>2.4</t>
  </si>
  <si>
    <t>2013</t>
  </si>
  <si>
    <t>2014</t>
  </si>
  <si>
    <r>
      <t>Claims defended</t>
    </r>
    <r>
      <rPr>
        <b/>
        <vertAlign val="superscript"/>
        <sz val="10"/>
        <rFont val="Arial"/>
        <family val="2"/>
      </rPr>
      <t>1</t>
    </r>
  </si>
  <si>
    <t>Both Claimant and defendant</t>
  </si>
  <si>
    <t>Claimant only</t>
  </si>
  <si>
    <t>Defendant only</t>
  </si>
  <si>
    <t>Percentage</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</si>
  <si>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</si>
  <si>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</si>
  <si>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</si>
  <si>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</si>
  <si>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</si>
  <si>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</si>
  <si>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</si>
  <si>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</si>
  <si>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</si>
  <si>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</si>
  <si>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</si>
  <si>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</si>
  <si>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</si>
  <si>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</si>
  <si>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</si>
  <si>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t>Personal Injury Claims</t>
  </si>
  <si>
    <t>Total number of judgments</t>
  </si>
  <si>
    <t>Total warrants issued</t>
  </si>
  <si>
    <t>Total unspecified money claims</t>
  </si>
  <si>
    <t>Total completed civil proceedings in the magistrates' courts</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</si>
  <si>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</si>
  <si>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</si>
  <si>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</si>
  <si>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</si>
  <si>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</si>
  <si>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</si>
  <si>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</si>
  <si>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</si>
  <si>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</si>
  <si>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</si>
  <si>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</si>
  <si>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</si>
  <si>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</si>
  <si>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</si>
  <si>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</si>
  <si>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</si>
  <si>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</si>
  <si>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</si>
  <si>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</si>
  <si>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</si>
  <si>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</si>
  <si>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</si>
  <si>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</si>
  <si>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</si>
  <si>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</si>
  <si>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</si>
  <si>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r>
      <t>Parties with legal representation</t>
    </r>
    <r>
      <rPr>
        <b/>
        <vertAlign val="superscript"/>
        <sz val="10"/>
        <rFont val="Arial"/>
        <family val="2"/>
      </rPr>
      <t>2,3</t>
    </r>
  </si>
  <si>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</si>
  <si>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</si>
  <si>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</si>
  <si>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2016</t>
  </si>
  <si>
    <t xml:space="preserve">2014 </t>
  </si>
  <si>
    <t xml:space="preserve">2015 </t>
  </si>
  <si>
    <t>Table 1.7</t>
  </si>
  <si>
    <r>
      <t>Claims allocated to track</t>
    </r>
    <r>
      <rPr>
        <b/>
        <vertAlign val="superscript"/>
        <sz val="10"/>
        <rFont val="Arial"/>
        <family val="2"/>
      </rPr>
      <t>2</t>
    </r>
  </si>
  <si>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</si>
  <si>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</si>
  <si>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</si>
  <si>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</si>
  <si>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t>Total applications</t>
  </si>
  <si>
    <t>Total orders made</t>
  </si>
  <si>
    <t>Applications</t>
  </si>
  <si>
    <r>
      <t>Orders made</t>
    </r>
    <r>
      <rPr>
        <vertAlign val="superscript"/>
        <sz val="10"/>
        <rFont val="Arial"/>
        <family val="2"/>
      </rPr>
      <t>2</t>
    </r>
  </si>
  <si>
    <t>Orders made</t>
  </si>
  <si>
    <t>HM Courts and Tribunals Service CaseMan system and manual returns</t>
  </si>
  <si>
    <r>
      <t xml:space="preserve">1) For a breakdown of mortgage and landlord repossessions please see </t>
    </r>
    <r>
      <rPr>
        <u/>
        <sz val="10"/>
        <color rgb="FF0000FF"/>
        <rFont val="Arial"/>
        <family val="2"/>
      </rPr>
      <t>https://www.gov.uk/government/collections/mortgage-and-landlord-possession-statistics</t>
    </r>
  </si>
  <si>
    <r>
      <t xml:space="preserve">Source: </t>
    </r>
    <r>
      <rPr>
        <sz val="10"/>
        <rFont val="Arial"/>
        <family val="2"/>
      </rPr>
      <t>HM Courts and Tribunals Service CaseMan system, Possession Claim Online and manual returns</t>
    </r>
  </si>
  <si>
    <r>
      <t>Source:</t>
    </r>
    <r>
      <rPr>
        <sz val="10"/>
        <rFont val="Arial"/>
        <family val="2"/>
      </rPr>
      <t xml:space="preserve"> HMCTS CaseMan system (2003 onwards) and manual returns (2000-2002)</t>
    </r>
  </si>
  <si>
    <r>
      <t xml:space="preserve">Source: </t>
    </r>
    <r>
      <rPr>
        <sz val="10"/>
        <rFont val="Arial"/>
        <family val="2"/>
      </rPr>
      <t>HMCTS CaseMan system (2003 onwards) and manual returns (2000-2002)</t>
    </r>
  </si>
  <si>
    <t>1) Excludes the re-issuing of warrants.</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</si>
  <si>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</si>
  <si>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</si>
  <si>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</si>
  <si>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</si>
  <si>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 xml:space="preserve">Q2  </t>
  </si>
  <si>
    <t>Q1 (p)</t>
  </si>
  <si>
    <t>Q4 (r)</t>
  </si>
  <si>
    <t>County court activity, England and Wales, annually 2000 - 2018, quarterly Q1 2009 - Q1 2019</t>
  </si>
  <si>
    <t>Number of case applications for permission to apply for Judicial Review by topic, 2000- Q1 2019</t>
  </si>
  <si>
    <t>Case Progression: number of Judicial Review cases that reach permission stage, oral renewal stage and final hearing by cases lodged, 2000- Q1 2019</t>
  </si>
  <si>
    <t>Timeliness (in days) of Judicial Review cases started between 2000- Q1 2019, by stage reached</t>
  </si>
  <si>
    <t>Number of Judicial Reviews classed as Totally Without Merit, 2013 to Q1 2019</t>
  </si>
  <si>
    <t xml:space="preserve">Q3  </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</si>
  <si>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2013 - 2018, quarterly Q1 2013 - Q1 2019</t>
    </r>
  </si>
  <si>
    <t>Judgments and outcomes in the county courts, England and Wales, annually 2000 - 2018, quarterly Q1 2009 - Q1 2019</t>
  </si>
  <si>
    <t>Number of trials and the average time to reach trial/hearing, England and Wales, annually 2000 - 2018, quarterly Q1 2009 - Q1 2019</t>
  </si>
  <si>
    <t>Number of defended claims by case type and details of legal representation, England and Wales, annually 2000 - 2018, quarterly Q1 2009 - Q1 2019</t>
  </si>
  <si>
    <t xml:space="preserve">Warrants issued by type, England and Wales, yearly 2000 - 2018, quarterly Q1 2009 - Q1 2019 </t>
  </si>
  <si>
    <t>Enforcement-related orders applied for and made, England and Wales, annually 2014 to 2018, quarterly Q1 2014 - Q1 2019</t>
  </si>
  <si>
    <t>Table 2.1</t>
  </si>
  <si>
    <r>
      <t>Number of case applications</t>
    </r>
    <r>
      <rPr>
        <vertAlign val="superscript"/>
        <sz val="10"/>
        <rFont val="Arial"/>
        <family val="2"/>
      </rPr>
      <t>1</t>
    </r>
    <r>
      <rPr>
        <sz val="10"/>
        <rFont val="Arial"/>
        <family val="2"/>
      </rPr>
      <t xml:space="preserve"> for permission to apply for Judicial Review by topic, 2000-2019 Q1</t>
    </r>
    <r>
      <rPr>
        <vertAlign val="superscript"/>
        <sz val="10"/>
        <rFont val="Arial"/>
        <family val="2"/>
      </rPr>
      <t>5</t>
    </r>
  </si>
  <si>
    <t>Total cases lodged</t>
  </si>
  <si>
    <r>
      <t>Civil - Immigration and Asylum</t>
    </r>
    <r>
      <rPr>
        <b/>
        <vertAlign val="superscript"/>
        <sz val="10"/>
        <rFont val="Arial"/>
        <family val="2"/>
      </rPr>
      <t>3</t>
    </r>
  </si>
  <si>
    <t>Civil - other</t>
  </si>
  <si>
    <t>Criminal</t>
  </si>
  <si>
    <r>
      <t>Unknown</t>
    </r>
    <r>
      <rPr>
        <b/>
        <vertAlign val="superscript"/>
        <sz val="10"/>
        <rFont val="Arial"/>
        <family val="2"/>
      </rPr>
      <t>4</t>
    </r>
  </si>
  <si>
    <t>Number of cases closed</t>
  </si>
  <si>
    <t>% cases closed</t>
  </si>
  <si>
    <t xml:space="preserve">Total </t>
  </si>
  <si>
    <t>of which transferred to UTIAC</t>
  </si>
  <si>
    <t>-</t>
  </si>
  <si>
    <r>
      <t>2011</t>
    </r>
    <r>
      <rPr>
        <vertAlign val="superscript"/>
        <sz val="10"/>
        <rFont val="Arial"/>
        <family val="2"/>
      </rPr>
      <t>2</t>
    </r>
  </si>
  <si>
    <t xml:space="preserve">2016 </t>
  </si>
  <si>
    <t xml:space="preserve">2017 </t>
  </si>
  <si>
    <t>2018</t>
  </si>
  <si>
    <t>2019 Q1</t>
  </si>
  <si>
    <t>1) Includes Regional Offices of the Administrative Court, although most cases received were issued in London.</t>
  </si>
  <si>
    <t xml:space="preserve">4) If the detail of case is not yet recorded on COINS, the application is not allocated to a topic. </t>
  </si>
  <si>
    <t>5) As figures are revised back to 2007 at every quarter, they are not recorded as 'provisional' or revised'.</t>
  </si>
  <si>
    <t>Table 2.2</t>
  </si>
  <si>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2019 Q1</t>
    </r>
    <r>
      <rPr>
        <vertAlign val="superscript"/>
        <sz val="10"/>
        <rFont val="Arial"/>
        <family val="2"/>
      </rPr>
      <t>7</t>
    </r>
  </si>
  <si>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</si>
  <si>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</si>
  <si>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</si>
  <si>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</si>
  <si>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</si>
  <si>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</si>
  <si>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</si>
  <si>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</si>
  <si>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</si>
  <si>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</si>
  <si>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</si>
  <si>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</si>
  <si>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</si>
  <si>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</si>
  <si>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</si>
  <si>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</si>
  <si>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r>
      <t>2011</t>
    </r>
    <r>
      <rPr>
        <vertAlign val="superscript"/>
        <sz val="10"/>
        <rFont val="Arial"/>
        <family val="2"/>
      </rPr>
      <t>3</t>
    </r>
  </si>
  <si>
    <r>
      <t>2013</t>
    </r>
    <r>
      <rPr>
        <vertAlign val="superscript"/>
        <sz val="10"/>
        <color indexed="8"/>
        <rFont val="Arial"/>
        <family val="2"/>
      </rPr>
      <t>4</t>
    </r>
  </si>
  <si>
    <t>2017</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</si>
  <si>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</si>
  <si>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</si>
  <si>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</si>
  <si>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</si>
  <si>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</si>
  <si>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</si>
  <si>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</si>
  <si>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</si>
  <si>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</si>
  <si>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</si>
  <si>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1,3</t>
    </r>
  </si>
  <si>
    <t>2) Includes Regional Offices of the Administrative Court, although most cases received were issued in London.</t>
  </si>
  <si>
    <t>Table 2.4</t>
  </si>
  <si>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</si>
  <si>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</si>
  <si>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</si>
  <si>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</si>
  <si>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</si>
  <si>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</si>
  <si>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3) Case applications categorised as 'unknown' are not included</t>
  </si>
  <si>
    <t>4) As figures are revised back to 2007 at every quarter, they are not recorded as 'provisional' or revised'.</t>
  </si>
  <si>
    <t>Table 2.5 (This table is published annually)</t>
  </si>
  <si>
    <t>Number of Judicial Review applications lodged, granted permission to proceed to final hearing and found in favour of the claimant at final hearing, by defendant Department or Public Body, 2007 to 2018</t>
  </si>
  <si>
    <t>Total Applications</t>
  </si>
  <si>
    <t>Cases found in favour of the claimant at final hearing</t>
  </si>
  <si>
    <t>No.</t>
  </si>
  <si>
    <t>% of Total</t>
  </si>
  <si>
    <t>% of total</t>
  </si>
  <si>
    <t>Dept. for Business, Innovation ,Energy and Strategy</t>
  </si>
  <si>
    <t>Cabinet Office</t>
  </si>
  <si>
    <t>Attorney General's Office</t>
  </si>
  <si>
    <t>Dept. for Housing, Communities and Local Government</t>
  </si>
  <si>
    <t>Dept. for Culture, Media and Sport</t>
  </si>
  <si>
    <t>Dept. for Energy and Climate Change</t>
  </si>
  <si>
    <t>Dept. for Environment, Food and Rural Affairs</t>
  </si>
  <si>
    <t>Dept. for Education</t>
  </si>
  <si>
    <t>Dept. for Transport</t>
  </si>
  <si>
    <t>Dept. of Health and Social Care</t>
  </si>
  <si>
    <t>Dept. for Work and Pensions</t>
  </si>
  <si>
    <t>Department for Exiting the European Union</t>
  </si>
  <si>
    <t>Foreign and Commonwealth Office</t>
  </si>
  <si>
    <t>Dept. for International Development</t>
  </si>
  <si>
    <t>HM. Revenue and Customs</t>
  </si>
  <si>
    <r>
      <t>Local Authorities</t>
    </r>
    <r>
      <rPr>
        <vertAlign val="superscript"/>
        <sz val="10"/>
        <rFont val="Arial"/>
        <family val="2"/>
      </rPr>
      <t>4, 5</t>
    </r>
  </si>
  <si>
    <t>Ministry of Defence</t>
  </si>
  <si>
    <t>Ministry of Justice</t>
  </si>
  <si>
    <t xml:space="preserve">    Of which Core MoJ</t>
  </si>
  <si>
    <t xml:space="preserve">    Of which Coroners</t>
  </si>
  <si>
    <t xml:space="preserve">    Of which County Courts</t>
  </si>
  <si>
    <t xml:space="preserve">    Of which Crown Courts</t>
  </si>
  <si>
    <t xml:space="preserve">    Of which Magistrates Courts</t>
  </si>
  <si>
    <t xml:space="preserve">    Of which Legal Aid Agency</t>
  </si>
  <si>
    <t xml:space="preserve">    Of which Her Majesty Prison and Probation Service (HMPPS)</t>
  </si>
  <si>
    <t xml:space="preserve">    Of which Parole</t>
  </si>
  <si>
    <t xml:space="preserve">    Of which Prisons</t>
  </si>
  <si>
    <t xml:space="preserve">    Of which Tribunals</t>
  </si>
  <si>
    <t xml:space="preserve">    Of which Other</t>
  </si>
  <si>
    <t>NHS</t>
  </si>
  <si>
    <t>Police</t>
  </si>
  <si>
    <t>Schools</t>
  </si>
  <si>
    <t>HM. Treasury</t>
  </si>
  <si>
    <t>Universities</t>
  </si>
  <si>
    <t>Welsh Assembly</t>
  </si>
  <si>
    <r>
      <t>Other</t>
    </r>
    <r>
      <rPr>
        <vertAlign val="superscript"/>
        <sz val="10"/>
        <rFont val="Arial"/>
        <family val="2"/>
      </rPr>
      <t>8</t>
    </r>
  </si>
  <si>
    <t>TOTAL</t>
  </si>
  <si>
    <r>
      <rPr>
        <b/>
        <sz val="8"/>
        <rFont val="Arial"/>
        <family val="2"/>
      </rPr>
      <t xml:space="preserve">Source: </t>
    </r>
    <r>
      <rPr>
        <sz val="8"/>
        <rFont val="Arial"/>
        <family val="2"/>
      </rPr>
      <t>Extract from COINS database, Administrative Court Office. April 2019</t>
    </r>
  </si>
  <si>
    <t>NOTES:</t>
  </si>
  <si>
    <t>4. Includes "Mayors" as defendants</t>
  </si>
  <si>
    <t xml:space="preserve">5. Where easily identifiable, separate organisations controlled by a Local Authority are included </t>
  </si>
  <si>
    <r>
      <t>Number of case applications</t>
    </r>
    <r>
      <rPr>
        <vertAlign val="superscript"/>
        <sz val="10"/>
        <rFont val="Arial"/>
        <family val="2"/>
      </rPr>
      <t>1</t>
    </r>
    <r>
      <rPr>
        <sz val="10"/>
        <rFont val="Arial"/>
        <family val="2"/>
      </rPr>
      <t xml:space="preserve"> for permission to apply for Judicial Reviews and found to be totally without merit in the Administrative Court</t>
    </r>
    <r>
      <rPr>
        <vertAlign val="superscript"/>
        <sz val="10"/>
        <rFont val="Arial"/>
        <family val="2"/>
      </rPr>
      <t>1</t>
    </r>
    <r>
      <rPr>
        <sz val="10"/>
        <rFont val="Arial"/>
        <family val="2"/>
      </rPr>
      <t xml:space="preserve"> by topic, 2013-2019 Q1</t>
    </r>
    <r>
      <rPr>
        <vertAlign val="superscript"/>
        <sz val="10"/>
        <rFont val="Arial"/>
        <family val="2"/>
      </rPr>
      <t>4</t>
    </r>
  </si>
  <si>
    <r>
      <t>2013</t>
    </r>
    <r>
      <rPr>
        <vertAlign val="superscript"/>
        <sz val="10"/>
        <rFont val="Arial"/>
        <family val="2"/>
      </rPr>
      <t>3</t>
    </r>
  </si>
  <si>
    <t>Number of claims issued in the county court by type of claim, and total non criminal magistrates' courts cases, England and Wales, annually 2000 - 2018, quarterly Q1 2009 - Q1 2019</t>
  </si>
  <si>
    <r>
      <t>Claims issued</t>
    </r>
    <r>
      <rPr>
        <vertAlign val="superscript"/>
        <sz val="10"/>
        <rFont val="Arial"/>
        <family val="2"/>
      </rPr>
      <t>1</t>
    </r>
    <r>
      <rPr>
        <sz val="10"/>
        <rFont val="Arial"/>
        <family val="2"/>
      </rPr>
      <t xml:space="preserve"> in the county by type of claim, and total completed civil proceeding in magistrates' Courts, England and Wales, annually 2000 - 2018, quarterly Q1 2009 - Q1 2019</t>
    </r>
  </si>
  <si>
    <r>
      <t>Claims defended and allocations to track</t>
    </r>
    <r>
      <rPr>
        <vertAlign val="superscript"/>
        <sz val="10"/>
        <color indexed="8"/>
        <rFont val="Arial"/>
        <family val="2"/>
      </rPr>
      <t>1</t>
    </r>
    <r>
      <rPr>
        <sz val="10"/>
        <color indexed="8"/>
        <rFont val="Arial"/>
        <family val="2"/>
      </rPr>
      <t>, by type of track, England and Wales, annually 2000 - 2018, quarterly Q1 2009 - Q1 2019</t>
    </r>
  </si>
  <si>
    <t>Claims defended and allocations to track, by type of track, England and Wales, annually 2000 - 2018, quarterly Q1 2009 - Q1 2019</t>
  </si>
  <si>
    <t xml:space="preserve">2) Enforcement-related applications and orders include attachment of earnings orders, charging orders, third party orders, and orders to obtain information. </t>
  </si>
  <si>
    <t>Number of trials and the mean time to reach trial, England and Wales, annually 2000 - 2018, quarterly Q1 2009 - Q1 2019</t>
  </si>
  <si>
    <t>Mean time (weeks)</t>
  </si>
  <si>
    <r>
      <t>Mean time between issue &amp; trial (weeks)</t>
    </r>
    <r>
      <rPr>
        <vertAlign val="superscript"/>
        <sz val="10"/>
        <rFont val="Arial"/>
        <family val="2"/>
      </rPr>
      <t>3</t>
    </r>
  </si>
  <si>
    <r>
      <t>Enforcement-related orders applied for and made</t>
    </r>
    <r>
      <rPr>
        <sz val="10"/>
        <color theme="1"/>
        <rFont val="Arial"/>
        <family val="2"/>
      </rPr>
      <t>, England and Wales, annually 2014 to 2018, quarterly Q1 2014 - Q1 2019</t>
    </r>
  </si>
  <si>
    <t xml:space="preserve">5)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 </t>
  </si>
  <si>
    <t>6) Multiple orders may be made following an application e.g. where an original order is revoked and then re-instated.</t>
  </si>
  <si>
    <t>7) Formerly known as the oral examination procedure which was changed on 26 March 2002, the process being streamlined and standardised to enable information to be obtained faster.</t>
  </si>
  <si>
    <r>
      <t>Orders to obtain information from judgment debtors</t>
    </r>
    <r>
      <rPr>
        <b/>
        <vertAlign val="superscript"/>
        <sz val="10"/>
        <rFont val="Arial"/>
        <family val="2"/>
      </rPr>
      <t>7</t>
    </r>
  </si>
  <si>
    <r>
      <t>Administration orders</t>
    </r>
    <r>
      <rPr>
        <b/>
        <vertAlign val="superscript"/>
        <sz val="10"/>
        <rFont val="Arial"/>
        <family val="2"/>
      </rPr>
      <t>5</t>
    </r>
  </si>
  <si>
    <r>
      <t>Orders made</t>
    </r>
    <r>
      <rPr>
        <vertAlign val="superscript"/>
        <sz val="10"/>
        <rFont val="Arial"/>
        <family val="2"/>
      </rPr>
      <t>6</t>
    </r>
  </si>
  <si>
    <t>2) From 17 October 2011, Judicial Review Human Rights and Asylum Fresh Claim applications were transferred to the Upper Tribunal of the Immigration and Asylum Chamber (UTIAC)</t>
  </si>
  <si>
    <t>3) From 17 October 2011, Judicial Review Human Rights and Asylum Fresh Claim applications were transferred to the Upper Tribunal of the Immigration and Asylum Chamber (UTIAC)</t>
  </si>
  <si>
    <t>4)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</si>
  <si>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r>
      <t>Timeliness</t>
    </r>
    <r>
      <rPr>
        <vertAlign val="superscript"/>
        <sz val="10"/>
        <rFont val="Arial"/>
        <family val="2"/>
      </rPr>
      <t>1</t>
    </r>
    <r>
      <rPr>
        <sz val="10"/>
        <rFont val="Arial"/>
        <family val="2"/>
      </rPr>
      <t xml:space="preserve"> (in days) of Judicial Review</t>
    </r>
    <r>
      <rPr>
        <vertAlign val="superscript"/>
        <sz val="10"/>
        <rFont val="Arial"/>
        <family val="2"/>
      </rPr>
      <t>2,4</t>
    </r>
    <r>
      <rPr>
        <sz val="10"/>
        <rFont val="Arial"/>
        <family val="2"/>
      </rPr>
      <t xml:space="preserve"> cases started between 2000-2019 Q1</t>
    </r>
    <r>
      <rPr>
        <vertAlign val="superscript"/>
        <sz val="10"/>
        <rFont val="Arial"/>
        <family val="2"/>
      </rPr>
      <t>5</t>
    </r>
    <r>
      <rPr>
        <sz val="10"/>
        <rFont val="Arial"/>
        <family val="2"/>
      </rPr>
      <t xml:space="preserve"> by stage reached</t>
    </r>
  </si>
  <si>
    <t xml:space="preserve">3) Timeliness figures given only for applications granted, refused, or allowed or dismissed at final hearing. Including time spent "stood out" of the list. </t>
  </si>
  <si>
    <r>
      <t>Warrants issued</t>
    </r>
    <r>
      <rPr>
        <vertAlign val="superscript"/>
        <sz val="10"/>
        <rFont val="Arial"/>
        <family val="2"/>
      </rPr>
      <t>1</t>
    </r>
    <r>
      <rPr>
        <sz val="10"/>
        <rFont val="Arial"/>
        <family val="2"/>
      </rPr>
      <t xml:space="preserve"> by type, England and Wales, yearly 2000 - 2018, quarterly Q1 2009 - Q1 2019 </t>
    </r>
  </si>
  <si>
    <r>
      <rPr>
        <b/>
        <sz val="10"/>
        <rFont val="Arial"/>
        <family val="2"/>
      </rPr>
      <t>Control</t>
    </r>
    <r>
      <rPr>
        <b/>
        <vertAlign val="superscript"/>
        <sz val="10"/>
        <rFont val="Arial"/>
        <family val="2"/>
      </rPr>
      <t>2,6</t>
    </r>
  </si>
  <si>
    <r>
      <t>Delivery</t>
    </r>
    <r>
      <rPr>
        <b/>
        <vertAlign val="superscript"/>
        <sz val="10"/>
        <rFont val="Arial"/>
        <family val="2"/>
      </rPr>
      <t>3</t>
    </r>
  </si>
  <si>
    <r>
      <t>Possession</t>
    </r>
    <r>
      <rPr>
        <b/>
        <vertAlign val="superscript"/>
        <sz val="10"/>
        <rFont val="Arial"/>
        <family val="2"/>
      </rPr>
      <t>4</t>
    </r>
  </si>
  <si>
    <r>
      <t>Committal</t>
    </r>
    <r>
      <rPr>
        <b/>
        <vertAlign val="superscript"/>
        <sz val="10"/>
        <color indexed="8"/>
        <rFont val="Arial"/>
        <family val="2"/>
      </rPr>
      <t>5</t>
    </r>
  </si>
  <si>
    <t>2) Allows saleable items owned by the debtor to be sold unless the amount due under the warrant is paid.</t>
  </si>
  <si>
    <t>3) For the return of goods or items.</t>
  </si>
  <si>
    <t>4) For the repossession of property.</t>
  </si>
  <si>
    <t>5) For enforcing an order where the penalty for failing to comply is imprisonment. It authorises the bailiff to arrest and deliver the person to prison or the court.</t>
  </si>
  <si>
    <t>6) Previously referred to as 'warrant of execution'</t>
  </si>
  <si>
    <t>Q3 (r)</t>
  </si>
  <si>
    <t>Q1 (r)</t>
  </si>
  <si>
    <t>Q2 (r)</t>
  </si>
  <si>
    <t>2018 (r)</t>
  </si>
  <si>
    <t>2) For a breakdown of mortgage and landlord possession claims please see:</t>
  </si>
  <si>
    <t>https://www.gov.uk/government/collections/mortgage-and-landlord-possession-statistics</t>
  </si>
  <si>
    <r>
      <rPr>
        <b/>
        <sz val="10"/>
        <rFont val="Arial"/>
        <family val="2"/>
      </rPr>
      <t>Source:</t>
    </r>
    <r>
      <rPr>
        <sz val="10"/>
        <rFont val="Arial"/>
        <family val="2"/>
      </rPr>
      <t xml:space="preserve"> HMCTS CaseMan system (2003 onwards) and manual returns (2000-2002).  LIBRA system for the magistrates courts proceedings.</t>
    </r>
  </si>
  <si>
    <r>
      <t xml:space="preserve">Source: </t>
    </r>
    <r>
      <rPr>
        <sz val="10"/>
        <rFont val="Arial"/>
        <family val="2"/>
      </rPr>
      <t>HM Courts and Tribunals Service CaseMan system and Possession Claim Online</t>
    </r>
  </si>
  <si>
    <r>
      <t xml:space="preserve">Source: </t>
    </r>
    <r>
      <rPr>
        <sz val="10"/>
        <rFont val="Arial"/>
        <family val="2"/>
      </rPr>
      <t>HMCTS CaseMan system</t>
    </r>
  </si>
  <si>
    <r>
      <t>Source:</t>
    </r>
    <r>
      <rPr>
        <sz val="10"/>
        <rFont val="Arial"/>
        <family val="2"/>
      </rPr>
      <t xml:space="preserve"> HM Courts and Tribunals Service CaseMan system and Possession Claim Online</t>
    </r>
  </si>
  <si>
    <r>
      <t xml:space="preserve">Source: </t>
    </r>
    <r>
      <rPr>
        <sz val="10"/>
        <rFont val="Arial"/>
        <family val="2"/>
      </rPr>
      <t>Extract from COINS database, Administrative Court Office, April 2019.</t>
    </r>
  </si>
  <si>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10"/>
        <color indexed="12"/>
        <rFont val="Arial"/>
        <family val="2"/>
      </rPr>
      <t xml:space="preserve">https://www.gov.uk/government/collections/tribunals-statistics. </t>
    </r>
    <r>
      <rPr>
        <sz val="10"/>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10"/>
        <color indexed="12"/>
        <rFont val="Arial"/>
        <family val="2"/>
      </rPr>
      <t xml:space="preserve">
</t>
    </r>
  </si>
  <si>
    <t>- = zero</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</si>
  <si>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10"/>
        <color indexed="12"/>
        <rFont val="Arial"/>
        <family val="2"/>
      </rPr>
      <t xml:space="preserve">https://www.gov.uk/government/collections/tribunals-statistics . </t>
    </r>
  </si>
  <si>
    <t>1. For 2018, categorisations were reviewed and improved for some defendant types and such changes were applied to previous reported years</t>
  </si>
  <si>
    <r>
      <t>Defendant type</t>
    </r>
    <r>
      <rPr>
        <b/>
        <vertAlign val="superscript"/>
        <sz val="10"/>
        <rFont val="Arial"/>
        <family val="2"/>
      </rPr>
      <t>1</t>
    </r>
  </si>
  <si>
    <r>
      <t>Total Applications Granted</t>
    </r>
    <r>
      <rPr>
        <vertAlign val="superscript"/>
        <sz val="10"/>
        <rFont val="Arial"/>
        <family val="2"/>
      </rPr>
      <t>2</t>
    </r>
  </si>
  <si>
    <t xml:space="preserve">2. Includes all applications granted permission at the permission stage or oral renewal stage, to proceed to final hearing  </t>
  </si>
  <si>
    <t>3. The substantial drop observed in 2014 is due to the transfer of immigration and asylum cases to the Upper Tier Tribunal for Immigration and Asylum (UTIAC)</t>
  </si>
  <si>
    <r>
      <t>Home Office</t>
    </r>
    <r>
      <rPr>
        <vertAlign val="superscript"/>
        <sz val="10"/>
        <rFont val="Arial"/>
        <family val="2"/>
      </rPr>
      <t>3</t>
    </r>
  </si>
  <si>
    <r>
      <t>2014</t>
    </r>
    <r>
      <rPr>
        <b/>
        <vertAlign val="superscript"/>
        <sz val="10"/>
        <rFont val="Arial"/>
        <family val="2"/>
      </rPr>
      <t>3</t>
    </r>
  </si>
  <si>
    <r>
      <t>2015</t>
    </r>
    <r>
      <rPr>
        <b/>
        <vertAlign val="superscript"/>
        <sz val="10"/>
        <rFont val="Arial"/>
        <family val="2"/>
      </rPr>
      <t>3</t>
    </r>
  </si>
  <si>
    <t>7. Where easily identifiable, Community Rehabilitation Companies (CRCs) are included</t>
  </si>
  <si>
    <r>
      <t xml:space="preserve">    Of which Probation</t>
    </r>
    <r>
      <rPr>
        <i/>
        <vertAlign val="superscript"/>
        <sz val="10"/>
        <rFont val="Arial"/>
        <family val="2"/>
      </rPr>
      <t>7</t>
    </r>
  </si>
  <si>
    <t>6. Includes Royal Courts of Justice, Family Courts and Combined Courts</t>
  </si>
  <si>
    <r>
      <t xml:space="preserve">    Of which Other Courts</t>
    </r>
    <r>
      <rPr>
        <i/>
        <vertAlign val="superscript"/>
        <sz val="10"/>
        <rFont val="Arial"/>
        <family val="2"/>
      </rPr>
      <t>6</t>
    </r>
  </si>
  <si>
    <t>8. Other category includes groups such as private companies, public ombudsmen, housing associations etc, and defendants not possible to classify into one of the above fields.</t>
  </si>
  <si>
    <t>.. = zero</t>
  </si>
  <si>
    <t>Proportion of cases now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</si>
</sst>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
  </numFmts>
  <fonts count="58"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b/>
      <vertAlign val="superscript"/>
      <sz val="10"/>
      <name val="Arial"/>
      <family val="2"/>
    </font>
    <font>
      <u/>
      <sz val="10"/>
      <color indexed="30"/>
      <name val="Arial"/>
      <family val="2"/>
    </font>
    <font>
      <b/>
      <sz val="11"/>
      <name val="Arial"/>
      <family val="2"/>
    </font>
    <font>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10"/>
      <name val="Arial"/>
      <family val="2"/>
    </font>
    <font>
      <sz val="8"/>
      <name val="Arial"/>
      <family val="2"/>
    </font>
    <font>
      <sz val="10"/>
      <name val="Arial"/>
      <family val="2"/>
    </font>
    <font>
      <sz val="10"/>
      <color theme="1"/>
      <name val="Arial"/>
      <family val="2"/>
    </font>
    <font>
      <b/>
      <sz val="10"/>
      <color theme="1"/>
      <name val="Arial"/>
      <family val="2"/>
    </font>
    <font>
      <u/>
      <sz val="12"/>
      <color rgb="FF0000FF"/>
      <name val="Arial"/>
      <family val="2"/>
    </font>
    <font>
      <sz val="10"/>
      <name val="Arial"/>
      <family val="2"/>
    </font>
    <font>
      <b/>
      <vertAlign val="superscript"/>
      <sz val="10"/>
      <color indexed="8"/>
      <name val="Arial"/>
      <family val="2"/>
    </font>
    <font>
      <b/>
      <sz val="10"/>
      <name val="Arial"/>
      <family val="2"/>
    </font>
    <font>
      <sz val="10"/>
      <color indexed="8"/>
      <name val="Arial"/>
      <family val="2"/>
    </font>
    <font>
      <sz val="8"/>
      <name val="Arial"/>
      <family val="2"/>
    </font>
    <font>
      <vertAlign val="superscript"/>
      <sz val="10"/>
      <color indexed="8"/>
      <name val="Arial"/>
      <family val="2"/>
    </font>
    <font>
      <sz val="11"/>
      <color indexed="10"/>
      <name val="Arial"/>
      <family val="2"/>
    </font>
    <font>
      <sz val="11"/>
      <color indexed="8"/>
      <name val="Arial"/>
      <family val="2"/>
    </font>
    <font>
      <b/>
      <sz val="11"/>
      <color indexed="8"/>
      <name val="Arial"/>
      <family val="2"/>
    </font>
    <font>
      <sz val="11"/>
      <color rgb="FFFF0000"/>
      <name val="Arial"/>
      <family val="2"/>
    </font>
    <font>
      <u/>
      <sz val="10"/>
      <color rgb="FF0000FF"/>
      <name val="Arial"/>
      <family val="2"/>
    </font>
    <font>
      <u/>
      <sz val="11"/>
      <color indexed="12"/>
      <name val="Arial"/>
      <family val="2"/>
    </font>
    <font>
      <i/>
      <sz val="10"/>
      <name val="Arial"/>
      <family val="2"/>
    </font>
    <font>
      <sz val="10"/>
      <color rgb="FF000000"/>
      <name val="Arial"/>
      <family val="2"/>
    </font>
    <font>
      <i/>
      <sz val="10"/>
      <color theme="1"/>
      <name val="Arial"/>
      <family val="2"/>
    </font>
    <font>
      <sz val="10"/>
      <color indexed="10"/>
      <name val="Arial"/>
      <family val="2"/>
    </font>
    <font>
      <sz val="10"/>
      <color indexed="62"/>
      <name val="Arial"/>
      <family val="2"/>
    </font>
    <font>
      <sz val="11"/>
      <color indexed="8"/>
      <name val="Calibri"/>
      <family val="2"/>
    </font>
    <font>
      <b/>
      <i/>
      <sz val="10"/>
      <name val="Arial"/>
      <family val="2"/>
    </font>
    <font>
      <i/>
      <vertAlign val="superscript"/>
      <sz val="10"/>
      <name val="Arial"/>
      <family val="2"/>
    </font>
    <font>
      <sz val="10"/>
      <color indexed="18"/>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2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otted">
        <color indexed="64"/>
      </right>
      <top style="thin">
        <color indexed="64"/>
      </top>
      <bottom style="thin">
        <color auto="1"/>
      </bottom>
      <diagonal/>
    </border>
    <border>
      <left style="dashed">
        <color indexed="64"/>
      </left>
      <right/>
      <top/>
      <bottom style="thin">
        <color indexed="64"/>
      </bottom>
      <diagonal/>
    </border>
    <border>
      <left/>
      <right style="dashed">
        <color indexed="64"/>
      </right>
      <top/>
      <bottom style="thin">
        <color indexed="64"/>
      </bottom>
      <diagonal/>
    </border>
    <border>
      <left/>
      <right style="dotted">
        <color indexed="64"/>
      </right>
      <top/>
      <bottom style="thin">
        <color auto="1"/>
      </bottom>
      <diagonal/>
    </border>
    <border>
      <left style="medium">
        <color indexed="64"/>
      </left>
      <right/>
      <top/>
      <bottom/>
      <diagonal/>
    </border>
    <border>
      <left/>
      <right style="dotted">
        <color indexed="64"/>
      </right>
      <top/>
      <bottom/>
      <diagonal/>
    </border>
  </borders>
  <cellStyleXfs count="40">
    <xf numFmtId="0" fontId="0" fillId="0" borderId="0"/>
    <xf numFmtId="43" fontId="3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3" fillId="0" borderId="0" applyFont="0" applyFill="0" applyBorder="0" applyAlignment="0" applyProtection="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 fillId="0" borderId="0">
      <alignment horizontal="left"/>
    </xf>
    <xf numFmtId="4" fontId="14" fillId="2" borderId="0"/>
    <xf numFmtId="4" fontId="14" fillId="3" borderId="0"/>
    <xf numFmtId="4" fontId="10" fillId="4" borderId="0"/>
    <xf numFmtId="0" fontId="14" fillId="5" borderId="0">
      <alignment horizontal="left"/>
    </xf>
    <xf numFmtId="0" fontId="15" fillId="6" borderId="0"/>
    <xf numFmtId="0" fontId="16" fillId="6" borderId="0"/>
    <xf numFmtId="168" fontId="10" fillId="0" borderId="0">
      <alignment horizontal="right"/>
    </xf>
    <xf numFmtId="0" fontId="17" fillId="7" borderId="0">
      <alignment horizontal="left"/>
    </xf>
    <xf numFmtId="0" fontId="17" fillId="5" borderId="0">
      <alignment horizontal="left"/>
    </xf>
    <xf numFmtId="0" fontId="18" fillId="0" borderId="0">
      <alignment horizontal="left"/>
    </xf>
    <xf numFmtId="0" fontId="10" fillId="0" borderId="0">
      <alignment horizontal="left"/>
    </xf>
    <xf numFmtId="0" fontId="19" fillId="0" borderId="0"/>
    <xf numFmtId="0" fontId="20" fillId="0" borderId="0">
      <alignment horizontal="left"/>
    </xf>
    <xf numFmtId="0" fontId="18" fillId="0" borderId="0"/>
    <xf numFmtId="0" fontId="18" fillId="0" borderId="0"/>
    <xf numFmtId="0" fontId="21" fillId="0" borderId="0"/>
    <xf numFmtId="0" fontId="5" fillId="0" borderId="0"/>
    <xf numFmtId="0" fontId="2" fillId="0" borderId="0"/>
    <xf numFmtId="0" fontId="2" fillId="0" borderId="0"/>
    <xf numFmtId="0" fontId="11" fillId="0" borderId="0"/>
    <xf numFmtId="0" fontId="2" fillId="0" borderId="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3" fillId="0" borderId="0"/>
    <xf numFmtId="0" fontId="40" fillId="0" borderId="0"/>
    <xf numFmtId="0" fontId="1" fillId="0" borderId="0"/>
    <xf numFmtId="0" fontId="12" fillId="0" borderId="0" applyNumberFormat="0" applyFill="0" applyBorder="0" applyAlignment="0" applyProtection="0">
      <alignment vertical="top"/>
      <protection locked="0"/>
    </xf>
  </cellStyleXfs>
  <cellXfs count="676">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5" fillId="0" borderId="0" xfId="0" applyFont="1" applyFill="1" applyAlignment="1"/>
    <xf numFmtId="0" fontId="25" fillId="0" borderId="0" xfId="0" applyFont="1" applyFill="1" applyBorder="1" applyAlignment="1">
      <alignment horizontal="left" wrapText="1"/>
    </xf>
    <xf numFmtId="0" fontId="26"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wrapText="1"/>
    </xf>
    <xf numFmtId="0" fontId="25" fillId="0" borderId="0" xfId="0" applyFont="1" applyFill="1" applyBorder="1" applyAlignment="1"/>
    <xf numFmtId="0" fontId="28" fillId="0" borderId="0" xfId="7" applyFont="1" applyFill="1" applyAlignment="1" applyProtection="1">
      <alignment horizontal="left" vertical="top" wrapText="1"/>
    </xf>
    <xf numFmtId="0" fontId="28" fillId="0" borderId="0" xfId="7" applyFont="1" applyFill="1" applyBorder="1" applyAlignment="1" applyProtection="1">
      <alignment horizontal="left" vertical="top"/>
    </xf>
    <xf numFmtId="0" fontId="28" fillId="0" borderId="0" xfId="7" applyFont="1" applyFill="1" applyBorder="1" applyAlignment="1" applyProtection="1">
      <alignment horizontal="left" vertical="top" wrapText="1"/>
    </xf>
    <xf numFmtId="0" fontId="29" fillId="0" borderId="0" xfId="0" applyFont="1" applyFill="1" applyBorder="1" applyAlignment="1">
      <alignment horizontal="left" vertical="top"/>
    </xf>
    <xf numFmtId="0" fontId="29" fillId="0" borderId="0" xfId="0" applyFont="1" applyFill="1" applyBorder="1" applyAlignment="1">
      <alignment horizontal="left"/>
    </xf>
    <xf numFmtId="0" fontId="30" fillId="0" borderId="0" xfId="0" applyFont="1" applyAlignment="1">
      <alignment horizontal="center" vertical="top"/>
    </xf>
    <xf numFmtId="0" fontId="27" fillId="8" borderId="0" xfId="0" applyFont="1" applyFill="1" applyBorder="1" applyAlignment="1">
      <alignment horizontal="left" wrapText="1"/>
    </xf>
    <xf numFmtId="0" fontId="27" fillId="8" borderId="0" xfId="0" applyFont="1" applyFill="1" applyBorder="1" applyAlignment="1">
      <alignment wrapText="1"/>
    </xf>
    <xf numFmtId="0" fontId="25" fillId="0" borderId="0" xfId="0" applyFont="1" applyAlignment="1">
      <alignment horizontal="left"/>
    </xf>
    <xf numFmtId="0" fontId="24" fillId="0" borderId="0" xfId="0" applyFont="1" applyFill="1" applyBorder="1" applyAlignment="1"/>
    <xf numFmtId="0" fontId="27" fillId="8" borderId="0" xfId="0"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6" fillId="9" borderId="0" xfId="29" applyFont="1" applyFill="1" applyBorder="1" applyAlignment="1">
      <alignment horizontal="right" wrapText="1"/>
    </xf>
    <xf numFmtId="0" fontId="2" fillId="0" borderId="0" xfId="0" applyFont="1" applyFill="1" applyAlignment="1"/>
    <xf numFmtId="0" fontId="27" fillId="0" borderId="0" xfId="0" applyFont="1" applyFill="1" applyAlignment="1">
      <alignment horizontal="center" vertical="center"/>
    </xf>
    <xf numFmtId="0" fontId="27" fillId="0" borderId="0" xfId="0" applyFont="1" applyAlignment="1">
      <alignment horizontal="center" vertical="center"/>
    </xf>
    <xf numFmtId="0" fontId="28" fillId="0" borderId="0" xfId="7" applyFont="1" applyAlignment="1" applyProtection="1">
      <alignment vertical="center"/>
    </xf>
    <xf numFmtId="9" fontId="3" fillId="9" borderId="0" xfId="31" applyFont="1" applyFill="1" applyBorder="1"/>
    <xf numFmtId="0" fontId="3" fillId="9" borderId="0" xfId="0" applyFont="1" applyFill="1" applyBorder="1"/>
    <xf numFmtId="0" fontId="12" fillId="9" borderId="0" xfId="7" applyFont="1" applyFill="1" applyBorder="1" applyAlignment="1" applyProtection="1">
      <alignment horizontal="right"/>
    </xf>
    <xf numFmtId="0" fontId="0" fillId="9" borderId="0" xfId="0" applyFill="1"/>
    <xf numFmtId="9" fontId="33" fillId="9" borderId="0" xfId="31" applyFont="1" applyFill="1"/>
    <xf numFmtId="0" fontId="3" fillId="9" borderId="0" xfId="0" applyFont="1" applyFill="1" applyBorder="1" applyAlignment="1">
      <alignment horizontal="left"/>
    </xf>
    <xf numFmtId="3" fontId="0" fillId="9" borderId="0" xfId="0" applyNumberFormat="1" applyFill="1"/>
    <xf numFmtId="0" fontId="2" fillId="9" borderId="3"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8" fillId="9" borderId="0" xfId="0" applyFont="1" applyFill="1" applyBorder="1" applyAlignment="1">
      <alignment horizontal="left"/>
    </xf>
    <xf numFmtId="0" fontId="9" fillId="9" borderId="0" xfId="0" applyFont="1" applyFill="1" applyBorder="1" applyAlignment="1">
      <alignment horizontal="left"/>
    </xf>
    <xf numFmtId="0" fontId="2" fillId="9" borderId="0" xfId="0" applyFont="1" applyFill="1" applyBorder="1" applyAlignment="1"/>
    <xf numFmtId="0" fontId="3" fillId="9" borderId="3" xfId="0" applyFont="1" applyFill="1" applyBorder="1" applyAlignment="1">
      <alignment horizontal="left" vertical="center"/>
    </xf>
    <xf numFmtId="0" fontId="3" fillId="9" borderId="3"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6" fillId="9" borderId="0" xfId="29" applyNumberFormat="1" applyFont="1" applyFill="1" applyBorder="1" applyAlignment="1">
      <alignment horizontal="right" wrapText="1"/>
    </xf>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3" fillId="9" borderId="0" xfId="0" applyFont="1" applyFill="1" applyAlignment="1"/>
    <xf numFmtId="0" fontId="0" fillId="9" borderId="0" xfId="0" applyFont="1" applyFill="1" applyAlignment="1"/>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Alignment="1">
      <alignment horizontal="left" vertical="top"/>
    </xf>
    <xf numFmtId="0" fontId="24" fillId="9" borderId="0" xfId="0" applyFont="1" applyFill="1" applyBorder="1"/>
    <xf numFmtId="0" fontId="25" fillId="9" borderId="0" xfId="0" applyFont="1" applyFill="1" applyBorder="1"/>
    <xf numFmtId="0" fontId="25" fillId="9" borderId="0" xfId="0" applyFont="1" applyFill="1"/>
    <xf numFmtId="0" fontId="12" fillId="9" borderId="0" xfId="7" applyFont="1" applyFill="1" applyAlignment="1" applyProtection="1">
      <alignment horizontal="right"/>
    </xf>
    <xf numFmtId="0" fontId="0" fillId="9" borderId="0" xfId="0" applyFill="1" applyBorder="1" applyAlignment="1"/>
    <xf numFmtId="0" fontId="0" fillId="9" borderId="3" xfId="0" applyFill="1" applyBorder="1" applyAlignment="1">
      <alignment horizontal="right" vertical="center" wrapText="1"/>
    </xf>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0" fontId="9" fillId="9" borderId="0" xfId="0" applyFont="1" applyFill="1"/>
    <xf numFmtId="0" fontId="2" fillId="9" borderId="5" xfId="0" applyFont="1" applyFill="1" applyBorder="1" applyAlignment="1">
      <alignment horizontal="right" vertical="center"/>
    </xf>
    <xf numFmtId="0" fontId="12" fillId="9" borderId="0" xfId="7" applyFill="1" applyBorder="1" applyAlignment="1" applyProtection="1">
      <alignment horizontal="right"/>
    </xf>
    <xf numFmtId="0" fontId="9" fillId="9" borderId="0" xfId="0" applyFont="1" applyFill="1" applyAlignment="1">
      <alignment horizontal="left"/>
    </xf>
    <xf numFmtId="0" fontId="19" fillId="0" borderId="0" xfId="0" applyFont="1" applyFill="1" applyBorder="1" applyAlignment="1">
      <alignment horizontal="center" wrapText="1"/>
    </xf>
    <xf numFmtId="3" fontId="0" fillId="0" borderId="0" xfId="0" applyNumberFormat="1" applyFill="1"/>
    <xf numFmtId="0" fontId="2" fillId="9" borderId="0" xfId="0" applyFont="1" applyFill="1" applyBorder="1" applyAlignment="1">
      <alignment horizontal="left"/>
    </xf>
    <xf numFmtId="2" fontId="2" fillId="9" borderId="0" xfId="35" applyNumberFormat="1" applyFill="1" applyBorder="1" applyAlignment="1" applyProtection="1"/>
    <xf numFmtId="0" fontId="9"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3" xfId="27" applyFont="1" applyFill="1" applyBorder="1" applyAlignment="1">
      <alignment horizontal="right" vertical="center" wrapText="1"/>
    </xf>
    <xf numFmtId="0" fontId="2" fillId="9" borderId="0" xfId="27" applyFont="1" applyFill="1" applyBorder="1" applyAlignment="1">
      <alignment horizontal="left"/>
    </xf>
    <xf numFmtId="164" fontId="3" fillId="9" borderId="0" xfId="27" applyNumberFormat="1" applyFont="1" applyFill="1" applyBorder="1"/>
    <xf numFmtId="165" fontId="2" fillId="9" borderId="0" xfId="27" applyNumberFormat="1" applyFont="1" applyFill="1"/>
    <xf numFmtId="0" fontId="2" fillId="9" borderId="0" xfId="27"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3" fontId="3" fillId="0" borderId="0" xfId="0" applyNumberFormat="1" applyFont="1" applyFill="1" applyBorder="1"/>
    <xf numFmtId="3" fontId="7"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3" fontId="2" fillId="0" borderId="0" xfId="27" applyNumberFormat="1" applyFill="1" applyBorder="1"/>
    <xf numFmtId="3" fontId="3" fillId="0" borderId="0" xfId="27" applyNumberFormat="1" applyFont="1" applyFill="1" applyBorder="1"/>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9" fontId="6" fillId="0" borderId="0" xfId="31" applyFont="1" applyFill="1" applyBorder="1" applyAlignment="1">
      <alignment horizontal="right" wrapText="1"/>
    </xf>
    <xf numFmtId="0" fontId="8" fillId="0" borderId="0" xfId="0" applyFont="1" applyFill="1" applyBorder="1" applyAlignment="1">
      <alignment horizontal="left"/>
    </xf>
    <xf numFmtId="9" fontId="2" fillId="0" borderId="0" xfId="31" applyFont="1" applyFill="1" applyBorder="1"/>
    <xf numFmtId="0" fontId="0" fillId="9" borderId="0" xfId="0" applyNumberFormat="1" applyFill="1" applyBorder="1"/>
    <xf numFmtId="0" fontId="0" fillId="9" borderId="0" xfId="0" applyNumberFormat="1" applyFill="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7" xfId="0" applyFont="1" applyFill="1" applyBorder="1" applyAlignment="1"/>
    <xf numFmtId="0" fontId="0" fillId="0" borderId="0" xfId="0" applyNumberFormat="1" applyFill="1"/>
    <xf numFmtId="0" fontId="25" fillId="0" borderId="0" xfId="0" applyFont="1" applyFill="1" applyAlignment="1">
      <alignment horizontal="left" wrapText="1"/>
    </xf>
    <xf numFmtId="0" fontId="28" fillId="0" borderId="0" xfId="7" applyFont="1" applyFill="1" applyAlignment="1" applyProtection="1">
      <alignment horizontal="left" vertical="center" wrapText="1"/>
    </xf>
    <xf numFmtId="0" fontId="2" fillId="9" borderId="0" xfId="0" applyFont="1" applyFill="1" applyBorder="1" applyAlignment="1">
      <alignment horizontal="left"/>
    </xf>
    <xf numFmtId="0" fontId="2" fillId="0" borderId="0" xfId="27" applyFont="1" applyFill="1" applyBorder="1" applyAlignment="1">
      <alignment horizontal="left"/>
    </xf>
    <xf numFmtId="0" fontId="3" fillId="0" borderId="0" xfId="0" applyFont="1" applyFill="1" applyBorder="1"/>
    <xf numFmtId="0" fontId="2" fillId="0" borderId="0" xfId="0" applyFont="1" applyFill="1" applyBorder="1" applyAlignment="1">
      <alignment horizontal="left"/>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9" fontId="8" fillId="9" borderId="0" xfId="31" applyFont="1" applyFill="1" applyAlignment="1"/>
    <xf numFmtId="9" fontId="3" fillId="0" borderId="0" xfId="31" applyFont="1" applyFill="1" applyBorder="1"/>
    <xf numFmtId="0" fontId="2" fillId="0" borderId="0" xfId="0" applyFont="1" applyFill="1" applyBorder="1" applyAlignment="1">
      <alignment horizontal="left"/>
    </xf>
    <xf numFmtId="0" fontId="0" fillId="9" borderId="0" xfId="0" applyFill="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0" fontId="9" fillId="0" borderId="0" xfId="0" applyFont="1" applyFill="1" applyBorder="1" applyAlignment="1">
      <alignment horizontal="left"/>
    </xf>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0" fontId="3" fillId="0" borderId="0" xfId="27" applyFont="1" applyFill="1" applyBorder="1" applyAlignment="1">
      <alignment horizontal="left" vertical="center"/>
    </xf>
    <xf numFmtId="3" fontId="2" fillId="0" borderId="0" xfId="27" applyNumberFormat="1" applyFont="1" applyFill="1" applyBorder="1" applyAlignment="1"/>
    <xf numFmtId="3" fontId="2" fillId="0" borderId="0" xfId="27" applyNumberFormat="1" applyFont="1" applyFill="1" applyBorder="1" applyAlignment="1">
      <alignment horizontal="right"/>
    </xf>
    <xf numFmtId="165" fontId="2" fillId="0" borderId="0" xfId="27" applyNumberFormat="1" applyFill="1" applyBorder="1"/>
    <xf numFmtId="3" fontId="3" fillId="0" borderId="0" xfId="27" applyNumberFormat="1" applyFont="1" applyFill="1" applyBorder="1" applyAlignment="1">
      <alignment horizontal="right"/>
    </xf>
    <xf numFmtId="0" fontId="9" fillId="0" borderId="0" xfId="27" applyFont="1" applyFill="1" applyBorder="1" applyAlignment="1">
      <alignment horizontal="left"/>
    </xf>
    <xf numFmtId="3" fontId="2" fillId="0" borderId="0" xfId="27" applyNumberFormat="1" applyFont="1" applyFill="1"/>
    <xf numFmtId="0" fontId="2" fillId="0" borderId="0" xfId="0" applyFont="1" applyFill="1" applyBorder="1" applyAlignment="1">
      <alignment horizontal="left"/>
    </xf>
    <xf numFmtId="0" fontId="2" fillId="0" borderId="0" xfId="0" applyFont="1" applyFill="1" applyBorder="1" applyAlignment="1">
      <alignment horizontal="left"/>
    </xf>
    <xf numFmtId="0" fontId="0" fillId="0" borderId="0" xfId="0" applyFill="1" applyBorder="1"/>
    <xf numFmtId="0" fontId="0" fillId="0" borderId="0" xfId="0" applyNumberFormat="1"/>
    <xf numFmtId="0" fontId="9" fillId="9" borderId="0" xfId="0" applyFont="1" applyFill="1" applyAlignment="1">
      <alignment wrapText="1"/>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3" fontId="34"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0" fontId="2" fillId="9" borderId="3" xfId="0" applyFont="1" applyFill="1" applyBorder="1" applyAlignment="1">
      <alignment horizontal="right" wrapText="1"/>
    </xf>
    <xf numFmtId="0" fontId="7"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9" fontId="0" fillId="9" borderId="0" xfId="0" applyNumberFormat="1" applyFill="1"/>
    <xf numFmtId="0" fontId="0" fillId="9" borderId="0" xfId="0" applyFill="1" applyAlignment="1">
      <alignment horizontal="left"/>
    </xf>
    <xf numFmtId="3" fontId="6" fillId="9" borderId="0" xfId="29" applyNumberFormat="1" applyFont="1" applyFill="1" applyBorder="1" applyAlignment="1">
      <alignment horizontal="right" wrapText="1"/>
    </xf>
    <xf numFmtId="9" fontId="6" fillId="9" borderId="0" xfId="31" applyFont="1" applyFill="1" applyBorder="1" applyAlignment="1">
      <alignment horizontal="right" wrapText="1"/>
    </xf>
    <xf numFmtId="0" fontId="6" fillId="9" borderId="0" xfId="0" applyFont="1" applyFill="1" applyBorder="1" applyAlignment="1">
      <alignment horizontal="left"/>
    </xf>
    <xf numFmtId="166" fontId="0" fillId="9" borderId="0" xfId="1" applyNumberFormat="1" applyFont="1" applyFill="1" applyBorder="1"/>
    <xf numFmtId="3" fontId="34" fillId="0" borderId="0" xfId="27" applyNumberFormat="1" applyFont="1" applyFill="1" applyBorder="1"/>
    <xf numFmtId="3" fontId="35" fillId="0" borderId="0" xfId="27" applyNumberFormat="1" applyFont="1" applyFill="1" applyBorder="1"/>
    <xf numFmtId="0" fontId="36" fillId="0" borderId="0" xfId="7" applyFont="1" applyFill="1" applyAlignment="1" applyProtection="1">
      <alignment horizontal="left" vertical="top" wrapText="1"/>
    </xf>
    <xf numFmtId="0" fontId="2" fillId="9" borderId="0" xfId="0" applyFont="1" applyFill="1" applyBorder="1" applyAlignment="1">
      <alignment horizontal="left"/>
    </xf>
    <xf numFmtId="9" fontId="2" fillId="0" borderId="0" xfId="0" applyNumberFormat="1" applyFont="1" applyFill="1" applyBorder="1" applyAlignment="1">
      <alignment horizontal="right" wrapText="1"/>
    </xf>
    <xf numFmtId="0" fontId="0" fillId="0" borderId="0" xfId="0" applyNumberFormat="1" applyFill="1" applyBorder="1"/>
    <xf numFmtId="166" fontId="33" fillId="0" borderId="0" xfId="1" applyNumberFormat="1" applyFont="1" applyFill="1" applyAlignment="1">
      <alignment horizontal="right" wrapText="1"/>
    </xf>
    <xf numFmtId="3" fontId="2" fillId="0" borderId="0" xfId="0" applyNumberFormat="1" applyFont="1" applyFill="1" applyBorder="1" applyAlignment="1">
      <alignment horizontal="right" wrapText="1"/>
    </xf>
    <xf numFmtId="0" fontId="2" fillId="9" borderId="0" xfId="0" applyFont="1" applyFill="1" applyBorder="1" applyAlignment="1">
      <alignment horizontal="left"/>
    </xf>
    <xf numFmtId="0" fontId="2" fillId="9" borderId="8" xfId="0" applyFont="1" applyFill="1" applyBorder="1" applyAlignment="1">
      <alignment horizontal="left"/>
    </xf>
    <xf numFmtId="0" fontId="2" fillId="0" borderId="8" xfId="27" applyFont="1" applyFill="1" applyBorder="1" applyAlignment="1">
      <alignment horizontal="left"/>
    </xf>
    <xf numFmtId="0" fontId="2" fillId="9" borderId="0" xfId="0" applyFont="1" applyFill="1" applyBorder="1" applyAlignment="1">
      <alignment horizontal="left"/>
    </xf>
    <xf numFmtId="0" fontId="2" fillId="0" borderId="0" xfId="0" applyFont="1" applyFill="1" applyBorder="1"/>
    <xf numFmtId="166" fontId="0" fillId="0" borderId="0" xfId="1" applyNumberFormat="1" applyFont="1" applyFill="1" applyBorder="1"/>
    <xf numFmtId="0" fontId="2" fillId="9" borderId="0" xfId="0" applyFont="1" applyFill="1" applyBorder="1" applyAlignment="1">
      <alignment horizontal="left"/>
    </xf>
    <xf numFmtId="0" fontId="3" fillId="9" borderId="0" xfId="0" applyFont="1" applyFill="1"/>
    <xf numFmtId="9" fontId="0" fillId="0" borderId="0" xfId="0" applyNumberFormat="1" applyFill="1" applyBorder="1"/>
    <xf numFmtId="0" fontId="0" fillId="9" borderId="0" xfId="0" applyFont="1" applyFill="1"/>
    <xf numFmtId="0" fontId="3" fillId="9" borderId="0" xfId="0" applyFont="1" applyFill="1" applyAlignment="1">
      <alignment horizontal="right"/>
    </xf>
    <xf numFmtId="0" fontId="3" fillId="9" borderId="3" xfId="0" applyFont="1" applyFill="1" applyBorder="1" applyAlignment="1">
      <alignment horizontal="right" vertical="center"/>
    </xf>
    <xf numFmtId="0" fontId="7" fillId="9" borderId="3" xfId="0" applyFont="1" applyFill="1" applyBorder="1" applyAlignment="1">
      <alignment horizontal="right" vertical="center"/>
    </xf>
    <xf numFmtId="0" fontId="3" fillId="9" borderId="0" xfId="0" applyFont="1" applyFill="1" applyBorder="1" applyAlignment="1">
      <alignment horizontal="right" vertical="center"/>
    </xf>
    <xf numFmtId="0" fontId="7" fillId="9" borderId="0" xfId="0" applyFont="1" applyFill="1" applyBorder="1" applyAlignment="1">
      <alignment horizontal="right" vertical="center"/>
    </xf>
    <xf numFmtId="0" fontId="37" fillId="9" borderId="0" xfId="0" applyFont="1" applyFill="1" applyAlignment="1">
      <alignment horizontal="left"/>
    </xf>
    <xf numFmtId="0" fontId="39" fillId="9" borderId="0" xfId="0" applyFont="1" applyFill="1" applyBorder="1" applyAlignment="1">
      <alignment horizontal="left" vertical="center"/>
    </xf>
    <xf numFmtId="3" fontId="37" fillId="9" borderId="0" xfId="0" applyNumberFormat="1" applyFont="1" applyFill="1" applyAlignment="1">
      <alignment horizontal="right"/>
    </xf>
    <xf numFmtId="3" fontId="3" fillId="9" borderId="0" xfId="0" applyNumberFormat="1" applyFont="1" applyFill="1"/>
    <xf numFmtId="0" fontId="37" fillId="9" borderId="0" xfId="0" applyFont="1" applyFill="1" applyBorder="1" applyAlignment="1">
      <alignment wrapText="1"/>
    </xf>
    <xf numFmtId="3" fontId="2" fillId="9" borderId="0" xfId="0" applyNumberFormat="1" applyFont="1" applyFill="1"/>
    <xf numFmtId="0" fontId="37" fillId="9" borderId="0" xfId="0" applyFont="1" applyFill="1" applyAlignment="1">
      <alignment horizontal="center"/>
    </xf>
    <xf numFmtId="3" fontId="3" fillId="9" borderId="0" xfId="0" applyNumberFormat="1" applyFont="1" applyFill="1" applyAlignment="1">
      <alignment horizontal="right"/>
    </xf>
    <xf numFmtId="3" fontId="37" fillId="9" borderId="0" xfId="0" applyNumberFormat="1" applyFont="1" applyFill="1"/>
    <xf numFmtId="0" fontId="41" fillId="9" borderId="0" xfId="0" applyFont="1" applyFill="1" applyAlignment="1">
      <alignment horizontal="left"/>
    </xf>
    <xf numFmtId="3" fontId="37" fillId="9" borderId="0" xfId="37" applyNumberFormat="1" applyFont="1" applyFill="1" applyBorder="1" applyAlignment="1">
      <alignment horizontal="right" wrapText="1"/>
    </xf>
    <xf numFmtId="0" fontId="0" fillId="9" borderId="0" xfId="0" applyFont="1" applyFill="1" applyBorder="1"/>
    <xf numFmtId="0" fontId="0" fillId="9" borderId="0" xfId="0" applyFont="1" applyFill="1" applyBorder="1" applyAlignment="1">
      <alignment horizontal="left"/>
    </xf>
    <xf numFmtId="10" fontId="0" fillId="9" borderId="0" xfId="0" applyNumberFormat="1" applyFont="1" applyFill="1" applyBorder="1"/>
    <xf numFmtId="9" fontId="2" fillId="9" borderId="0" xfId="31" applyFont="1" applyFill="1" applyBorder="1" applyAlignment="1" applyProtection="1"/>
    <xf numFmtId="0" fontId="2" fillId="9" borderId="0" xfId="0" applyFont="1" applyFill="1" applyAlignment="1">
      <alignment horizontal="left"/>
    </xf>
    <xf numFmtId="0" fontId="37" fillId="9" borderId="8" xfId="0" applyFont="1" applyFill="1" applyBorder="1" applyAlignment="1">
      <alignment horizontal="left"/>
    </xf>
    <xf numFmtId="3" fontId="34" fillId="9" borderId="0" xfId="27" applyNumberFormat="1" applyFont="1" applyFill="1" applyBorder="1"/>
    <xf numFmtId="165" fontId="34" fillId="9" borderId="0" xfId="27" applyNumberFormat="1" applyFont="1" applyFill="1" applyBorder="1"/>
    <xf numFmtId="3" fontId="35" fillId="9" borderId="0" xfId="27" applyNumberFormat="1" applyFon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2" fontId="2" fillId="0" borderId="0" xfId="0" applyNumberFormat="1" applyFont="1" applyFill="1" applyBorder="1"/>
    <xf numFmtId="0" fontId="0" fillId="9" borderId="0" xfId="0" applyFill="1" applyAlignment="1">
      <alignment vertical="top" wrapText="1"/>
    </xf>
    <xf numFmtId="0" fontId="2" fillId="9" borderId="0" xfId="0" applyFont="1" applyFill="1" applyBorder="1" applyAlignment="1">
      <alignment horizontal="left"/>
    </xf>
    <xf numFmtId="0" fontId="37" fillId="9" borderId="0" xfId="0" applyFont="1" applyFill="1" applyBorder="1" applyAlignment="1">
      <alignment horizontal="left"/>
    </xf>
    <xf numFmtId="0" fontId="0" fillId="9" borderId="0" xfId="0" applyFill="1" applyAlignment="1">
      <alignment horizontal="left" vertical="top" wrapText="1"/>
    </xf>
    <xf numFmtId="0" fontId="2" fillId="9" borderId="0" xfId="0" applyFont="1" applyFill="1" applyBorder="1" applyAlignment="1">
      <alignment horizontal="left"/>
    </xf>
    <xf numFmtId="165" fontId="0" fillId="0" borderId="0" xfId="0" applyNumberFormat="1" applyFill="1" applyBorder="1"/>
    <xf numFmtId="166" fontId="2" fillId="0" borderId="0" xfId="3" applyNumberFormat="1" applyFont="1" applyFill="1" applyAlignment="1">
      <alignment horizontal="right" wrapText="1"/>
    </xf>
    <xf numFmtId="166" fontId="0" fillId="0" borderId="0" xfId="3" applyNumberFormat="1" applyFont="1" applyFill="1" applyBorder="1"/>
    <xf numFmtId="166" fontId="0" fillId="9" borderId="0" xfId="3" applyNumberFormat="1" applyFont="1" applyFill="1" applyBorder="1"/>
    <xf numFmtId="0" fontId="22" fillId="0" borderId="3" xfId="0" applyFont="1" applyFill="1" applyBorder="1" applyAlignment="1">
      <alignment horizontal="right" vertical="center"/>
    </xf>
    <xf numFmtId="0" fontId="3" fillId="9" borderId="0" xfId="25" applyFont="1" applyFill="1" applyAlignment="1"/>
    <xf numFmtId="0" fontId="2" fillId="9" borderId="0" xfId="25" applyFont="1" applyFill="1" applyAlignment="1"/>
    <xf numFmtId="0" fontId="2" fillId="9" borderId="0" xfId="25" applyFont="1" applyFill="1"/>
    <xf numFmtId="0" fontId="3" fillId="9" borderId="0" xfId="25" applyFont="1" applyFill="1" applyAlignment="1">
      <alignment horizontal="right"/>
    </xf>
    <xf numFmtId="0" fontId="2" fillId="9" borderId="5" xfId="25" applyFont="1" applyFill="1" applyBorder="1" applyAlignment="1">
      <alignment horizontal="right" vertical="center" wrapText="1"/>
    </xf>
    <xf numFmtId="0" fontId="2" fillId="9" borderId="0" xfId="25" applyFont="1" applyFill="1" applyAlignment="1">
      <alignment horizontal="left"/>
    </xf>
    <xf numFmtId="3" fontId="2" fillId="9" borderId="0" xfId="25" applyNumberFormat="1" applyFont="1" applyFill="1" applyAlignment="1">
      <alignment horizontal="right"/>
    </xf>
    <xf numFmtId="3" fontId="7" fillId="9" borderId="0" xfId="25" applyNumberFormat="1" applyFont="1" applyFill="1" applyAlignment="1">
      <alignment horizontal="right"/>
    </xf>
    <xf numFmtId="3" fontId="3" fillId="9" borderId="0" xfId="25" applyNumberFormat="1" applyFont="1" applyFill="1"/>
    <xf numFmtId="3" fontId="2" fillId="9" borderId="0" xfId="25" applyNumberFormat="1" applyFont="1" applyFill="1" applyBorder="1" applyAlignment="1" applyProtection="1">
      <alignment horizontal="right"/>
    </xf>
    <xf numFmtId="0" fontId="3" fillId="9" borderId="0" xfId="25" applyFont="1" applyFill="1" applyBorder="1" applyAlignment="1"/>
    <xf numFmtId="9" fontId="2" fillId="9" borderId="0" xfId="33" applyFont="1" applyFill="1" applyBorder="1" applyAlignment="1" applyProtection="1"/>
    <xf numFmtId="1" fontId="2" fillId="9" borderId="0" xfId="35" applyNumberFormat="1" applyFont="1" applyFill="1" applyBorder="1" applyAlignment="1" applyProtection="1"/>
    <xf numFmtId="9" fontId="2" fillId="9" borderId="0" xfId="33" applyFont="1" applyFill="1" applyAlignment="1">
      <alignment horizontal="right"/>
    </xf>
    <xf numFmtId="9" fontId="2" fillId="9" borderId="0" xfId="25" applyNumberFormat="1" applyFont="1" applyFill="1" applyBorder="1" applyAlignment="1" applyProtection="1">
      <alignment horizontal="right"/>
    </xf>
    <xf numFmtId="0" fontId="2" fillId="9" borderId="0" xfId="25" applyFont="1" applyFill="1" applyAlignment="1">
      <alignment horizontal="left" vertical="top" wrapText="1"/>
    </xf>
    <xf numFmtId="0" fontId="2" fillId="9" borderId="0" xfId="25" applyFont="1" applyFill="1" applyAlignment="1">
      <alignment vertical="top"/>
    </xf>
    <xf numFmtId="0" fontId="2" fillId="9" borderId="0" xfId="0" applyFont="1" applyFill="1" applyBorder="1" applyAlignment="1">
      <alignment horizontal="left"/>
    </xf>
    <xf numFmtId="0" fontId="2" fillId="9" borderId="0" xfId="0" applyFont="1" applyFill="1" applyAlignment="1">
      <alignment wrapText="1"/>
    </xf>
    <xf numFmtId="3" fontId="2" fillId="9" borderId="0" xfId="0" applyNumberFormat="1" applyFont="1" applyFill="1" applyBorder="1" applyAlignment="1">
      <alignment horizontal="left"/>
    </xf>
    <xf numFmtId="0" fontId="2" fillId="9" borderId="0" xfId="0" applyFont="1" applyFill="1" applyBorder="1" applyAlignment="1">
      <alignment horizontal="left"/>
    </xf>
    <xf numFmtId="0" fontId="2" fillId="9" borderId="0" xfId="0" applyFont="1" applyFill="1" applyAlignment="1">
      <alignment horizontal="right"/>
    </xf>
    <xf numFmtId="0" fontId="2" fillId="9" borderId="8" xfId="0" applyFont="1" applyFill="1" applyBorder="1"/>
    <xf numFmtId="9" fontId="2" fillId="9" borderId="0" xfId="0" applyNumberFormat="1" applyFont="1" applyFill="1"/>
    <xf numFmtId="9" fontId="0" fillId="9" borderId="0" xfId="0" applyNumberFormat="1" applyFill="1" applyBorder="1"/>
    <xf numFmtId="9" fontId="2" fillId="9" borderId="0" xfId="0" applyNumberFormat="1" applyFont="1" applyFill="1" applyAlignment="1"/>
    <xf numFmtId="9" fontId="37" fillId="9" borderId="0" xfId="0" applyNumberFormat="1" applyFont="1" applyFill="1" applyBorder="1" applyAlignment="1">
      <alignment wrapText="1"/>
    </xf>
    <xf numFmtId="0" fontId="2" fillId="9" borderId="0" xfId="25" applyFont="1" applyFill="1" applyBorder="1" applyAlignment="1"/>
    <xf numFmtId="1" fontId="2" fillId="9" borderId="0" xfId="25" applyNumberFormat="1" applyFont="1" applyFill="1" applyBorder="1" applyAlignment="1">
      <alignment horizontal="center"/>
    </xf>
    <xf numFmtId="0" fontId="2" fillId="9" borderId="0" xfId="25" applyFont="1" applyFill="1" applyBorder="1"/>
    <xf numFmtId="0" fontId="2" fillId="9" borderId="0" xfId="25" applyFont="1" applyFill="1" applyBorder="1" applyAlignment="1">
      <alignment horizontal="left"/>
    </xf>
    <xf numFmtId="0" fontId="2" fillId="9" borderId="8" xfId="25"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4" fillId="9" borderId="0" xfId="0" applyFont="1" applyFill="1" applyAlignment="1"/>
    <xf numFmtId="9" fontId="43" fillId="9" borderId="0" xfId="0" applyNumberFormat="1" applyFont="1" applyFill="1"/>
    <xf numFmtId="43" fontId="25" fillId="9" borderId="0" xfId="1" applyFont="1" applyFill="1"/>
    <xf numFmtId="9" fontId="25" fillId="9" borderId="0" xfId="31" applyFont="1" applyFill="1"/>
    <xf numFmtId="3" fontId="25" fillId="9" borderId="0" xfId="0" applyNumberFormat="1" applyFont="1" applyFill="1"/>
    <xf numFmtId="9" fontId="25" fillId="9" borderId="0" xfId="31" applyFont="1" applyFill="1" applyAlignment="1"/>
    <xf numFmtId="0" fontId="6" fillId="9" borderId="0" xfId="27" applyFont="1" applyFill="1" applyBorder="1" applyAlignment="1"/>
    <xf numFmtId="0" fontId="6" fillId="9" borderId="0" xfId="27" quotePrefix="1" applyFont="1" applyFill="1" applyBorder="1" applyAlignment="1"/>
    <xf numFmtId="0" fontId="44" fillId="9" borderId="0" xfId="0" applyFont="1" applyFill="1" applyAlignment="1">
      <alignment horizontal="left"/>
    </xf>
    <xf numFmtId="164" fontId="25" fillId="9" borderId="0" xfId="31" applyNumberFormat="1" applyFont="1" applyFill="1" applyAlignment="1">
      <alignment horizontal="right"/>
    </xf>
    <xf numFmtId="3" fontId="45" fillId="9" borderId="0" xfId="0" applyNumberFormat="1" applyFont="1" applyFill="1" applyAlignment="1">
      <alignment horizontal="right"/>
    </xf>
    <xf numFmtId="0" fontId="44" fillId="9" borderId="0" xfId="0" applyFont="1" applyFill="1" applyBorder="1" applyAlignment="1">
      <alignment wrapText="1"/>
    </xf>
    <xf numFmtId="9" fontId="44" fillId="9" borderId="0" xfId="31" applyFont="1" applyFill="1" applyAlignment="1">
      <alignment horizontal="right"/>
    </xf>
    <xf numFmtId="10" fontId="44" fillId="9" borderId="0" xfId="0" applyNumberFormat="1" applyFont="1" applyFill="1" applyAlignment="1">
      <alignment horizontal="right"/>
    </xf>
    <xf numFmtId="0" fontId="2" fillId="9" borderId="0" xfId="0" applyFont="1" applyFill="1" applyAlignment="1">
      <alignment horizontal="left" vertical="top" wrapText="1"/>
    </xf>
    <xf numFmtId="0" fontId="2" fillId="9" borderId="0" xfId="0" quotePrefix="1" applyFont="1" applyFill="1"/>
    <xf numFmtId="0" fontId="6" fillId="9" borderId="0" xfId="27" applyFont="1" applyFill="1" applyBorder="1" applyAlignment="1">
      <alignment horizontal="left"/>
    </xf>
    <xf numFmtId="0" fontId="3" fillId="9" borderId="0" xfId="27" applyFont="1" applyFill="1" applyBorder="1" applyAlignment="1">
      <alignment horizontal="left"/>
    </xf>
    <xf numFmtId="0" fontId="3" fillId="9" borderId="0" xfId="27" applyFont="1" applyFill="1"/>
    <xf numFmtId="0" fontId="2" fillId="9" borderId="0" xfId="0" applyFont="1" applyFill="1" applyAlignment="1">
      <alignment horizontal="left" vertical="top"/>
    </xf>
    <xf numFmtId="0" fontId="2" fillId="9" borderId="0" xfId="0" applyFont="1" applyFill="1" applyAlignment="1">
      <alignment vertical="top"/>
    </xf>
    <xf numFmtId="9" fontId="2" fillId="9" borderId="0" xfId="0" applyNumberFormat="1" applyFont="1" applyFill="1" applyAlignment="1">
      <alignment vertical="top"/>
    </xf>
    <xf numFmtId="9" fontId="2" fillId="9" borderId="0" xfId="31" applyFont="1" applyFill="1" applyAlignment="1">
      <alignment vertical="top"/>
    </xf>
    <xf numFmtId="0" fontId="2" fillId="9" borderId="0" xfId="0" applyFont="1" applyFill="1" applyBorder="1" applyAlignment="1">
      <alignment horizontal="left"/>
    </xf>
    <xf numFmtId="0" fontId="2" fillId="9" borderId="0" xfId="0" applyFont="1" applyFill="1" applyBorder="1" applyAlignment="1">
      <alignment horizontal="left"/>
    </xf>
    <xf numFmtId="3" fontId="34" fillId="0" borderId="0" xfId="0" applyNumberFormat="1" applyFont="1" applyFill="1" applyBorder="1"/>
    <xf numFmtId="0" fontId="2" fillId="9" borderId="0" xfId="0" applyFont="1" applyFill="1" applyAlignment="1"/>
    <xf numFmtId="0" fontId="2" fillId="9" borderId="0" xfId="0" applyFont="1" applyFill="1" applyBorder="1" applyAlignment="1">
      <alignment horizontal="left"/>
    </xf>
    <xf numFmtId="0" fontId="48" fillId="0" borderId="0" xfId="7" applyFont="1" applyFill="1" applyBorder="1" applyAlignment="1" applyProtection="1">
      <alignment horizontal="left" vertical="top" wrapText="1"/>
    </xf>
    <xf numFmtId="3" fontId="34" fillId="0" borderId="0" xfId="0" quotePrefix="1" applyNumberFormat="1" applyFont="1" applyFill="1" applyBorder="1"/>
    <xf numFmtId="3" fontId="3" fillId="0" borderId="0" xfId="29" applyNumberFormat="1" applyFont="1" applyFill="1" applyBorder="1" applyAlignment="1">
      <alignment horizontal="right" wrapText="1"/>
    </xf>
    <xf numFmtId="3" fontId="35"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9" fontId="2" fillId="0" borderId="0" xfId="31" applyFont="1" applyFill="1" applyBorder="1" applyAlignment="1">
      <alignment horizontal="right" wrapText="1"/>
    </xf>
    <xf numFmtId="0" fontId="2" fillId="0" borderId="0" xfId="0" applyFont="1" applyFill="1" applyAlignment="1">
      <alignment horizontal="right"/>
    </xf>
    <xf numFmtId="166" fontId="33" fillId="0" borderId="0" xfId="1" applyNumberFormat="1" applyFont="1" applyFill="1" applyBorder="1" applyAlignment="1">
      <alignment horizontal="right" wrapText="1"/>
    </xf>
    <xf numFmtId="3" fontId="7" fillId="9" borderId="0" xfId="25" applyNumberFormat="1" applyFont="1" applyFill="1" applyBorder="1" applyAlignment="1">
      <alignment horizontal="right"/>
    </xf>
    <xf numFmtId="3" fontId="3" fillId="9" borderId="0" xfId="25" applyNumberFormat="1" applyFont="1" applyFill="1" applyBorder="1"/>
    <xf numFmtId="3" fontId="2" fillId="9" borderId="0" xfId="25" applyNumberFormat="1" applyFont="1" applyFill="1" applyBorder="1" applyAlignment="1">
      <alignment horizontal="right"/>
    </xf>
    <xf numFmtId="0" fontId="2" fillId="9" borderId="0" xfId="0" applyFont="1" applyFill="1" applyBorder="1" applyAlignment="1">
      <alignment horizontal="left"/>
    </xf>
    <xf numFmtId="166" fontId="33" fillId="9" borderId="0" xfId="1" applyNumberFormat="1" applyFont="1" applyFill="1" applyAlignment="1">
      <alignment horizontal="right" wrapText="1"/>
    </xf>
    <xf numFmtId="0" fontId="2" fillId="9" borderId="0" xfId="0" applyFont="1" applyFill="1" applyBorder="1" applyAlignment="1">
      <alignment horizontal="left"/>
    </xf>
    <xf numFmtId="9" fontId="0" fillId="9" borderId="0" xfId="0" quotePrefix="1" applyNumberFormat="1" applyFill="1" applyBorder="1"/>
    <xf numFmtId="0" fontId="0" fillId="9" borderId="8" xfId="0" applyFill="1" applyBorder="1" applyAlignment="1">
      <alignment horizontal="left"/>
    </xf>
    <xf numFmtId="3" fontId="0" fillId="9" borderId="8" xfId="0" quotePrefix="1" applyNumberFormat="1" applyFill="1" applyBorder="1"/>
    <xf numFmtId="0" fontId="0" fillId="9" borderId="8" xfId="0" applyFill="1" applyBorder="1"/>
    <xf numFmtId="3" fontId="7" fillId="9" borderId="0" xfId="29" applyNumberFormat="1" applyFont="1" applyFill="1" applyBorder="1" applyAlignment="1">
      <alignment horizontal="right" wrapText="1"/>
    </xf>
    <xf numFmtId="3" fontId="2" fillId="9" borderId="8" xfId="0" applyNumberFormat="1" applyFont="1" applyFill="1" applyBorder="1"/>
    <xf numFmtId="3" fontId="3" fillId="9" borderId="8" xfId="0" applyNumberFormat="1" applyFont="1" applyFill="1" applyBorder="1"/>
    <xf numFmtId="3" fontId="7" fillId="9" borderId="8" xfId="29" applyNumberFormat="1" applyFont="1" applyFill="1" applyBorder="1" applyAlignment="1">
      <alignment horizontal="right" wrapText="1"/>
    </xf>
    <xf numFmtId="3" fontId="34" fillId="9" borderId="8" xfId="0" quotePrefix="1" applyNumberFormat="1" applyFont="1" applyFill="1" applyBorder="1"/>
    <xf numFmtId="3" fontId="2" fillId="9" borderId="8" xfId="0" applyNumberFormat="1" applyFont="1" applyFill="1" applyBorder="1" applyAlignment="1">
      <alignment wrapText="1"/>
    </xf>
    <xf numFmtId="3" fontId="0" fillId="9" borderId="8" xfId="0" applyNumberFormat="1" applyFill="1" applyBorder="1"/>
    <xf numFmtId="3" fontId="3" fillId="9" borderId="8" xfId="0" applyNumberFormat="1" applyFont="1" applyFill="1" applyBorder="1" applyAlignment="1">
      <alignment horizontal="right"/>
    </xf>
    <xf numFmtId="165" fontId="0" fillId="9" borderId="0" xfId="0" applyNumberFormat="1" applyFill="1" applyBorder="1"/>
    <xf numFmtId="165" fontId="2" fillId="9" borderId="0" xfId="0" applyNumberFormat="1" applyFont="1" applyFill="1" applyBorder="1" applyAlignment="1">
      <alignment horizontal="right"/>
    </xf>
    <xf numFmtId="3" fontId="34" fillId="9" borderId="8" xfId="27" applyNumberFormat="1" applyFont="1" applyFill="1" applyBorder="1"/>
    <xf numFmtId="165" fontId="0" fillId="9" borderId="8" xfId="0" applyNumberFormat="1" applyFill="1" applyBorder="1"/>
    <xf numFmtId="165" fontId="2" fillId="9" borderId="8" xfId="0" applyNumberFormat="1" applyFont="1" applyFill="1" applyBorder="1" applyAlignment="1">
      <alignment horizontal="right"/>
    </xf>
    <xf numFmtId="3" fontId="35" fillId="9" borderId="8" xfId="27" applyNumberFormat="1" applyFont="1" applyFill="1" applyBorder="1"/>
    <xf numFmtId="3" fontId="2" fillId="9" borderId="0" xfId="27" applyNumberFormat="1" applyFont="1" applyFill="1" applyBorder="1" applyAlignment="1">
      <alignment horizontal="right"/>
    </xf>
    <xf numFmtId="3" fontId="3" fillId="9" borderId="0" xfId="27" applyNumberFormat="1" applyFont="1" applyFill="1" applyBorder="1" applyAlignment="1">
      <alignment horizontal="right"/>
    </xf>
    <xf numFmtId="169" fontId="2" fillId="9" borderId="0" xfId="27" applyNumberFormat="1" applyFont="1" applyFill="1" applyBorder="1" applyAlignment="1">
      <alignment horizontal="right"/>
    </xf>
    <xf numFmtId="166" fontId="33" fillId="9" borderId="0" xfId="1" applyNumberFormat="1" applyFont="1" applyFill="1" applyBorder="1" applyAlignment="1">
      <alignment horizontal="right" wrapText="1"/>
    </xf>
    <xf numFmtId="0" fontId="2" fillId="9" borderId="0" xfId="0" applyFont="1" applyFill="1" applyBorder="1" applyAlignment="1">
      <alignment horizontal="right"/>
    </xf>
    <xf numFmtId="166" fontId="33" fillId="9" borderId="8" xfId="1" applyNumberFormat="1" applyFont="1" applyFill="1" applyBorder="1" applyAlignment="1">
      <alignment horizontal="right" wrapText="1"/>
    </xf>
    <xf numFmtId="9" fontId="2" fillId="9" borderId="8" xfId="0" applyNumberFormat="1" applyFont="1" applyFill="1" applyBorder="1" applyAlignment="1">
      <alignment horizontal="right" wrapText="1"/>
    </xf>
    <xf numFmtId="0" fontId="2" fillId="9" borderId="8" xfId="0" applyFont="1" applyFill="1" applyBorder="1" applyAlignment="1">
      <alignment horizontal="right"/>
    </xf>
    <xf numFmtId="9" fontId="2" fillId="9" borderId="0" xfId="31" applyNumberFormat="1" applyFont="1" applyFill="1" applyBorder="1" applyAlignment="1">
      <alignment horizontal="right"/>
    </xf>
    <xf numFmtId="9" fontId="2" fillId="9" borderId="0" xfId="0" applyNumberFormat="1" applyFont="1" applyFill="1" applyBorder="1" applyAlignment="1">
      <alignment horizontal="right"/>
    </xf>
    <xf numFmtId="9" fontId="33" fillId="9" borderId="0" xfId="1" applyNumberFormat="1" applyFont="1" applyFill="1" applyAlignment="1">
      <alignment horizontal="right" wrapText="1"/>
    </xf>
    <xf numFmtId="3" fontId="37" fillId="9" borderId="8" xfId="37" applyNumberFormat="1" applyFont="1" applyFill="1" applyBorder="1" applyAlignment="1">
      <alignment horizontal="right" wrapText="1"/>
    </xf>
    <xf numFmtId="3" fontId="3" fillId="9" borderId="0" xfId="25" applyNumberFormat="1" applyFont="1" applyFill="1" applyAlignment="1">
      <alignment horizontal="right"/>
    </xf>
    <xf numFmtId="3" fontId="2" fillId="9" borderId="8" xfId="25" applyNumberFormat="1" applyFont="1" applyFill="1" applyBorder="1" applyAlignment="1">
      <alignment horizontal="right"/>
    </xf>
    <xf numFmtId="0" fontId="2" fillId="9" borderId="8" xfId="25" applyFont="1" applyFill="1" applyBorder="1"/>
    <xf numFmtId="3" fontId="7" fillId="9" borderId="8" xfId="25" applyNumberFormat="1" applyFont="1" applyFill="1" applyBorder="1" applyAlignment="1">
      <alignment horizontal="right"/>
    </xf>
    <xf numFmtId="3" fontId="3" fillId="9" borderId="8" xfId="25" applyNumberFormat="1" applyFont="1" applyFill="1" applyBorder="1"/>
    <xf numFmtId="0" fontId="3" fillId="9" borderId="0" xfId="28" applyFont="1" applyFill="1" applyAlignment="1">
      <alignment horizontal="left"/>
    </xf>
    <xf numFmtId="0" fontId="3" fillId="9" borderId="0" xfId="28" applyFont="1" applyFill="1"/>
    <xf numFmtId="0" fontId="2" fillId="9" borderId="0" xfId="28" applyFill="1"/>
    <xf numFmtId="0" fontId="2" fillId="9" borderId="0" xfId="28" applyFill="1" applyBorder="1"/>
    <xf numFmtId="0" fontId="23" fillId="9" borderId="0" xfId="8" applyFill="1" applyAlignment="1" applyProtection="1">
      <alignment horizontal="right"/>
    </xf>
    <xf numFmtId="0" fontId="2" fillId="8" borderId="0" xfId="28" applyFont="1" applyFill="1" applyAlignment="1">
      <alignment horizontal="left"/>
    </xf>
    <xf numFmtId="0" fontId="2" fillId="9" borderId="0" xfId="28" applyFont="1" applyFill="1" applyAlignment="1">
      <alignment horizontal="left"/>
    </xf>
    <xf numFmtId="0" fontId="2" fillId="9" borderId="0" xfId="28" applyFont="1" applyFill="1"/>
    <xf numFmtId="0" fontId="3" fillId="9" borderId="0" xfId="28" applyFont="1" applyFill="1" applyBorder="1" applyAlignment="1">
      <alignment horizontal="right"/>
    </xf>
    <xf numFmtId="0" fontId="3" fillId="9" borderId="0" xfId="28" applyFont="1" applyFill="1" applyBorder="1"/>
    <xf numFmtId="0" fontId="3" fillId="9" borderId="0" xfId="28" applyFont="1" applyFill="1" applyBorder="1" applyAlignment="1">
      <alignment horizontal="center" vertical="center" wrapText="1"/>
    </xf>
    <xf numFmtId="0" fontId="3" fillId="9" borderId="7" xfId="28" applyFont="1" applyFill="1" applyBorder="1" applyAlignment="1">
      <alignment horizontal="right" vertical="center"/>
    </xf>
    <xf numFmtId="0" fontId="3" fillId="9" borderId="0" xfId="28" applyFont="1" applyFill="1" applyBorder="1" applyAlignment="1">
      <alignment horizontal="right" vertical="center"/>
    </xf>
    <xf numFmtId="0" fontId="3" fillId="9" borderId="9" xfId="28" applyFont="1" applyFill="1" applyBorder="1" applyAlignment="1">
      <alignment horizontal="right" vertical="center" wrapText="1"/>
    </xf>
    <xf numFmtId="0" fontId="49" fillId="9" borderId="9" xfId="28" applyFont="1" applyFill="1" applyBorder="1" applyAlignment="1">
      <alignment horizontal="right" vertical="center" wrapText="1"/>
    </xf>
    <xf numFmtId="49" fontId="2" fillId="9" borderId="10" xfId="28" applyNumberFormat="1" applyFont="1" applyFill="1" applyBorder="1" applyAlignment="1">
      <alignment wrapText="1"/>
    </xf>
    <xf numFmtId="3" fontId="2" fillId="9" borderId="1" xfId="28" applyNumberFormat="1" applyFill="1" applyBorder="1"/>
    <xf numFmtId="3" fontId="2" fillId="9" borderId="0" xfId="28" applyNumberFormat="1" applyFill="1" applyBorder="1"/>
    <xf numFmtId="3" fontId="2" fillId="9" borderId="0" xfId="28" applyNumberFormat="1" applyFill="1" applyBorder="1" applyAlignment="1">
      <alignment horizontal="right"/>
    </xf>
    <xf numFmtId="9" fontId="2" fillId="9" borderId="0" xfId="28" applyNumberFormat="1" applyFill="1" applyBorder="1"/>
    <xf numFmtId="49" fontId="2" fillId="9" borderId="11" xfId="28" applyNumberFormat="1" applyFont="1" applyFill="1" applyBorder="1" applyAlignment="1"/>
    <xf numFmtId="3" fontId="34" fillId="9" borderId="0" xfId="28" applyNumberFormat="1" applyFont="1" applyFill="1" applyBorder="1"/>
    <xf numFmtId="3" fontId="34" fillId="9" borderId="0" xfId="28" applyNumberFormat="1" applyFont="1" applyFill="1" applyBorder="1" applyAlignment="1">
      <alignment horizontal="right"/>
    </xf>
    <xf numFmtId="49" fontId="2" fillId="9" borderId="11" xfId="28" quotePrefix="1" applyNumberFormat="1" applyFont="1" applyFill="1" applyBorder="1" applyAlignment="1"/>
    <xf numFmtId="49" fontId="2" fillId="9" borderId="11" xfId="28" quotePrefix="1" applyNumberFormat="1" applyFont="1" applyFill="1" applyBorder="1" applyAlignment="1">
      <alignment horizontal="left"/>
    </xf>
    <xf numFmtId="49" fontId="2" fillId="9" borderId="0" xfId="28" applyNumberFormat="1" applyFont="1" applyFill="1" applyBorder="1" applyAlignment="1"/>
    <xf numFmtId="49" fontId="34" fillId="9" borderId="0" xfId="28" applyNumberFormat="1" applyFont="1" applyFill="1" applyBorder="1" applyAlignment="1"/>
    <xf numFmtId="49" fontId="34" fillId="9" borderId="9" xfId="28" applyNumberFormat="1" applyFont="1" applyFill="1" applyBorder="1" applyAlignment="1"/>
    <xf numFmtId="3" fontId="2" fillId="9" borderId="9" xfId="28" applyNumberFormat="1" applyFill="1" applyBorder="1"/>
    <xf numFmtId="3" fontId="34" fillId="9" borderId="9" xfId="28" applyNumberFormat="1" applyFont="1" applyFill="1" applyBorder="1"/>
    <xf numFmtId="3" fontId="2" fillId="9" borderId="9" xfId="28" applyNumberFormat="1" applyFill="1" applyBorder="1" applyAlignment="1">
      <alignment horizontal="right"/>
    </xf>
    <xf numFmtId="3" fontId="34" fillId="9" borderId="9" xfId="28" applyNumberFormat="1" applyFont="1" applyFill="1" applyBorder="1" applyAlignment="1">
      <alignment horizontal="right"/>
    </xf>
    <xf numFmtId="0" fontId="50" fillId="9" borderId="0" xfId="27" applyFont="1" applyFill="1" applyAlignment="1">
      <alignment horizontal="right"/>
    </xf>
    <xf numFmtId="0" fontId="9" fillId="9" borderId="0" xfId="28" applyFont="1" applyFill="1" applyBorder="1"/>
    <xf numFmtId="0" fontId="9" fillId="9" borderId="0" xfId="28" applyFont="1" applyFill="1"/>
    <xf numFmtId="0" fontId="9" fillId="9" borderId="0" xfId="28" applyFont="1" applyFill="1" applyAlignment="1">
      <alignment horizontal="left"/>
    </xf>
    <xf numFmtId="0" fontId="2" fillId="9" borderId="0" xfId="28" applyFill="1" applyAlignment="1">
      <alignment horizontal="right"/>
    </xf>
    <xf numFmtId="0" fontId="3" fillId="9" borderId="0" xfId="28" applyFont="1" applyFill="1" applyAlignment="1">
      <alignment horizontal="right"/>
    </xf>
    <xf numFmtId="0" fontId="3" fillId="9" borderId="1" xfId="28" applyFont="1" applyFill="1" applyBorder="1" applyAlignment="1">
      <alignment horizontal="center" vertical="center" wrapText="1"/>
    </xf>
    <xf numFmtId="0" fontId="2" fillId="9" borderId="1" xfId="28" applyFont="1" applyFill="1" applyBorder="1" applyAlignment="1">
      <alignment horizontal="center" vertical="center" wrapText="1" shrinkToFit="1"/>
    </xf>
    <xf numFmtId="0" fontId="2" fillId="9" borderId="1" xfId="28" applyFont="1" applyFill="1" applyBorder="1" applyAlignment="1">
      <alignment horizontal="center" vertical="center" wrapText="1"/>
    </xf>
    <xf numFmtId="0" fontId="2" fillId="9" borderId="1" xfId="28" applyFill="1" applyBorder="1" applyAlignment="1">
      <alignment horizontal="center" vertical="center" wrapText="1"/>
    </xf>
    <xf numFmtId="0" fontId="2" fillId="9" borderId="0" xfId="28" applyFill="1" applyAlignment="1">
      <alignment horizontal="center" vertical="center"/>
    </xf>
    <xf numFmtId="0" fontId="2" fillId="9" borderId="0" xfId="28" applyFont="1" applyFill="1" applyBorder="1" applyAlignment="1">
      <alignment horizontal="center" vertical="center" wrapText="1"/>
    </xf>
    <xf numFmtId="0" fontId="2" fillId="9" borderId="9" xfId="28" applyFont="1" applyFill="1" applyBorder="1" applyAlignment="1">
      <alignment horizontal="right" wrapText="1"/>
    </xf>
    <xf numFmtId="0" fontId="2" fillId="9" borderId="3" xfId="28" applyFont="1" applyFill="1" applyBorder="1" applyAlignment="1">
      <alignment horizontal="right" vertical="center" wrapText="1"/>
    </xf>
    <xf numFmtId="0" fontId="2" fillId="9" borderId="9" xfId="28" applyFont="1" applyFill="1" applyBorder="1" applyAlignment="1">
      <alignment horizontal="right" vertical="center" wrapText="1"/>
    </xf>
    <xf numFmtId="0" fontId="2" fillId="9" borderId="9" xfId="28" applyFill="1" applyBorder="1" applyAlignment="1">
      <alignment horizontal="right" wrapText="1"/>
    </xf>
    <xf numFmtId="49" fontId="2" fillId="9" borderId="0" xfId="28" applyNumberFormat="1" applyFill="1" applyBorder="1"/>
    <xf numFmtId="9" fontId="51" fillId="9" borderId="0" xfId="28" applyNumberFormat="1" applyFont="1" applyFill="1" applyBorder="1"/>
    <xf numFmtId="164" fontId="51" fillId="9" borderId="0" xfId="31" applyNumberFormat="1" applyFont="1" applyFill="1" applyBorder="1"/>
    <xf numFmtId="9" fontId="51" fillId="9" borderId="0" xfId="31" applyFont="1" applyFill="1" applyBorder="1" applyAlignment="1">
      <alignment horizontal="right"/>
    </xf>
    <xf numFmtId="3" fontId="34" fillId="9" borderId="0" xfId="28" applyNumberFormat="1" applyFont="1" applyFill="1" applyBorder="1" applyAlignment="1">
      <alignment vertical="top" wrapText="1"/>
    </xf>
    <xf numFmtId="164" fontId="51" fillId="9" borderId="0" xfId="31" applyNumberFormat="1" applyFont="1" applyFill="1" applyBorder="1" applyAlignment="1">
      <alignment horizontal="right"/>
    </xf>
    <xf numFmtId="9" fontId="51" fillId="9" borderId="0" xfId="31" applyFont="1" applyFill="1" applyBorder="1"/>
    <xf numFmtId="9" fontId="51" fillId="9" borderId="0" xfId="31" applyNumberFormat="1" applyFont="1" applyFill="1" applyBorder="1"/>
    <xf numFmtId="3" fontId="2" fillId="9" borderId="0" xfId="28" applyNumberFormat="1" applyFill="1"/>
    <xf numFmtId="3" fontId="2" fillId="9" borderId="0" xfId="27" applyNumberFormat="1" applyFill="1"/>
    <xf numFmtId="0" fontId="2" fillId="9" borderId="0" xfId="27" applyNumberFormat="1" applyFill="1"/>
    <xf numFmtId="0" fontId="34" fillId="9" borderId="0" xfId="27" applyNumberFormat="1" applyFont="1" applyFill="1" applyBorder="1"/>
    <xf numFmtId="9" fontId="49" fillId="9" borderId="0" xfId="28" applyNumberFormat="1" applyFont="1" applyFill="1"/>
    <xf numFmtId="0" fontId="2" fillId="9" borderId="0" xfId="27" applyFont="1" applyFill="1" applyAlignment="1">
      <alignment horizontal="right"/>
    </xf>
    <xf numFmtId="0" fontId="2" fillId="9" borderId="0" xfId="28" applyNumberFormat="1" applyFont="1" applyFill="1" applyBorder="1" applyAlignment="1">
      <alignment horizontal="left"/>
    </xf>
    <xf numFmtId="49" fontId="2" fillId="9" borderId="0" xfId="28" quotePrefix="1" applyNumberFormat="1" applyFont="1" applyFill="1" applyBorder="1"/>
    <xf numFmtId="49" fontId="34" fillId="9" borderId="0" xfId="28" applyNumberFormat="1" applyFont="1" applyFill="1" applyBorder="1"/>
    <xf numFmtId="0" fontId="34" fillId="9" borderId="0" xfId="28" applyFont="1" applyFill="1"/>
    <xf numFmtId="0" fontId="34" fillId="9" borderId="0" xfId="28" quotePrefix="1" applyNumberFormat="1" applyFont="1" applyFill="1" applyBorder="1" applyAlignment="1">
      <alignment horizontal="left"/>
    </xf>
    <xf numFmtId="9" fontId="49" fillId="9" borderId="0" xfId="28" applyNumberFormat="1" applyFont="1" applyFill="1" applyBorder="1"/>
    <xf numFmtId="0" fontId="2" fillId="9" borderId="0" xfId="27" applyFont="1" applyFill="1" applyBorder="1" applyAlignment="1">
      <alignment horizontal="right"/>
    </xf>
    <xf numFmtId="3" fontId="2" fillId="9" borderId="0" xfId="27" applyNumberFormat="1" applyFill="1" applyBorder="1" applyAlignment="1">
      <alignment horizontal="right"/>
    </xf>
    <xf numFmtId="9" fontId="51" fillId="9" borderId="9" xfId="28" applyNumberFormat="1" applyFont="1" applyFill="1" applyBorder="1"/>
    <xf numFmtId="164" fontId="51" fillId="9" borderId="9" xfId="31" applyNumberFormat="1" applyFont="1" applyFill="1" applyBorder="1"/>
    <xf numFmtId="9" fontId="51" fillId="9" borderId="9" xfId="31" applyFont="1" applyFill="1" applyBorder="1" applyAlignment="1">
      <alignment horizontal="right"/>
    </xf>
    <xf numFmtId="164" fontId="51" fillId="9" borderId="9" xfId="31" applyNumberFormat="1" applyFont="1" applyFill="1" applyBorder="1" applyAlignment="1">
      <alignment horizontal="right"/>
    </xf>
    <xf numFmtId="0" fontId="34" fillId="9" borderId="9" xfId="27" applyNumberFormat="1" applyFont="1" applyFill="1" applyBorder="1"/>
    <xf numFmtId="9" fontId="49" fillId="9" borderId="9" xfId="28" applyNumberFormat="1" applyFont="1" applyFill="1" applyBorder="1"/>
    <xf numFmtId="9" fontId="51" fillId="9" borderId="9" xfId="31" applyFont="1" applyFill="1" applyBorder="1"/>
    <xf numFmtId="9" fontId="51" fillId="9" borderId="9" xfId="31" applyNumberFormat="1" applyFont="1" applyFill="1" applyBorder="1"/>
    <xf numFmtId="0" fontId="2" fillId="9" borderId="9" xfId="27" applyFont="1" applyFill="1" applyBorder="1" applyAlignment="1">
      <alignment horizontal="right"/>
    </xf>
    <xf numFmtId="3" fontId="2" fillId="9" borderId="9" xfId="27" applyNumberFormat="1" applyFill="1" applyBorder="1" applyAlignment="1">
      <alignment horizontal="right"/>
    </xf>
    <xf numFmtId="0" fontId="52" fillId="9" borderId="0" xfId="28" applyFont="1" applyFill="1"/>
    <xf numFmtId="9" fontId="52" fillId="9" borderId="0" xfId="28" applyNumberFormat="1" applyFont="1" applyFill="1"/>
    <xf numFmtId="1" fontId="52" fillId="9" borderId="0" xfId="28" applyNumberFormat="1" applyFont="1" applyFill="1"/>
    <xf numFmtId="9" fontId="52" fillId="9" borderId="0" xfId="31" applyFont="1" applyFill="1"/>
    <xf numFmtId="0" fontId="52" fillId="9" borderId="0" xfId="28" applyNumberFormat="1" applyFont="1" applyFill="1"/>
    <xf numFmtId="9" fontId="49" fillId="9" borderId="0" xfId="31" applyFont="1" applyFill="1" applyBorder="1" applyAlignment="1">
      <alignment horizontal="right"/>
    </xf>
    <xf numFmtId="3" fontId="2" fillId="9" borderId="0" xfId="28" applyNumberFormat="1" applyFont="1" applyFill="1" applyBorder="1" applyAlignment="1">
      <alignment vertical="top" wrapText="1"/>
    </xf>
    <xf numFmtId="0" fontId="53" fillId="9" borderId="0" xfId="28" applyFont="1" applyFill="1" applyBorder="1"/>
    <xf numFmtId="0" fontId="2" fillId="9" borderId="0" xfId="28" applyFont="1" applyFill="1" applyBorder="1"/>
    <xf numFmtId="9" fontId="2" fillId="9" borderId="0" xfId="31" applyFill="1"/>
    <xf numFmtId="0" fontId="52" fillId="9" borderId="0" xfId="28" applyFont="1" applyFill="1" applyBorder="1"/>
    <xf numFmtId="0" fontId="2" fillId="9" borderId="1" xfId="28" applyFill="1" applyBorder="1" applyAlignment="1">
      <alignment vertical="center" wrapText="1"/>
    </xf>
    <xf numFmtId="0" fontId="2" fillId="9" borderId="3" xfId="28" applyFill="1" applyBorder="1" applyAlignment="1">
      <alignment horizontal="right" vertical="center" wrapText="1"/>
    </xf>
    <xf numFmtId="0" fontId="2" fillId="9" borderId="0" xfId="28" applyFill="1" applyBorder="1" applyAlignment="1">
      <alignment horizontal="right" vertical="center" wrapText="1"/>
    </xf>
    <xf numFmtId="0" fontId="2" fillId="9" borderId="1" xfId="28" applyFont="1" applyFill="1" applyBorder="1" applyAlignment="1">
      <alignment horizontal="left"/>
    </xf>
    <xf numFmtId="1" fontId="2" fillId="9" borderId="0" xfId="28" applyNumberFormat="1" applyFont="1" applyFill="1" applyBorder="1" applyAlignment="1">
      <alignment vertical="top" wrapText="1"/>
    </xf>
    <xf numFmtId="166" fontId="2" fillId="9" borderId="0" xfId="5" applyNumberFormat="1" applyFont="1" applyFill="1" applyBorder="1"/>
    <xf numFmtId="0" fontId="2" fillId="9" borderId="0" xfId="28" applyFont="1" applyFill="1" applyBorder="1" applyAlignment="1">
      <alignment vertical="top" wrapText="1"/>
    </xf>
    <xf numFmtId="0" fontId="2" fillId="9" borderId="0" xfId="28" applyFont="1" applyFill="1" applyBorder="1" applyAlignment="1">
      <alignment horizontal="left"/>
    </xf>
    <xf numFmtId="166" fontId="2" fillId="9" borderId="0" xfId="5" applyNumberFormat="1" applyFont="1" applyFill="1" applyBorder="1" applyAlignment="1"/>
    <xf numFmtId="1" fontId="34" fillId="9" borderId="0" xfId="28" applyNumberFormat="1" applyFont="1" applyFill="1" applyBorder="1" applyAlignment="1">
      <alignment vertical="top" wrapText="1"/>
    </xf>
    <xf numFmtId="166" fontId="34" fillId="9" borderId="0" xfId="5" applyNumberFormat="1" applyFont="1" applyFill="1" applyBorder="1"/>
    <xf numFmtId="0" fontId="34" fillId="9" borderId="0" xfId="28" applyFont="1" applyFill="1" applyBorder="1" applyAlignment="1">
      <alignment vertical="top" wrapText="1"/>
    </xf>
    <xf numFmtId="0" fontId="34" fillId="9" borderId="0" xfId="28" applyFont="1" applyFill="1" applyBorder="1" applyAlignment="1">
      <alignment horizontal="left"/>
    </xf>
    <xf numFmtId="3" fontId="34" fillId="9" borderId="9" xfId="28" applyNumberFormat="1" applyFont="1" applyFill="1" applyBorder="1" applyAlignment="1">
      <alignment vertical="top" wrapText="1"/>
    </xf>
    <xf numFmtId="1" fontId="34" fillId="9" borderId="9" xfId="28" applyNumberFormat="1" applyFont="1" applyFill="1" applyBorder="1" applyAlignment="1">
      <alignment vertical="top" wrapText="1"/>
    </xf>
    <xf numFmtId="166" fontId="34" fillId="9" borderId="9" xfId="5" applyNumberFormat="1" applyFont="1" applyFill="1" applyBorder="1"/>
    <xf numFmtId="0" fontId="34" fillId="9" borderId="9" xfId="28" applyFont="1" applyFill="1" applyBorder="1" applyAlignment="1">
      <alignment vertical="top" wrapText="1"/>
    </xf>
    <xf numFmtId="0" fontId="2" fillId="9" borderId="0" xfId="28" applyFont="1" applyFill="1" applyAlignment="1"/>
    <xf numFmtId="1" fontId="2" fillId="9" borderId="0" xfId="28" applyNumberFormat="1" applyFill="1"/>
    <xf numFmtId="0" fontId="3" fillId="9" borderId="0" xfId="28" applyFont="1" applyFill="1" applyAlignment="1">
      <alignment horizontal="left" vertical="top"/>
    </xf>
    <xf numFmtId="0" fontId="2" fillId="9" borderId="0" xfId="28" applyFont="1" applyFill="1" applyAlignment="1">
      <alignment vertical="center" wrapText="1"/>
    </xf>
    <xf numFmtId="0" fontId="2" fillId="9" borderId="0" xfId="28" applyFont="1" applyFill="1" applyBorder="1" applyAlignment="1">
      <alignment horizontal="left" vertical="top" wrapText="1"/>
    </xf>
    <xf numFmtId="3" fontId="2" fillId="9" borderId="0" xfId="28" applyNumberFormat="1" applyFont="1" applyFill="1" applyBorder="1" applyAlignment="1">
      <alignment horizontal="right" vertical="top"/>
    </xf>
    <xf numFmtId="0" fontId="2" fillId="9" borderId="1" xfId="28" applyFont="1" applyFill="1" applyBorder="1" applyAlignment="1">
      <alignment vertical="top"/>
    </xf>
    <xf numFmtId="0" fontId="2" fillId="9" borderId="1" xfId="27" applyFill="1" applyBorder="1" applyAlignment="1">
      <alignment horizontal="center" vertical="center"/>
    </xf>
    <xf numFmtId="0" fontId="49" fillId="9" borderId="0" xfId="28" applyFont="1" applyFill="1" applyAlignment="1">
      <alignment vertical="top"/>
    </xf>
    <xf numFmtId="0" fontId="2" fillId="9" borderId="12" xfId="28" applyFont="1" applyFill="1" applyBorder="1" applyAlignment="1">
      <alignment horizontal="center" vertical="center" wrapText="1"/>
    </xf>
    <xf numFmtId="0" fontId="2" fillId="9" borderId="0" xfId="28" applyFont="1" applyFill="1" applyBorder="1" applyAlignment="1">
      <alignment horizontal="right" vertical="center" wrapText="1"/>
    </xf>
    <xf numFmtId="0" fontId="2" fillId="9" borderId="0" xfId="28" applyFill="1" applyAlignment="1">
      <alignment vertical="top"/>
    </xf>
    <xf numFmtId="9" fontId="49" fillId="9" borderId="0" xfId="31" applyFont="1" applyFill="1" applyBorder="1" applyAlignment="1">
      <alignment horizontal="right" vertical="top" wrapText="1"/>
    </xf>
    <xf numFmtId="0" fontId="2" fillId="9" borderId="0" xfId="28" applyFill="1" applyBorder="1" applyAlignment="1">
      <alignment vertical="top"/>
    </xf>
    <xf numFmtId="0" fontId="2" fillId="9" borderId="11" xfId="28" applyFont="1" applyFill="1" applyBorder="1" applyAlignment="1">
      <alignment horizontal="left" vertical="top" wrapText="1"/>
    </xf>
    <xf numFmtId="3" fontId="2" fillId="9" borderId="0" xfId="28" applyNumberFormat="1" applyFill="1" applyAlignment="1">
      <alignment vertical="top"/>
    </xf>
    <xf numFmtId="3" fontId="2" fillId="9" borderId="0" xfId="3" applyNumberFormat="1" applyFont="1" applyFill="1" applyBorder="1" applyAlignment="1">
      <alignment vertical="top"/>
    </xf>
    <xf numFmtId="0" fontId="2" fillId="9" borderId="11" xfId="28" applyFont="1" applyFill="1" applyBorder="1" applyAlignment="1">
      <alignment horizontal="left" vertical="top"/>
    </xf>
    <xf numFmtId="3" fontId="2" fillId="9" borderId="0" xfId="28" applyNumberFormat="1" applyFill="1" applyBorder="1" applyAlignment="1">
      <alignment vertical="top"/>
    </xf>
    <xf numFmtId="3" fontId="2" fillId="9" borderId="9" xfId="28" applyNumberFormat="1" applyFill="1" applyBorder="1" applyAlignment="1">
      <alignment vertical="top"/>
    </xf>
    <xf numFmtId="3" fontId="2" fillId="9" borderId="9" xfId="3" applyNumberFormat="1" applyFont="1" applyFill="1" applyBorder="1" applyAlignment="1">
      <alignment vertical="top"/>
    </xf>
    <xf numFmtId="166" fontId="2" fillId="9" borderId="0" xfId="3" applyNumberFormat="1" applyFont="1" applyFill="1" applyBorder="1"/>
    <xf numFmtId="166" fontId="2" fillId="9" borderId="0" xfId="3" applyNumberFormat="1" applyFont="1" applyFill="1" applyBorder="1" applyAlignment="1">
      <alignment vertical="top"/>
    </xf>
    <xf numFmtId="9" fontId="2" fillId="9" borderId="0" xfId="28" applyNumberFormat="1" applyFill="1"/>
    <xf numFmtId="9" fontId="2" fillId="9" borderId="0" xfId="31" applyNumberFormat="1" applyFill="1"/>
    <xf numFmtId="2" fontId="2" fillId="9" borderId="0" xfId="28" applyNumberFormat="1" applyFill="1" applyBorder="1"/>
    <xf numFmtId="166" fontId="2" fillId="9" borderId="0" xfId="28" applyNumberFormat="1" applyFill="1"/>
    <xf numFmtId="166" fontId="2" fillId="9" borderId="0" xfId="28" applyNumberFormat="1" applyFill="1" applyBorder="1"/>
    <xf numFmtId="2" fontId="2" fillId="9" borderId="0" xfId="28" applyNumberFormat="1" applyFill="1"/>
    <xf numFmtId="0" fontId="12" fillId="9" borderId="0" xfId="39" applyFill="1" applyBorder="1" applyAlignment="1" applyProtection="1">
      <alignment horizontal="right"/>
    </xf>
    <xf numFmtId="9" fontId="2" fillId="9" borderId="0" xfId="28" applyNumberFormat="1" applyFont="1" applyFill="1" applyBorder="1"/>
    <xf numFmtId="0" fontId="3" fillId="9" borderId="0" xfId="28" applyFont="1" applyFill="1" applyBorder="1" applyAlignment="1">
      <alignment horizontal="center"/>
    </xf>
    <xf numFmtId="0" fontId="49" fillId="9" borderId="3" xfId="28" applyFont="1" applyFill="1" applyBorder="1" applyAlignment="1">
      <alignment horizontal="right" wrapText="1"/>
    </xf>
    <xf numFmtId="0" fontId="49" fillId="9" borderId="9" xfId="28" applyFont="1" applyFill="1" applyBorder="1" applyAlignment="1">
      <alignment horizontal="right" wrapText="1"/>
    </xf>
    <xf numFmtId="0" fontId="49" fillId="9" borderId="19" xfId="28" applyFont="1" applyFill="1" applyBorder="1" applyAlignment="1">
      <alignment horizontal="right" wrapText="1"/>
    </xf>
    <xf numFmtId="0" fontId="49" fillId="9" borderId="8" xfId="28" applyFont="1" applyFill="1" applyBorder="1" applyAlignment="1">
      <alignment horizontal="right" wrapText="1"/>
    </xf>
    <xf numFmtId="0" fontId="49" fillId="0" borderId="8" xfId="28" applyFont="1" applyFill="1" applyBorder="1" applyAlignment="1">
      <alignment horizontal="right" wrapText="1"/>
    </xf>
    <xf numFmtId="0" fontId="49" fillId="0" borderId="20" xfId="28" applyFont="1" applyFill="1" applyBorder="1" applyAlignment="1">
      <alignment horizontal="right" wrapText="1"/>
    </xf>
    <xf numFmtId="0" fontId="49" fillId="9" borderId="0" xfId="28" applyFont="1" applyFill="1" applyBorder="1"/>
    <xf numFmtId="0" fontId="2" fillId="9" borderId="21" xfId="28" applyFont="1" applyFill="1" applyBorder="1"/>
    <xf numFmtId="3" fontId="3" fillId="9" borderId="16" xfId="28" applyNumberFormat="1" applyFont="1" applyFill="1" applyBorder="1" applyAlignment="1">
      <alignment horizontal="right"/>
    </xf>
    <xf numFmtId="3" fontId="2" fillId="9" borderId="0" xfId="28" applyNumberFormat="1" applyFont="1" applyFill="1" applyBorder="1" applyAlignment="1">
      <alignment horizontal="right" vertical="top" wrapText="1"/>
    </xf>
    <xf numFmtId="0" fontId="2" fillId="9" borderId="0" xfId="28" applyFont="1" applyFill="1" applyBorder="1" applyAlignment="1">
      <alignment horizontal="right" vertical="top" wrapText="1"/>
    </xf>
    <xf numFmtId="0" fontId="2" fillId="9" borderId="0" xfId="28" quotePrefix="1" applyFont="1" applyFill="1" applyBorder="1" applyAlignment="1">
      <alignment horizontal="right" vertical="top" wrapText="1"/>
    </xf>
    <xf numFmtId="3" fontId="2" fillId="9" borderId="0" xfId="28" applyNumberFormat="1" applyFont="1" applyFill="1" applyBorder="1"/>
    <xf numFmtId="3" fontId="2" fillId="9" borderId="0" xfId="28" quotePrefix="1" applyNumberFormat="1" applyFont="1" applyFill="1" applyBorder="1" applyAlignment="1">
      <alignment horizontal="right" vertical="top" wrapText="1"/>
    </xf>
    <xf numFmtId="3" fontId="3" fillId="9" borderId="16" xfId="28" quotePrefix="1" applyNumberFormat="1" applyFont="1" applyFill="1" applyBorder="1" applyAlignment="1">
      <alignment horizontal="right"/>
    </xf>
    <xf numFmtId="0" fontId="3" fillId="9" borderId="21" xfId="28" applyFont="1" applyFill="1" applyBorder="1"/>
    <xf numFmtId="3" fontId="3" fillId="9" borderId="0" xfId="28" applyNumberFormat="1" applyFont="1" applyFill="1" applyBorder="1" applyAlignment="1">
      <alignment horizontal="right" vertical="top" wrapText="1"/>
    </xf>
    <xf numFmtId="0" fontId="3" fillId="9" borderId="0" xfId="28" quotePrefix="1" applyFont="1" applyFill="1" applyBorder="1" applyAlignment="1">
      <alignment horizontal="right" vertical="top" wrapText="1"/>
    </xf>
    <xf numFmtId="0" fontId="49" fillId="9" borderId="21" xfId="28" quotePrefix="1" applyFont="1" applyFill="1" applyBorder="1"/>
    <xf numFmtId="3" fontId="55" fillId="9" borderId="16" xfId="28" applyNumberFormat="1" applyFont="1" applyFill="1" applyBorder="1" applyAlignment="1">
      <alignment horizontal="right"/>
    </xf>
    <xf numFmtId="3" fontId="49" fillId="9" borderId="0" xfId="28" applyNumberFormat="1" applyFont="1" applyFill="1" applyBorder="1" applyAlignment="1">
      <alignment horizontal="right" vertical="top" wrapText="1"/>
    </xf>
    <xf numFmtId="3" fontId="55" fillId="9" borderId="16" xfId="28" quotePrefix="1" applyNumberFormat="1" applyFont="1" applyFill="1" applyBorder="1" applyAlignment="1">
      <alignment horizontal="right"/>
    </xf>
    <xf numFmtId="0" fontId="3" fillId="9" borderId="12" xfId="28" applyFont="1" applyFill="1" applyBorder="1"/>
    <xf numFmtId="3" fontId="3" fillId="9" borderId="18" xfId="28" applyNumberFormat="1" applyFont="1" applyFill="1" applyBorder="1" applyAlignment="1">
      <alignment horizontal="right"/>
    </xf>
    <xf numFmtId="3" fontId="3" fillId="9" borderId="9" xfId="28" applyNumberFormat="1" applyFont="1" applyFill="1" applyBorder="1" applyAlignment="1">
      <alignment horizontal="right" vertical="top" wrapText="1"/>
    </xf>
    <xf numFmtId="0" fontId="3" fillId="9" borderId="9" xfId="28" applyFont="1" applyFill="1" applyBorder="1" applyAlignment="1">
      <alignment horizontal="right"/>
    </xf>
    <xf numFmtId="3" fontId="3" fillId="9" borderId="9" xfId="28" applyNumberFormat="1" applyFont="1" applyFill="1" applyBorder="1" applyAlignment="1">
      <alignment horizontal="right"/>
    </xf>
    <xf numFmtId="0" fontId="3" fillId="9" borderId="9" xfId="28" quotePrefix="1" applyFont="1" applyFill="1" applyBorder="1" applyAlignment="1">
      <alignment horizontal="right" vertical="top" wrapText="1"/>
    </xf>
    <xf numFmtId="0" fontId="55" fillId="9" borderId="0" xfId="28" applyFont="1" applyFill="1" applyBorder="1"/>
    <xf numFmtId="0" fontId="8" fillId="9" borderId="0" xfId="28" applyFont="1" applyFill="1" applyBorder="1"/>
    <xf numFmtId="0" fontId="2" fillId="9" borderId="0" xfId="0" applyFont="1" applyFill="1" applyAlignment="1"/>
    <xf numFmtId="3" fontId="34" fillId="0" borderId="0" xfId="1" applyNumberFormat="1" applyFont="1" applyFill="1" applyBorder="1"/>
    <xf numFmtId="3" fontId="34" fillId="9" borderId="0" xfId="1" applyNumberFormat="1" applyFont="1" applyFill="1" applyBorder="1"/>
    <xf numFmtId="3" fontId="34" fillId="9" borderId="8" xfId="1" applyNumberFormat="1" applyFont="1" applyFill="1" applyBorder="1"/>
    <xf numFmtId="9" fontId="51" fillId="9" borderId="0" xfId="31" applyNumberFormat="1" applyFont="1" applyFill="1" applyBorder="1" applyAlignment="1">
      <alignment horizontal="right"/>
    </xf>
    <xf numFmtId="9" fontId="51" fillId="9" borderId="9" xfId="31" applyNumberFormat="1" applyFont="1" applyFill="1" applyBorder="1" applyAlignment="1">
      <alignment horizontal="right"/>
    </xf>
    <xf numFmtId="166" fontId="0" fillId="9" borderId="0" xfId="0" applyNumberFormat="1" applyFill="1"/>
    <xf numFmtId="0" fontId="25" fillId="9" borderId="0" xfId="0" applyFont="1" applyFill="1" applyAlignment="1"/>
    <xf numFmtId="0" fontId="2" fillId="9" borderId="0" xfId="0" applyFont="1" applyFill="1" applyAlignment="1">
      <alignment vertical="center"/>
    </xf>
    <xf numFmtId="9" fontId="2" fillId="9" borderId="0" xfId="31" applyFill="1" applyBorder="1"/>
    <xf numFmtId="3" fontId="2" fillId="9" borderId="0" xfId="25" applyNumberFormat="1" applyFont="1" applyFill="1" applyBorder="1"/>
    <xf numFmtId="9" fontId="24" fillId="9" borderId="0" xfId="31" applyFont="1" applyFill="1" applyAlignment="1"/>
    <xf numFmtId="0" fontId="2" fillId="9" borderId="0" xfId="30" applyFont="1" applyFill="1" applyAlignment="1">
      <alignment vertical="top" wrapText="1"/>
    </xf>
    <xf numFmtId="0" fontId="2" fillId="9" borderId="0" xfId="0" applyFont="1" applyFill="1" applyBorder="1" applyAlignment="1">
      <alignment horizontal="left"/>
    </xf>
    <xf numFmtId="0" fontId="12" fillId="9" borderId="0" xfId="7" applyFill="1" applyAlignment="1" applyProtection="1"/>
    <xf numFmtId="165" fontId="0" fillId="9" borderId="9" xfId="0" applyNumberFormat="1" applyFill="1" applyBorder="1"/>
    <xf numFmtId="0" fontId="3" fillId="9" borderId="7" xfId="27" applyFont="1" applyFill="1" applyBorder="1" applyAlignment="1">
      <alignment horizontal="center" vertical="center"/>
    </xf>
    <xf numFmtId="0" fontId="2" fillId="9" borderId="9" xfId="27" applyFont="1" applyFill="1" applyBorder="1" applyAlignment="1">
      <alignment horizontal="right" vertical="center" wrapText="1"/>
    </xf>
    <xf numFmtId="0" fontId="2" fillId="9" borderId="0" xfId="27" applyFont="1" applyFill="1" applyBorder="1" applyAlignment="1">
      <alignment horizontal="right" vertical="center" wrapText="1"/>
    </xf>
    <xf numFmtId="0" fontId="2" fillId="9" borderId="0" xfId="27" applyFont="1" applyFill="1" applyAlignment="1">
      <alignment vertical="top"/>
    </xf>
    <xf numFmtId="0" fontId="3" fillId="8" borderId="0" xfId="28" applyFont="1" applyFill="1"/>
    <xf numFmtId="0" fontId="2" fillId="8" borderId="0" xfId="28" applyFont="1" applyFill="1"/>
    <xf numFmtId="0" fontId="2" fillId="8" borderId="0" xfId="28" applyFont="1" applyFill="1" applyBorder="1"/>
    <xf numFmtId="0" fontId="2" fillId="8" borderId="0" xfId="28" applyFont="1" applyFill="1" applyAlignment="1">
      <alignment vertical="top" wrapText="1"/>
    </xf>
    <xf numFmtId="0" fontId="2" fillId="8" borderId="0" xfId="28" applyFont="1" applyFill="1" applyBorder="1" applyAlignment="1">
      <alignment horizontal="left" vertical="top"/>
    </xf>
    <xf numFmtId="0" fontId="2" fillId="8" borderId="0" xfId="28" applyFont="1" applyFill="1" applyAlignment="1">
      <alignment horizontal="right"/>
    </xf>
    <xf numFmtId="0" fontId="9" fillId="8" borderId="0" xfId="25" quotePrefix="1" applyFont="1" applyFill="1" applyAlignment="1">
      <alignment horizontal="left"/>
    </xf>
    <xf numFmtId="9" fontId="55" fillId="9" borderId="0" xfId="31" applyFont="1" applyFill="1" applyBorder="1" applyAlignment="1">
      <alignment horizontal="right" vertical="top" wrapText="1"/>
    </xf>
    <xf numFmtId="9" fontId="55" fillId="9" borderId="9" xfId="31" applyFont="1" applyFill="1" applyBorder="1" applyAlignment="1">
      <alignment horizontal="right" vertical="top" wrapText="1"/>
    </xf>
    <xf numFmtId="9" fontId="55" fillId="9" borderId="19" xfId="31" applyFont="1" applyFill="1" applyBorder="1" applyAlignment="1">
      <alignment horizontal="right" vertical="top" wrapText="1"/>
    </xf>
    <xf numFmtId="9" fontId="49" fillId="9" borderId="9" xfId="31" applyFont="1" applyFill="1" applyBorder="1" applyAlignment="1">
      <alignment horizontal="right" vertical="top" wrapText="1"/>
    </xf>
    <xf numFmtId="9" fontId="49" fillId="9" borderId="22" xfId="31" applyFont="1" applyFill="1" applyBorder="1" applyAlignment="1">
      <alignment horizontal="right" vertical="top" wrapText="1"/>
    </xf>
    <xf numFmtId="9" fontId="49" fillId="9" borderId="20" xfId="31" applyFont="1" applyFill="1" applyBorder="1" applyAlignment="1">
      <alignment horizontal="right" vertical="top" wrapText="1"/>
    </xf>
    <xf numFmtId="3" fontId="2" fillId="9" borderId="0" xfId="28" applyNumberFormat="1" applyFont="1" applyFill="1"/>
    <xf numFmtId="0" fontId="2" fillId="9" borderId="0" xfId="28" applyFont="1" applyFill="1" applyAlignment="1">
      <alignment vertical="top" wrapText="1"/>
    </xf>
    <xf numFmtId="0" fontId="57" fillId="9" borderId="0" xfId="28" applyFont="1" applyFill="1" applyBorder="1" applyAlignment="1">
      <alignment vertical="top" wrapText="1"/>
    </xf>
    <xf numFmtId="0" fontId="2" fillId="9" borderId="0" xfId="28" applyFont="1" applyFill="1" applyAlignment="1">
      <alignment horizontal="left" vertical="center"/>
    </xf>
    <xf numFmtId="0" fontId="2" fillId="9" borderId="0" xfId="28" applyFont="1" applyFill="1" applyAlignment="1">
      <alignment vertical="top"/>
    </xf>
    <xf numFmtId="0" fontId="2" fillId="9" borderId="0" xfId="28" applyFont="1" applyFill="1" applyBorder="1" applyAlignment="1">
      <alignment vertical="top"/>
    </xf>
    <xf numFmtId="0" fontId="2" fillId="9" borderId="0" xfId="28" applyFont="1" applyFill="1" applyBorder="1" applyAlignment="1"/>
    <xf numFmtId="1" fontId="2" fillId="9" borderId="0" xfId="28" applyNumberFormat="1" applyFont="1" applyFill="1" applyAlignment="1"/>
    <xf numFmtId="0" fontId="3" fillId="9" borderId="0" xfId="28" applyFont="1" applyFill="1" applyAlignment="1"/>
    <xf numFmtId="9" fontId="55" fillId="9" borderId="22" xfId="31" applyFont="1" applyFill="1" applyBorder="1" applyAlignment="1">
      <alignment horizontal="right" vertical="top" wrapText="1"/>
    </xf>
    <xf numFmtId="0" fontId="9" fillId="8" borderId="0" xfId="0" applyFont="1" applyFill="1" applyAlignment="1">
      <alignment horizontal="left"/>
    </xf>
    <xf numFmtId="0" fontId="9" fillId="8" borderId="0" xfId="0" quotePrefix="1" applyFont="1" applyFill="1" applyAlignment="1">
      <alignment horizontal="left"/>
    </xf>
    <xf numFmtId="0" fontId="28" fillId="0" borderId="0" xfId="7" quotePrefix="1" applyFont="1" applyFill="1" applyAlignment="1" applyProtection="1">
      <alignment horizontal="left" vertical="top" wrapText="1"/>
    </xf>
    <xf numFmtId="0" fontId="2" fillId="9" borderId="0" xfId="0" applyFont="1" applyFill="1" applyBorder="1" applyAlignment="1">
      <alignment horizontal="left" wrapText="1"/>
    </xf>
    <xf numFmtId="0" fontId="25" fillId="9" borderId="0" xfId="0" applyFont="1" applyFill="1" applyAlignment="1">
      <alignment horizontal="left"/>
    </xf>
    <xf numFmtId="0" fontId="2" fillId="9" borderId="0" xfId="0" applyFont="1" applyFill="1" applyAlignment="1">
      <alignment horizontal="left" wrapText="1"/>
    </xf>
    <xf numFmtId="9" fontId="25" fillId="9" borderId="0" xfId="31" applyFont="1" applyFill="1" applyAlignment="1">
      <alignment horizontal="left"/>
    </xf>
    <xf numFmtId="0" fontId="2" fillId="9" borderId="0" xfId="0" applyFont="1" applyFill="1" applyAlignment="1">
      <alignment vertical="center" wrapText="1"/>
    </xf>
    <xf numFmtId="0" fontId="0" fillId="0" borderId="0" xfId="0" applyAlignment="1">
      <alignment vertical="center" wrapText="1"/>
    </xf>
    <xf numFmtId="0" fontId="46" fillId="9" borderId="0" xfId="0" applyFont="1" applyFill="1" applyAlignment="1">
      <alignment horizontal="left" vertical="top" wrapText="1"/>
    </xf>
    <xf numFmtId="0" fontId="46" fillId="0" borderId="0" xfId="0" applyFont="1" applyAlignment="1">
      <alignment horizontal="left" vertical="top" wrapText="1"/>
    </xf>
    <xf numFmtId="0" fontId="6" fillId="9" borderId="0" xfId="0" applyFont="1" applyFill="1" applyBorder="1" applyAlignment="1">
      <alignment horizontal="left" wrapText="1"/>
    </xf>
    <xf numFmtId="0" fontId="3" fillId="9" borderId="4" xfId="0" applyFont="1" applyFill="1" applyBorder="1" applyAlignment="1">
      <alignment horizontal="left" vertical="center"/>
    </xf>
    <xf numFmtId="0" fontId="3" fillId="9" borderId="5" xfId="0" applyFont="1" applyFill="1" applyBorder="1" applyAlignment="1">
      <alignment horizontal="left" vertical="center"/>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center" vertical="center"/>
    </xf>
    <xf numFmtId="0" fontId="2" fillId="9" borderId="0" xfId="0" applyFont="1" applyFill="1" applyAlignment="1">
      <alignment horizontal="left" vertical="top" wrapText="1"/>
    </xf>
    <xf numFmtId="0" fontId="3" fillId="9" borderId="3" xfId="0" applyFont="1" applyFill="1" applyBorder="1" applyAlignment="1">
      <alignment horizontal="center" wrapText="1"/>
    </xf>
    <xf numFmtId="0" fontId="3" fillId="0" borderId="3" xfId="0" applyFont="1" applyBorder="1" applyAlignment="1">
      <alignment horizontal="center" wrapText="1"/>
    </xf>
    <xf numFmtId="0" fontId="3" fillId="9" borderId="7" xfId="0" applyFont="1" applyFill="1" applyBorder="1" applyAlignment="1">
      <alignment horizontal="right" vertical="center" wrapText="1"/>
    </xf>
    <xf numFmtId="0" fontId="0" fillId="0" borderId="2" xfId="0" applyBorder="1" applyAlignment="1"/>
    <xf numFmtId="0" fontId="3" fillId="0" borderId="7" xfId="0" applyFont="1" applyFill="1" applyBorder="1" applyAlignment="1">
      <alignment horizontal="right" vertical="center" wrapText="1"/>
    </xf>
    <xf numFmtId="0" fontId="0" fillId="0" borderId="2" xfId="0" applyBorder="1" applyAlignment="1">
      <alignment wrapText="1"/>
    </xf>
    <xf numFmtId="0" fontId="2"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3" xfId="27" applyFont="1" applyFill="1" applyBorder="1" applyAlignment="1">
      <alignment vertical="center"/>
    </xf>
    <xf numFmtId="0" fontId="3" fillId="9" borderId="3" xfId="27" applyFont="1" applyFill="1" applyBorder="1" applyAlignment="1">
      <alignment horizontal="left" vertical="center"/>
    </xf>
    <xf numFmtId="0" fontId="3" fillId="9" borderId="3" xfId="27" applyFont="1" applyFill="1" applyBorder="1" applyAlignment="1">
      <alignment horizontal="center" vertical="center"/>
    </xf>
    <xf numFmtId="0" fontId="2" fillId="9" borderId="3" xfId="27" applyFont="1" applyFill="1" applyBorder="1" applyAlignment="1">
      <alignment horizontal="center" vertical="center"/>
    </xf>
    <xf numFmtId="1" fontId="3" fillId="9" borderId="3" xfId="27" applyNumberFormat="1" applyFont="1" applyFill="1" applyBorder="1" applyAlignment="1">
      <alignment horizontal="right" vertical="center" wrapText="1"/>
    </xf>
    <xf numFmtId="0" fontId="2" fillId="9" borderId="3" xfId="27" applyFont="1" applyFill="1" applyBorder="1" applyAlignment="1">
      <alignment horizontal="right" vertical="center" wrapText="1"/>
    </xf>
    <xf numFmtId="0" fontId="2" fillId="9" borderId="0" xfId="0" applyFont="1" applyFill="1" applyBorder="1" applyAlignment="1">
      <alignment vertical="center" wrapText="1"/>
    </xf>
    <xf numFmtId="0" fontId="2" fillId="9" borderId="0" xfId="30" applyFont="1" applyFill="1" applyAlignment="1">
      <alignment vertical="center" wrapText="1"/>
    </xf>
    <xf numFmtId="0" fontId="2"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3" xfId="0" applyFont="1" applyFill="1" applyBorder="1" applyAlignment="1">
      <alignment horizontal="center" wrapText="1"/>
    </xf>
    <xf numFmtId="0" fontId="3" fillId="9" borderId="7"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9" xfId="0" applyFont="1" applyFill="1" applyBorder="1" applyAlignment="1">
      <alignment horizontal="center" vertical="center"/>
    </xf>
    <xf numFmtId="0" fontId="6" fillId="9" borderId="0" xfId="0" applyFont="1" applyFill="1" applyAlignment="1">
      <alignment horizontal="left" vertical="top" wrapText="1"/>
    </xf>
    <xf numFmtId="0" fontId="2" fillId="9" borderId="0" xfId="0" applyFont="1" applyFill="1" applyAlignment="1">
      <alignment vertical="top" wrapText="1"/>
    </xf>
    <xf numFmtId="0" fontId="2" fillId="9" borderId="0" xfId="0" applyFont="1" applyFill="1" applyBorder="1" applyAlignment="1">
      <alignment horizontal="left" vertical="top"/>
    </xf>
    <xf numFmtId="0" fontId="0" fillId="9" borderId="0" xfId="0" applyFill="1" applyBorder="1" applyAlignment="1">
      <alignment horizontal="left" vertical="top"/>
    </xf>
    <xf numFmtId="0" fontId="0" fillId="9" borderId="0" xfId="0" applyFill="1" applyAlignment="1">
      <alignment vertical="top"/>
    </xf>
    <xf numFmtId="0" fontId="2" fillId="9" borderId="0" xfId="25" applyFont="1" applyFill="1" applyAlignment="1">
      <alignment horizontal="left" vertical="top" wrapText="1"/>
    </xf>
    <xf numFmtId="0" fontId="2" fillId="9" borderId="0" xfId="25" applyFont="1" applyFill="1" applyAlignment="1">
      <alignment horizontal="left" vertical="center" wrapText="1"/>
    </xf>
    <xf numFmtId="0" fontId="2" fillId="9" borderId="0" xfId="25" applyFont="1" applyFill="1" applyAlignment="1">
      <alignment vertical="center" wrapText="1"/>
    </xf>
    <xf numFmtId="0" fontId="3" fillId="9" borderId="4" xfId="25" applyFont="1" applyFill="1" applyBorder="1" applyAlignment="1">
      <alignment horizontal="right" vertical="center" wrapText="1"/>
    </xf>
    <xf numFmtId="0" fontId="3" fillId="9" borderId="5" xfId="25" applyFont="1" applyFill="1" applyBorder="1" applyAlignment="1">
      <alignment horizontal="right" vertical="center" wrapText="1"/>
    </xf>
    <xf numFmtId="0" fontId="3" fillId="9" borderId="1" xfId="25" applyFont="1" applyFill="1" applyBorder="1" applyAlignment="1">
      <alignment horizontal="right" vertical="center" wrapText="1"/>
    </xf>
    <xf numFmtId="0" fontId="2" fillId="9" borderId="2" xfId="25" applyFont="1" applyFill="1" applyBorder="1" applyAlignment="1">
      <alignment horizontal="right" vertical="center" wrapText="1"/>
    </xf>
    <xf numFmtId="0" fontId="2" fillId="9" borderId="0" xfId="25" applyFont="1" applyFill="1" applyAlignment="1">
      <alignment vertical="top" wrapText="1"/>
    </xf>
    <xf numFmtId="0" fontId="34" fillId="9" borderId="0" xfId="25" applyFont="1" applyFill="1" applyAlignment="1">
      <alignment horizontal="left" wrapText="1"/>
    </xf>
    <xf numFmtId="0" fontId="2" fillId="9" borderId="0" xfId="25" applyFont="1" applyFill="1" applyAlignment="1">
      <alignment horizontal="left" wrapText="1"/>
    </xf>
    <xf numFmtId="0" fontId="3" fillId="9" borderId="4" xfId="25" applyFont="1" applyFill="1" applyBorder="1" applyAlignment="1">
      <alignment horizontal="left" vertical="center"/>
    </xf>
    <xf numFmtId="0" fontId="3" fillId="9" borderId="5" xfId="25" applyFont="1" applyFill="1" applyBorder="1" applyAlignment="1">
      <alignment horizontal="left" vertical="center"/>
    </xf>
    <xf numFmtId="0" fontId="3" fillId="9" borderId="6" xfId="25" applyFont="1" applyFill="1" applyBorder="1" applyAlignment="1">
      <alignment horizontal="center" vertical="center" wrapText="1"/>
    </xf>
    <xf numFmtId="0" fontId="3" fillId="9" borderId="6" xfId="25" applyFont="1" applyFill="1" applyBorder="1" applyAlignment="1">
      <alignment horizontal="center" vertical="center"/>
    </xf>
    <xf numFmtId="0" fontId="2" fillId="8" borderId="0" xfId="28" applyFont="1" applyFill="1" applyBorder="1" applyAlignment="1">
      <alignment horizontal="left" vertical="top" wrapText="1" shrinkToFit="1"/>
    </xf>
    <xf numFmtId="0" fontId="3" fillId="9" borderId="7" xfId="28" applyFont="1" applyFill="1" applyBorder="1" applyAlignment="1">
      <alignment horizontal="center" vertical="center" wrapText="1"/>
    </xf>
    <xf numFmtId="0" fontId="3" fillId="9" borderId="9" xfId="28" applyFont="1" applyFill="1" applyBorder="1" applyAlignment="1">
      <alignment horizontal="center" vertical="center" wrapText="1"/>
    </xf>
    <xf numFmtId="2" fontId="3" fillId="9" borderId="7" xfId="28" applyNumberFormat="1" applyFont="1" applyFill="1" applyBorder="1" applyAlignment="1">
      <alignment horizontal="right" vertical="center" wrapText="1"/>
    </xf>
    <xf numFmtId="2" fontId="3" fillId="9" borderId="0" xfId="28" applyNumberFormat="1" applyFont="1" applyFill="1" applyBorder="1" applyAlignment="1">
      <alignment horizontal="right" vertical="center" wrapText="1"/>
    </xf>
    <xf numFmtId="0" fontId="3" fillId="9" borderId="7" xfId="28" applyFont="1" applyFill="1" applyBorder="1" applyAlignment="1">
      <alignment horizontal="right" vertical="center" wrapText="1"/>
    </xf>
    <xf numFmtId="0" fontId="3" fillId="9" borderId="9" xfId="28" applyFont="1" applyFill="1" applyBorder="1" applyAlignment="1">
      <alignment horizontal="right" vertical="center" wrapText="1"/>
    </xf>
    <xf numFmtId="0" fontId="3" fillId="9" borderId="3" xfId="28" applyFont="1" applyFill="1" applyBorder="1" applyAlignment="1">
      <alignment horizontal="center" vertical="center" wrapText="1"/>
    </xf>
    <xf numFmtId="2" fontId="3" fillId="9" borderId="9" xfId="28" applyNumberFormat="1" applyFont="1" applyFill="1" applyBorder="1" applyAlignment="1">
      <alignment horizontal="right" vertical="center" wrapText="1"/>
    </xf>
    <xf numFmtId="0" fontId="2" fillId="9" borderId="0" xfId="28" applyFont="1" applyFill="1" applyAlignment="1">
      <alignment vertical="top" wrapText="1"/>
    </xf>
    <xf numFmtId="0" fontId="2" fillId="9" borderId="0" xfId="28" applyNumberFormat="1" applyFont="1" applyFill="1" applyAlignment="1">
      <alignment horizontal="left" vertical="center" wrapText="1"/>
    </xf>
    <xf numFmtId="0" fontId="2" fillId="9" borderId="0" xfId="28" applyFont="1" applyFill="1" applyAlignment="1">
      <alignment vertical="center" wrapText="1"/>
    </xf>
    <xf numFmtId="0" fontId="3" fillId="9" borderId="1" xfId="28" applyFont="1" applyFill="1" applyBorder="1" applyAlignment="1">
      <alignment horizontal="right" vertical="center" wrapText="1"/>
    </xf>
    <xf numFmtId="9" fontId="3" fillId="9" borderId="3" xfId="31" applyFont="1" applyFill="1" applyBorder="1" applyAlignment="1">
      <alignment horizontal="center" vertical="center" wrapText="1"/>
    </xf>
    <xf numFmtId="0" fontId="2" fillId="9" borderId="0" xfId="28" applyFont="1" applyFill="1" applyBorder="1" applyAlignment="1">
      <alignment horizontal="right" vertical="center" wrapText="1"/>
    </xf>
    <xf numFmtId="0" fontId="2" fillId="9" borderId="9" xfId="28" applyFont="1" applyFill="1" applyBorder="1" applyAlignment="1">
      <alignment horizontal="right" wrapText="1"/>
    </xf>
    <xf numFmtId="0" fontId="2" fillId="9" borderId="9" xfId="28" applyFont="1" applyFill="1" applyBorder="1" applyAlignment="1">
      <alignment horizontal="right" vertical="center" wrapText="1"/>
    </xf>
    <xf numFmtId="0" fontId="3" fillId="9" borderId="1" xfId="28" applyFont="1" applyFill="1" applyBorder="1" applyAlignment="1">
      <alignment vertical="center" wrapText="1"/>
    </xf>
    <xf numFmtId="0" fontId="3" fillId="9" borderId="0" xfId="28" applyFont="1" applyFill="1" applyBorder="1" applyAlignment="1">
      <alignment vertical="center" wrapText="1"/>
    </xf>
    <xf numFmtId="0" fontId="3" fillId="9" borderId="9" xfId="28" applyFont="1" applyFill="1" applyBorder="1" applyAlignment="1">
      <alignment vertical="center" wrapText="1"/>
    </xf>
    <xf numFmtId="0" fontId="3" fillId="9" borderId="3" xfId="28" applyFont="1" applyFill="1" applyBorder="1" applyAlignment="1">
      <alignment horizontal="center" vertical="center" wrapText="1" shrinkToFit="1"/>
    </xf>
    <xf numFmtId="0" fontId="2" fillId="9" borderId="3" xfId="28" applyFont="1" applyFill="1" applyBorder="1" applyAlignment="1">
      <alignment horizontal="center" vertical="center" wrapText="1" shrinkToFit="1"/>
    </xf>
    <xf numFmtId="0" fontId="2" fillId="9" borderId="3" xfId="28" applyFont="1" applyFill="1" applyBorder="1" applyAlignment="1">
      <alignment horizontal="center" vertical="center" wrapText="1"/>
    </xf>
    <xf numFmtId="0" fontId="3" fillId="9" borderId="1" xfId="28" applyFont="1" applyFill="1" applyBorder="1" applyAlignment="1">
      <alignment horizontal="center" vertical="center" wrapText="1"/>
    </xf>
    <xf numFmtId="0" fontId="2" fillId="9" borderId="1" xfId="28" applyFont="1" applyFill="1" applyBorder="1" applyAlignment="1">
      <alignment horizontal="right" vertical="center" wrapText="1"/>
    </xf>
    <xf numFmtId="0" fontId="2" fillId="9" borderId="0" xfId="28" applyFont="1" applyFill="1" applyAlignment="1">
      <alignment horizontal="left" wrapText="1"/>
    </xf>
    <xf numFmtId="2" fontId="3" fillId="9" borderId="1" xfId="28" applyNumberFormat="1" applyFont="1" applyFill="1" applyBorder="1" applyAlignment="1">
      <alignment vertical="center" wrapText="1"/>
    </xf>
    <xf numFmtId="2" fontId="3" fillId="9" borderId="0" xfId="28" applyNumberFormat="1" applyFont="1" applyFill="1" applyBorder="1" applyAlignment="1">
      <alignment vertical="center" wrapText="1"/>
    </xf>
    <xf numFmtId="0" fontId="2" fillId="9" borderId="0" xfId="28" applyFont="1" applyFill="1" applyAlignment="1">
      <alignment horizontal="left" vertical="center" wrapText="1"/>
    </xf>
    <xf numFmtId="0" fontId="3" fillId="9" borderId="3" xfId="28" applyFont="1" applyFill="1" applyBorder="1" applyAlignment="1">
      <alignment horizontal="center" vertical="center"/>
    </xf>
    <xf numFmtId="0" fontId="2" fillId="9" borderId="3" xfId="27" applyFill="1" applyBorder="1" applyAlignment="1">
      <alignment horizontal="center" vertical="center"/>
    </xf>
    <xf numFmtId="0" fontId="2" fillId="9" borderId="3" xfId="28" applyFont="1" applyFill="1" applyBorder="1" applyAlignment="1">
      <alignment horizontal="center" wrapText="1"/>
    </xf>
    <xf numFmtId="0" fontId="2" fillId="9" borderId="9" xfId="28" applyFont="1" applyFill="1" applyBorder="1" applyAlignment="1">
      <alignment horizontal="center" wrapText="1"/>
    </xf>
    <xf numFmtId="0" fontId="3" fillId="0" borderId="15" xfId="28" applyFont="1" applyBorder="1" applyAlignment="1">
      <alignment horizontal="right" vertical="center" wrapText="1"/>
    </xf>
    <xf numFmtId="0" fontId="3" fillId="0" borderId="18" xfId="28" applyFont="1" applyBorder="1" applyAlignment="1">
      <alignment horizontal="right" vertical="center" wrapText="1"/>
    </xf>
    <xf numFmtId="0" fontId="2" fillId="0" borderId="3" xfId="28" applyFont="1" applyFill="1" applyBorder="1" applyAlignment="1">
      <alignment horizontal="center" wrapText="1"/>
    </xf>
    <xf numFmtId="0" fontId="2" fillId="0" borderId="17" xfId="28" applyFont="1" applyFill="1" applyBorder="1" applyAlignment="1">
      <alignment horizontal="center" wrapText="1"/>
    </xf>
    <xf numFmtId="0" fontId="3" fillId="9" borderId="15" xfId="28" applyFont="1" applyFill="1" applyBorder="1" applyAlignment="1">
      <alignment horizontal="right" vertical="center" wrapText="1"/>
    </xf>
    <xf numFmtId="0" fontId="3" fillId="9" borderId="18" xfId="28" applyFont="1" applyFill="1" applyBorder="1" applyAlignment="1">
      <alignment horizontal="right" vertical="center" wrapText="1"/>
    </xf>
    <xf numFmtId="0" fontId="3" fillId="0" borderId="13" xfId="28" quotePrefix="1" applyNumberFormat="1" applyFont="1" applyFill="1" applyBorder="1" applyAlignment="1">
      <alignment horizontal="center"/>
    </xf>
    <xf numFmtId="0" fontId="3" fillId="0" borderId="3" xfId="28" quotePrefix="1" applyNumberFormat="1" applyFont="1" applyFill="1" applyBorder="1" applyAlignment="1">
      <alignment horizontal="center"/>
    </xf>
    <xf numFmtId="0" fontId="3" fillId="0" borderId="14" xfId="28" quotePrefix="1" applyNumberFormat="1" applyFont="1" applyFill="1" applyBorder="1" applyAlignment="1">
      <alignment horizontal="center"/>
    </xf>
    <xf numFmtId="0" fontId="3" fillId="9" borderId="13" xfId="28" applyFont="1" applyFill="1" applyBorder="1" applyAlignment="1">
      <alignment horizontal="center"/>
    </xf>
    <xf numFmtId="0" fontId="3" fillId="9" borderId="3" xfId="28" applyFont="1" applyFill="1" applyBorder="1" applyAlignment="1">
      <alignment horizontal="center"/>
    </xf>
    <xf numFmtId="0" fontId="3" fillId="9" borderId="14" xfId="28" applyFont="1" applyFill="1" applyBorder="1" applyAlignment="1">
      <alignment horizontal="center"/>
    </xf>
    <xf numFmtId="0" fontId="3" fillId="9" borderId="13" xfId="28" quotePrefix="1" applyFont="1" applyFill="1" applyBorder="1" applyAlignment="1">
      <alignment horizontal="center"/>
    </xf>
    <xf numFmtId="0" fontId="3" fillId="9" borderId="13" xfId="28" quotePrefix="1" applyNumberFormat="1" applyFont="1" applyFill="1" applyBorder="1" applyAlignment="1">
      <alignment horizontal="center"/>
    </xf>
    <xf numFmtId="0" fontId="3" fillId="9" borderId="10" xfId="28" applyFont="1" applyFill="1" applyBorder="1" applyAlignment="1">
      <alignment horizontal="left" vertical="center"/>
    </xf>
    <xf numFmtId="0" fontId="3" fillId="9" borderId="11" xfId="28" applyFont="1" applyFill="1" applyBorder="1" applyAlignment="1">
      <alignment horizontal="left" vertical="center"/>
    </xf>
    <xf numFmtId="0" fontId="3" fillId="9" borderId="12" xfId="28" applyFont="1" applyFill="1" applyBorder="1" applyAlignment="1">
      <alignment horizontal="left" vertical="center"/>
    </xf>
    <xf numFmtId="0" fontId="3" fillId="9" borderId="16" xfId="28" applyFont="1" applyFill="1" applyBorder="1" applyAlignment="1">
      <alignment horizontal="right" vertical="center" wrapText="1"/>
    </xf>
  </cellXfs>
  <cellStyles count="40">
    <cellStyle name="Comma" xfId="1" builtinId="3"/>
    <cellStyle name="Comma 2" xfId="2"/>
    <cellStyle name="Comma 2 2" xfId="3"/>
    <cellStyle name="Comma 3" xfId="4"/>
    <cellStyle name="Comma 4" xfId="5"/>
    <cellStyle name="Euro" xfId="6"/>
    <cellStyle name="Hyperlink" xfId="7" builtinId="8"/>
    <cellStyle name="Hyperlink 2" xfId="8"/>
    <cellStyle name="Hyperlink 3" xfId="39"/>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 5" xfId="38"/>
    <cellStyle name="Normal_Sheet1" xfId="29"/>
    <cellStyle name="Normal_Table 2.7 - Legal representation" xfId="30"/>
    <cellStyle name="Normal_Warrants" xfId="37"/>
    <cellStyle name="Percent" xfId="31" builtinId="5"/>
    <cellStyle name="Percent 2" xfId="32"/>
    <cellStyle name="Percent 2 2" xfId="33"/>
    <cellStyle name="Percent 3" xfId="34"/>
    <cellStyle name="Percent_Civil Court Statistics Bulletin (version 1) 2" xfId="35"/>
    <cellStyle name="Refdb standard" xfId="36"/>
  </cellStyles>
  <dxfs count="10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mortgage-and-landlord-possession-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7"/>
  <sheetViews>
    <sheetView showGridLines="0" tabSelected="1" zoomScale="85" zoomScaleNormal="85" workbookViewId="0">
      <selection activeCell="B24" sqref="B24"/>
    </sheetView>
  </sheetViews>
  <sheetFormatPr defaultColWidth="9.109375" defaultRowHeight="13.2" x14ac:dyDescent="0.25"/>
  <cols>
    <col min="1" max="1" width="10.5546875" style="2" customWidth="1"/>
    <col min="2" max="2" width="145.6640625" style="3" customWidth="1"/>
    <col min="3" max="16384" width="9.109375" style="1"/>
  </cols>
  <sheetData>
    <row r="1" spans="1:16" ht="15.6" x14ac:dyDescent="0.3">
      <c r="A1" s="86" t="s">
        <v>71</v>
      </c>
      <c r="B1" s="10" t="s">
        <v>27</v>
      </c>
      <c r="C1" s="21"/>
      <c r="D1" s="21"/>
      <c r="E1" s="21"/>
      <c r="F1" s="21"/>
      <c r="G1" s="11"/>
      <c r="H1" s="11"/>
      <c r="I1" s="11"/>
      <c r="J1" s="4"/>
      <c r="K1" s="4"/>
      <c r="L1" s="4"/>
      <c r="M1" s="4"/>
      <c r="N1" s="4"/>
      <c r="O1" s="4"/>
      <c r="P1" s="4"/>
    </row>
    <row r="2" spans="1:16" ht="13.8" x14ac:dyDescent="0.25">
      <c r="A2" s="7"/>
      <c r="B2" s="7"/>
      <c r="C2" s="21"/>
      <c r="D2" s="21"/>
      <c r="E2" s="21"/>
      <c r="F2" s="21"/>
      <c r="G2" s="11"/>
      <c r="H2" s="11"/>
      <c r="I2" s="11"/>
      <c r="J2" s="4"/>
      <c r="K2" s="4"/>
      <c r="L2" s="4"/>
      <c r="M2" s="4"/>
      <c r="N2" s="4"/>
      <c r="O2" s="4"/>
      <c r="P2" s="4"/>
    </row>
    <row r="3" spans="1:16" ht="17.399999999999999" x14ac:dyDescent="0.3">
      <c r="A3" s="16" t="s">
        <v>26</v>
      </c>
      <c r="B3" s="5"/>
      <c r="C3" s="11"/>
      <c r="D3" s="11"/>
      <c r="E3" s="11"/>
      <c r="F3" s="11"/>
      <c r="G3" s="11"/>
      <c r="H3" s="11"/>
      <c r="I3" s="11"/>
      <c r="J3" s="4"/>
      <c r="K3" s="4"/>
      <c r="L3" s="4"/>
      <c r="M3" s="4"/>
      <c r="N3" s="4"/>
      <c r="O3" s="4"/>
      <c r="P3" s="4"/>
    </row>
    <row r="4" spans="1:16" ht="9" customHeight="1" x14ac:dyDescent="0.3">
      <c r="A4" s="6"/>
      <c r="B4" s="5"/>
      <c r="C4" s="4"/>
      <c r="D4" s="4"/>
      <c r="E4" s="4"/>
      <c r="F4" s="4"/>
      <c r="G4" s="4"/>
      <c r="H4" s="4"/>
      <c r="I4" s="4"/>
      <c r="J4" s="4"/>
      <c r="K4" s="4"/>
      <c r="L4" s="4"/>
      <c r="M4" s="4"/>
      <c r="N4" s="4"/>
      <c r="O4" s="4"/>
      <c r="P4" s="4"/>
    </row>
    <row r="5" spans="1:16" ht="28.5" customHeight="1" x14ac:dyDescent="0.25">
      <c r="A5" s="17">
        <v>1.1000000000000001</v>
      </c>
      <c r="B5" s="13" t="s">
        <v>123</v>
      </c>
      <c r="C5" s="20"/>
      <c r="D5" s="20"/>
      <c r="E5" s="20"/>
      <c r="F5" s="20"/>
      <c r="G5" s="20"/>
      <c r="H5" s="4"/>
      <c r="I5" s="4"/>
      <c r="J5" s="4"/>
      <c r="K5" s="4"/>
      <c r="L5" s="4"/>
      <c r="M5" s="4"/>
      <c r="N5" s="4"/>
      <c r="O5" s="4"/>
      <c r="P5" s="4"/>
    </row>
    <row r="6" spans="1:16" ht="36.75" customHeight="1" x14ac:dyDescent="0.25">
      <c r="A6" s="17">
        <v>1.2</v>
      </c>
      <c r="B6" s="14" t="s">
        <v>247</v>
      </c>
      <c r="C6" s="20"/>
      <c r="D6" s="20"/>
      <c r="E6" s="20"/>
      <c r="F6" s="20"/>
      <c r="G6" s="20"/>
      <c r="H6" s="20"/>
      <c r="I6" s="20"/>
      <c r="J6" s="20"/>
      <c r="K6" s="20"/>
      <c r="L6" s="20"/>
      <c r="M6" s="20"/>
      <c r="N6" s="20"/>
      <c r="O6" s="20"/>
      <c r="P6" s="20"/>
    </row>
    <row r="7" spans="1:16" ht="27" customHeight="1" x14ac:dyDescent="0.25">
      <c r="A7" s="17">
        <v>1.3</v>
      </c>
      <c r="B7" s="14" t="s">
        <v>250</v>
      </c>
      <c r="C7" s="20"/>
      <c r="D7" s="20"/>
      <c r="E7" s="20"/>
      <c r="F7" s="20"/>
      <c r="G7" s="20"/>
      <c r="H7" s="20"/>
      <c r="I7" s="20"/>
      <c r="J7" s="20"/>
      <c r="K7" s="4"/>
      <c r="L7" s="4"/>
      <c r="M7" s="4"/>
      <c r="N7" s="4"/>
      <c r="O7" s="4"/>
      <c r="P7" s="4"/>
    </row>
    <row r="8" spans="1:16" ht="28.5" customHeight="1" x14ac:dyDescent="0.25">
      <c r="A8" s="17">
        <v>1.4</v>
      </c>
      <c r="B8" s="14" t="s">
        <v>130</v>
      </c>
      <c r="C8" s="4"/>
      <c r="D8" s="4"/>
      <c r="E8" s="4"/>
      <c r="F8" s="4"/>
      <c r="G8" s="4"/>
      <c r="H8" s="4"/>
      <c r="I8" s="4"/>
      <c r="J8" s="4"/>
      <c r="K8" s="4"/>
      <c r="L8" s="4"/>
      <c r="M8" s="4"/>
      <c r="N8" s="4"/>
      <c r="O8" s="4"/>
      <c r="P8" s="4"/>
    </row>
    <row r="9" spans="1:16" ht="32.25" customHeight="1" x14ac:dyDescent="0.25">
      <c r="A9" s="17">
        <v>1.5</v>
      </c>
      <c r="B9" s="14" t="s">
        <v>131</v>
      </c>
      <c r="C9" s="4"/>
      <c r="D9" s="4"/>
      <c r="E9" s="4"/>
      <c r="F9" s="4"/>
      <c r="G9" s="4"/>
      <c r="H9" s="4"/>
      <c r="I9" s="4"/>
      <c r="J9" s="4"/>
      <c r="K9" s="4"/>
      <c r="L9" s="4"/>
      <c r="M9" s="4"/>
      <c r="N9" s="4"/>
      <c r="O9" s="4"/>
      <c r="P9" s="4"/>
    </row>
    <row r="10" spans="1:16" ht="32.25" customHeight="1" x14ac:dyDescent="0.25">
      <c r="A10" s="17">
        <v>1.6</v>
      </c>
      <c r="B10" s="14" t="s">
        <v>132</v>
      </c>
      <c r="C10" s="22"/>
      <c r="D10" s="22"/>
      <c r="E10" s="22"/>
      <c r="F10" s="22"/>
      <c r="G10" s="22"/>
      <c r="H10" s="18"/>
      <c r="I10" s="18"/>
      <c r="J10" s="19"/>
      <c r="K10" s="4"/>
      <c r="L10" s="4"/>
      <c r="M10" s="4"/>
      <c r="N10" s="4"/>
      <c r="O10" s="4"/>
      <c r="P10" s="4"/>
    </row>
    <row r="11" spans="1:16" ht="32.25" customHeight="1" x14ac:dyDescent="0.25">
      <c r="A11" s="17">
        <v>1.7</v>
      </c>
      <c r="B11" s="296" t="s">
        <v>133</v>
      </c>
      <c r="C11" s="22"/>
      <c r="D11" s="22"/>
      <c r="E11" s="22"/>
      <c r="F11" s="22"/>
      <c r="G11" s="22"/>
      <c r="H11" s="18"/>
      <c r="I11" s="18"/>
      <c r="J11" s="19"/>
      <c r="K11" s="4"/>
      <c r="L11" s="4"/>
      <c r="M11" s="4"/>
      <c r="N11" s="4"/>
      <c r="O11" s="4"/>
      <c r="P11" s="4"/>
    </row>
    <row r="12" spans="1:16" ht="32.25" customHeight="1" x14ac:dyDescent="0.25">
      <c r="A12" s="17">
        <v>1.8</v>
      </c>
      <c r="B12" s="296" t="s">
        <v>134</v>
      </c>
      <c r="C12" s="22"/>
      <c r="D12" s="22"/>
      <c r="E12" s="22"/>
      <c r="F12" s="22"/>
      <c r="G12" s="22"/>
      <c r="H12" s="18"/>
      <c r="I12" s="18"/>
      <c r="J12" s="19"/>
      <c r="K12" s="4"/>
      <c r="L12" s="4"/>
      <c r="M12" s="4"/>
      <c r="N12" s="4"/>
      <c r="O12" s="4"/>
      <c r="P12" s="4"/>
    </row>
    <row r="13" spans="1:16" ht="32.25" customHeight="1" x14ac:dyDescent="0.25">
      <c r="A13" s="17"/>
      <c r="B13" s="296"/>
      <c r="C13" s="22"/>
      <c r="D13" s="22"/>
      <c r="E13" s="22"/>
      <c r="F13" s="22"/>
      <c r="G13" s="22"/>
      <c r="H13" s="18"/>
      <c r="I13" s="18"/>
      <c r="J13" s="19"/>
      <c r="K13" s="4"/>
      <c r="L13" s="4"/>
      <c r="M13" s="4"/>
      <c r="N13" s="4"/>
      <c r="O13" s="4"/>
      <c r="P13" s="4"/>
    </row>
    <row r="14" spans="1:16" ht="17.399999999999999" x14ac:dyDescent="0.25">
      <c r="A14" s="15" t="s">
        <v>34</v>
      </c>
      <c r="B14" s="8"/>
      <c r="C14" s="4"/>
      <c r="D14" s="4"/>
      <c r="E14" s="4"/>
      <c r="F14" s="4"/>
      <c r="G14" s="4"/>
      <c r="H14" s="4"/>
      <c r="I14" s="4"/>
      <c r="J14" s="4"/>
      <c r="K14" s="4"/>
      <c r="L14" s="4"/>
      <c r="M14" s="4"/>
      <c r="N14" s="4"/>
      <c r="O14" s="4"/>
      <c r="P14" s="4"/>
    </row>
    <row r="15" spans="1:16" ht="12" customHeight="1" x14ac:dyDescent="0.25">
      <c r="A15" s="9"/>
      <c r="B15" s="8"/>
      <c r="C15" s="4"/>
      <c r="D15" s="4"/>
      <c r="E15" s="4"/>
      <c r="F15" s="4"/>
      <c r="G15" s="4"/>
      <c r="H15" s="4"/>
      <c r="I15" s="4"/>
      <c r="J15" s="4"/>
      <c r="K15" s="4"/>
      <c r="L15" s="4"/>
      <c r="M15" s="4"/>
      <c r="N15" s="4"/>
      <c r="O15" s="4"/>
      <c r="P15" s="4"/>
    </row>
    <row r="16" spans="1:16" ht="28.2" customHeight="1" x14ac:dyDescent="0.25">
      <c r="A16" s="17" t="s">
        <v>35</v>
      </c>
      <c r="B16" s="12" t="s">
        <v>124</v>
      </c>
      <c r="C16" s="4"/>
      <c r="D16" s="4"/>
      <c r="E16" s="4"/>
      <c r="F16" s="4"/>
      <c r="G16" s="4"/>
      <c r="H16" s="4"/>
      <c r="I16" s="4"/>
      <c r="J16" s="4"/>
      <c r="K16" s="4"/>
      <c r="L16" s="4"/>
      <c r="M16" s="4"/>
      <c r="N16" s="4"/>
      <c r="O16" s="4"/>
      <c r="P16" s="4"/>
    </row>
    <row r="17" spans="1:16" ht="28.2" customHeight="1" x14ac:dyDescent="0.25">
      <c r="A17" s="17" t="s">
        <v>36</v>
      </c>
      <c r="B17" s="12" t="s">
        <v>125</v>
      </c>
      <c r="C17" s="4"/>
      <c r="D17" s="4"/>
      <c r="E17" s="4"/>
      <c r="F17" s="4"/>
      <c r="G17" s="4"/>
      <c r="H17" s="4"/>
      <c r="I17" s="4"/>
      <c r="J17" s="4"/>
      <c r="K17" s="4"/>
      <c r="L17" s="4"/>
      <c r="M17" s="4"/>
      <c r="N17" s="4"/>
      <c r="O17" s="4"/>
      <c r="P17" s="4"/>
    </row>
    <row r="18" spans="1:16" ht="28.2" customHeight="1" x14ac:dyDescent="0.25">
      <c r="A18" s="17" t="s">
        <v>37</v>
      </c>
      <c r="B18" s="175" t="s">
        <v>126</v>
      </c>
      <c r="C18" s="4"/>
      <c r="D18" s="4"/>
      <c r="E18" s="4"/>
      <c r="F18" s="4"/>
      <c r="G18" s="4"/>
      <c r="H18" s="4"/>
      <c r="I18" s="4"/>
      <c r="J18" s="4"/>
      <c r="K18" s="4"/>
      <c r="L18" s="4"/>
      <c r="M18" s="4"/>
      <c r="N18" s="4"/>
      <c r="O18" s="4"/>
      <c r="P18" s="4"/>
    </row>
    <row r="19" spans="1:16" ht="28.2" customHeight="1" x14ac:dyDescent="0.25">
      <c r="A19" s="17" t="s">
        <v>38</v>
      </c>
      <c r="B19" s="12" t="s">
        <v>127</v>
      </c>
      <c r="C19" s="4"/>
      <c r="D19" s="4"/>
      <c r="E19" s="4"/>
      <c r="F19" s="4"/>
      <c r="G19" s="4"/>
      <c r="H19" s="4"/>
      <c r="I19" s="4"/>
      <c r="J19" s="4"/>
      <c r="K19" s="4"/>
      <c r="L19" s="4"/>
      <c r="M19" s="4"/>
      <c r="N19" s="4"/>
      <c r="O19" s="4"/>
      <c r="P19" s="4"/>
    </row>
    <row r="20" spans="1:16" ht="28.2" customHeight="1" x14ac:dyDescent="0.25">
      <c r="A20" s="17">
        <v>2.5</v>
      </c>
      <c r="B20" s="560" t="s">
        <v>198</v>
      </c>
      <c r="C20" s="560"/>
      <c r="D20" s="560"/>
      <c r="E20" s="560"/>
      <c r="F20" s="560"/>
      <c r="G20" s="560"/>
      <c r="H20" s="560"/>
      <c r="I20" s="560"/>
      <c r="J20" s="4"/>
      <c r="K20" s="4"/>
      <c r="L20" s="4"/>
      <c r="M20" s="4"/>
      <c r="N20" s="4"/>
      <c r="O20" s="4"/>
      <c r="P20" s="4"/>
    </row>
    <row r="21" spans="1:16" ht="21" customHeight="1" x14ac:dyDescent="0.25">
      <c r="A21" s="15"/>
      <c r="B21" s="121"/>
      <c r="C21" s="4"/>
      <c r="D21" s="4"/>
      <c r="E21" s="4"/>
      <c r="F21" s="4"/>
      <c r="G21" s="4"/>
      <c r="H21" s="4"/>
      <c r="I21" s="4"/>
      <c r="J21" s="4"/>
      <c r="K21" s="4"/>
      <c r="L21" s="4"/>
      <c r="M21" s="4"/>
      <c r="N21" s="4"/>
      <c r="O21" s="4"/>
      <c r="P21" s="4"/>
    </row>
    <row r="22" spans="1:16" ht="27" customHeight="1" x14ac:dyDescent="0.25">
      <c r="A22" s="35"/>
      <c r="B22" s="122"/>
      <c r="C22" s="4"/>
      <c r="D22" s="4"/>
      <c r="E22" s="4"/>
      <c r="F22" s="4"/>
      <c r="G22" s="4"/>
      <c r="H22" s="4"/>
      <c r="I22" s="4"/>
      <c r="J22" s="4"/>
      <c r="K22" s="4"/>
      <c r="L22" s="4"/>
      <c r="M22" s="4"/>
      <c r="N22" s="4"/>
      <c r="O22" s="4"/>
      <c r="P22" s="4"/>
    </row>
    <row r="23" spans="1:16" s="34" customFormat="1" ht="26.25" customHeight="1" x14ac:dyDescent="0.25">
      <c r="A23" s="36"/>
      <c r="B23" s="37"/>
    </row>
    <row r="24" spans="1:16" s="34" customFormat="1" ht="20.25" customHeight="1" x14ac:dyDescent="0.25">
      <c r="A24" s="36"/>
      <c r="B24" s="37"/>
    </row>
    <row r="25" spans="1:16" s="34" customFormat="1" ht="22.5" customHeight="1" x14ac:dyDescent="0.25">
      <c r="A25" s="36"/>
      <c r="B25" s="37"/>
    </row>
    <row r="26" spans="1:16" s="34" customFormat="1" ht="20.25" customHeight="1" x14ac:dyDescent="0.25">
      <c r="A26" s="36"/>
      <c r="B26" s="37"/>
    </row>
    <row r="27" spans="1:16" s="34" customFormat="1" ht="27" customHeight="1" x14ac:dyDescent="0.25">
      <c r="A27" s="36"/>
      <c r="B27" s="37"/>
    </row>
  </sheetData>
  <mergeCells count="1">
    <mergeCell ref="B20:I20"/>
  </mergeCells>
  <phoneticPr fontId="10"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6" location="'2.1'!A1" display="Number of case applications for permission to apply for Judicial Review by topic, 2000-2014(Q1)"/>
    <hyperlink ref="B17" location="'2.2'!A1" display="Case Progression: number of Judicial Review cases that reach permission stage, oral renewal stage and final hearing by cases lodged"/>
    <hyperlink ref="B18" location="'2.3'!A1" display="Timeliness (in days) of Judicial Review cases started between 2000-2014(Q1) by stage reached"/>
    <hyperlink ref="B19"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11" location="'1.7'!A1" display="Warrants issued by type, England and Wales, yearly 2000 - 2017, quarterly Q1 2009 - Q2 2018 "/>
    <hyperlink ref="B12" location="'1.8'!A1" display="Warrants issued by type, England and Wales, yearly 2000 - 2017, quarterly Q1 2009 - Q2 2018 "/>
    <hyperlink ref="B20" location="'2.5'!A1" display="Number of Judicial Review applications lodged, granted permission to proceed to final hearing and found in favour of the claimant at final hearing, by defendant Department or Public Body, 2007 to 2018"/>
  </hyperlinks>
  <pageMargins left="0.74803149606299213" right="0.74803149606299213" top="0.98425196850393704" bottom="0.98425196850393704" header="0.51181102362204722" footer="0.51181102362204722"/>
  <pageSetup paperSize="9" scale="61" orientation="landscape" r:id="rId1"/>
  <headerFooter alignWithMargins="0">
    <oddFooter>&amp;CPage &amp;P</oddFooter>
  </headerFooter>
  <ignoredErrors>
    <ignoredError sqref="A16:A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80" zoomScaleNormal="80" workbookViewId="0"/>
  </sheetViews>
  <sheetFormatPr defaultColWidth="9.109375" defaultRowHeight="13.2" x14ac:dyDescent="0.25"/>
  <cols>
    <col min="1" max="1" width="14.109375" style="381" customWidth="1"/>
    <col min="2" max="2" width="9.44140625" style="381" customWidth="1"/>
    <col min="3" max="3" width="3.109375" style="381" customWidth="1"/>
    <col min="4" max="4" width="13" style="347" customWidth="1"/>
    <col min="5" max="5" width="12.88671875" style="347" customWidth="1"/>
    <col min="6" max="6" width="13.33203125" style="347" customWidth="1"/>
    <col min="7" max="7" width="9.88671875" style="347" customWidth="1"/>
    <col min="8" max="8" width="11.109375" style="347" customWidth="1"/>
    <col min="9" max="9" width="15.44140625" style="347" customWidth="1"/>
    <col min="10" max="10" width="11.33203125" style="347" customWidth="1"/>
    <col min="11" max="16384" width="9.109375" style="347"/>
  </cols>
  <sheetData>
    <row r="1" spans="1:13" x14ac:dyDescent="0.25">
      <c r="A1" s="345" t="s">
        <v>135</v>
      </c>
      <c r="B1" s="345"/>
      <c r="C1" s="345"/>
      <c r="D1" s="345"/>
      <c r="E1" s="345"/>
      <c r="F1" s="345"/>
      <c r="G1" s="346"/>
      <c r="I1" s="348"/>
      <c r="J1" s="349" t="s">
        <v>29</v>
      </c>
    </row>
    <row r="2" spans="1:13" ht="15.6" x14ac:dyDescent="0.25">
      <c r="A2" s="350" t="s">
        <v>136</v>
      </c>
      <c r="B2" s="351"/>
      <c r="C2" s="351"/>
      <c r="D2" s="352"/>
      <c r="E2" s="352"/>
      <c r="F2" s="346"/>
      <c r="G2" s="348"/>
    </row>
    <row r="3" spans="1:13" x14ac:dyDescent="0.25">
      <c r="A3" s="353"/>
      <c r="B3" s="353"/>
      <c r="C3" s="353"/>
      <c r="D3" s="354"/>
      <c r="E3" s="354"/>
      <c r="F3" s="354"/>
      <c r="G3" s="354"/>
      <c r="H3" s="355"/>
    </row>
    <row r="4" spans="1:13" ht="25.5" customHeight="1" x14ac:dyDescent="0.25">
      <c r="A4" s="626" t="s">
        <v>13</v>
      </c>
      <c r="B4" s="630" t="s">
        <v>137</v>
      </c>
      <c r="C4" s="356"/>
      <c r="D4" s="632" t="s">
        <v>138</v>
      </c>
      <c r="E4" s="632"/>
      <c r="F4" s="630" t="s">
        <v>139</v>
      </c>
      <c r="G4" s="630" t="s">
        <v>140</v>
      </c>
      <c r="H4" s="630" t="s">
        <v>141</v>
      </c>
      <c r="I4" s="628" t="s">
        <v>142</v>
      </c>
      <c r="J4" s="628" t="s">
        <v>143</v>
      </c>
    </row>
    <row r="5" spans="1:13" ht="40.5" customHeight="1" x14ac:dyDescent="0.25">
      <c r="A5" s="627"/>
      <c r="B5" s="631"/>
      <c r="C5" s="357"/>
      <c r="D5" s="358" t="s">
        <v>144</v>
      </c>
      <c r="E5" s="359" t="s">
        <v>145</v>
      </c>
      <c r="F5" s="631"/>
      <c r="G5" s="631"/>
      <c r="H5" s="631"/>
      <c r="I5" s="633"/>
      <c r="J5" s="629"/>
    </row>
    <row r="6" spans="1:13" s="348" customFormat="1" ht="15" customHeight="1" x14ac:dyDescent="0.25">
      <c r="A6" s="360">
        <v>2000</v>
      </c>
      <c r="B6" s="361">
        <v>4238</v>
      </c>
      <c r="C6" s="362"/>
      <c r="D6" s="361">
        <v>2151</v>
      </c>
      <c r="E6" s="363" t="s">
        <v>146</v>
      </c>
      <c r="F6" s="363">
        <v>1727</v>
      </c>
      <c r="G6" s="363">
        <v>348</v>
      </c>
      <c r="H6" s="363">
        <v>12</v>
      </c>
      <c r="I6" s="363">
        <v>4235</v>
      </c>
      <c r="J6" s="412">
        <v>0.99929211892402081</v>
      </c>
      <c r="K6" s="524"/>
      <c r="M6" s="362"/>
    </row>
    <row r="7" spans="1:13" ht="12.75" customHeight="1" x14ac:dyDescent="0.25">
      <c r="A7" s="365">
        <v>2001</v>
      </c>
      <c r="B7" s="362">
        <v>4722</v>
      </c>
      <c r="C7" s="362"/>
      <c r="D7" s="362">
        <v>2414</v>
      </c>
      <c r="E7" s="363" t="s">
        <v>146</v>
      </c>
      <c r="F7" s="363">
        <v>1956</v>
      </c>
      <c r="G7" s="363">
        <v>344</v>
      </c>
      <c r="H7" s="363">
        <v>8</v>
      </c>
      <c r="I7" s="363">
        <v>4720</v>
      </c>
      <c r="J7" s="412">
        <v>0.99957645065650147</v>
      </c>
      <c r="K7" s="524"/>
      <c r="L7" s="348"/>
      <c r="M7" s="362"/>
    </row>
    <row r="8" spans="1:13" x14ac:dyDescent="0.25">
      <c r="A8" s="365">
        <v>2002</v>
      </c>
      <c r="B8" s="362">
        <v>5372</v>
      </c>
      <c r="C8" s="362"/>
      <c r="D8" s="366">
        <v>3281</v>
      </c>
      <c r="E8" s="367" t="s">
        <v>146</v>
      </c>
      <c r="F8" s="367">
        <v>1812</v>
      </c>
      <c r="G8" s="367">
        <v>276</v>
      </c>
      <c r="H8" s="367">
        <v>3</v>
      </c>
      <c r="I8" s="367">
        <v>5372</v>
      </c>
      <c r="J8" s="412">
        <v>1</v>
      </c>
      <c r="K8" s="524"/>
      <c r="L8" s="348"/>
      <c r="M8" s="362"/>
    </row>
    <row r="9" spans="1:13" x14ac:dyDescent="0.25">
      <c r="A9" s="365">
        <v>2003</v>
      </c>
      <c r="B9" s="362">
        <v>5938</v>
      </c>
      <c r="C9" s="362"/>
      <c r="D9" s="366">
        <v>3845</v>
      </c>
      <c r="E9" s="367" t="s">
        <v>146</v>
      </c>
      <c r="F9" s="367">
        <v>1810</v>
      </c>
      <c r="G9" s="367">
        <v>282</v>
      </c>
      <c r="H9" s="367">
        <v>1</v>
      </c>
      <c r="I9" s="367">
        <v>5937</v>
      </c>
      <c r="J9" s="412">
        <v>0.99983159312899972</v>
      </c>
      <c r="K9" s="524"/>
      <c r="L9" s="348"/>
      <c r="M9" s="362"/>
    </row>
    <row r="10" spans="1:13" x14ac:dyDescent="0.25">
      <c r="A10" s="365">
        <v>2004</v>
      </c>
      <c r="B10" s="362">
        <v>4200</v>
      </c>
      <c r="C10" s="362"/>
      <c r="D10" s="366">
        <v>2220</v>
      </c>
      <c r="E10" s="367" t="s">
        <v>146</v>
      </c>
      <c r="F10" s="367">
        <v>1666</v>
      </c>
      <c r="G10" s="367">
        <v>314</v>
      </c>
      <c r="H10" s="367" t="s">
        <v>146</v>
      </c>
      <c r="I10" s="367">
        <v>4197</v>
      </c>
      <c r="J10" s="412">
        <v>0.99928571428571433</v>
      </c>
      <c r="K10" s="524"/>
      <c r="L10" s="348"/>
      <c r="M10" s="362"/>
    </row>
    <row r="11" spans="1:13" x14ac:dyDescent="0.25">
      <c r="A11" s="365">
        <v>2005</v>
      </c>
      <c r="B11" s="362">
        <v>5356</v>
      </c>
      <c r="C11" s="362"/>
      <c r="D11" s="366">
        <v>3139</v>
      </c>
      <c r="E11" s="367" t="s">
        <v>146</v>
      </c>
      <c r="F11" s="367">
        <v>1926</v>
      </c>
      <c r="G11" s="367">
        <v>291</v>
      </c>
      <c r="H11" s="367" t="s">
        <v>146</v>
      </c>
      <c r="I11" s="367">
        <v>5354</v>
      </c>
      <c r="J11" s="412">
        <v>0.99962658700522777</v>
      </c>
      <c r="K11" s="524"/>
      <c r="L11" s="348"/>
      <c r="M11" s="362"/>
    </row>
    <row r="12" spans="1:13" x14ac:dyDescent="0.25">
      <c r="A12" s="365">
        <v>2006</v>
      </c>
      <c r="B12" s="362">
        <v>6421</v>
      </c>
      <c r="C12" s="362"/>
      <c r="D12" s="366">
        <v>4069</v>
      </c>
      <c r="E12" s="367" t="s">
        <v>146</v>
      </c>
      <c r="F12" s="367">
        <v>2036</v>
      </c>
      <c r="G12" s="367">
        <v>315</v>
      </c>
      <c r="H12" s="367">
        <v>1</v>
      </c>
      <c r="I12" s="367">
        <v>6421</v>
      </c>
      <c r="J12" s="412">
        <v>1</v>
      </c>
      <c r="K12" s="524"/>
      <c r="L12" s="348"/>
      <c r="M12" s="362"/>
    </row>
    <row r="13" spans="1:13" x14ac:dyDescent="0.25">
      <c r="A13" s="365">
        <v>2007</v>
      </c>
      <c r="B13" s="362">
        <v>6684</v>
      </c>
      <c r="C13" s="362"/>
      <c r="D13" s="366">
        <v>4344</v>
      </c>
      <c r="E13" s="367" t="s">
        <v>146</v>
      </c>
      <c r="F13" s="367">
        <v>2029</v>
      </c>
      <c r="G13" s="367">
        <v>311</v>
      </c>
      <c r="H13" s="367" t="s">
        <v>146</v>
      </c>
      <c r="I13" s="367">
        <v>6680</v>
      </c>
      <c r="J13" s="412">
        <v>0.99940155595451829</v>
      </c>
      <c r="K13" s="524"/>
      <c r="L13" s="348"/>
      <c r="M13" s="362"/>
    </row>
    <row r="14" spans="1:13" x14ac:dyDescent="0.25">
      <c r="A14" s="365">
        <v>2008</v>
      </c>
      <c r="B14" s="362">
        <v>7093</v>
      </c>
      <c r="C14" s="362"/>
      <c r="D14" s="366">
        <v>4609</v>
      </c>
      <c r="E14" s="367" t="s">
        <v>146</v>
      </c>
      <c r="F14" s="367">
        <v>2137</v>
      </c>
      <c r="G14" s="367">
        <v>346</v>
      </c>
      <c r="H14" s="367">
        <v>1</v>
      </c>
      <c r="I14" s="367">
        <v>7086</v>
      </c>
      <c r="J14" s="412">
        <v>0.99901311151839844</v>
      </c>
      <c r="K14" s="524"/>
      <c r="L14" s="348"/>
      <c r="M14" s="362"/>
    </row>
    <row r="15" spans="1:13" ht="12.75" customHeight="1" x14ac:dyDescent="0.25">
      <c r="A15" s="365">
        <v>2009</v>
      </c>
      <c r="B15" s="362">
        <v>9098</v>
      </c>
      <c r="C15" s="362"/>
      <c r="D15" s="366">
        <v>6650</v>
      </c>
      <c r="E15" s="367" t="s">
        <v>146</v>
      </c>
      <c r="F15" s="367">
        <v>2099</v>
      </c>
      <c r="G15" s="367">
        <v>345</v>
      </c>
      <c r="H15" s="367">
        <v>4</v>
      </c>
      <c r="I15" s="367">
        <v>9087</v>
      </c>
      <c r="J15" s="412">
        <v>0.99879094306440974</v>
      </c>
      <c r="K15" s="524"/>
      <c r="L15" s="348"/>
      <c r="M15" s="362"/>
    </row>
    <row r="16" spans="1:13" x14ac:dyDescent="0.25">
      <c r="A16" s="365">
        <v>2010</v>
      </c>
      <c r="B16" s="362">
        <v>10551</v>
      </c>
      <c r="C16" s="362"/>
      <c r="D16" s="366">
        <v>8159</v>
      </c>
      <c r="E16" s="367" t="s">
        <v>146</v>
      </c>
      <c r="F16" s="367">
        <v>2025</v>
      </c>
      <c r="G16" s="367">
        <v>367</v>
      </c>
      <c r="H16" s="367" t="s">
        <v>146</v>
      </c>
      <c r="I16" s="367">
        <v>10535</v>
      </c>
      <c r="J16" s="412">
        <v>0.99848355606103689</v>
      </c>
      <c r="K16" s="524"/>
      <c r="L16" s="348"/>
      <c r="M16" s="362"/>
    </row>
    <row r="17" spans="1:13" ht="15.6" x14ac:dyDescent="0.25">
      <c r="A17" s="368" t="s">
        <v>147</v>
      </c>
      <c r="B17" s="362">
        <v>11360</v>
      </c>
      <c r="C17" s="362"/>
      <c r="D17" s="366">
        <v>8878</v>
      </c>
      <c r="E17" s="367" t="s">
        <v>146</v>
      </c>
      <c r="F17" s="367">
        <v>2117</v>
      </c>
      <c r="G17" s="367">
        <v>363</v>
      </c>
      <c r="H17" s="367">
        <v>2</v>
      </c>
      <c r="I17" s="367">
        <v>11356</v>
      </c>
      <c r="J17" s="412">
        <v>0.99964788732394361</v>
      </c>
      <c r="K17" s="524"/>
      <c r="L17" s="348"/>
      <c r="M17" s="362"/>
    </row>
    <row r="18" spans="1:13" x14ac:dyDescent="0.25">
      <c r="A18" s="365">
        <v>2012</v>
      </c>
      <c r="B18" s="362">
        <v>12429</v>
      </c>
      <c r="C18" s="362"/>
      <c r="D18" s="366">
        <v>9966</v>
      </c>
      <c r="E18" s="367" t="s">
        <v>146</v>
      </c>
      <c r="F18" s="367">
        <v>2079</v>
      </c>
      <c r="G18" s="367">
        <v>384</v>
      </c>
      <c r="H18" s="367" t="s">
        <v>146</v>
      </c>
      <c r="I18" s="367">
        <v>12415</v>
      </c>
      <c r="J18" s="412">
        <v>0.99887360205969911</v>
      </c>
      <c r="K18" s="524"/>
      <c r="L18" s="348"/>
      <c r="M18" s="362"/>
    </row>
    <row r="19" spans="1:13" ht="15.6" x14ac:dyDescent="0.25">
      <c r="A19" s="369" t="s">
        <v>246</v>
      </c>
      <c r="B19" s="362">
        <v>15593</v>
      </c>
      <c r="C19" s="362"/>
      <c r="D19" s="366">
        <v>13141</v>
      </c>
      <c r="E19" s="363">
        <v>3764</v>
      </c>
      <c r="F19" s="367">
        <v>2179</v>
      </c>
      <c r="G19" s="367">
        <v>273</v>
      </c>
      <c r="H19" s="367" t="s">
        <v>146</v>
      </c>
      <c r="I19" s="367">
        <v>15580</v>
      </c>
      <c r="J19" s="412">
        <v>0.99916629256717759</v>
      </c>
      <c r="K19" s="524"/>
      <c r="L19" s="362"/>
      <c r="M19" s="362"/>
    </row>
    <row r="20" spans="1:13" x14ac:dyDescent="0.25">
      <c r="A20" s="370" t="s">
        <v>40</v>
      </c>
      <c r="B20" s="362">
        <v>4065</v>
      </c>
      <c r="C20" s="362"/>
      <c r="D20" s="366">
        <v>1900</v>
      </c>
      <c r="E20" s="363">
        <v>118</v>
      </c>
      <c r="F20" s="367">
        <v>1897</v>
      </c>
      <c r="G20" s="367">
        <v>268</v>
      </c>
      <c r="H20" s="367" t="s">
        <v>146</v>
      </c>
      <c r="I20" s="367">
        <v>4056</v>
      </c>
      <c r="J20" s="412">
        <v>0.99778597785977863</v>
      </c>
      <c r="K20" s="524"/>
      <c r="L20" s="362"/>
      <c r="M20" s="362"/>
    </row>
    <row r="21" spans="1:13" x14ac:dyDescent="0.25">
      <c r="A21" s="370" t="s">
        <v>67</v>
      </c>
      <c r="B21" s="362">
        <v>4681</v>
      </c>
      <c r="C21" s="362"/>
      <c r="D21" s="366">
        <v>2669</v>
      </c>
      <c r="E21" s="363">
        <v>79</v>
      </c>
      <c r="F21" s="367">
        <v>1749</v>
      </c>
      <c r="G21" s="367">
        <v>262</v>
      </c>
      <c r="H21" s="367">
        <v>1</v>
      </c>
      <c r="I21" s="367">
        <v>4593</v>
      </c>
      <c r="J21" s="412">
        <v>0.98120059816278571</v>
      </c>
      <c r="K21" s="524"/>
      <c r="L21" s="362"/>
      <c r="M21" s="362"/>
    </row>
    <row r="22" spans="1:13" x14ac:dyDescent="0.25">
      <c r="A22" s="371" t="s">
        <v>148</v>
      </c>
      <c r="B22" s="362">
        <v>4301</v>
      </c>
      <c r="C22" s="362"/>
      <c r="D22" s="366">
        <v>2484</v>
      </c>
      <c r="E22" s="363">
        <v>56</v>
      </c>
      <c r="F22" s="367">
        <v>1597</v>
      </c>
      <c r="G22" s="367">
        <v>220</v>
      </c>
      <c r="H22" s="367" t="s">
        <v>146</v>
      </c>
      <c r="I22" s="367">
        <v>4100</v>
      </c>
      <c r="J22" s="412">
        <v>0.95326668216693788</v>
      </c>
      <c r="K22" s="524"/>
      <c r="L22" s="362"/>
      <c r="M22" s="362"/>
    </row>
    <row r="23" spans="1:13" x14ac:dyDescent="0.25">
      <c r="A23" s="371" t="s">
        <v>149</v>
      </c>
      <c r="B23" s="362">
        <v>4196</v>
      </c>
      <c r="C23" s="362"/>
      <c r="D23" s="366">
        <v>2258</v>
      </c>
      <c r="E23" s="363">
        <v>65</v>
      </c>
      <c r="F23" s="367">
        <v>1719</v>
      </c>
      <c r="G23" s="367">
        <v>219</v>
      </c>
      <c r="H23" s="367" t="s">
        <v>146</v>
      </c>
      <c r="I23" s="367">
        <v>3922</v>
      </c>
      <c r="J23" s="412">
        <v>0.93469971401334606</v>
      </c>
      <c r="K23" s="524"/>
      <c r="L23" s="362"/>
      <c r="M23" s="362"/>
    </row>
    <row r="24" spans="1:13" x14ac:dyDescent="0.25">
      <c r="A24" s="371" t="s">
        <v>150</v>
      </c>
      <c r="B24" s="362">
        <v>3597</v>
      </c>
      <c r="C24" s="362"/>
      <c r="D24" s="366">
        <v>1802</v>
      </c>
      <c r="E24" s="363">
        <v>64</v>
      </c>
      <c r="F24" s="367">
        <v>1586</v>
      </c>
      <c r="G24" s="367">
        <v>209</v>
      </c>
      <c r="H24" s="367" t="s">
        <v>146</v>
      </c>
      <c r="I24" s="367">
        <v>2962</v>
      </c>
      <c r="J24" s="412">
        <v>0.82346399777592438</v>
      </c>
      <c r="K24" s="524"/>
      <c r="L24" s="362"/>
      <c r="M24" s="362"/>
    </row>
    <row r="25" spans="1:13" x14ac:dyDescent="0.25">
      <c r="A25" s="372" t="s">
        <v>151</v>
      </c>
      <c r="B25" s="373">
        <v>930</v>
      </c>
      <c r="C25" s="373"/>
      <c r="D25" s="374">
        <v>508</v>
      </c>
      <c r="E25" s="375">
        <v>6</v>
      </c>
      <c r="F25" s="376">
        <v>385</v>
      </c>
      <c r="G25" s="376">
        <v>37</v>
      </c>
      <c r="H25" s="376" t="s">
        <v>146</v>
      </c>
      <c r="I25" s="376">
        <v>325</v>
      </c>
      <c r="J25" s="420">
        <v>0.34946236559139787</v>
      </c>
      <c r="K25" s="524"/>
      <c r="L25" s="362"/>
      <c r="M25" s="362"/>
    </row>
    <row r="26" spans="1:13" x14ac:dyDescent="0.25">
      <c r="A26" s="371"/>
      <c r="B26" s="362"/>
      <c r="C26" s="366"/>
      <c r="D26" s="362"/>
      <c r="E26" s="363"/>
      <c r="F26" s="363"/>
      <c r="G26" s="363"/>
      <c r="H26" s="363"/>
      <c r="I26" s="377"/>
      <c r="J26" s="364"/>
      <c r="K26" s="348"/>
      <c r="L26" s="348"/>
      <c r="M26" s="348"/>
    </row>
    <row r="27" spans="1:13" ht="14.25" customHeight="1" x14ac:dyDescent="0.25">
      <c r="A27" s="346" t="s">
        <v>287</v>
      </c>
      <c r="B27" s="346"/>
      <c r="C27" s="346"/>
      <c r="D27" s="157"/>
      <c r="E27" s="157"/>
      <c r="F27" s="157"/>
      <c r="G27" s="157"/>
      <c r="H27" s="433"/>
      <c r="I27" s="433"/>
      <c r="J27" s="433"/>
    </row>
    <row r="28" spans="1:13" x14ac:dyDescent="0.25">
      <c r="A28" s="352"/>
      <c r="B28" s="56"/>
      <c r="C28" s="352"/>
      <c r="D28" s="157"/>
      <c r="E28" s="433"/>
      <c r="F28" s="433"/>
      <c r="G28" s="352"/>
      <c r="H28" s="352"/>
      <c r="I28" s="352"/>
      <c r="J28" s="352"/>
    </row>
    <row r="29" spans="1:13" ht="12.75" customHeight="1" x14ac:dyDescent="0.25">
      <c r="A29" s="535" t="s">
        <v>25</v>
      </c>
      <c r="B29" s="535"/>
      <c r="C29" s="535"/>
      <c r="D29" s="535"/>
      <c r="E29" s="535"/>
      <c r="F29" s="535"/>
      <c r="G29" s="535"/>
      <c r="H29" s="536"/>
      <c r="I29" s="536"/>
      <c r="J29" s="537"/>
    </row>
    <row r="30" spans="1:13" x14ac:dyDescent="0.25">
      <c r="A30" s="536" t="s">
        <v>152</v>
      </c>
      <c r="B30" s="536"/>
      <c r="C30" s="536"/>
      <c r="D30" s="536"/>
      <c r="E30" s="536"/>
      <c r="F30" s="536"/>
      <c r="G30" s="536"/>
      <c r="H30" s="538"/>
      <c r="I30" s="538"/>
      <c r="J30" s="537"/>
    </row>
    <row r="31" spans="1:13" x14ac:dyDescent="0.25">
      <c r="A31" s="350" t="s">
        <v>262</v>
      </c>
      <c r="B31" s="350"/>
      <c r="C31" s="350"/>
      <c r="D31" s="350"/>
      <c r="E31" s="350"/>
      <c r="F31" s="350"/>
      <c r="G31" s="350"/>
      <c r="H31" s="538"/>
      <c r="I31" s="538"/>
      <c r="J31" s="537"/>
    </row>
    <row r="32" spans="1:13" ht="70.05" customHeight="1" x14ac:dyDescent="0.25">
      <c r="A32" s="625" t="s">
        <v>288</v>
      </c>
      <c r="B32" s="625"/>
      <c r="C32" s="625"/>
      <c r="D32" s="625"/>
      <c r="E32" s="625"/>
      <c r="F32" s="625"/>
      <c r="G32" s="625"/>
      <c r="H32" s="625"/>
      <c r="I32" s="625"/>
      <c r="J32" s="625"/>
      <c r="K32" s="625"/>
      <c r="L32" s="625"/>
      <c r="M32" s="625"/>
    </row>
    <row r="33" spans="1:10" x14ac:dyDescent="0.25">
      <c r="A33" s="539" t="s">
        <v>153</v>
      </c>
      <c r="B33" s="540"/>
      <c r="C33" s="540"/>
      <c r="D33" s="536"/>
      <c r="E33" s="536"/>
      <c r="F33" s="536"/>
      <c r="G33" s="536"/>
      <c r="H33" s="536"/>
      <c r="I33" s="536"/>
      <c r="J33" s="536"/>
    </row>
    <row r="34" spans="1:10" x14ac:dyDescent="0.25">
      <c r="A34" s="350" t="s">
        <v>154</v>
      </c>
      <c r="B34" s="350"/>
      <c r="C34" s="350"/>
      <c r="D34" s="536"/>
      <c r="E34" s="536"/>
      <c r="F34" s="536"/>
      <c r="G34" s="536"/>
      <c r="H34" s="536"/>
      <c r="I34" s="536"/>
      <c r="J34" s="352"/>
    </row>
    <row r="35" spans="1:10" x14ac:dyDescent="0.25">
      <c r="A35" s="380"/>
      <c r="B35" s="380"/>
      <c r="C35" s="380"/>
    </row>
    <row r="36" spans="1:10" x14ac:dyDescent="0.25">
      <c r="A36" s="541" t="s">
        <v>289</v>
      </c>
      <c r="B36" s="382"/>
    </row>
    <row r="73" ht="27.75" customHeight="1" x14ac:dyDescent="0.25"/>
  </sheetData>
  <mergeCells count="9">
    <mergeCell ref="A32:M32"/>
    <mergeCell ref="A4:A5"/>
    <mergeCell ref="J4:J5"/>
    <mergeCell ref="B4:B5"/>
    <mergeCell ref="D4:E4"/>
    <mergeCell ref="F4:F5"/>
    <mergeCell ref="G4:G5"/>
    <mergeCell ref="H4:H5"/>
    <mergeCell ref="I4:I5"/>
  </mergeCells>
  <hyperlinks>
    <hyperlink ref="J1"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8"/>
  <sheetViews>
    <sheetView zoomScale="70" zoomScaleNormal="70" workbookViewId="0">
      <selection activeCell="C5" sqref="C5:C6"/>
    </sheetView>
  </sheetViews>
  <sheetFormatPr defaultColWidth="9.109375" defaultRowHeight="13.2" x14ac:dyDescent="0.25"/>
  <cols>
    <col min="1" max="1" width="14.5546875" style="347" customWidth="1"/>
    <col min="2" max="2" width="8.6640625" style="347" bestFit="1" customWidth="1"/>
    <col min="3" max="3" width="11.77734375" style="347" customWidth="1"/>
    <col min="4" max="4" width="2.5546875" style="347" customWidth="1"/>
    <col min="5" max="5" width="13.44140625" style="347" bestFit="1" customWidth="1"/>
    <col min="6" max="6" width="7.44140625" style="347" bestFit="1" customWidth="1"/>
    <col min="7" max="7" width="2.5546875" style="347" customWidth="1"/>
    <col min="8" max="8" width="7.6640625" style="347" bestFit="1" customWidth="1"/>
    <col min="9" max="9" width="7.44140625" style="347" bestFit="1" customWidth="1"/>
    <col min="10" max="10" width="1.44140625" style="347" customWidth="1"/>
    <col min="11" max="11" width="8.33203125" style="347" bestFit="1" customWidth="1"/>
    <col min="12" max="12" width="7.44140625" style="347" bestFit="1" customWidth="1"/>
    <col min="13" max="13" width="1.44140625" style="347" customWidth="1"/>
    <col min="14" max="14" width="7" style="347" bestFit="1" customWidth="1"/>
    <col min="15" max="15" width="9.33203125" style="347" bestFit="1" customWidth="1"/>
    <col min="16" max="16" width="3" style="347" customWidth="1"/>
    <col min="17" max="17" width="9.5546875" style="347" bestFit="1" customWidth="1"/>
    <col min="18" max="18" width="7.44140625" style="347" bestFit="1" customWidth="1"/>
    <col min="19" max="19" width="7" style="347" bestFit="1" customWidth="1"/>
    <col min="20" max="20" width="7.44140625" style="347" bestFit="1" customWidth="1"/>
    <col min="21" max="21" width="2.44140625" style="347" customWidth="1"/>
    <col min="22" max="22" width="7" style="347" bestFit="1" customWidth="1"/>
    <col min="23" max="23" width="7.44140625" style="347" bestFit="1" customWidth="1"/>
    <col min="24" max="24" width="1.44140625" style="347" customWidth="1"/>
    <col min="25" max="25" width="7" style="347" bestFit="1" customWidth="1"/>
    <col min="26" max="26" width="7.44140625" style="347" bestFit="1" customWidth="1"/>
    <col min="27" max="27" width="3.5546875" style="347" customWidth="1"/>
    <col min="28" max="28" width="7.88671875" style="347" customWidth="1"/>
    <col min="29" max="29" width="10.6640625" style="347" customWidth="1"/>
    <col min="30" max="30" width="2.109375" style="347" customWidth="1"/>
    <col min="31" max="31" width="9" style="347" customWidth="1"/>
    <col min="32" max="32" width="6.88671875" style="347" bestFit="1" customWidth="1"/>
    <col min="33" max="33" width="7.33203125" style="347" bestFit="1" customWidth="1"/>
    <col min="34" max="34" width="1.88671875" style="347" customWidth="1"/>
    <col min="35" max="35" width="6.88671875" style="347" bestFit="1" customWidth="1"/>
    <col min="36" max="36" width="9.21875" style="347" bestFit="1" customWidth="1"/>
    <col min="37" max="37" width="1.44140625" style="347" customWidth="1"/>
    <col min="38" max="38" width="8.33203125" style="347" bestFit="1" customWidth="1"/>
    <col min="39" max="39" width="7.109375" style="347" bestFit="1" customWidth="1"/>
    <col min="40" max="16384" width="9.109375" style="347"/>
  </cols>
  <sheetData>
    <row r="1" spans="1:41" x14ac:dyDescent="0.25">
      <c r="A1" s="346" t="s">
        <v>155</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54"/>
      <c r="AK1" s="346"/>
      <c r="AL1" s="346"/>
      <c r="AM1" s="349" t="s">
        <v>29</v>
      </c>
    </row>
    <row r="2" spans="1:41" ht="15.6" x14ac:dyDescent="0.25">
      <c r="A2" s="350" t="s">
        <v>156</v>
      </c>
      <c r="B2" s="352"/>
      <c r="C2" s="352"/>
      <c r="D2" s="352"/>
      <c r="E2" s="352"/>
      <c r="F2" s="352"/>
      <c r="G2" s="352"/>
      <c r="H2" s="346"/>
      <c r="I2" s="346"/>
      <c r="J2" s="352"/>
      <c r="K2" s="354"/>
      <c r="L2" s="346"/>
      <c r="M2" s="352"/>
      <c r="N2" s="346"/>
      <c r="O2" s="346"/>
      <c r="P2" s="352"/>
      <c r="Q2" s="348"/>
      <c r="R2" s="348"/>
      <c r="S2" s="348"/>
      <c r="T2" s="348"/>
      <c r="U2" s="352"/>
      <c r="X2" s="352"/>
      <c r="AA2" s="352"/>
      <c r="AD2" s="352"/>
      <c r="AE2" s="352"/>
      <c r="AH2" s="352"/>
      <c r="AK2" s="352"/>
    </row>
    <row r="3" spans="1:41" x14ac:dyDescent="0.25">
      <c r="A3" s="346"/>
      <c r="B3" s="346"/>
      <c r="C3" s="346"/>
      <c r="D3" s="346"/>
      <c r="E3" s="346"/>
      <c r="F3" s="346"/>
      <c r="G3" s="346"/>
      <c r="H3" s="346"/>
      <c r="I3" s="346"/>
      <c r="J3" s="346"/>
      <c r="K3" s="354"/>
      <c r="L3" s="346"/>
      <c r="M3" s="346"/>
      <c r="N3" s="346"/>
      <c r="O3" s="346"/>
      <c r="P3" s="346"/>
      <c r="Q3" s="348"/>
      <c r="R3" s="348"/>
      <c r="S3" s="348"/>
      <c r="T3" s="348"/>
      <c r="U3" s="346"/>
      <c r="X3" s="346"/>
      <c r="AA3" s="346"/>
      <c r="AD3" s="346"/>
      <c r="AE3" s="346"/>
      <c r="AH3" s="346"/>
      <c r="AK3" s="346"/>
    </row>
    <row r="4" spans="1:41" s="387" customFormat="1" ht="12.75" customHeight="1" x14ac:dyDescent="0.25">
      <c r="A4" s="642" t="s">
        <v>13</v>
      </c>
      <c r="B4" s="632" t="s">
        <v>157</v>
      </c>
      <c r="C4" s="632"/>
      <c r="D4" s="383"/>
      <c r="E4" s="645" t="s">
        <v>158</v>
      </c>
      <c r="F4" s="646"/>
      <c r="G4" s="646"/>
      <c r="H4" s="646"/>
      <c r="I4" s="646"/>
      <c r="J4" s="646"/>
      <c r="K4" s="646"/>
      <c r="L4" s="646"/>
      <c r="M4" s="646"/>
      <c r="N4" s="646"/>
      <c r="O4" s="646"/>
      <c r="P4" s="384"/>
      <c r="Q4" s="645" t="s">
        <v>159</v>
      </c>
      <c r="R4" s="645"/>
      <c r="S4" s="647"/>
      <c r="T4" s="647"/>
      <c r="U4" s="647"/>
      <c r="V4" s="647"/>
      <c r="W4" s="647"/>
      <c r="X4" s="647"/>
      <c r="Y4" s="647"/>
      <c r="Z4" s="647"/>
      <c r="AA4" s="385"/>
      <c r="AB4" s="648" t="s">
        <v>160</v>
      </c>
      <c r="AC4" s="648"/>
      <c r="AD4" s="386"/>
      <c r="AE4" s="645" t="s">
        <v>161</v>
      </c>
      <c r="AF4" s="645"/>
      <c r="AG4" s="645"/>
      <c r="AH4" s="645"/>
      <c r="AI4" s="645"/>
      <c r="AJ4" s="645"/>
      <c r="AK4" s="645"/>
      <c r="AL4" s="645"/>
      <c r="AM4" s="645"/>
    </row>
    <row r="5" spans="1:41" s="387" customFormat="1" ht="65.25" customHeight="1" x14ac:dyDescent="0.25">
      <c r="A5" s="643"/>
      <c r="B5" s="639" t="s">
        <v>162</v>
      </c>
      <c r="C5" s="639" t="s">
        <v>305</v>
      </c>
      <c r="D5" s="388"/>
      <c r="E5" s="649" t="s">
        <v>162</v>
      </c>
      <c r="F5" s="649" t="s">
        <v>163</v>
      </c>
      <c r="G5" s="385"/>
      <c r="H5" s="632" t="s">
        <v>164</v>
      </c>
      <c r="I5" s="638"/>
      <c r="J5" s="383"/>
      <c r="K5" s="632" t="s">
        <v>165</v>
      </c>
      <c r="L5" s="632"/>
      <c r="M5" s="383"/>
      <c r="N5" s="632" t="s">
        <v>166</v>
      </c>
      <c r="O5" s="632"/>
      <c r="P5" s="355"/>
      <c r="Q5" s="639" t="s">
        <v>162</v>
      </c>
      <c r="R5" s="639" t="s">
        <v>163</v>
      </c>
      <c r="S5" s="632" t="s">
        <v>167</v>
      </c>
      <c r="T5" s="632"/>
      <c r="U5" s="355"/>
      <c r="V5" s="632" t="s">
        <v>168</v>
      </c>
      <c r="W5" s="632"/>
      <c r="X5" s="355"/>
      <c r="Y5" s="632" t="s">
        <v>166</v>
      </c>
      <c r="Z5" s="632"/>
      <c r="AA5" s="355"/>
      <c r="AB5" s="627"/>
      <c r="AC5" s="627"/>
      <c r="AD5" s="355"/>
      <c r="AE5" s="637" t="s">
        <v>169</v>
      </c>
      <c r="AF5" s="627" t="s">
        <v>170</v>
      </c>
      <c r="AG5" s="627"/>
      <c r="AH5" s="355"/>
      <c r="AI5" s="627" t="s">
        <v>171</v>
      </c>
      <c r="AJ5" s="627"/>
      <c r="AK5" s="355"/>
      <c r="AL5" s="627" t="s">
        <v>172</v>
      </c>
      <c r="AM5" s="627"/>
    </row>
    <row r="6" spans="1:41" s="392" customFormat="1" ht="39.6" customHeight="1" x14ac:dyDescent="0.25">
      <c r="A6" s="644"/>
      <c r="B6" s="640"/>
      <c r="C6" s="641"/>
      <c r="D6" s="389"/>
      <c r="E6" s="641"/>
      <c r="F6" s="641"/>
      <c r="G6" s="389"/>
      <c r="H6" s="390" t="s">
        <v>162</v>
      </c>
      <c r="I6" s="391" t="s">
        <v>163</v>
      </c>
      <c r="J6" s="389"/>
      <c r="K6" s="391" t="s">
        <v>162</v>
      </c>
      <c r="L6" s="391" t="s">
        <v>163</v>
      </c>
      <c r="M6" s="389"/>
      <c r="N6" s="391" t="s">
        <v>162</v>
      </c>
      <c r="O6" s="391" t="s">
        <v>163</v>
      </c>
      <c r="P6" s="389"/>
      <c r="Q6" s="640"/>
      <c r="R6" s="641"/>
      <c r="S6" s="391" t="s">
        <v>162</v>
      </c>
      <c r="T6" s="391" t="s">
        <v>163</v>
      </c>
      <c r="U6" s="389"/>
      <c r="V6" s="391" t="s">
        <v>162</v>
      </c>
      <c r="W6" s="391" t="s">
        <v>163</v>
      </c>
      <c r="X6" s="389"/>
      <c r="Y6" s="391" t="s">
        <v>162</v>
      </c>
      <c r="Z6" s="391" t="s">
        <v>163</v>
      </c>
      <c r="AA6" s="389"/>
      <c r="AB6" s="391" t="s">
        <v>162</v>
      </c>
      <c r="AC6" s="391" t="s">
        <v>163</v>
      </c>
      <c r="AD6" s="389"/>
      <c r="AE6" s="631"/>
      <c r="AF6" s="391" t="s">
        <v>162</v>
      </c>
      <c r="AG6" s="391" t="s">
        <v>163</v>
      </c>
      <c r="AH6" s="389"/>
      <c r="AI6" s="391" t="s">
        <v>162</v>
      </c>
      <c r="AJ6" s="390" t="s">
        <v>163</v>
      </c>
      <c r="AK6" s="389"/>
      <c r="AL6" s="391" t="s">
        <v>162</v>
      </c>
      <c r="AM6" s="391" t="s">
        <v>163</v>
      </c>
    </row>
    <row r="7" spans="1:41" ht="12.75" customHeight="1" x14ac:dyDescent="0.25">
      <c r="A7" s="393">
        <v>2000</v>
      </c>
      <c r="B7" s="366">
        <v>4238</v>
      </c>
      <c r="C7" s="394">
        <v>0.99929211892402081</v>
      </c>
      <c r="D7" s="395"/>
      <c r="E7" s="367">
        <v>3590</v>
      </c>
      <c r="F7" s="396">
        <v>0.84709768758848514</v>
      </c>
      <c r="G7" s="395"/>
      <c r="H7" s="397">
        <v>1217</v>
      </c>
      <c r="I7" s="396">
        <v>0.28716375648890985</v>
      </c>
      <c r="J7" s="398"/>
      <c r="K7" s="366">
        <v>1984</v>
      </c>
      <c r="L7" s="396">
        <v>0.4681453515809344</v>
      </c>
      <c r="M7" s="398"/>
      <c r="N7" s="366">
        <v>389</v>
      </c>
      <c r="O7" s="396">
        <v>9.1788579518640862E-2</v>
      </c>
      <c r="P7" s="395"/>
      <c r="Q7" s="366">
        <v>746</v>
      </c>
      <c r="R7" s="399">
        <v>0.1760264275601699</v>
      </c>
      <c r="S7" s="366">
        <v>164</v>
      </c>
      <c r="T7" s="399">
        <v>3.8697498820198205E-2</v>
      </c>
      <c r="U7" s="395"/>
      <c r="V7" s="366">
        <v>495</v>
      </c>
      <c r="W7" s="399">
        <v>0.11680037753657385</v>
      </c>
      <c r="X7" s="395"/>
      <c r="Y7" s="366">
        <v>87</v>
      </c>
      <c r="Z7" s="399">
        <v>2.0528551203397829E-2</v>
      </c>
      <c r="AA7" s="395"/>
      <c r="AB7" s="366">
        <v>1381</v>
      </c>
      <c r="AC7" s="399">
        <v>0.32586125530910809</v>
      </c>
      <c r="AD7" s="400"/>
      <c r="AE7" s="366">
        <v>1207</v>
      </c>
      <c r="AF7" s="366">
        <v>504</v>
      </c>
      <c r="AG7" s="396">
        <v>0.11892402076451156</v>
      </c>
      <c r="AH7" s="398"/>
      <c r="AI7" s="366">
        <v>319</v>
      </c>
      <c r="AJ7" s="396">
        <v>7.5271354412458705E-2</v>
      </c>
      <c r="AK7" s="398"/>
      <c r="AL7" s="366">
        <v>384</v>
      </c>
      <c r="AM7" s="396">
        <v>9.0608777725342149E-2</v>
      </c>
      <c r="AN7" s="401"/>
      <c r="AO7" s="402"/>
    </row>
    <row r="8" spans="1:41" x14ac:dyDescent="0.25">
      <c r="A8" s="393">
        <v>2001</v>
      </c>
      <c r="B8" s="366">
        <v>4722</v>
      </c>
      <c r="C8" s="394">
        <v>0.99957645065650147</v>
      </c>
      <c r="D8" s="395"/>
      <c r="E8" s="367">
        <v>4077</v>
      </c>
      <c r="F8" s="396">
        <v>0.86340533672172803</v>
      </c>
      <c r="G8" s="395"/>
      <c r="H8" s="397">
        <v>1065</v>
      </c>
      <c r="I8" s="396">
        <v>0.22554002541296062</v>
      </c>
      <c r="J8" s="398"/>
      <c r="K8" s="366">
        <v>2708</v>
      </c>
      <c r="L8" s="396">
        <v>0.57348581109699281</v>
      </c>
      <c r="M8" s="398"/>
      <c r="N8" s="366">
        <v>304</v>
      </c>
      <c r="O8" s="396">
        <v>6.4379500211774673E-2</v>
      </c>
      <c r="P8" s="395"/>
      <c r="Q8" s="366">
        <v>1237</v>
      </c>
      <c r="R8" s="399">
        <v>0.2619652689538331</v>
      </c>
      <c r="S8" s="366">
        <v>289</v>
      </c>
      <c r="T8" s="399">
        <v>6.1202880135535792E-2</v>
      </c>
      <c r="U8" s="395"/>
      <c r="V8" s="366">
        <v>853</v>
      </c>
      <c r="W8" s="399">
        <v>0.18064379500211775</v>
      </c>
      <c r="X8" s="395"/>
      <c r="Y8" s="366">
        <v>95</v>
      </c>
      <c r="Z8" s="399">
        <v>2.0118593816179586E-2</v>
      </c>
      <c r="AA8" s="395"/>
      <c r="AB8" s="366">
        <v>1354</v>
      </c>
      <c r="AC8" s="399">
        <v>0.28674290554849641</v>
      </c>
      <c r="AD8" s="400"/>
      <c r="AE8" s="366">
        <v>729</v>
      </c>
      <c r="AF8" s="366">
        <v>330</v>
      </c>
      <c r="AG8" s="396">
        <v>6.9885641677255403E-2</v>
      </c>
      <c r="AH8" s="398"/>
      <c r="AI8" s="366">
        <v>282</v>
      </c>
      <c r="AJ8" s="396">
        <v>5.9720457433290977E-2</v>
      </c>
      <c r="AK8" s="398"/>
      <c r="AL8" s="366">
        <v>117</v>
      </c>
      <c r="AM8" s="396">
        <v>2.4777636594663279E-2</v>
      </c>
      <c r="AN8" s="401"/>
      <c r="AO8" s="403"/>
    </row>
    <row r="9" spans="1:41" x14ac:dyDescent="0.25">
      <c r="A9" s="393">
        <v>2002</v>
      </c>
      <c r="B9" s="366">
        <v>5372</v>
      </c>
      <c r="C9" s="394">
        <v>1</v>
      </c>
      <c r="D9" s="395"/>
      <c r="E9" s="367">
        <v>4413</v>
      </c>
      <c r="F9" s="396">
        <v>0.82148175725986594</v>
      </c>
      <c r="G9" s="395"/>
      <c r="H9" s="366">
        <v>854</v>
      </c>
      <c r="I9" s="396">
        <v>0.15897244973938943</v>
      </c>
      <c r="J9" s="398"/>
      <c r="K9" s="366">
        <v>3324</v>
      </c>
      <c r="L9" s="396">
        <v>0.61876396128071487</v>
      </c>
      <c r="M9" s="398"/>
      <c r="N9" s="366">
        <v>235</v>
      </c>
      <c r="O9" s="396">
        <v>4.3745346239761729E-2</v>
      </c>
      <c r="P9" s="395"/>
      <c r="Q9" s="366">
        <v>1163</v>
      </c>
      <c r="R9" s="399">
        <v>0.21649292628443784</v>
      </c>
      <c r="S9" s="366">
        <v>237</v>
      </c>
      <c r="T9" s="399">
        <v>4.4117647058823532E-2</v>
      </c>
      <c r="U9" s="395"/>
      <c r="V9" s="366">
        <v>853</v>
      </c>
      <c r="W9" s="399">
        <v>0.15878629932985852</v>
      </c>
      <c r="X9" s="395"/>
      <c r="Y9" s="366">
        <v>73</v>
      </c>
      <c r="Z9" s="399">
        <v>1.3588979895755771E-2</v>
      </c>
      <c r="AA9" s="395"/>
      <c r="AB9" s="366">
        <v>1091</v>
      </c>
      <c r="AC9" s="399">
        <v>0.20309009679821297</v>
      </c>
      <c r="AD9" s="400"/>
      <c r="AE9" s="366">
        <v>420</v>
      </c>
      <c r="AF9" s="366">
        <v>175</v>
      </c>
      <c r="AG9" s="396">
        <v>3.2576321667907672E-2</v>
      </c>
      <c r="AH9" s="398"/>
      <c r="AI9" s="366">
        <v>214</v>
      </c>
      <c r="AJ9" s="396">
        <v>3.9836187639612809E-2</v>
      </c>
      <c r="AK9" s="398"/>
      <c r="AL9" s="366">
        <v>31</v>
      </c>
      <c r="AM9" s="396">
        <v>5.7706626954579301E-3</v>
      </c>
      <c r="AN9" s="401"/>
      <c r="AO9" s="403"/>
    </row>
    <row r="10" spans="1:41" x14ac:dyDescent="0.25">
      <c r="A10" s="393">
        <v>2003</v>
      </c>
      <c r="B10" s="366">
        <v>5938</v>
      </c>
      <c r="C10" s="394">
        <v>0.99983159312899972</v>
      </c>
      <c r="D10" s="395"/>
      <c r="E10" s="367">
        <v>4786</v>
      </c>
      <c r="F10" s="396">
        <v>0.80599528460761194</v>
      </c>
      <c r="G10" s="395"/>
      <c r="H10" s="366">
        <v>1378</v>
      </c>
      <c r="I10" s="396">
        <v>0.23206466823846414</v>
      </c>
      <c r="J10" s="398"/>
      <c r="K10" s="366">
        <v>2825</v>
      </c>
      <c r="L10" s="396">
        <v>0.47574941057595149</v>
      </c>
      <c r="M10" s="398"/>
      <c r="N10" s="366">
        <v>583</v>
      </c>
      <c r="O10" s="396">
        <v>9.8181205793196363E-2</v>
      </c>
      <c r="P10" s="395"/>
      <c r="Q10" s="366">
        <v>1089</v>
      </c>
      <c r="R10" s="399">
        <v>0.18339508251936679</v>
      </c>
      <c r="S10" s="366">
        <v>211</v>
      </c>
      <c r="T10" s="399">
        <v>3.5533849781071068E-2</v>
      </c>
      <c r="U10" s="395"/>
      <c r="V10" s="366">
        <v>816</v>
      </c>
      <c r="W10" s="399">
        <v>0.13742000673627483</v>
      </c>
      <c r="X10" s="395"/>
      <c r="Y10" s="366">
        <v>62</v>
      </c>
      <c r="Z10" s="399">
        <v>1.0441226002020883E-2</v>
      </c>
      <c r="AA10" s="395"/>
      <c r="AB10" s="366">
        <v>1589</v>
      </c>
      <c r="AC10" s="399">
        <v>0.26759851801953521</v>
      </c>
      <c r="AD10" s="400"/>
      <c r="AE10" s="366">
        <v>420</v>
      </c>
      <c r="AF10" s="366">
        <v>174</v>
      </c>
      <c r="AG10" s="396">
        <v>2.9302795554058604E-2</v>
      </c>
      <c r="AH10" s="398"/>
      <c r="AI10" s="366">
        <v>200</v>
      </c>
      <c r="AJ10" s="396">
        <v>3.3681374200067365E-2</v>
      </c>
      <c r="AK10" s="398"/>
      <c r="AL10" s="366">
        <v>46</v>
      </c>
      <c r="AM10" s="396">
        <v>7.7467160660154933E-3</v>
      </c>
      <c r="AN10" s="401"/>
      <c r="AO10" s="403"/>
    </row>
    <row r="11" spans="1:41" x14ac:dyDescent="0.25">
      <c r="A11" s="393">
        <v>2004</v>
      </c>
      <c r="B11" s="366">
        <v>4200</v>
      </c>
      <c r="C11" s="394">
        <v>0.99928571428571433</v>
      </c>
      <c r="D11" s="395"/>
      <c r="E11" s="367">
        <v>3142</v>
      </c>
      <c r="F11" s="396">
        <v>0.74809523809523815</v>
      </c>
      <c r="G11" s="395"/>
      <c r="H11" s="366">
        <v>708</v>
      </c>
      <c r="I11" s="396">
        <v>0.16857142857142857</v>
      </c>
      <c r="J11" s="398"/>
      <c r="K11" s="366">
        <v>2039</v>
      </c>
      <c r="L11" s="396">
        <v>0.48547619047619045</v>
      </c>
      <c r="M11" s="398"/>
      <c r="N11" s="366">
        <v>395</v>
      </c>
      <c r="O11" s="396">
        <v>9.4047619047619047E-2</v>
      </c>
      <c r="P11" s="395"/>
      <c r="Q11" s="366">
        <v>789</v>
      </c>
      <c r="R11" s="399">
        <v>0.18785714285714286</v>
      </c>
      <c r="S11" s="366">
        <v>141</v>
      </c>
      <c r="T11" s="399">
        <v>3.3571428571428572E-2</v>
      </c>
      <c r="U11" s="395"/>
      <c r="V11" s="366">
        <v>599</v>
      </c>
      <c r="W11" s="399">
        <v>0.14261904761904762</v>
      </c>
      <c r="X11" s="395"/>
      <c r="Y11" s="366">
        <v>49</v>
      </c>
      <c r="Z11" s="399">
        <v>1.1666666666666667E-2</v>
      </c>
      <c r="AA11" s="395"/>
      <c r="AB11" s="366">
        <v>849</v>
      </c>
      <c r="AC11" s="399">
        <v>0.20214285714285715</v>
      </c>
      <c r="AD11" s="400"/>
      <c r="AE11" s="366">
        <v>334</v>
      </c>
      <c r="AF11" s="366">
        <v>148</v>
      </c>
      <c r="AG11" s="396">
        <v>3.5238095238095235E-2</v>
      </c>
      <c r="AH11" s="398"/>
      <c r="AI11" s="366">
        <v>166</v>
      </c>
      <c r="AJ11" s="396">
        <v>3.9523809523809524E-2</v>
      </c>
      <c r="AK11" s="398"/>
      <c r="AL11" s="366">
        <v>20</v>
      </c>
      <c r="AM11" s="396">
        <v>4.7619047619047623E-3</v>
      </c>
      <c r="AN11" s="401"/>
      <c r="AO11" s="403"/>
    </row>
    <row r="12" spans="1:41" x14ac:dyDescent="0.25">
      <c r="A12" s="393">
        <v>2005</v>
      </c>
      <c r="B12" s="366">
        <v>5356</v>
      </c>
      <c r="C12" s="394">
        <v>0.99962658700522777</v>
      </c>
      <c r="D12" s="395"/>
      <c r="E12" s="367">
        <v>3687</v>
      </c>
      <c r="F12" s="396">
        <v>0.68838685586258397</v>
      </c>
      <c r="G12" s="395"/>
      <c r="H12" s="366">
        <v>823</v>
      </c>
      <c r="I12" s="396">
        <v>0.15365944734876774</v>
      </c>
      <c r="J12" s="398"/>
      <c r="K12" s="366">
        <v>2672</v>
      </c>
      <c r="L12" s="396">
        <v>0.49887976101568332</v>
      </c>
      <c r="M12" s="398"/>
      <c r="N12" s="366">
        <v>192</v>
      </c>
      <c r="O12" s="396">
        <v>3.5847647498132934E-2</v>
      </c>
      <c r="P12" s="395"/>
      <c r="Q12" s="366">
        <v>891</v>
      </c>
      <c r="R12" s="399">
        <v>0.16635548917102316</v>
      </c>
      <c r="S12" s="366">
        <v>191</v>
      </c>
      <c r="T12" s="399">
        <v>3.5660941000746828E-2</v>
      </c>
      <c r="U12" s="395"/>
      <c r="V12" s="366">
        <v>626</v>
      </c>
      <c r="W12" s="399">
        <v>0.11687826736370426</v>
      </c>
      <c r="X12" s="395"/>
      <c r="Y12" s="366">
        <v>74</v>
      </c>
      <c r="Z12" s="399">
        <v>1.3816280806572068E-2</v>
      </c>
      <c r="AA12" s="395"/>
      <c r="AB12" s="366">
        <v>1014</v>
      </c>
      <c r="AC12" s="399">
        <v>0.18932038834951456</v>
      </c>
      <c r="AD12" s="400"/>
      <c r="AE12" s="366">
        <v>392</v>
      </c>
      <c r="AF12" s="366">
        <v>162</v>
      </c>
      <c r="AG12" s="396">
        <v>3.0246452576549662E-2</v>
      </c>
      <c r="AH12" s="398"/>
      <c r="AI12" s="366">
        <v>207</v>
      </c>
      <c r="AJ12" s="396">
        <v>3.864824495892457E-2</v>
      </c>
      <c r="AK12" s="398"/>
      <c r="AL12" s="366">
        <v>23</v>
      </c>
      <c r="AM12" s="396">
        <v>4.2942494398805079E-3</v>
      </c>
      <c r="AN12" s="401"/>
      <c r="AO12" s="403"/>
    </row>
    <row r="13" spans="1:41" x14ac:dyDescent="0.25">
      <c r="A13" s="393">
        <v>2006</v>
      </c>
      <c r="B13" s="366">
        <v>6421</v>
      </c>
      <c r="C13" s="394">
        <v>1</v>
      </c>
      <c r="D13" s="395"/>
      <c r="E13" s="367">
        <v>4207</v>
      </c>
      <c r="F13" s="396">
        <v>0.65519389503192649</v>
      </c>
      <c r="G13" s="395"/>
      <c r="H13" s="366">
        <v>889</v>
      </c>
      <c r="I13" s="396">
        <v>0.13845195452421741</v>
      </c>
      <c r="J13" s="398"/>
      <c r="K13" s="366">
        <v>3071</v>
      </c>
      <c r="L13" s="396">
        <v>0.47827441208534494</v>
      </c>
      <c r="M13" s="404"/>
      <c r="N13" s="366">
        <v>247</v>
      </c>
      <c r="O13" s="396">
        <v>3.8467528422364117E-2</v>
      </c>
      <c r="P13" s="395"/>
      <c r="Q13" s="366">
        <v>965</v>
      </c>
      <c r="R13" s="399">
        <v>0.15028811711571408</v>
      </c>
      <c r="S13" s="366">
        <v>178</v>
      </c>
      <c r="T13" s="399">
        <v>2.7721538701136895E-2</v>
      </c>
      <c r="U13" s="395"/>
      <c r="V13" s="366">
        <v>719</v>
      </c>
      <c r="W13" s="399">
        <v>0.11197632767481701</v>
      </c>
      <c r="X13" s="395"/>
      <c r="Y13" s="366">
        <v>68</v>
      </c>
      <c r="Z13" s="399">
        <v>1.0590250739760162E-2</v>
      </c>
      <c r="AA13" s="395"/>
      <c r="AB13" s="366">
        <v>1067</v>
      </c>
      <c r="AC13" s="399">
        <v>0.1661734932253543</v>
      </c>
      <c r="AD13" s="400"/>
      <c r="AE13" s="366">
        <v>461</v>
      </c>
      <c r="AF13" s="366">
        <v>188</v>
      </c>
      <c r="AG13" s="396">
        <v>2.9278928515807507E-2</v>
      </c>
      <c r="AH13" s="398"/>
      <c r="AI13" s="366">
        <v>242</v>
      </c>
      <c r="AJ13" s="396">
        <v>3.7688833515028809E-2</v>
      </c>
      <c r="AK13" s="398"/>
      <c r="AL13" s="366">
        <v>31</v>
      </c>
      <c r="AM13" s="396">
        <v>4.8279084254788975E-3</v>
      </c>
      <c r="AN13" s="401"/>
      <c r="AO13" s="403"/>
    </row>
    <row r="14" spans="1:41" x14ac:dyDescent="0.25">
      <c r="A14" s="393">
        <v>2007</v>
      </c>
      <c r="B14" s="366">
        <v>6684</v>
      </c>
      <c r="C14" s="394">
        <v>0.99940155595451829</v>
      </c>
      <c r="D14" s="395"/>
      <c r="E14" s="367">
        <v>4421</v>
      </c>
      <c r="F14" s="396">
        <v>0.6614302812687014</v>
      </c>
      <c r="G14" s="395"/>
      <c r="H14" s="366">
        <v>786</v>
      </c>
      <c r="I14" s="396">
        <v>0.11759425493716337</v>
      </c>
      <c r="J14" s="398"/>
      <c r="K14" s="366">
        <v>3398</v>
      </c>
      <c r="L14" s="396">
        <v>0.50837821663674443</v>
      </c>
      <c r="M14" s="404"/>
      <c r="N14" s="401">
        <v>237</v>
      </c>
      <c r="O14" s="405">
        <v>3.5457809694793535E-2</v>
      </c>
      <c r="P14" s="395"/>
      <c r="Q14" s="366">
        <v>1039</v>
      </c>
      <c r="R14" s="399">
        <v>0.15544584081388391</v>
      </c>
      <c r="S14" s="366">
        <v>166</v>
      </c>
      <c r="T14" s="396">
        <v>2.4835427887492521E-2</v>
      </c>
      <c r="U14" s="395"/>
      <c r="V14" s="366">
        <v>813</v>
      </c>
      <c r="W14" s="396">
        <v>0.12163375224416517</v>
      </c>
      <c r="X14" s="395"/>
      <c r="Y14" s="366">
        <v>60</v>
      </c>
      <c r="Z14" s="399">
        <v>8.9766606822262122E-3</v>
      </c>
      <c r="AA14" s="395"/>
      <c r="AB14" s="366">
        <v>953</v>
      </c>
      <c r="AC14" s="399">
        <v>0.1424296828246559</v>
      </c>
      <c r="AD14" s="400"/>
      <c r="AE14" s="366">
        <v>424</v>
      </c>
      <c r="AF14" s="406">
        <v>186</v>
      </c>
      <c r="AG14" s="396">
        <v>2.7827648114901255E-2</v>
      </c>
      <c r="AH14" s="398"/>
      <c r="AI14" s="366">
        <v>220</v>
      </c>
      <c r="AJ14" s="396">
        <v>3.2914422501496107E-2</v>
      </c>
      <c r="AK14" s="398"/>
      <c r="AL14" s="402">
        <v>15</v>
      </c>
      <c r="AM14" s="405">
        <v>2.244165170556553E-3</v>
      </c>
      <c r="AN14" s="401"/>
    </row>
    <row r="15" spans="1:41" x14ac:dyDescent="0.25">
      <c r="A15" s="393">
        <v>2008</v>
      </c>
      <c r="B15" s="366">
        <v>7093</v>
      </c>
      <c r="C15" s="394">
        <v>0.99901311151839844</v>
      </c>
      <c r="D15" s="395"/>
      <c r="E15" s="367">
        <v>4624</v>
      </c>
      <c r="F15" s="396">
        <v>0.65191033413224309</v>
      </c>
      <c r="G15" s="395"/>
      <c r="H15" s="366">
        <v>869</v>
      </c>
      <c r="I15" s="396">
        <v>0.12251515578739602</v>
      </c>
      <c r="J15" s="398"/>
      <c r="K15" s="366">
        <v>3495</v>
      </c>
      <c r="L15" s="396">
        <v>0.49273932045678837</v>
      </c>
      <c r="M15" s="404"/>
      <c r="N15" s="401">
        <v>260</v>
      </c>
      <c r="O15" s="405">
        <v>3.6655857888058647E-2</v>
      </c>
      <c r="P15" s="395"/>
      <c r="Q15" s="366">
        <v>1199</v>
      </c>
      <c r="R15" s="399">
        <v>0.16903989849147047</v>
      </c>
      <c r="S15" s="366">
        <v>197</v>
      </c>
      <c r="T15" s="396">
        <v>2.777386155364444E-2</v>
      </c>
      <c r="U15" s="395"/>
      <c r="V15" s="366">
        <v>912</v>
      </c>
      <c r="W15" s="396">
        <v>0.12857747074580572</v>
      </c>
      <c r="X15" s="395"/>
      <c r="Y15" s="366">
        <v>90</v>
      </c>
      <c r="Z15" s="399">
        <v>1.2688566192020303E-2</v>
      </c>
      <c r="AA15" s="395"/>
      <c r="AB15" s="366">
        <v>1068</v>
      </c>
      <c r="AC15" s="399">
        <v>0.15028901734104047</v>
      </c>
      <c r="AD15" s="400"/>
      <c r="AE15" s="366">
        <v>422</v>
      </c>
      <c r="AF15" s="406">
        <v>159</v>
      </c>
      <c r="AG15" s="396">
        <v>2.2416466939235866E-2</v>
      </c>
      <c r="AH15" s="398"/>
      <c r="AI15" s="366">
        <v>223</v>
      </c>
      <c r="AJ15" s="396">
        <v>3.1439447342450307E-2</v>
      </c>
      <c r="AK15" s="398"/>
      <c r="AL15" s="402">
        <v>37</v>
      </c>
      <c r="AM15" s="405">
        <v>5.2164105456083461E-3</v>
      </c>
      <c r="AN15" s="401"/>
    </row>
    <row r="16" spans="1:41" x14ac:dyDescent="0.25">
      <c r="A16" s="393">
        <v>2009</v>
      </c>
      <c r="B16" s="366">
        <v>9098</v>
      </c>
      <c r="C16" s="394">
        <v>0.99879094306440974</v>
      </c>
      <c r="D16" s="395"/>
      <c r="E16" s="367">
        <v>5318</v>
      </c>
      <c r="F16" s="396">
        <v>0.58452407122444494</v>
      </c>
      <c r="G16" s="395"/>
      <c r="H16" s="366">
        <v>941</v>
      </c>
      <c r="I16" s="396">
        <v>0.10342932512640141</v>
      </c>
      <c r="J16" s="398"/>
      <c r="K16" s="366">
        <v>4034</v>
      </c>
      <c r="L16" s="396">
        <v>0.4433941525610024</v>
      </c>
      <c r="M16" s="404"/>
      <c r="N16" s="401">
        <v>343</v>
      </c>
      <c r="O16" s="405">
        <v>3.770059353704111E-2</v>
      </c>
      <c r="P16" s="395"/>
      <c r="Q16" s="366">
        <v>1263</v>
      </c>
      <c r="R16" s="399">
        <v>0.13882171905913387</v>
      </c>
      <c r="S16" s="366">
        <v>264</v>
      </c>
      <c r="T16" s="396">
        <v>2.9017366454165749E-2</v>
      </c>
      <c r="U16" s="395"/>
      <c r="V16" s="366">
        <v>914</v>
      </c>
      <c r="W16" s="396">
        <v>0.10046163992086173</v>
      </c>
      <c r="X16" s="395"/>
      <c r="Y16" s="366">
        <v>85</v>
      </c>
      <c r="Z16" s="399">
        <v>9.3427126841063978E-3</v>
      </c>
      <c r="AA16" s="395"/>
      <c r="AB16" s="366">
        <v>1205</v>
      </c>
      <c r="AC16" s="399">
        <v>0.13244669158056716</v>
      </c>
      <c r="AD16" s="400"/>
      <c r="AE16" s="366">
        <v>490</v>
      </c>
      <c r="AF16" s="406">
        <v>206</v>
      </c>
      <c r="AG16" s="396">
        <v>2.2642338975599034E-2</v>
      </c>
      <c r="AH16" s="398"/>
      <c r="AI16" s="366">
        <v>248</v>
      </c>
      <c r="AJ16" s="396">
        <v>2.725873818421631E-2</v>
      </c>
      <c r="AK16" s="398"/>
      <c r="AL16" s="402">
        <v>34</v>
      </c>
      <c r="AM16" s="405">
        <v>3.7370850736425589E-3</v>
      </c>
      <c r="AN16" s="401"/>
    </row>
    <row r="17" spans="1:40" x14ac:dyDescent="0.25">
      <c r="A17" s="407">
        <v>2010</v>
      </c>
      <c r="B17" s="366">
        <v>10551</v>
      </c>
      <c r="C17" s="394">
        <v>0.99848355606103689</v>
      </c>
      <c r="D17" s="395"/>
      <c r="E17" s="367">
        <v>6666</v>
      </c>
      <c r="F17" s="396">
        <v>0.63178845607051459</v>
      </c>
      <c r="G17" s="395"/>
      <c r="H17" s="366">
        <v>1059</v>
      </c>
      <c r="I17" s="396">
        <v>0.10036963321012227</v>
      </c>
      <c r="J17" s="398"/>
      <c r="K17" s="366">
        <v>5126</v>
      </c>
      <c r="L17" s="396">
        <v>0.48583072694531326</v>
      </c>
      <c r="M17" s="404"/>
      <c r="N17" s="401">
        <v>481</v>
      </c>
      <c r="O17" s="405">
        <v>4.558809591507914E-2</v>
      </c>
      <c r="P17" s="395"/>
      <c r="Q17" s="366">
        <v>1490</v>
      </c>
      <c r="R17" s="399">
        <v>0.1412188418159416</v>
      </c>
      <c r="S17" s="366">
        <v>284</v>
      </c>
      <c r="T17" s="396">
        <v>2.6916879916595582E-2</v>
      </c>
      <c r="U17" s="395"/>
      <c r="V17" s="366">
        <v>1086</v>
      </c>
      <c r="W17" s="396">
        <v>0.10292863235712255</v>
      </c>
      <c r="X17" s="395"/>
      <c r="Y17" s="366">
        <v>120</v>
      </c>
      <c r="Z17" s="399">
        <v>1.1373329542223486E-2</v>
      </c>
      <c r="AA17" s="395"/>
      <c r="AB17" s="366">
        <v>1344</v>
      </c>
      <c r="AC17" s="399">
        <v>0.12728651312671785</v>
      </c>
      <c r="AD17" s="400"/>
      <c r="AE17" s="366">
        <v>479</v>
      </c>
      <c r="AF17" s="406">
        <v>199</v>
      </c>
      <c r="AG17" s="396">
        <v>1.8860771490853946E-2</v>
      </c>
      <c r="AH17" s="398"/>
      <c r="AI17" s="366">
        <v>263</v>
      </c>
      <c r="AJ17" s="396">
        <v>2.4926547246706475E-2</v>
      </c>
      <c r="AK17" s="398"/>
      <c r="AL17" s="402">
        <v>15</v>
      </c>
      <c r="AM17" s="405">
        <v>1.4216661927779358E-3</v>
      </c>
      <c r="AN17" s="401"/>
    </row>
    <row r="18" spans="1:40" ht="15.6" x14ac:dyDescent="0.25">
      <c r="A18" s="408" t="s">
        <v>173</v>
      </c>
      <c r="B18" s="366">
        <v>11360</v>
      </c>
      <c r="C18" s="394">
        <v>0.99964788732394361</v>
      </c>
      <c r="D18" s="395"/>
      <c r="E18" s="367">
        <v>7076</v>
      </c>
      <c r="F18" s="396">
        <v>0.62288732394366197</v>
      </c>
      <c r="G18" s="395"/>
      <c r="H18" s="366">
        <v>953</v>
      </c>
      <c r="I18" s="396">
        <v>8.3890845070422534E-2</v>
      </c>
      <c r="J18" s="398"/>
      <c r="K18" s="366">
        <v>5674</v>
      </c>
      <c r="L18" s="396">
        <v>0.49947183098591547</v>
      </c>
      <c r="M18" s="404"/>
      <c r="N18" s="401">
        <v>449</v>
      </c>
      <c r="O18" s="405">
        <v>3.9524647887323947E-2</v>
      </c>
      <c r="P18" s="395"/>
      <c r="Q18" s="366">
        <v>1632</v>
      </c>
      <c r="R18" s="399">
        <v>0.14366197183098592</v>
      </c>
      <c r="S18" s="366">
        <v>339</v>
      </c>
      <c r="T18" s="396">
        <v>2.9841549295774646E-2</v>
      </c>
      <c r="U18" s="395"/>
      <c r="V18" s="366">
        <v>1178</v>
      </c>
      <c r="W18" s="396">
        <v>0.10369718309859155</v>
      </c>
      <c r="X18" s="395"/>
      <c r="Y18" s="366">
        <v>115</v>
      </c>
      <c r="Z18" s="399">
        <v>1.0123239436619719E-2</v>
      </c>
      <c r="AA18" s="395"/>
      <c r="AB18" s="366">
        <v>1293</v>
      </c>
      <c r="AC18" s="399">
        <v>0.11373239436619718</v>
      </c>
      <c r="AD18" s="400"/>
      <c r="AE18" s="366">
        <v>489</v>
      </c>
      <c r="AF18" s="406">
        <v>179</v>
      </c>
      <c r="AG18" s="396">
        <v>1.5757042253521127E-2</v>
      </c>
      <c r="AH18" s="398"/>
      <c r="AI18" s="366">
        <v>290</v>
      </c>
      <c r="AJ18" s="396">
        <v>2.5528169014084508E-2</v>
      </c>
      <c r="AK18" s="398"/>
      <c r="AL18" s="402">
        <v>16</v>
      </c>
      <c r="AM18" s="405">
        <v>1.4084507042253522E-3</v>
      </c>
      <c r="AN18" s="401"/>
    </row>
    <row r="19" spans="1:40" s="410" customFormat="1" ht="12.75" customHeight="1" x14ac:dyDescent="0.25">
      <c r="A19" s="409">
        <v>2012</v>
      </c>
      <c r="B19" s="366">
        <v>12429</v>
      </c>
      <c r="C19" s="394">
        <v>0.99887360205969911</v>
      </c>
      <c r="D19" s="395"/>
      <c r="E19" s="367">
        <v>8145</v>
      </c>
      <c r="F19" s="396">
        <v>0.6553222302679218</v>
      </c>
      <c r="G19" s="395"/>
      <c r="H19" s="366">
        <v>1062</v>
      </c>
      <c r="I19" s="396">
        <v>8.5445329471397533E-2</v>
      </c>
      <c r="J19" s="398"/>
      <c r="K19" s="366">
        <v>6712</v>
      </c>
      <c r="L19" s="396">
        <v>0.54002735537855018</v>
      </c>
      <c r="M19" s="404"/>
      <c r="N19" s="401">
        <v>371</v>
      </c>
      <c r="O19" s="405">
        <v>2.9849545417974094E-2</v>
      </c>
      <c r="P19" s="395"/>
      <c r="Q19" s="366">
        <v>2116</v>
      </c>
      <c r="R19" s="399">
        <v>0.17024700297690884</v>
      </c>
      <c r="S19" s="366">
        <v>414</v>
      </c>
      <c r="T19" s="396">
        <v>3.3309196234612599E-2</v>
      </c>
      <c r="U19" s="395"/>
      <c r="V19" s="366">
        <v>1544</v>
      </c>
      <c r="W19" s="396">
        <v>0.12422560141604312</v>
      </c>
      <c r="X19" s="395"/>
      <c r="Y19" s="366">
        <v>158</v>
      </c>
      <c r="Z19" s="399">
        <v>1.2712205326253117E-2</v>
      </c>
      <c r="AA19" s="395"/>
      <c r="AB19" s="366">
        <v>1479</v>
      </c>
      <c r="AC19" s="399">
        <v>0.11875452570601014</v>
      </c>
      <c r="AD19" s="400"/>
      <c r="AE19" s="366">
        <v>545</v>
      </c>
      <c r="AF19" s="406">
        <v>179</v>
      </c>
      <c r="AG19" s="396">
        <v>1.4401802236704481E-2</v>
      </c>
      <c r="AH19" s="398"/>
      <c r="AI19" s="366">
        <v>323</v>
      </c>
      <c r="AJ19" s="396">
        <v>2.5987609622656688E-2</v>
      </c>
      <c r="AK19" s="398"/>
      <c r="AL19" s="402">
        <v>39</v>
      </c>
      <c r="AM19" s="405">
        <v>3.1378228336953898E-3</v>
      </c>
      <c r="AN19" s="401"/>
    </row>
    <row r="20" spans="1:40" s="410" customFormat="1" ht="15.6" x14ac:dyDescent="0.25">
      <c r="A20" s="411" t="s">
        <v>174</v>
      </c>
      <c r="B20" s="366">
        <v>15593</v>
      </c>
      <c r="C20" s="394">
        <v>0.99916629256717759</v>
      </c>
      <c r="D20" s="395"/>
      <c r="E20" s="367">
        <v>8493</v>
      </c>
      <c r="F20" s="396">
        <v>0.54466747899698587</v>
      </c>
      <c r="G20" s="395"/>
      <c r="H20" s="366">
        <v>1368</v>
      </c>
      <c r="I20" s="396">
        <v>8.7731674469313153E-2</v>
      </c>
      <c r="J20" s="398"/>
      <c r="K20" s="366">
        <v>6865</v>
      </c>
      <c r="L20" s="396">
        <v>0.44026165587122429</v>
      </c>
      <c r="M20" s="404"/>
      <c r="N20" s="401">
        <v>260</v>
      </c>
      <c r="O20" s="405">
        <v>1.6674148656448406E-2</v>
      </c>
      <c r="P20" s="395"/>
      <c r="Q20" s="366">
        <v>1201</v>
      </c>
      <c r="R20" s="399">
        <v>7.7021740524594373E-2</v>
      </c>
      <c r="S20" s="366">
        <v>261</v>
      </c>
      <c r="T20" s="396">
        <v>1.6738279997434748E-2</v>
      </c>
      <c r="U20" s="395"/>
      <c r="V20" s="366">
        <v>870</v>
      </c>
      <c r="W20" s="396">
        <v>5.5794266658115821E-2</v>
      </c>
      <c r="X20" s="395"/>
      <c r="Y20" s="366">
        <v>70</v>
      </c>
      <c r="Z20" s="399">
        <v>4.489193869043802E-3</v>
      </c>
      <c r="AA20" s="395"/>
      <c r="AB20" s="366">
        <v>1630</v>
      </c>
      <c r="AC20" s="399">
        <v>0.10446995446674789</v>
      </c>
      <c r="AD20" s="400"/>
      <c r="AE20" s="366">
        <v>554</v>
      </c>
      <c r="AF20" s="406">
        <v>170</v>
      </c>
      <c r="AG20" s="396">
        <v>1.0902327967677804E-2</v>
      </c>
      <c r="AH20" s="398"/>
      <c r="AI20" s="366">
        <v>340</v>
      </c>
      <c r="AJ20" s="396">
        <v>2.1804655935355608E-2</v>
      </c>
      <c r="AK20" s="398"/>
      <c r="AL20" s="402">
        <v>36</v>
      </c>
      <c r="AM20" s="405">
        <v>2.3087282755082407E-3</v>
      </c>
      <c r="AN20" s="401"/>
    </row>
    <row r="21" spans="1:40" s="410" customFormat="1" x14ac:dyDescent="0.25">
      <c r="A21" s="411">
        <v>2014</v>
      </c>
      <c r="B21" s="366">
        <v>4065</v>
      </c>
      <c r="C21" s="394">
        <v>0.99778597785977863</v>
      </c>
      <c r="D21" s="395"/>
      <c r="E21" s="367">
        <v>3200</v>
      </c>
      <c r="F21" s="396">
        <v>0.78720787207872078</v>
      </c>
      <c r="G21" s="395"/>
      <c r="H21" s="366">
        <v>672</v>
      </c>
      <c r="I21" s="396">
        <v>0.16531365313653137</v>
      </c>
      <c r="J21" s="398"/>
      <c r="K21" s="366">
        <v>2463</v>
      </c>
      <c r="L21" s="396">
        <v>0.60590405904059041</v>
      </c>
      <c r="M21" s="404"/>
      <c r="N21" s="401">
        <v>65</v>
      </c>
      <c r="O21" s="405">
        <v>1.5990159901599015E-2</v>
      </c>
      <c r="P21" s="395"/>
      <c r="Q21" s="366">
        <v>511</v>
      </c>
      <c r="R21" s="399">
        <v>0.12570725707257072</v>
      </c>
      <c r="S21" s="366">
        <v>142</v>
      </c>
      <c r="T21" s="396">
        <v>3.4932349323493234E-2</v>
      </c>
      <c r="U21" s="395"/>
      <c r="V21" s="366">
        <v>341</v>
      </c>
      <c r="W21" s="396">
        <v>8.3886838868388686E-2</v>
      </c>
      <c r="X21" s="395"/>
      <c r="Y21" s="366">
        <v>28</v>
      </c>
      <c r="Z21" s="399">
        <v>6.8880688806888073E-3</v>
      </c>
      <c r="AA21" s="395"/>
      <c r="AB21" s="366">
        <v>814</v>
      </c>
      <c r="AC21" s="399">
        <v>0.20024600246002461</v>
      </c>
      <c r="AD21" s="400"/>
      <c r="AE21" s="366">
        <v>397</v>
      </c>
      <c r="AF21" s="406">
        <v>155</v>
      </c>
      <c r="AG21" s="396">
        <v>3.8130381303813035E-2</v>
      </c>
      <c r="AH21" s="398"/>
      <c r="AI21" s="366">
        <v>218</v>
      </c>
      <c r="AJ21" s="396">
        <v>5.3628536285362856E-2</v>
      </c>
      <c r="AK21" s="398"/>
      <c r="AL21" s="402">
        <v>19</v>
      </c>
      <c r="AM21" s="405">
        <v>4.6740467404674047E-3</v>
      </c>
      <c r="AN21" s="401"/>
    </row>
    <row r="22" spans="1:40" x14ac:dyDescent="0.25">
      <c r="A22" s="407">
        <v>2015</v>
      </c>
      <c r="B22" s="366">
        <v>4681</v>
      </c>
      <c r="C22" s="394">
        <v>0.98120059816278571</v>
      </c>
      <c r="D22" s="395"/>
      <c r="E22" s="367">
        <v>3718</v>
      </c>
      <c r="F22" s="396">
        <v>0.79427472762230289</v>
      </c>
      <c r="G22" s="395"/>
      <c r="H22" s="366">
        <v>641</v>
      </c>
      <c r="I22" s="396">
        <v>0.1369365520187994</v>
      </c>
      <c r="J22" s="398"/>
      <c r="K22" s="366">
        <v>2976</v>
      </c>
      <c r="L22" s="396">
        <v>0.63576158940397354</v>
      </c>
      <c r="M22" s="404"/>
      <c r="N22" s="401">
        <v>101</v>
      </c>
      <c r="O22" s="405">
        <v>2.1576586199530016E-2</v>
      </c>
      <c r="P22" s="395"/>
      <c r="Q22" s="366">
        <v>515</v>
      </c>
      <c r="R22" s="399">
        <v>0.11001922666096987</v>
      </c>
      <c r="S22" s="366">
        <v>165</v>
      </c>
      <c r="T22" s="396">
        <v>3.5248878444776754E-2</v>
      </c>
      <c r="U22" s="395"/>
      <c r="V22" s="366">
        <v>326</v>
      </c>
      <c r="W22" s="396">
        <v>6.9643238624225598E-2</v>
      </c>
      <c r="X22" s="395"/>
      <c r="Y22" s="366">
        <v>24</v>
      </c>
      <c r="Z22" s="399">
        <v>5.1271095919675283E-3</v>
      </c>
      <c r="AA22" s="395"/>
      <c r="AB22" s="366">
        <v>807</v>
      </c>
      <c r="AC22" s="399">
        <v>0.17218543046357615</v>
      </c>
      <c r="AD22" s="400"/>
      <c r="AE22" s="366">
        <v>381</v>
      </c>
      <c r="AF22" s="406">
        <v>158</v>
      </c>
      <c r="AG22" s="396">
        <v>3.3753471480452893E-2</v>
      </c>
      <c r="AH22" s="398"/>
      <c r="AI22" s="366">
        <v>193</v>
      </c>
      <c r="AJ22" s="396">
        <v>4.1230506302072208E-2</v>
      </c>
      <c r="AK22" s="398"/>
      <c r="AL22" s="402">
        <v>21</v>
      </c>
      <c r="AM22" s="405">
        <v>4.4862208929715873E-3</v>
      </c>
      <c r="AN22" s="401"/>
    </row>
    <row r="23" spans="1:40" s="348" customFormat="1" x14ac:dyDescent="0.25">
      <c r="A23" s="371" t="s">
        <v>148</v>
      </c>
      <c r="B23" s="366">
        <v>4301</v>
      </c>
      <c r="C23" s="394">
        <v>0.95326668216693788</v>
      </c>
      <c r="D23" s="395"/>
      <c r="E23" s="367">
        <v>3251</v>
      </c>
      <c r="F23" s="396">
        <v>0.75587072773773545</v>
      </c>
      <c r="G23" s="395"/>
      <c r="H23" s="366">
        <v>575</v>
      </c>
      <c r="I23" s="396">
        <v>0.13368983957219252</v>
      </c>
      <c r="J23" s="398"/>
      <c r="K23" s="366">
        <v>2620</v>
      </c>
      <c r="L23" s="396">
        <v>0.60916066031155547</v>
      </c>
      <c r="M23" s="404"/>
      <c r="N23" s="401">
        <v>56</v>
      </c>
      <c r="O23" s="405">
        <v>1.3020227853987446E-2</v>
      </c>
      <c r="P23" s="395"/>
      <c r="Q23" s="366">
        <v>560</v>
      </c>
      <c r="R23" s="399">
        <v>0.13020227853987446</v>
      </c>
      <c r="S23" s="366">
        <v>161</v>
      </c>
      <c r="T23" s="396">
        <v>3.7433155080213901E-2</v>
      </c>
      <c r="U23" s="395"/>
      <c r="V23" s="366">
        <v>370</v>
      </c>
      <c r="W23" s="396">
        <v>8.6026505463845618E-2</v>
      </c>
      <c r="X23" s="395"/>
      <c r="Y23" s="366">
        <v>29</v>
      </c>
      <c r="Z23" s="399">
        <v>6.7426179958149264E-3</v>
      </c>
      <c r="AA23" s="395"/>
      <c r="AB23" s="366">
        <v>736</v>
      </c>
      <c r="AC23" s="399">
        <v>0.17112299465240641</v>
      </c>
      <c r="AD23" s="400"/>
      <c r="AE23" s="366">
        <v>333</v>
      </c>
      <c r="AF23" s="406">
        <v>140</v>
      </c>
      <c r="AG23" s="396">
        <v>3.2550569634968614E-2</v>
      </c>
      <c r="AH23" s="398"/>
      <c r="AI23" s="366">
        <v>178</v>
      </c>
      <c r="AJ23" s="396">
        <v>4.138572425017438E-2</v>
      </c>
      <c r="AK23" s="398"/>
      <c r="AL23" s="402">
        <v>8</v>
      </c>
      <c r="AM23" s="405">
        <v>1.860032550569635E-3</v>
      </c>
      <c r="AN23" s="401"/>
    </row>
    <row r="24" spans="1:40" s="348" customFormat="1" x14ac:dyDescent="0.25">
      <c r="A24" s="371" t="s">
        <v>175</v>
      </c>
      <c r="B24" s="366">
        <v>4196</v>
      </c>
      <c r="C24" s="394">
        <v>0.93469971401334606</v>
      </c>
      <c r="D24" s="395"/>
      <c r="E24" s="367">
        <v>3289</v>
      </c>
      <c r="F24" s="396">
        <v>0.7838417540514776</v>
      </c>
      <c r="G24" s="395"/>
      <c r="H24" s="366">
        <v>657</v>
      </c>
      <c r="I24" s="396">
        <v>0.15657769304099142</v>
      </c>
      <c r="J24" s="398"/>
      <c r="K24" s="366">
        <v>2585</v>
      </c>
      <c r="L24" s="396">
        <v>0.6160629170638704</v>
      </c>
      <c r="M24" s="404"/>
      <c r="N24" s="401">
        <v>47</v>
      </c>
      <c r="O24" s="405">
        <v>1.1201143946615824E-2</v>
      </c>
      <c r="P24" s="395"/>
      <c r="Q24" s="366">
        <v>560</v>
      </c>
      <c r="R24" s="399">
        <v>0.1334604385128694</v>
      </c>
      <c r="S24" s="366">
        <v>165</v>
      </c>
      <c r="T24" s="396">
        <v>3.9323164918970449E-2</v>
      </c>
      <c r="U24" s="395"/>
      <c r="V24" s="366">
        <v>366</v>
      </c>
      <c r="W24" s="396">
        <v>8.7225929456625356E-2</v>
      </c>
      <c r="X24" s="395"/>
      <c r="Y24" s="366">
        <v>29</v>
      </c>
      <c r="Z24" s="399">
        <v>6.9113441372735942E-3</v>
      </c>
      <c r="AA24" s="395"/>
      <c r="AB24" s="366">
        <v>823</v>
      </c>
      <c r="AC24" s="399">
        <v>0.19590085795996187</v>
      </c>
      <c r="AD24" s="400"/>
      <c r="AE24" s="366">
        <v>319</v>
      </c>
      <c r="AF24" s="406">
        <v>121</v>
      </c>
      <c r="AG24" s="396">
        <v>2.8836987607244995E-2</v>
      </c>
      <c r="AH24" s="398"/>
      <c r="AI24" s="366">
        <v>177</v>
      </c>
      <c r="AJ24" s="396">
        <v>4.2183031458531937E-2</v>
      </c>
      <c r="AK24" s="398"/>
      <c r="AL24" s="402">
        <v>8</v>
      </c>
      <c r="AM24" s="405">
        <v>1.9065776930409914E-3</v>
      </c>
      <c r="AN24" s="401"/>
    </row>
    <row r="25" spans="1:40" s="348" customFormat="1" x14ac:dyDescent="0.25">
      <c r="A25" s="371" t="s">
        <v>150</v>
      </c>
      <c r="B25" s="366">
        <v>3597</v>
      </c>
      <c r="C25" s="394">
        <v>0.82346399777592438</v>
      </c>
      <c r="D25" s="395"/>
      <c r="E25" s="367">
        <v>2627</v>
      </c>
      <c r="F25" s="396">
        <v>0.73033083124826248</v>
      </c>
      <c r="G25" s="395"/>
      <c r="H25" s="366">
        <v>583</v>
      </c>
      <c r="I25" s="396">
        <v>0.1620795107033639</v>
      </c>
      <c r="J25" s="398"/>
      <c r="K25" s="366">
        <v>1979</v>
      </c>
      <c r="L25" s="396">
        <v>0.55018070614400894</v>
      </c>
      <c r="M25" s="404"/>
      <c r="N25" s="362">
        <v>65</v>
      </c>
      <c r="O25" s="412">
        <v>1.8070614400889629E-2</v>
      </c>
      <c r="P25" s="395"/>
      <c r="Q25" s="366">
        <v>432</v>
      </c>
      <c r="R25" s="399">
        <v>0.12010008340283569</v>
      </c>
      <c r="S25" s="366">
        <v>127</v>
      </c>
      <c r="T25" s="396">
        <v>3.5307200444815126E-2</v>
      </c>
      <c r="U25" s="395"/>
      <c r="V25" s="366">
        <v>286</v>
      </c>
      <c r="W25" s="396">
        <v>7.9510703363914373E-2</v>
      </c>
      <c r="X25" s="395"/>
      <c r="Y25" s="366">
        <v>19</v>
      </c>
      <c r="Z25" s="399">
        <v>5.2821795941061997E-3</v>
      </c>
      <c r="AA25" s="395"/>
      <c r="AB25" s="366">
        <v>710</v>
      </c>
      <c r="AC25" s="399">
        <v>0.19738671114817904</v>
      </c>
      <c r="AD25" s="400"/>
      <c r="AE25" s="366">
        <v>184</v>
      </c>
      <c r="AF25" s="413">
        <v>74</v>
      </c>
      <c r="AG25" s="396">
        <v>2.057269947178204E-2</v>
      </c>
      <c r="AH25" s="398"/>
      <c r="AI25" s="367">
        <v>91</v>
      </c>
      <c r="AJ25" s="519">
        <v>2.5298860161245482E-2</v>
      </c>
      <c r="AK25" s="398"/>
      <c r="AL25" s="414">
        <v>2</v>
      </c>
      <c r="AM25" s="412">
        <v>5.5601890464275787E-4</v>
      </c>
      <c r="AN25" s="401"/>
    </row>
    <row r="26" spans="1:40" s="348" customFormat="1" x14ac:dyDescent="0.25">
      <c r="A26" s="372" t="s">
        <v>151</v>
      </c>
      <c r="B26" s="374">
        <v>930</v>
      </c>
      <c r="C26" s="415">
        <v>0.34946236559139787</v>
      </c>
      <c r="D26" s="416"/>
      <c r="E26" s="376">
        <v>428</v>
      </c>
      <c r="F26" s="417">
        <v>0.46021505376344085</v>
      </c>
      <c r="G26" s="416"/>
      <c r="H26" s="374">
        <v>86</v>
      </c>
      <c r="I26" s="417">
        <v>9.2473118279569888E-2</v>
      </c>
      <c r="J26" s="418"/>
      <c r="K26" s="374">
        <v>325</v>
      </c>
      <c r="L26" s="417">
        <v>0.34946236559139787</v>
      </c>
      <c r="M26" s="419"/>
      <c r="N26" s="373">
        <v>17</v>
      </c>
      <c r="O26" s="420">
        <v>1.8279569892473119E-2</v>
      </c>
      <c r="P26" s="416"/>
      <c r="Q26" s="374">
        <v>19</v>
      </c>
      <c r="R26" s="421">
        <v>2.0430107526881722E-2</v>
      </c>
      <c r="S26" s="374">
        <v>9</v>
      </c>
      <c r="T26" s="417">
        <v>9.6774193548387101E-3</v>
      </c>
      <c r="U26" s="416"/>
      <c r="V26" s="374">
        <v>8</v>
      </c>
      <c r="W26" s="417">
        <v>8.6021505376344086E-3</v>
      </c>
      <c r="X26" s="416"/>
      <c r="Y26" s="374">
        <v>2</v>
      </c>
      <c r="Z26" s="421">
        <v>2.1505376344086021E-3</v>
      </c>
      <c r="AA26" s="416"/>
      <c r="AB26" s="374">
        <v>95</v>
      </c>
      <c r="AC26" s="421">
        <v>0.10215053763440861</v>
      </c>
      <c r="AD26" s="422"/>
      <c r="AE26" s="374">
        <v>6</v>
      </c>
      <c r="AF26" s="423">
        <v>4</v>
      </c>
      <c r="AG26" s="417">
        <v>4.3010752688172043E-3</v>
      </c>
      <c r="AH26" s="418"/>
      <c r="AI26" s="376">
        <v>2</v>
      </c>
      <c r="AJ26" s="520">
        <v>2.1505376344086021E-3</v>
      </c>
      <c r="AK26" s="418"/>
      <c r="AL26" s="424">
        <v>0</v>
      </c>
      <c r="AM26" s="420">
        <v>0</v>
      </c>
      <c r="AN26" s="401"/>
    </row>
    <row r="27" spans="1:40" s="425" customFormat="1" ht="19.5" customHeight="1" x14ac:dyDescent="0.25">
      <c r="A27" s="346" t="s">
        <v>287</v>
      </c>
      <c r="F27" s="426"/>
      <c r="H27" s="427"/>
      <c r="I27" s="426"/>
      <c r="K27" s="428"/>
      <c r="L27" s="426"/>
      <c r="O27" s="426"/>
      <c r="R27" s="426"/>
      <c r="S27" s="426"/>
      <c r="T27" s="426"/>
      <c r="U27" s="426"/>
      <c r="V27" s="426"/>
      <c r="W27" s="426"/>
      <c r="X27" s="426"/>
      <c r="Y27" s="426"/>
      <c r="Z27" s="426"/>
      <c r="AA27" s="426"/>
      <c r="AB27" s="429"/>
      <c r="AC27" s="426"/>
      <c r="AD27" s="426"/>
      <c r="AE27" s="426"/>
      <c r="AF27" s="426"/>
      <c r="AG27" s="430"/>
      <c r="AH27" s="426"/>
      <c r="AI27" s="426"/>
      <c r="AJ27" s="426"/>
      <c r="AK27" s="426">
        <v>7.7807539161507052E-6</v>
      </c>
      <c r="AL27" s="431"/>
      <c r="AM27" s="426"/>
      <c r="AN27" s="401"/>
    </row>
    <row r="28" spans="1:40" s="379" customFormat="1" ht="25.5" customHeight="1" x14ac:dyDescent="0.25">
      <c r="A28" s="346" t="s">
        <v>25</v>
      </c>
      <c r="B28" s="346"/>
      <c r="C28" s="346"/>
      <c r="D28" s="346"/>
      <c r="E28" s="346"/>
      <c r="F28" s="346"/>
      <c r="G28" s="346"/>
      <c r="H28" s="548"/>
      <c r="I28" s="352"/>
      <c r="J28" s="346"/>
      <c r="K28" s="352"/>
      <c r="L28" s="352"/>
      <c r="M28" s="346"/>
      <c r="N28" s="433"/>
      <c r="O28" s="433"/>
      <c r="P28" s="346"/>
      <c r="Q28" s="433"/>
      <c r="R28" s="433"/>
      <c r="S28" s="433"/>
      <c r="T28" s="352"/>
      <c r="U28" s="346"/>
      <c r="V28" s="352"/>
      <c r="W28" s="352"/>
      <c r="X28" s="346"/>
      <c r="Y28" s="352"/>
      <c r="Z28" s="352"/>
      <c r="AA28" s="346"/>
      <c r="AB28" s="352"/>
      <c r="AC28" s="352"/>
      <c r="AD28" s="346"/>
      <c r="AE28" s="346"/>
      <c r="AF28" s="352"/>
      <c r="AG28" s="352"/>
      <c r="AH28" s="346"/>
      <c r="AI28" s="352"/>
      <c r="AJ28" s="352"/>
      <c r="AK28" s="346"/>
      <c r="AL28" s="352"/>
      <c r="AM28" s="352"/>
    </row>
    <row r="29" spans="1:40" s="379" customFormat="1" ht="13.8" customHeight="1" x14ac:dyDescent="0.2">
      <c r="A29" s="634" t="s">
        <v>176</v>
      </c>
      <c r="B29" s="634"/>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549"/>
      <c r="AK29" s="549"/>
      <c r="AL29" s="549"/>
      <c r="AM29" s="549"/>
    </row>
    <row r="30" spans="1:40" s="379" customFormat="1" ht="13.8" customHeight="1" x14ac:dyDescent="0.25">
      <c r="A30" s="352" t="s">
        <v>177</v>
      </c>
      <c r="B30" s="352"/>
      <c r="C30" s="352"/>
      <c r="D30" s="352"/>
      <c r="E30" s="352"/>
      <c r="F30" s="352"/>
      <c r="G30" s="352"/>
      <c r="H30" s="549"/>
      <c r="I30" s="549"/>
      <c r="J30" s="352"/>
      <c r="K30" s="549"/>
      <c r="L30" s="549"/>
      <c r="M30" s="352"/>
      <c r="N30" s="433"/>
      <c r="O30" s="433"/>
      <c r="P30" s="352"/>
      <c r="Q30" s="433"/>
      <c r="R30" s="433"/>
      <c r="S30" s="433"/>
      <c r="T30" s="352"/>
      <c r="U30" s="352"/>
      <c r="V30" s="352"/>
      <c r="W30" s="433"/>
      <c r="X30" s="433"/>
      <c r="Y30" s="433"/>
      <c r="Z30" s="433"/>
      <c r="AA30" s="433"/>
      <c r="AB30" s="433"/>
      <c r="AC30" s="433"/>
      <c r="AD30" s="352"/>
      <c r="AE30" s="352"/>
      <c r="AF30" s="352"/>
      <c r="AG30" s="352"/>
      <c r="AH30" s="352"/>
      <c r="AI30" s="352"/>
      <c r="AJ30" s="352"/>
      <c r="AK30" s="352"/>
      <c r="AL30" s="352"/>
      <c r="AM30" s="352"/>
    </row>
    <row r="31" spans="1:40" s="379" customFormat="1" ht="13.8" customHeight="1" x14ac:dyDescent="0.25">
      <c r="A31" s="351" t="s">
        <v>263</v>
      </c>
      <c r="B31" s="351"/>
      <c r="C31" s="351"/>
      <c r="D31" s="351"/>
      <c r="E31" s="351"/>
      <c r="F31" s="351"/>
      <c r="G31" s="351"/>
      <c r="H31" s="549"/>
      <c r="I31" s="549"/>
      <c r="J31" s="351"/>
      <c r="K31" s="549"/>
      <c r="L31" s="549"/>
      <c r="M31" s="351"/>
      <c r="N31" s="433"/>
      <c r="O31" s="433"/>
      <c r="P31" s="351"/>
      <c r="Q31" s="433"/>
      <c r="R31" s="433"/>
      <c r="S31" s="433"/>
      <c r="T31" s="352"/>
      <c r="U31" s="351"/>
      <c r="V31" s="352"/>
      <c r="W31" s="550"/>
      <c r="X31" s="550"/>
      <c r="Y31" s="550"/>
      <c r="Z31" s="432"/>
      <c r="AA31" s="443"/>
      <c r="AB31" s="433"/>
      <c r="AC31" s="433"/>
      <c r="AD31" s="351"/>
      <c r="AE31" s="351"/>
      <c r="AF31" s="352"/>
      <c r="AG31" s="352"/>
      <c r="AH31" s="351"/>
      <c r="AI31" s="352"/>
      <c r="AJ31" s="352"/>
      <c r="AK31" s="351"/>
      <c r="AL31" s="352"/>
      <c r="AM31" s="352"/>
    </row>
    <row r="32" spans="1:40" s="379" customFormat="1" ht="30" customHeight="1" x14ac:dyDescent="0.2">
      <c r="A32" s="635" t="s">
        <v>290</v>
      </c>
      <c r="B32" s="636"/>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row>
    <row r="33" spans="1:39" s="379" customFormat="1" ht="13.8" customHeight="1" x14ac:dyDescent="0.25">
      <c r="A33" s="551" t="s">
        <v>178</v>
      </c>
      <c r="B33" s="352"/>
      <c r="C33" s="552"/>
      <c r="D33" s="552"/>
      <c r="E33" s="552"/>
      <c r="F33" s="552"/>
      <c r="G33" s="552"/>
      <c r="H33" s="552"/>
      <c r="I33" s="552"/>
      <c r="J33" s="552"/>
      <c r="K33" s="552"/>
      <c r="L33" s="552"/>
      <c r="M33" s="552"/>
      <c r="N33" s="433"/>
      <c r="O33" s="433"/>
      <c r="P33" s="552"/>
      <c r="Q33" s="433"/>
      <c r="R33" s="433"/>
      <c r="S33" s="433"/>
      <c r="T33" s="352"/>
      <c r="U33" s="552"/>
      <c r="V33" s="352"/>
      <c r="W33" s="550"/>
      <c r="X33" s="550"/>
      <c r="Y33" s="550"/>
      <c r="Z33" s="432"/>
      <c r="AA33" s="553"/>
      <c r="AB33" s="433"/>
      <c r="AC33" s="433"/>
      <c r="AD33" s="552"/>
      <c r="AE33" s="552"/>
      <c r="AF33" s="352"/>
      <c r="AG33" s="352"/>
      <c r="AH33" s="552"/>
      <c r="AI33" s="352"/>
      <c r="AJ33" s="352"/>
      <c r="AK33" s="552"/>
      <c r="AL33" s="352"/>
      <c r="AM33" s="352"/>
    </row>
    <row r="34" spans="1:39" ht="13.8" customHeight="1" x14ac:dyDescent="0.25">
      <c r="A34" s="552" t="s">
        <v>179</v>
      </c>
      <c r="B34" s="433"/>
      <c r="C34" s="433"/>
      <c r="D34" s="433"/>
      <c r="E34" s="433"/>
      <c r="F34" s="433"/>
      <c r="G34" s="433"/>
      <c r="H34" s="433"/>
      <c r="I34" s="433"/>
      <c r="J34" s="433"/>
      <c r="K34" s="433"/>
      <c r="L34" s="433"/>
      <c r="M34" s="433"/>
      <c r="N34" s="433"/>
      <c r="O34" s="433"/>
      <c r="P34" s="433"/>
      <c r="Q34" s="352"/>
      <c r="R34" s="433"/>
      <c r="S34" s="433"/>
      <c r="T34" s="352"/>
      <c r="U34" s="433"/>
      <c r="V34" s="352"/>
      <c r="W34" s="550"/>
      <c r="X34" s="550"/>
      <c r="Y34" s="550"/>
      <c r="Z34" s="432"/>
      <c r="AA34" s="433"/>
      <c r="AB34" s="433"/>
      <c r="AC34" s="433"/>
      <c r="AD34" s="433"/>
      <c r="AE34" s="433"/>
      <c r="AF34" s="56"/>
      <c r="AG34" s="56"/>
      <c r="AH34" s="56"/>
      <c r="AI34" s="56"/>
      <c r="AJ34" s="56"/>
      <c r="AK34" s="56"/>
      <c r="AL34" s="56"/>
      <c r="AM34" s="352"/>
    </row>
    <row r="35" spans="1:39" ht="13.8" customHeight="1" x14ac:dyDescent="0.25">
      <c r="A35" s="351" t="s">
        <v>180</v>
      </c>
      <c r="B35" s="433"/>
      <c r="C35" s="433"/>
      <c r="D35" s="433"/>
      <c r="E35" s="433"/>
      <c r="F35" s="433"/>
      <c r="G35" s="433"/>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row>
    <row r="36" spans="1:39" ht="16.5" customHeight="1" x14ac:dyDescent="0.25">
      <c r="A36" s="435"/>
      <c r="B36" s="348"/>
      <c r="C36" s="348"/>
      <c r="D36" s="348"/>
      <c r="E36" s="348"/>
      <c r="F36" s="348"/>
      <c r="G36" s="348"/>
    </row>
    <row r="37" spans="1:39" ht="15.75" customHeight="1" x14ac:dyDescent="0.25">
      <c r="A37" s="435"/>
      <c r="B37" s="348"/>
      <c r="C37" s="348"/>
      <c r="D37" s="348"/>
      <c r="E37" s="348"/>
      <c r="F37" s="348"/>
      <c r="G37" s="348"/>
    </row>
    <row r="38" spans="1:39" ht="15" customHeight="1" x14ac:dyDescent="0.25">
      <c r="A38" s="435"/>
      <c r="B38" s="348"/>
      <c r="C38" s="348"/>
      <c r="D38" s="348"/>
      <c r="E38" s="348"/>
      <c r="F38" s="348"/>
      <c r="G38" s="348"/>
    </row>
    <row r="39" spans="1:39" ht="12.75" customHeight="1" x14ac:dyDescent="0.25">
      <c r="A39" s="435"/>
      <c r="B39" s="348"/>
      <c r="C39" s="348"/>
      <c r="D39" s="348"/>
      <c r="E39" s="348"/>
      <c r="F39" s="348"/>
      <c r="G39" s="348"/>
    </row>
    <row r="40" spans="1:39" ht="12.75" customHeight="1" x14ac:dyDescent="0.25">
      <c r="A40" s="348"/>
      <c r="B40" s="348"/>
      <c r="C40" s="348"/>
      <c r="F40" s="348"/>
    </row>
    <row r="41" spans="1:39" ht="15.75" customHeight="1" x14ac:dyDescent="0.25">
      <c r="A41" s="348"/>
      <c r="B41" s="348"/>
      <c r="C41" s="348"/>
      <c r="F41" s="348"/>
    </row>
    <row r="42" spans="1:39" x14ac:dyDescent="0.25">
      <c r="A42" s="348"/>
      <c r="B42" s="348"/>
      <c r="C42" s="348"/>
      <c r="F42" s="348"/>
    </row>
    <row r="43" spans="1:39" x14ac:dyDescent="0.25">
      <c r="A43" s="348"/>
      <c r="B43" s="348"/>
      <c r="C43" s="348"/>
      <c r="F43" s="348"/>
    </row>
    <row r="44" spans="1:39" x14ac:dyDescent="0.25">
      <c r="A44" s="348"/>
      <c r="B44" s="348"/>
      <c r="C44" s="348"/>
      <c r="F44" s="348"/>
    </row>
    <row r="45" spans="1:39" x14ac:dyDescent="0.25">
      <c r="A45" s="348"/>
      <c r="B45" s="348"/>
      <c r="C45" s="348"/>
      <c r="F45" s="348"/>
    </row>
    <row r="46" spans="1:39" x14ac:dyDescent="0.25">
      <c r="A46" s="348"/>
      <c r="B46" s="348"/>
      <c r="C46" s="348"/>
      <c r="F46" s="348"/>
    </row>
    <row r="47" spans="1:39" x14ac:dyDescent="0.25">
      <c r="A47" s="348"/>
      <c r="B47" s="348"/>
      <c r="C47" s="348"/>
      <c r="F47" s="348"/>
    </row>
    <row r="48" spans="1:39" x14ac:dyDescent="0.25">
      <c r="A48" s="348"/>
      <c r="B48" s="348"/>
      <c r="C48" s="348"/>
      <c r="F48" s="348"/>
    </row>
    <row r="49" spans="1:13" x14ac:dyDescent="0.25">
      <c r="A49" s="348"/>
      <c r="B49" s="348"/>
      <c r="C49" s="348"/>
      <c r="F49" s="348"/>
    </row>
    <row r="50" spans="1:13" x14ac:dyDescent="0.25">
      <c r="A50" s="348"/>
      <c r="B50" s="348"/>
      <c r="C50" s="348"/>
      <c r="F50" s="348"/>
    </row>
    <row r="51" spans="1:13" x14ac:dyDescent="0.25">
      <c r="A51" s="348"/>
      <c r="B51" s="348"/>
      <c r="C51" s="348"/>
      <c r="D51" s="348"/>
      <c r="E51" s="348"/>
      <c r="F51" s="348"/>
      <c r="G51" s="348"/>
      <c r="H51" s="348"/>
      <c r="I51" s="348"/>
      <c r="J51" s="348"/>
      <c r="M51" s="348"/>
    </row>
    <row r="52" spans="1:13" x14ac:dyDescent="0.25">
      <c r="A52" s="348"/>
      <c r="B52" s="348"/>
      <c r="C52" s="348"/>
      <c r="D52" s="348"/>
      <c r="E52" s="348"/>
      <c r="F52" s="348"/>
      <c r="G52" s="348"/>
      <c r="H52" s="348"/>
      <c r="I52" s="348"/>
      <c r="J52" s="348"/>
      <c r="M52" s="348"/>
    </row>
    <row r="53" spans="1:13" x14ac:dyDescent="0.25">
      <c r="A53" s="348"/>
      <c r="B53" s="348"/>
      <c r="C53" s="348"/>
      <c r="D53" s="348"/>
      <c r="E53" s="348"/>
      <c r="F53" s="348"/>
      <c r="G53" s="348"/>
      <c r="H53" s="348"/>
      <c r="I53" s="348"/>
      <c r="J53" s="348"/>
      <c r="M53" s="348"/>
    </row>
    <row r="54" spans="1:13" x14ac:dyDescent="0.25">
      <c r="A54" s="348"/>
      <c r="B54" s="348"/>
      <c r="C54" s="348"/>
      <c r="D54" s="348"/>
      <c r="E54" s="348"/>
      <c r="F54" s="348"/>
      <c r="G54" s="348"/>
      <c r="H54" s="348"/>
      <c r="I54" s="348"/>
      <c r="J54" s="348"/>
      <c r="M54" s="348"/>
    </row>
    <row r="98" ht="12.75" customHeight="1" x14ac:dyDescent="0.25"/>
  </sheetData>
  <mergeCells count="24">
    <mergeCell ref="E4:O4"/>
    <mergeCell ref="Q4:Z4"/>
    <mergeCell ref="AB4:AC5"/>
    <mergeCell ref="AE4:AM4"/>
    <mergeCell ref="B5:B6"/>
    <mergeCell ref="C5:C6"/>
    <mergeCell ref="E5:E6"/>
    <mergeCell ref="F5:F6"/>
    <mergeCell ref="A29:AI29"/>
    <mergeCell ref="A32:AM32"/>
    <mergeCell ref="V5:W5"/>
    <mergeCell ref="Y5:Z5"/>
    <mergeCell ref="AE5:AE6"/>
    <mergeCell ref="AF5:AG5"/>
    <mergeCell ref="AI5:AJ5"/>
    <mergeCell ref="AL5:AM5"/>
    <mergeCell ref="H5:I5"/>
    <mergeCell ref="K5:L5"/>
    <mergeCell ref="N5:O5"/>
    <mergeCell ref="Q5:Q6"/>
    <mergeCell ref="R5:R6"/>
    <mergeCell ref="S5:T5"/>
    <mergeCell ref="A4:A6"/>
    <mergeCell ref="B4:C4"/>
  </mergeCells>
  <hyperlinks>
    <hyperlink ref="AM1"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80" zoomScaleNormal="80" workbookViewId="0"/>
  </sheetViews>
  <sheetFormatPr defaultColWidth="9.109375" defaultRowHeight="13.2" x14ac:dyDescent="0.25"/>
  <cols>
    <col min="1" max="1" width="15.6640625" style="347" customWidth="1"/>
    <col min="2" max="3" width="14.33203125" style="347" customWidth="1"/>
    <col min="4" max="4" width="1.44140625" style="347" customWidth="1"/>
    <col min="5" max="6" width="14.33203125" style="347" customWidth="1"/>
    <col min="7" max="7" width="3.5546875" style="347" customWidth="1"/>
    <col min="8" max="9" width="14.33203125" style="347" customWidth="1"/>
    <col min="10" max="16384" width="9.109375" style="347"/>
  </cols>
  <sheetData>
    <row r="1" spans="1:11" x14ac:dyDescent="0.25">
      <c r="A1" s="346" t="s">
        <v>181</v>
      </c>
      <c r="B1" s="346"/>
      <c r="C1" s="346"/>
      <c r="D1" s="346"/>
      <c r="E1" s="346"/>
      <c r="F1" s="346"/>
      <c r="G1" s="346"/>
      <c r="H1" s="349"/>
      <c r="I1" s="349" t="s">
        <v>29</v>
      </c>
    </row>
    <row r="2" spans="1:11" ht="13.5" customHeight="1" x14ac:dyDescent="0.25">
      <c r="A2" s="650" t="s">
        <v>265</v>
      </c>
      <c r="B2" s="650"/>
      <c r="C2" s="650"/>
      <c r="D2" s="650"/>
      <c r="E2" s="650"/>
      <c r="F2" s="650"/>
      <c r="G2" s="650"/>
      <c r="H2" s="650"/>
      <c r="I2" s="650"/>
    </row>
    <row r="3" spans="1:11" x14ac:dyDescent="0.25">
      <c r="A3" s="346"/>
      <c r="B3" s="346"/>
      <c r="C3" s="346"/>
      <c r="D3" s="346"/>
      <c r="E3" s="346"/>
      <c r="F3" s="346"/>
      <c r="G3" s="346"/>
      <c r="H3" s="346"/>
      <c r="I3" s="346"/>
    </row>
    <row r="4" spans="1:11" ht="58.5" customHeight="1" x14ac:dyDescent="0.25">
      <c r="A4" s="651" t="s">
        <v>13</v>
      </c>
      <c r="B4" s="632" t="s">
        <v>182</v>
      </c>
      <c r="C4" s="632"/>
      <c r="D4" s="436"/>
      <c r="E4" s="632" t="s">
        <v>183</v>
      </c>
      <c r="F4" s="632"/>
      <c r="G4" s="436"/>
      <c r="H4" s="632" t="s">
        <v>184</v>
      </c>
      <c r="I4" s="632"/>
    </row>
    <row r="5" spans="1:11" s="381" customFormat="1" ht="28.8" x14ac:dyDescent="0.25">
      <c r="A5" s="652"/>
      <c r="B5" s="437" t="s">
        <v>185</v>
      </c>
      <c r="C5" s="390" t="s">
        <v>186</v>
      </c>
      <c r="D5" s="438"/>
      <c r="E5" s="437" t="s">
        <v>185</v>
      </c>
      <c r="F5" s="390" t="s">
        <v>186</v>
      </c>
      <c r="G5" s="438"/>
      <c r="H5" s="437" t="s">
        <v>185</v>
      </c>
      <c r="I5" s="390" t="s">
        <v>186</v>
      </c>
    </row>
    <row r="6" spans="1:11" ht="12.75" customHeight="1" x14ac:dyDescent="0.25">
      <c r="A6" s="439">
        <v>2000</v>
      </c>
      <c r="B6" s="397">
        <v>3202</v>
      </c>
      <c r="C6" s="440">
        <v>65.05</v>
      </c>
      <c r="D6" s="441"/>
      <c r="E6" s="440">
        <v>659</v>
      </c>
      <c r="F6" s="440">
        <v>137.17799352750808</v>
      </c>
      <c r="G6" s="441"/>
      <c r="H6" s="442">
        <v>823</v>
      </c>
      <c r="I6" s="440">
        <v>204.52305825242718</v>
      </c>
      <c r="J6" s="401"/>
      <c r="K6" s="401"/>
    </row>
    <row r="7" spans="1:11" s="348" customFormat="1" ht="12.75" customHeight="1" x14ac:dyDescent="0.25">
      <c r="A7" s="443">
        <v>2001</v>
      </c>
      <c r="B7" s="397">
        <v>3773</v>
      </c>
      <c r="C7" s="440">
        <v>61.66</v>
      </c>
      <c r="D7" s="441"/>
      <c r="E7" s="440">
        <v>1142</v>
      </c>
      <c r="F7" s="440">
        <v>129.26182136602452</v>
      </c>
      <c r="G7" s="441"/>
      <c r="H7" s="442">
        <v>612</v>
      </c>
      <c r="I7" s="440">
        <v>190.8513071895425</v>
      </c>
      <c r="J7" s="401"/>
      <c r="K7" s="401"/>
    </row>
    <row r="8" spans="1:11" s="348" customFormat="1" x14ac:dyDescent="0.25">
      <c r="A8" s="443">
        <v>2002</v>
      </c>
      <c r="B8" s="397">
        <v>4178</v>
      </c>
      <c r="C8" s="440">
        <v>64.87</v>
      </c>
      <c r="D8" s="444"/>
      <c r="E8" s="440">
        <v>1090</v>
      </c>
      <c r="F8" s="440">
        <v>129.71100917431193</v>
      </c>
      <c r="G8" s="444"/>
      <c r="H8" s="442">
        <v>389</v>
      </c>
      <c r="I8" s="440">
        <v>218.65295629820051</v>
      </c>
      <c r="J8" s="401"/>
      <c r="K8" s="401"/>
    </row>
    <row r="9" spans="1:11" s="348" customFormat="1" ht="12" customHeight="1" x14ac:dyDescent="0.25">
      <c r="A9" s="443">
        <v>2003</v>
      </c>
      <c r="B9" s="397">
        <v>4203</v>
      </c>
      <c r="C9" s="440">
        <v>62.23</v>
      </c>
      <c r="D9" s="441"/>
      <c r="E9" s="440">
        <v>1027</v>
      </c>
      <c r="F9" s="440">
        <v>117.10029211295034</v>
      </c>
      <c r="G9" s="441"/>
      <c r="H9" s="442">
        <v>374</v>
      </c>
      <c r="I9" s="440">
        <v>196.86631016042782</v>
      </c>
      <c r="J9" s="401"/>
      <c r="K9" s="401"/>
    </row>
    <row r="10" spans="1:11" s="348" customFormat="1" ht="14.25" customHeight="1" x14ac:dyDescent="0.25">
      <c r="A10" s="443">
        <v>2004</v>
      </c>
      <c r="B10" s="397">
        <v>2747</v>
      </c>
      <c r="C10" s="440">
        <v>59.61</v>
      </c>
      <c r="D10" s="441"/>
      <c r="E10" s="440">
        <v>740</v>
      </c>
      <c r="F10" s="440">
        <v>134.23951285520974</v>
      </c>
      <c r="G10" s="441"/>
      <c r="H10" s="442">
        <v>314</v>
      </c>
      <c r="I10" s="440">
        <v>240.71337579617835</v>
      </c>
      <c r="J10" s="401"/>
      <c r="K10" s="401"/>
    </row>
    <row r="11" spans="1:11" s="348" customFormat="1" x14ac:dyDescent="0.25">
      <c r="A11" s="443">
        <v>2005</v>
      </c>
      <c r="B11" s="397">
        <v>3495</v>
      </c>
      <c r="C11" s="445">
        <v>78.180000000000007</v>
      </c>
      <c r="D11" s="446"/>
      <c r="E11" s="445">
        <v>817</v>
      </c>
      <c r="F11" s="445">
        <v>208.58017135862914</v>
      </c>
      <c r="G11" s="446"/>
      <c r="H11" s="447">
        <v>369</v>
      </c>
      <c r="I11" s="445">
        <v>277.66937669376694</v>
      </c>
      <c r="J11" s="401"/>
      <c r="K11" s="401"/>
    </row>
    <row r="12" spans="1:11" s="348" customFormat="1" x14ac:dyDescent="0.25">
      <c r="A12" s="443">
        <v>2006</v>
      </c>
      <c r="B12" s="397">
        <v>3961</v>
      </c>
      <c r="C12" s="445">
        <v>118.22</v>
      </c>
      <c r="D12" s="446"/>
      <c r="E12" s="445">
        <v>897</v>
      </c>
      <c r="F12" s="445">
        <v>265.87374301675976</v>
      </c>
      <c r="G12" s="446"/>
      <c r="H12" s="447">
        <v>430</v>
      </c>
      <c r="I12" s="445">
        <v>424.74651162790695</v>
      </c>
      <c r="J12" s="401"/>
      <c r="K12" s="401"/>
    </row>
    <row r="13" spans="1:11" s="348" customFormat="1" x14ac:dyDescent="0.25">
      <c r="A13" s="443">
        <v>2007</v>
      </c>
      <c r="B13" s="397">
        <v>4184</v>
      </c>
      <c r="C13" s="445">
        <v>113.5</v>
      </c>
      <c r="D13" s="446"/>
      <c r="E13" s="445">
        <v>979</v>
      </c>
      <c r="F13" s="445">
        <v>267.16000000000003</v>
      </c>
      <c r="G13" s="446"/>
      <c r="H13" s="447">
        <v>406</v>
      </c>
      <c r="I13" s="445">
        <v>356.22</v>
      </c>
      <c r="J13" s="401"/>
      <c r="K13" s="401"/>
    </row>
    <row r="14" spans="1:11" s="348" customFormat="1" x14ac:dyDescent="0.25">
      <c r="A14" s="443">
        <v>2008</v>
      </c>
      <c r="B14" s="397">
        <v>4364</v>
      </c>
      <c r="C14" s="445">
        <v>88.53</v>
      </c>
      <c r="D14" s="446"/>
      <c r="E14" s="445">
        <v>1109</v>
      </c>
      <c r="F14" s="445">
        <v>180.42</v>
      </c>
      <c r="G14" s="446"/>
      <c r="H14" s="447">
        <v>382</v>
      </c>
      <c r="I14" s="445">
        <v>337.65</v>
      </c>
      <c r="J14" s="401"/>
      <c r="K14" s="401"/>
    </row>
    <row r="15" spans="1:11" s="348" customFormat="1" x14ac:dyDescent="0.25">
      <c r="A15" s="443">
        <v>2009</v>
      </c>
      <c r="B15" s="397">
        <v>4975</v>
      </c>
      <c r="C15" s="445">
        <v>104.67</v>
      </c>
      <c r="D15" s="446"/>
      <c r="E15" s="445">
        <v>1178</v>
      </c>
      <c r="F15" s="445">
        <v>213.65</v>
      </c>
      <c r="G15" s="446"/>
      <c r="H15" s="447">
        <v>454</v>
      </c>
      <c r="I15" s="445">
        <v>310.37</v>
      </c>
      <c r="J15" s="401"/>
      <c r="K15" s="401"/>
    </row>
    <row r="16" spans="1:11" s="348" customFormat="1" x14ac:dyDescent="0.25">
      <c r="A16" s="443">
        <v>2010</v>
      </c>
      <c r="B16" s="397">
        <v>6185</v>
      </c>
      <c r="C16" s="445">
        <v>89.36</v>
      </c>
      <c r="D16" s="446"/>
      <c r="E16" s="445">
        <v>1370</v>
      </c>
      <c r="F16" s="445">
        <v>256</v>
      </c>
      <c r="G16" s="446"/>
      <c r="H16" s="447">
        <v>462</v>
      </c>
      <c r="I16" s="445">
        <v>334.17</v>
      </c>
      <c r="J16" s="401"/>
      <c r="K16" s="401"/>
    </row>
    <row r="17" spans="1:11" s="348" customFormat="1" x14ac:dyDescent="0.25">
      <c r="A17" s="448">
        <v>2011</v>
      </c>
      <c r="B17" s="397">
        <v>6627</v>
      </c>
      <c r="C17" s="445">
        <v>94.73</v>
      </c>
      <c r="D17" s="446"/>
      <c r="E17" s="445">
        <v>1517</v>
      </c>
      <c r="F17" s="445">
        <v>223.99</v>
      </c>
      <c r="G17" s="446"/>
      <c r="H17" s="447">
        <v>469</v>
      </c>
      <c r="I17" s="445">
        <v>386.14</v>
      </c>
      <c r="J17" s="401"/>
      <c r="K17" s="401"/>
    </row>
    <row r="18" spans="1:11" s="348" customFormat="1" x14ac:dyDescent="0.25">
      <c r="A18" s="409">
        <v>2012</v>
      </c>
      <c r="B18" s="397">
        <v>7774</v>
      </c>
      <c r="C18" s="445">
        <v>111.07</v>
      </c>
      <c r="D18" s="446"/>
      <c r="E18" s="445">
        <v>1958</v>
      </c>
      <c r="F18" s="445">
        <v>232.23</v>
      </c>
      <c r="G18" s="446"/>
      <c r="H18" s="447">
        <v>502</v>
      </c>
      <c r="I18" s="445">
        <v>409.49</v>
      </c>
      <c r="J18" s="401"/>
      <c r="K18" s="401"/>
    </row>
    <row r="19" spans="1:11" s="348" customFormat="1" x14ac:dyDescent="0.25">
      <c r="A19" s="411" t="s">
        <v>39</v>
      </c>
      <c r="B19" s="397">
        <v>8233</v>
      </c>
      <c r="C19" s="445">
        <v>123.16</v>
      </c>
      <c r="D19" s="446"/>
      <c r="E19" s="445">
        <v>1131</v>
      </c>
      <c r="F19" s="445">
        <v>218.53</v>
      </c>
      <c r="G19" s="446"/>
      <c r="H19" s="447">
        <v>510</v>
      </c>
      <c r="I19" s="445">
        <v>383.39</v>
      </c>
      <c r="J19" s="401"/>
      <c r="K19" s="401"/>
    </row>
    <row r="20" spans="1:11" s="348" customFormat="1" x14ac:dyDescent="0.25">
      <c r="A20" s="411">
        <v>2014</v>
      </c>
      <c r="B20" s="397">
        <v>3135</v>
      </c>
      <c r="C20" s="445">
        <v>78.55</v>
      </c>
      <c r="D20" s="446"/>
      <c r="E20" s="445">
        <v>483</v>
      </c>
      <c r="F20" s="445">
        <v>160.87</v>
      </c>
      <c r="G20" s="446"/>
      <c r="H20" s="447">
        <v>373</v>
      </c>
      <c r="I20" s="445">
        <v>279.42</v>
      </c>
      <c r="J20" s="401"/>
      <c r="K20" s="401"/>
    </row>
    <row r="21" spans="1:11" s="348" customFormat="1" x14ac:dyDescent="0.25">
      <c r="A21" s="407">
        <v>2015</v>
      </c>
      <c r="B21" s="397">
        <v>3617</v>
      </c>
      <c r="C21" s="445">
        <v>72.48</v>
      </c>
      <c r="D21" s="446"/>
      <c r="E21" s="445">
        <v>491</v>
      </c>
      <c r="F21" s="445">
        <v>169.08</v>
      </c>
      <c r="G21" s="446"/>
      <c r="H21" s="447">
        <v>351</v>
      </c>
      <c r="I21" s="445">
        <v>276.7</v>
      </c>
      <c r="J21" s="401"/>
      <c r="K21" s="401"/>
    </row>
    <row r="22" spans="1:11" s="348" customFormat="1" x14ac:dyDescent="0.25">
      <c r="A22" s="371" t="s">
        <v>148</v>
      </c>
      <c r="B22" s="397">
        <v>3195</v>
      </c>
      <c r="C22" s="445">
        <v>84.22</v>
      </c>
      <c r="D22" s="446"/>
      <c r="E22" s="445">
        <v>531</v>
      </c>
      <c r="F22" s="445">
        <v>153.19</v>
      </c>
      <c r="G22" s="446"/>
      <c r="H22" s="447">
        <v>318</v>
      </c>
      <c r="I22" s="445">
        <v>296.35000000000002</v>
      </c>
      <c r="J22" s="401"/>
      <c r="K22" s="401"/>
    </row>
    <row r="23" spans="1:11" s="348" customFormat="1" x14ac:dyDescent="0.25">
      <c r="A23" s="371" t="s">
        <v>175</v>
      </c>
      <c r="B23" s="397">
        <v>3242</v>
      </c>
      <c r="C23" s="445">
        <v>80.400000000000006</v>
      </c>
      <c r="D23" s="446"/>
      <c r="E23" s="445">
        <v>531</v>
      </c>
      <c r="F23" s="445">
        <v>140.09</v>
      </c>
      <c r="G23" s="446"/>
      <c r="H23" s="447">
        <v>298</v>
      </c>
      <c r="I23" s="445">
        <v>257.95999999999998</v>
      </c>
      <c r="J23" s="401"/>
      <c r="K23" s="401"/>
    </row>
    <row r="24" spans="1:11" s="348" customFormat="1" x14ac:dyDescent="0.25">
      <c r="A24" s="371" t="s">
        <v>150</v>
      </c>
      <c r="B24" s="397">
        <v>2562</v>
      </c>
      <c r="C24" s="445">
        <v>70.62</v>
      </c>
      <c r="D24" s="446"/>
      <c r="E24" s="445">
        <v>413</v>
      </c>
      <c r="F24" s="445">
        <v>121.24</v>
      </c>
      <c r="G24" s="446"/>
      <c r="H24" s="447">
        <v>165</v>
      </c>
      <c r="I24" s="445">
        <v>186.78</v>
      </c>
      <c r="J24" s="401"/>
      <c r="K24" s="401"/>
    </row>
    <row r="25" spans="1:11" s="348" customFormat="1" x14ac:dyDescent="0.25">
      <c r="A25" s="372" t="s">
        <v>151</v>
      </c>
      <c r="B25" s="449">
        <v>411</v>
      </c>
      <c r="C25" s="450">
        <v>47.32</v>
      </c>
      <c r="D25" s="451"/>
      <c r="E25" s="450">
        <v>17</v>
      </c>
      <c r="F25" s="450">
        <v>64.819999999999993</v>
      </c>
      <c r="G25" s="451"/>
      <c r="H25" s="452">
        <v>6</v>
      </c>
      <c r="I25" s="450">
        <v>37.33</v>
      </c>
      <c r="J25" s="401"/>
      <c r="K25" s="401"/>
    </row>
    <row r="26" spans="1:11" s="348" customFormat="1" x14ac:dyDescent="0.25">
      <c r="A26" s="371"/>
      <c r="B26" s="397"/>
      <c r="C26" s="445"/>
      <c r="D26" s="446"/>
      <c r="E26" s="445"/>
      <c r="F26" s="445"/>
      <c r="G26" s="446"/>
      <c r="H26" s="447"/>
      <c r="I26" s="445"/>
    </row>
    <row r="27" spans="1:11" x14ac:dyDescent="0.25">
      <c r="A27" s="346" t="s">
        <v>287</v>
      </c>
      <c r="B27" s="554"/>
      <c r="C27" s="554"/>
      <c r="D27" s="554"/>
      <c r="E27" s="453"/>
      <c r="F27" s="453"/>
      <c r="G27" s="554"/>
      <c r="H27" s="453"/>
      <c r="I27" s="453"/>
    </row>
    <row r="28" spans="1:11" x14ac:dyDescent="0.25">
      <c r="A28" s="554"/>
      <c r="B28" s="554"/>
      <c r="C28" s="554"/>
      <c r="D28" s="554"/>
      <c r="E28" s="453"/>
      <c r="F28" s="555"/>
      <c r="G28" s="554"/>
      <c r="H28" s="453"/>
      <c r="I28" s="453"/>
    </row>
    <row r="29" spans="1:11" x14ac:dyDescent="0.25">
      <c r="A29" s="556" t="s">
        <v>25</v>
      </c>
      <c r="B29" s="556"/>
      <c r="C29" s="556"/>
      <c r="D29" s="556"/>
      <c r="E29" s="556"/>
      <c r="F29" s="556"/>
      <c r="G29" s="556"/>
      <c r="H29" s="453"/>
      <c r="I29" s="453"/>
    </row>
    <row r="30" spans="1:11" ht="28.05" customHeight="1" x14ac:dyDescent="0.25">
      <c r="A30" s="634" t="s">
        <v>176</v>
      </c>
      <c r="B30" s="634"/>
      <c r="C30" s="634"/>
      <c r="D30" s="634"/>
      <c r="E30" s="634"/>
      <c r="F30" s="634"/>
      <c r="G30" s="634"/>
      <c r="H30" s="634"/>
      <c r="I30" s="634"/>
    </row>
    <row r="31" spans="1:11" x14ac:dyDescent="0.25">
      <c r="A31" s="352" t="s">
        <v>187</v>
      </c>
      <c r="B31" s="352"/>
      <c r="C31" s="352"/>
      <c r="D31" s="352"/>
      <c r="E31" s="352"/>
      <c r="F31" s="352"/>
      <c r="G31" s="352"/>
      <c r="H31" s="352"/>
      <c r="I31" s="549"/>
    </row>
    <row r="32" spans="1:11" x14ac:dyDescent="0.25">
      <c r="A32" s="453" t="s">
        <v>266</v>
      </c>
      <c r="B32" s="453"/>
      <c r="C32" s="453"/>
      <c r="D32" s="453"/>
      <c r="E32" s="453"/>
      <c r="F32" s="453"/>
      <c r="G32" s="453"/>
      <c r="H32" s="453"/>
      <c r="I32" s="453"/>
    </row>
    <row r="33" spans="1:9" ht="42" customHeight="1" x14ac:dyDescent="0.25">
      <c r="A33" s="636" t="s">
        <v>264</v>
      </c>
      <c r="B33" s="636"/>
      <c r="C33" s="636"/>
      <c r="D33" s="636"/>
      <c r="E33" s="636"/>
      <c r="F33" s="636"/>
      <c r="G33" s="636"/>
      <c r="H33" s="636"/>
      <c r="I33" s="636"/>
    </row>
    <row r="34" spans="1:9" x14ac:dyDescent="0.25">
      <c r="A34" s="351" t="s">
        <v>154</v>
      </c>
      <c r="B34" s="352"/>
      <c r="C34" s="352"/>
      <c r="D34" s="352"/>
      <c r="E34" s="352"/>
      <c r="F34" s="352"/>
      <c r="G34" s="352"/>
      <c r="H34" s="352"/>
      <c r="I34" s="352"/>
    </row>
    <row r="35" spans="1:9" x14ac:dyDescent="0.25">
      <c r="C35" s="454"/>
      <c r="E35" s="454"/>
      <c r="G35" s="454"/>
    </row>
  </sheetData>
  <mergeCells count="7">
    <mergeCell ref="A33:I33"/>
    <mergeCell ref="A2:I2"/>
    <mergeCell ref="A4:A5"/>
    <mergeCell ref="B4:C4"/>
    <mergeCell ref="E4:F4"/>
    <mergeCell ref="H4:I4"/>
    <mergeCell ref="A30:I30"/>
  </mergeCells>
  <hyperlinks>
    <hyperlink ref="I1"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80" zoomScaleNormal="80" workbookViewId="0"/>
  </sheetViews>
  <sheetFormatPr defaultColWidth="9.109375" defaultRowHeight="13.2" x14ac:dyDescent="0.25"/>
  <cols>
    <col min="1" max="1" width="13.33203125" style="347" bestFit="1" customWidth="1"/>
    <col min="2" max="2" width="11.109375" style="347" customWidth="1"/>
    <col min="3" max="3" width="14.5546875" style="347" customWidth="1"/>
    <col min="4" max="4" width="14.33203125" style="347" customWidth="1"/>
    <col min="5" max="5" width="2" style="348" customWidth="1"/>
    <col min="6" max="6" width="12.6640625" style="347" bestFit="1" customWidth="1"/>
    <col min="7" max="7" width="14.109375" style="347" customWidth="1"/>
    <col min="8" max="8" width="13.44140625" style="347" customWidth="1"/>
    <col min="9" max="9" width="2.33203125" style="347" customWidth="1"/>
    <col min="10" max="10" width="10.5546875" style="347" customWidth="1"/>
    <col min="11" max="11" width="15" style="347" customWidth="1"/>
    <col min="12" max="12" width="13" style="347" customWidth="1"/>
    <col min="13" max="13" width="3.33203125" style="347" customWidth="1"/>
    <col min="14" max="14" width="10.5546875" style="347" customWidth="1"/>
    <col min="15" max="15" width="14.33203125" style="347" customWidth="1"/>
    <col min="16" max="16" width="14.88671875" style="347" customWidth="1"/>
    <col min="17" max="16384" width="9.109375" style="347"/>
  </cols>
  <sheetData>
    <row r="1" spans="1:16" x14ac:dyDescent="0.25">
      <c r="A1" s="455" t="s">
        <v>188</v>
      </c>
      <c r="B1" s="346"/>
      <c r="C1" s="346"/>
      <c r="D1" s="346"/>
      <c r="E1" s="354"/>
      <c r="P1" s="349" t="s">
        <v>29</v>
      </c>
    </row>
    <row r="2" spans="1:16" ht="13.5" customHeight="1" x14ac:dyDescent="0.25">
      <c r="A2" s="653" t="s">
        <v>245</v>
      </c>
      <c r="B2" s="653"/>
      <c r="C2" s="653"/>
      <c r="D2" s="653"/>
      <c r="E2" s="653"/>
      <c r="F2" s="653"/>
      <c r="G2" s="653"/>
      <c r="H2" s="653"/>
      <c r="I2" s="653"/>
      <c r="J2" s="653"/>
      <c r="K2" s="653"/>
      <c r="L2" s="653"/>
      <c r="M2" s="653"/>
      <c r="N2" s="653"/>
      <c r="O2" s="653"/>
      <c r="P2" s="456"/>
    </row>
    <row r="3" spans="1:16" ht="13.5" customHeight="1" x14ac:dyDescent="0.25">
      <c r="A3" s="457"/>
      <c r="B3" s="458"/>
      <c r="C3" s="458"/>
      <c r="D3" s="458"/>
      <c r="E3" s="458"/>
      <c r="F3" s="458"/>
      <c r="G3" s="458"/>
      <c r="H3" s="348"/>
      <c r="I3" s="348"/>
      <c r="J3" s="348"/>
    </row>
    <row r="4" spans="1:16" s="461" customFormat="1" ht="18.75" customHeight="1" x14ac:dyDescent="0.25">
      <c r="A4" s="459"/>
      <c r="B4" s="654" t="s">
        <v>189</v>
      </c>
      <c r="C4" s="655"/>
      <c r="D4" s="655"/>
      <c r="E4" s="460"/>
      <c r="F4" s="654" t="s">
        <v>139</v>
      </c>
      <c r="G4" s="655"/>
      <c r="H4" s="655"/>
      <c r="I4" s="460"/>
      <c r="J4" s="654" t="s">
        <v>140</v>
      </c>
      <c r="K4" s="655"/>
      <c r="L4" s="655"/>
      <c r="M4" s="460"/>
      <c r="N4" s="654" t="s">
        <v>190</v>
      </c>
      <c r="O4" s="655"/>
      <c r="P4" s="655"/>
    </row>
    <row r="5" spans="1:16" s="464" customFormat="1" ht="42" x14ac:dyDescent="0.25">
      <c r="A5" s="462" t="s">
        <v>13</v>
      </c>
      <c r="B5" s="390" t="s">
        <v>137</v>
      </c>
      <c r="C5" s="390" t="s">
        <v>191</v>
      </c>
      <c r="D5" s="390" t="s">
        <v>192</v>
      </c>
      <c r="E5" s="463"/>
      <c r="F5" s="390" t="s">
        <v>137</v>
      </c>
      <c r="G5" s="390" t="s">
        <v>193</v>
      </c>
      <c r="H5" s="390" t="s">
        <v>192</v>
      </c>
      <c r="I5" s="463"/>
      <c r="J5" s="390" t="s">
        <v>137</v>
      </c>
      <c r="K5" s="390" t="s">
        <v>193</v>
      </c>
      <c r="L5" s="390" t="s">
        <v>192</v>
      </c>
      <c r="M5" s="463"/>
      <c r="N5" s="437" t="s">
        <v>137</v>
      </c>
      <c r="O5" s="437" t="s">
        <v>191</v>
      </c>
      <c r="P5" s="390" t="s">
        <v>192</v>
      </c>
    </row>
    <row r="6" spans="1:16" s="464" customFormat="1" x14ac:dyDescent="0.25">
      <c r="A6" s="467">
        <v>2013</v>
      </c>
      <c r="B6" s="468">
        <v>13141</v>
      </c>
      <c r="C6" s="469">
        <v>6656</v>
      </c>
      <c r="D6" s="469">
        <v>2107</v>
      </c>
      <c r="E6" s="469"/>
      <c r="F6" s="468">
        <v>2179</v>
      </c>
      <c r="G6" s="469">
        <v>1602</v>
      </c>
      <c r="H6" s="469">
        <v>267</v>
      </c>
      <c r="I6" s="469"/>
      <c r="J6" s="468">
        <v>273</v>
      </c>
      <c r="K6" s="469">
        <v>235</v>
      </c>
      <c r="L6" s="469">
        <v>32</v>
      </c>
      <c r="M6" s="469"/>
      <c r="N6" s="468">
        <v>15593</v>
      </c>
      <c r="O6" s="469">
        <v>8493</v>
      </c>
      <c r="P6" s="469">
        <v>2406</v>
      </c>
    </row>
    <row r="7" spans="1:16" s="464" customFormat="1" ht="12.75" customHeight="1" x14ac:dyDescent="0.25">
      <c r="A7" s="470">
        <v>2014</v>
      </c>
      <c r="B7" s="468">
        <v>1900</v>
      </c>
      <c r="C7" s="469">
        <v>1498</v>
      </c>
      <c r="D7" s="469">
        <v>335</v>
      </c>
      <c r="E7" s="469"/>
      <c r="F7" s="468">
        <v>1897</v>
      </c>
      <c r="G7" s="469">
        <v>1464</v>
      </c>
      <c r="H7" s="469">
        <v>312</v>
      </c>
      <c r="I7" s="469"/>
      <c r="J7" s="468">
        <v>268</v>
      </c>
      <c r="K7" s="469">
        <v>238</v>
      </c>
      <c r="L7" s="469">
        <v>59</v>
      </c>
      <c r="M7" s="469"/>
      <c r="N7" s="468">
        <v>4065</v>
      </c>
      <c r="O7" s="469">
        <v>3200</v>
      </c>
      <c r="P7" s="469">
        <v>706</v>
      </c>
    </row>
    <row r="8" spans="1:16" s="464" customFormat="1" ht="12.75" customHeight="1" x14ac:dyDescent="0.25">
      <c r="A8" s="470">
        <v>2015</v>
      </c>
      <c r="B8" s="468">
        <v>2669</v>
      </c>
      <c r="C8" s="469">
        <v>2168</v>
      </c>
      <c r="D8" s="469">
        <v>436</v>
      </c>
      <c r="E8" s="469"/>
      <c r="F8" s="468">
        <v>1749</v>
      </c>
      <c r="G8" s="469">
        <v>1311</v>
      </c>
      <c r="H8" s="469">
        <v>238</v>
      </c>
      <c r="I8" s="469"/>
      <c r="J8" s="468">
        <v>262</v>
      </c>
      <c r="K8" s="469">
        <v>239</v>
      </c>
      <c r="L8" s="469">
        <v>70</v>
      </c>
      <c r="M8" s="469"/>
      <c r="N8" s="468">
        <v>4680</v>
      </c>
      <c r="O8" s="469">
        <v>3718</v>
      </c>
      <c r="P8" s="469">
        <v>744</v>
      </c>
    </row>
    <row r="9" spans="1:16" s="466" customFormat="1" x14ac:dyDescent="0.25">
      <c r="A9" s="371" t="s">
        <v>148</v>
      </c>
      <c r="B9" s="468">
        <v>2484</v>
      </c>
      <c r="C9" s="469">
        <v>1875</v>
      </c>
      <c r="D9" s="469">
        <v>355</v>
      </c>
      <c r="E9" s="469"/>
      <c r="F9" s="471">
        <v>1597</v>
      </c>
      <c r="G9" s="469">
        <v>1176</v>
      </c>
      <c r="H9" s="469">
        <v>224</v>
      </c>
      <c r="I9" s="469"/>
      <c r="J9" s="471">
        <v>220</v>
      </c>
      <c r="K9" s="469">
        <v>200</v>
      </c>
      <c r="L9" s="469">
        <v>53</v>
      </c>
      <c r="M9" s="469"/>
      <c r="N9" s="468">
        <v>4301</v>
      </c>
      <c r="O9" s="469">
        <v>3251</v>
      </c>
      <c r="P9" s="469">
        <v>632</v>
      </c>
    </row>
    <row r="10" spans="1:16" s="466" customFormat="1" x14ac:dyDescent="0.25">
      <c r="A10" s="371" t="s">
        <v>175</v>
      </c>
      <c r="B10" s="468">
        <v>2258</v>
      </c>
      <c r="C10" s="469">
        <v>1830</v>
      </c>
      <c r="D10" s="469">
        <v>262</v>
      </c>
      <c r="E10" s="469"/>
      <c r="F10" s="471">
        <v>1719</v>
      </c>
      <c r="G10" s="469">
        <v>1270</v>
      </c>
      <c r="H10" s="469">
        <v>251</v>
      </c>
      <c r="I10" s="469"/>
      <c r="J10" s="471">
        <v>219</v>
      </c>
      <c r="K10" s="469">
        <v>189</v>
      </c>
      <c r="L10" s="469">
        <v>55</v>
      </c>
      <c r="M10" s="469"/>
      <c r="N10" s="468">
        <v>4196</v>
      </c>
      <c r="O10" s="469">
        <v>3289</v>
      </c>
      <c r="P10" s="469">
        <v>568</v>
      </c>
    </row>
    <row r="11" spans="1:16" s="466" customFormat="1" x14ac:dyDescent="0.25">
      <c r="A11" s="371" t="s">
        <v>150</v>
      </c>
      <c r="B11" s="471">
        <v>1802</v>
      </c>
      <c r="C11" s="469">
        <v>1311</v>
      </c>
      <c r="D11" s="469">
        <v>117</v>
      </c>
      <c r="E11" s="469"/>
      <c r="F11" s="471">
        <v>1586</v>
      </c>
      <c r="G11" s="469">
        <v>1139</v>
      </c>
      <c r="H11" s="469">
        <v>185</v>
      </c>
      <c r="I11" s="469"/>
      <c r="J11" s="471">
        <v>209</v>
      </c>
      <c r="K11" s="469">
        <v>177</v>
      </c>
      <c r="L11" s="469">
        <v>35</v>
      </c>
      <c r="M11" s="469"/>
      <c r="N11" s="471">
        <v>3597</v>
      </c>
      <c r="O11" s="469">
        <v>2627</v>
      </c>
      <c r="P11" s="469">
        <v>337</v>
      </c>
    </row>
    <row r="12" spans="1:16" s="466" customFormat="1" x14ac:dyDescent="0.25">
      <c r="A12" s="372" t="s">
        <v>151</v>
      </c>
      <c r="B12" s="472">
        <v>508</v>
      </c>
      <c r="C12" s="473">
        <v>257</v>
      </c>
      <c r="D12" s="473">
        <v>17</v>
      </c>
      <c r="E12" s="473"/>
      <c r="F12" s="472">
        <v>385</v>
      </c>
      <c r="G12" s="473">
        <v>158</v>
      </c>
      <c r="H12" s="473">
        <v>28</v>
      </c>
      <c r="I12" s="473"/>
      <c r="J12" s="472">
        <v>37</v>
      </c>
      <c r="K12" s="473">
        <v>13</v>
      </c>
      <c r="L12" s="473">
        <v>3</v>
      </c>
      <c r="M12" s="473"/>
      <c r="N12" s="472">
        <v>930</v>
      </c>
      <c r="O12" s="473">
        <v>428</v>
      </c>
      <c r="P12" s="473">
        <v>48</v>
      </c>
    </row>
    <row r="13" spans="1:16" s="466" customFormat="1" x14ac:dyDescent="0.25">
      <c r="A13" s="371"/>
      <c r="B13" s="474"/>
      <c r="C13" s="475"/>
      <c r="D13" s="475"/>
      <c r="E13" s="475"/>
      <c r="F13" s="475"/>
      <c r="G13" s="475"/>
      <c r="H13" s="475"/>
      <c r="I13" s="475"/>
      <c r="J13" s="475"/>
      <c r="K13" s="475"/>
      <c r="L13" s="475"/>
      <c r="M13" s="475"/>
      <c r="N13" s="475"/>
      <c r="O13" s="475"/>
      <c r="P13" s="475"/>
    </row>
    <row r="14" spans="1:16" x14ac:dyDescent="0.25">
      <c r="A14" s="346" t="s">
        <v>287</v>
      </c>
      <c r="B14" s="352"/>
      <c r="C14" s="476"/>
      <c r="D14" s="476"/>
      <c r="E14" s="364"/>
      <c r="F14" s="477"/>
      <c r="G14" s="476"/>
      <c r="H14" s="476"/>
      <c r="I14" s="476"/>
      <c r="J14" s="476"/>
      <c r="K14" s="476"/>
      <c r="L14" s="476"/>
      <c r="M14" s="476"/>
      <c r="N14" s="364"/>
      <c r="O14" s="364"/>
      <c r="P14" s="364"/>
    </row>
    <row r="15" spans="1:16" x14ac:dyDescent="0.25">
      <c r="A15" s="352"/>
      <c r="B15" s="352"/>
      <c r="C15" s="476"/>
      <c r="D15" s="476"/>
      <c r="E15" s="364"/>
      <c r="F15" s="477"/>
      <c r="G15" s="476"/>
      <c r="H15" s="476"/>
      <c r="I15" s="476"/>
      <c r="J15" s="476"/>
      <c r="K15" s="476"/>
      <c r="L15" s="476"/>
      <c r="M15" s="476"/>
      <c r="N15" s="364"/>
      <c r="O15" s="475"/>
      <c r="P15" s="475"/>
    </row>
    <row r="16" spans="1:16" x14ac:dyDescent="0.25">
      <c r="A16" s="346" t="s">
        <v>25</v>
      </c>
      <c r="B16" s="352"/>
      <c r="C16" s="476"/>
      <c r="D16" s="476"/>
      <c r="E16" s="364"/>
      <c r="F16" s="477"/>
      <c r="G16" s="476"/>
      <c r="H16" s="476"/>
      <c r="I16" s="476"/>
      <c r="J16" s="476"/>
      <c r="K16" s="476"/>
      <c r="L16" s="476"/>
      <c r="M16" s="476"/>
      <c r="N16" s="364"/>
      <c r="O16" s="364"/>
      <c r="P16" s="364"/>
    </row>
    <row r="17" spans="1:16" x14ac:dyDescent="0.25">
      <c r="A17" s="453" t="s">
        <v>152</v>
      </c>
      <c r="B17" s="352"/>
      <c r="C17" s="476"/>
      <c r="D17" s="476"/>
      <c r="E17" s="364"/>
      <c r="F17" s="477"/>
      <c r="G17" s="476"/>
      <c r="H17" s="476"/>
      <c r="I17" s="476"/>
      <c r="J17" s="403"/>
      <c r="K17" s="403"/>
      <c r="L17" s="403"/>
      <c r="M17" s="403"/>
      <c r="N17" s="478"/>
      <c r="O17" s="364"/>
      <c r="P17" s="364"/>
    </row>
    <row r="18" spans="1:16" x14ac:dyDescent="0.25">
      <c r="A18" s="453" t="s">
        <v>194</v>
      </c>
      <c r="B18" s="352"/>
      <c r="D18" s="479"/>
      <c r="E18" s="480"/>
      <c r="F18" s="434"/>
      <c r="G18" s="479"/>
      <c r="H18" s="434"/>
      <c r="I18" s="434"/>
      <c r="J18" s="403"/>
      <c r="K18" s="403"/>
      <c r="L18" s="403"/>
      <c r="M18" s="403"/>
      <c r="N18" s="478"/>
      <c r="O18" s="364"/>
      <c r="P18" s="364"/>
    </row>
    <row r="19" spans="1:16" x14ac:dyDescent="0.25">
      <c r="A19" s="453" t="s">
        <v>195</v>
      </c>
      <c r="B19" s="352"/>
      <c r="J19" s="403"/>
      <c r="K19" s="403"/>
      <c r="L19" s="403"/>
      <c r="M19" s="403"/>
      <c r="N19" s="478"/>
      <c r="O19" s="364"/>
      <c r="P19" s="364"/>
    </row>
    <row r="20" spans="1:16" x14ac:dyDescent="0.25">
      <c r="A20" s="351" t="s">
        <v>196</v>
      </c>
      <c r="B20" s="352"/>
      <c r="C20" s="352"/>
      <c r="D20" s="352"/>
      <c r="E20" s="352"/>
      <c r="F20" s="352"/>
      <c r="G20" s="352"/>
      <c r="H20" s="352"/>
      <c r="I20" s="352"/>
      <c r="J20" s="403"/>
      <c r="K20" s="403"/>
      <c r="L20" s="403"/>
      <c r="M20" s="403"/>
      <c r="N20" s="478"/>
      <c r="O20" s="364"/>
      <c r="P20" s="364"/>
    </row>
    <row r="21" spans="1:16" x14ac:dyDescent="0.25">
      <c r="B21" s="352"/>
      <c r="C21" s="352"/>
      <c r="D21" s="352"/>
      <c r="E21" s="352"/>
      <c r="F21" s="352"/>
      <c r="G21" s="352"/>
      <c r="H21" s="352"/>
      <c r="I21" s="352"/>
      <c r="J21" s="403"/>
      <c r="K21" s="403"/>
      <c r="L21" s="403"/>
      <c r="M21" s="403"/>
      <c r="N21" s="478"/>
      <c r="O21" s="364"/>
      <c r="P21" s="364"/>
    </row>
    <row r="22" spans="1:16" x14ac:dyDescent="0.25">
      <c r="C22" s="352"/>
      <c r="D22" s="352"/>
      <c r="E22" s="352"/>
      <c r="F22" s="352"/>
      <c r="G22" s="352"/>
      <c r="H22" s="352"/>
      <c r="I22" s="352"/>
      <c r="J22" s="352"/>
      <c r="K22" s="352"/>
      <c r="L22" s="481"/>
      <c r="M22" s="481"/>
    </row>
    <row r="23" spans="1:16" x14ac:dyDescent="0.25">
      <c r="C23" s="352"/>
      <c r="D23" s="352"/>
      <c r="E23" s="352"/>
      <c r="F23" s="352"/>
      <c r="G23" s="352"/>
      <c r="H23" s="352"/>
      <c r="I23" s="352"/>
      <c r="J23" s="352"/>
      <c r="K23" s="352"/>
    </row>
    <row r="24" spans="1:16" x14ac:dyDescent="0.25">
      <c r="C24" s="352"/>
      <c r="D24" s="352"/>
      <c r="E24" s="352"/>
      <c r="F24" s="352"/>
      <c r="G24" s="352"/>
      <c r="H24" s="352"/>
      <c r="I24" s="352"/>
      <c r="J24" s="352"/>
      <c r="K24" s="352"/>
    </row>
    <row r="25" spans="1:16" ht="50.25" customHeight="1" x14ac:dyDescent="0.25">
      <c r="E25" s="347"/>
    </row>
    <row r="26" spans="1:16" ht="97.5" customHeight="1" x14ac:dyDescent="0.25">
      <c r="E26" s="347"/>
    </row>
    <row r="27" spans="1:16" x14ac:dyDescent="0.25">
      <c r="E27" s="347"/>
    </row>
    <row r="28" spans="1:16" x14ac:dyDescent="0.25">
      <c r="E28" s="347"/>
    </row>
    <row r="29" spans="1:16" x14ac:dyDescent="0.25">
      <c r="E29" s="347"/>
    </row>
    <row r="30" spans="1:16" x14ac:dyDescent="0.25">
      <c r="E30" s="347"/>
    </row>
    <row r="31" spans="1:16" x14ac:dyDescent="0.25">
      <c r="E31" s="347"/>
    </row>
    <row r="32" spans="1:16" x14ac:dyDescent="0.25">
      <c r="E32" s="347"/>
    </row>
    <row r="33" spans="5:5" x14ac:dyDescent="0.25">
      <c r="E33" s="347"/>
    </row>
    <row r="34" spans="5:5" x14ac:dyDescent="0.25">
      <c r="E34" s="347"/>
    </row>
    <row r="35" spans="5:5" x14ac:dyDescent="0.25">
      <c r="E35" s="347"/>
    </row>
    <row r="36" spans="5:5" x14ac:dyDescent="0.25">
      <c r="E36" s="347"/>
    </row>
    <row r="37" spans="5:5" x14ac:dyDescent="0.25">
      <c r="E37" s="347"/>
    </row>
    <row r="38" spans="5:5" x14ac:dyDescent="0.25">
      <c r="E38" s="347"/>
    </row>
    <row r="39" spans="5:5" x14ac:dyDescent="0.25">
      <c r="E39" s="347"/>
    </row>
    <row r="40" spans="5:5" x14ac:dyDescent="0.25">
      <c r="E40" s="347"/>
    </row>
    <row r="41" spans="5:5" x14ac:dyDescent="0.25">
      <c r="E41" s="347"/>
    </row>
    <row r="42" spans="5:5" x14ac:dyDescent="0.25">
      <c r="E42" s="347"/>
    </row>
    <row r="43" spans="5:5" x14ac:dyDescent="0.25">
      <c r="E43" s="347"/>
    </row>
    <row r="44" spans="5:5" x14ac:dyDescent="0.25">
      <c r="E44" s="347"/>
    </row>
    <row r="45" spans="5:5" x14ac:dyDescent="0.25">
      <c r="E45" s="347"/>
    </row>
    <row r="46" spans="5:5" x14ac:dyDescent="0.25">
      <c r="E46" s="347"/>
    </row>
  </sheetData>
  <mergeCells count="5">
    <mergeCell ref="A2:O2"/>
    <mergeCell ref="B4:D4"/>
    <mergeCell ref="F4:H4"/>
    <mergeCell ref="J4:L4"/>
    <mergeCell ref="N4:P4"/>
  </mergeCells>
  <hyperlinks>
    <hyperlink ref="P1"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26"/>
  <sheetViews>
    <sheetView zoomScale="80" zoomScaleNormal="80" workbookViewId="0">
      <pane xSplit="1" ySplit="6" topLeftCell="B16" activePane="bottomRight" state="frozen"/>
      <selection activeCell="E40" sqref="E40"/>
      <selection pane="topRight" activeCell="E40" sqref="E40"/>
      <selection pane="bottomLeft" activeCell="E40" sqref="E40"/>
      <selection pane="bottomRight"/>
    </sheetView>
  </sheetViews>
  <sheetFormatPr defaultColWidth="8.88671875" defaultRowHeight="13.2" x14ac:dyDescent="0.25"/>
  <cols>
    <col min="1" max="1" width="45.88671875" style="433" customWidth="1"/>
    <col min="2" max="2" width="13.5546875" style="354" customWidth="1"/>
    <col min="3" max="3" width="8.6640625" style="433" customWidth="1"/>
    <col min="4" max="4" width="8.44140625" style="433" customWidth="1"/>
    <col min="5" max="5" width="9.33203125" style="433" customWidth="1"/>
    <col min="6" max="6" width="8.44140625" style="433" customWidth="1"/>
    <col min="7" max="7" width="12.109375" style="354" customWidth="1"/>
    <col min="8" max="11" width="9.33203125" style="433" customWidth="1"/>
    <col min="12" max="12" width="12" style="354" customWidth="1"/>
    <col min="13" max="16" width="9.33203125" style="433" customWidth="1"/>
    <col min="17" max="17" width="12.6640625" style="354" customWidth="1"/>
    <col min="18" max="21" width="9.33203125" style="433" customWidth="1"/>
    <col min="22" max="22" width="12.5546875" style="354" customWidth="1"/>
    <col min="23" max="26" width="9.33203125" style="433" customWidth="1"/>
    <col min="27" max="27" width="12.33203125" style="354" customWidth="1"/>
    <col min="28" max="31" width="9.33203125" style="433" customWidth="1"/>
    <col min="32" max="32" width="12.5546875" style="354" customWidth="1"/>
    <col min="33" max="36" width="9.33203125" style="433" customWidth="1"/>
    <col min="37" max="37" width="12.5546875" style="354" customWidth="1"/>
    <col min="38" max="41" width="9.33203125" style="433" customWidth="1"/>
    <col min="42" max="42" width="12.5546875" style="354" customWidth="1"/>
    <col min="43" max="46" width="9.33203125" style="433" customWidth="1"/>
    <col min="47" max="47" width="14.6640625" style="433" customWidth="1"/>
    <col min="48" max="50" width="8.88671875" style="433"/>
    <col min="51" max="51" width="11.109375" style="433" customWidth="1"/>
    <col min="52" max="52" width="14.6640625" style="433" customWidth="1"/>
    <col min="53" max="53" width="8.88671875" style="483"/>
    <col min="54" max="55" width="8.88671875" style="433"/>
    <col min="56" max="56" width="10.77734375" style="433" customWidth="1"/>
    <col min="57" max="57" width="14.77734375" style="433" customWidth="1"/>
    <col min="58" max="16384" width="8.88671875" style="433"/>
  </cols>
  <sheetData>
    <row r="1" spans="1:102" x14ac:dyDescent="0.25">
      <c r="A1" s="354" t="s">
        <v>197</v>
      </c>
      <c r="AO1" s="482"/>
      <c r="BI1" s="482" t="s">
        <v>29</v>
      </c>
    </row>
    <row r="2" spans="1:102" x14ac:dyDescent="0.25">
      <c r="A2" s="433" t="s">
        <v>198</v>
      </c>
      <c r="AO2" s="482"/>
      <c r="AT2" s="482"/>
    </row>
    <row r="3" spans="1:102" ht="11.1" customHeight="1" x14ac:dyDescent="0.25"/>
    <row r="4" spans="1:102" s="484" customFormat="1" ht="18" customHeight="1" x14ac:dyDescent="0.25">
      <c r="A4" s="672" t="s">
        <v>292</v>
      </c>
      <c r="B4" s="667">
        <v>2007</v>
      </c>
      <c r="C4" s="668"/>
      <c r="D4" s="668"/>
      <c r="E4" s="668"/>
      <c r="F4" s="668"/>
      <c r="G4" s="667">
        <v>2008</v>
      </c>
      <c r="H4" s="668"/>
      <c r="I4" s="668"/>
      <c r="J4" s="668"/>
      <c r="K4" s="669"/>
      <c r="L4" s="668">
        <v>2009</v>
      </c>
      <c r="M4" s="668"/>
      <c r="N4" s="668"/>
      <c r="O4" s="668"/>
      <c r="P4" s="668"/>
      <c r="Q4" s="667">
        <v>2010</v>
      </c>
      <c r="R4" s="668"/>
      <c r="S4" s="668"/>
      <c r="T4" s="668"/>
      <c r="U4" s="669"/>
      <c r="V4" s="667">
        <v>2011</v>
      </c>
      <c r="W4" s="668"/>
      <c r="X4" s="668"/>
      <c r="Y4" s="668"/>
      <c r="Z4" s="669"/>
      <c r="AA4" s="667">
        <v>2012</v>
      </c>
      <c r="AB4" s="668"/>
      <c r="AC4" s="668"/>
      <c r="AD4" s="668"/>
      <c r="AE4" s="669"/>
      <c r="AF4" s="667">
        <v>2013</v>
      </c>
      <c r="AG4" s="668"/>
      <c r="AH4" s="668"/>
      <c r="AI4" s="668"/>
      <c r="AJ4" s="669"/>
      <c r="AK4" s="670" t="s">
        <v>297</v>
      </c>
      <c r="AL4" s="668"/>
      <c r="AM4" s="668"/>
      <c r="AN4" s="668"/>
      <c r="AO4" s="669"/>
      <c r="AP4" s="670" t="s">
        <v>298</v>
      </c>
      <c r="AQ4" s="668"/>
      <c r="AR4" s="668"/>
      <c r="AS4" s="668"/>
      <c r="AT4" s="669"/>
      <c r="AU4" s="671">
        <v>2016</v>
      </c>
      <c r="AV4" s="668"/>
      <c r="AW4" s="668"/>
      <c r="AX4" s="668"/>
      <c r="AY4" s="669"/>
      <c r="AZ4" s="671">
        <v>2017</v>
      </c>
      <c r="BA4" s="668"/>
      <c r="BB4" s="668"/>
      <c r="BC4" s="668"/>
      <c r="BD4" s="669"/>
      <c r="BE4" s="664">
        <v>2018</v>
      </c>
      <c r="BF4" s="665"/>
      <c r="BG4" s="665"/>
      <c r="BH4" s="665"/>
      <c r="BI4" s="666"/>
    </row>
    <row r="5" spans="1:102" ht="37.5" customHeight="1" x14ac:dyDescent="0.25">
      <c r="A5" s="673"/>
      <c r="B5" s="662" t="s">
        <v>199</v>
      </c>
      <c r="C5" s="656" t="s">
        <v>293</v>
      </c>
      <c r="D5" s="656"/>
      <c r="E5" s="657" t="s">
        <v>200</v>
      </c>
      <c r="F5" s="657"/>
      <c r="G5" s="662" t="s">
        <v>199</v>
      </c>
      <c r="H5" s="656" t="s">
        <v>293</v>
      </c>
      <c r="I5" s="656"/>
      <c r="J5" s="657" t="s">
        <v>200</v>
      </c>
      <c r="K5" s="657"/>
      <c r="L5" s="662" t="s">
        <v>199</v>
      </c>
      <c r="M5" s="656" t="s">
        <v>293</v>
      </c>
      <c r="N5" s="656"/>
      <c r="O5" s="657" t="s">
        <v>200</v>
      </c>
      <c r="P5" s="657"/>
      <c r="Q5" s="662" t="s">
        <v>199</v>
      </c>
      <c r="R5" s="656" t="s">
        <v>293</v>
      </c>
      <c r="S5" s="656"/>
      <c r="T5" s="657" t="s">
        <v>200</v>
      </c>
      <c r="U5" s="657"/>
      <c r="V5" s="675" t="s">
        <v>199</v>
      </c>
      <c r="W5" s="656" t="s">
        <v>293</v>
      </c>
      <c r="X5" s="656"/>
      <c r="Y5" s="657" t="s">
        <v>200</v>
      </c>
      <c r="Z5" s="657"/>
      <c r="AA5" s="675" t="s">
        <v>199</v>
      </c>
      <c r="AB5" s="656" t="s">
        <v>293</v>
      </c>
      <c r="AC5" s="656"/>
      <c r="AD5" s="657" t="s">
        <v>200</v>
      </c>
      <c r="AE5" s="657"/>
      <c r="AF5" s="675" t="s">
        <v>199</v>
      </c>
      <c r="AG5" s="656" t="s">
        <v>293</v>
      </c>
      <c r="AH5" s="656"/>
      <c r="AI5" s="657" t="s">
        <v>200</v>
      </c>
      <c r="AJ5" s="657"/>
      <c r="AK5" s="662" t="s">
        <v>199</v>
      </c>
      <c r="AL5" s="656" t="s">
        <v>293</v>
      </c>
      <c r="AM5" s="656"/>
      <c r="AN5" s="657" t="s">
        <v>200</v>
      </c>
      <c r="AO5" s="657"/>
      <c r="AP5" s="662" t="s">
        <v>199</v>
      </c>
      <c r="AQ5" s="656" t="s">
        <v>293</v>
      </c>
      <c r="AR5" s="656"/>
      <c r="AS5" s="657" t="s">
        <v>200</v>
      </c>
      <c r="AT5" s="657"/>
      <c r="AU5" s="662" t="s">
        <v>199</v>
      </c>
      <c r="AV5" s="656" t="s">
        <v>293</v>
      </c>
      <c r="AW5" s="656"/>
      <c r="AX5" s="657" t="s">
        <v>200</v>
      </c>
      <c r="AY5" s="657"/>
      <c r="AZ5" s="662" t="s">
        <v>199</v>
      </c>
      <c r="BA5" s="656" t="s">
        <v>293</v>
      </c>
      <c r="BB5" s="656"/>
      <c r="BC5" s="657" t="s">
        <v>200</v>
      </c>
      <c r="BD5" s="657"/>
      <c r="BE5" s="658" t="s">
        <v>199</v>
      </c>
      <c r="BF5" s="656" t="s">
        <v>293</v>
      </c>
      <c r="BG5" s="656"/>
      <c r="BH5" s="660" t="s">
        <v>200</v>
      </c>
      <c r="BI5" s="661"/>
    </row>
    <row r="6" spans="1:102" s="491" customFormat="1" ht="26.4" x14ac:dyDescent="0.25">
      <c r="A6" s="674"/>
      <c r="B6" s="663"/>
      <c r="C6" s="485" t="s">
        <v>201</v>
      </c>
      <c r="D6" s="485" t="s">
        <v>202</v>
      </c>
      <c r="E6" s="485" t="s">
        <v>201</v>
      </c>
      <c r="F6" s="485" t="s">
        <v>202</v>
      </c>
      <c r="G6" s="663"/>
      <c r="H6" s="485" t="s">
        <v>201</v>
      </c>
      <c r="I6" s="485" t="s">
        <v>202</v>
      </c>
      <c r="J6" s="485" t="s">
        <v>201</v>
      </c>
      <c r="K6" s="485" t="s">
        <v>203</v>
      </c>
      <c r="L6" s="663"/>
      <c r="M6" s="485" t="s">
        <v>201</v>
      </c>
      <c r="N6" s="485" t="s">
        <v>202</v>
      </c>
      <c r="O6" s="485" t="s">
        <v>201</v>
      </c>
      <c r="P6" s="485" t="s">
        <v>202</v>
      </c>
      <c r="Q6" s="663"/>
      <c r="R6" s="486" t="s">
        <v>201</v>
      </c>
      <c r="S6" s="486" t="s">
        <v>202</v>
      </c>
      <c r="T6" s="486" t="s">
        <v>201</v>
      </c>
      <c r="U6" s="487" t="s">
        <v>202</v>
      </c>
      <c r="V6" s="663"/>
      <c r="W6" s="488" t="s">
        <v>201</v>
      </c>
      <c r="X6" s="488" t="s">
        <v>202</v>
      </c>
      <c r="Y6" s="488" t="s">
        <v>201</v>
      </c>
      <c r="Z6" s="487" t="s">
        <v>202</v>
      </c>
      <c r="AA6" s="663"/>
      <c r="AB6" s="488" t="s">
        <v>201</v>
      </c>
      <c r="AC6" s="488" t="s">
        <v>202</v>
      </c>
      <c r="AD6" s="488" t="s">
        <v>201</v>
      </c>
      <c r="AE6" s="487" t="s">
        <v>202</v>
      </c>
      <c r="AF6" s="663"/>
      <c r="AG6" s="488" t="s">
        <v>201</v>
      </c>
      <c r="AH6" s="488" t="s">
        <v>202</v>
      </c>
      <c r="AI6" s="488" t="s">
        <v>201</v>
      </c>
      <c r="AJ6" s="488" t="s">
        <v>202</v>
      </c>
      <c r="AK6" s="663"/>
      <c r="AL6" s="488" t="s">
        <v>201</v>
      </c>
      <c r="AM6" s="488" t="s">
        <v>202</v>
      </c>
      <c r="AN6" s="488" t="s">
        <v>201</v>
      </c>
      <c r="AO6" s="488" t="s">
        <v>202</v>
      </c>
      <c r="AP6" s="663"/>
      <c r="AQ6" s="488" t="s">
        <v>201</v>
      </c>
      <c r="AR6" s="488" t="s">
        <v>202</v>
      </c>
      <c r="AS6" s="488" t="s">
        <v>201</v>
      </c>
      <c r="AT6" s="488" t="s">
        <v>202</v>
      </c>
      <c r="AU6" s="663"/>
      <c r="AV6" s="488" t="s">
        <v>201</v>
      </c>
      <c r="AW6" s="488" t="s">
        <v>202</v>
      </c>
      <c r="AX6" s="488" t="s">
        <v>201</v>
      </c>
      <c r="AY6" s="488" t="s">
        <v>202</v>
      </c>
      <c r="AZ6" s="663"/>
      <c r="BA6" s="488" t="s">
        <v>201</v>
      </c>
      <c r="BB6" s="488" t="s">
        <v>202</v>
      </c>
      <c r="BC6" s="488" t="s">
        <v>201</v>
      </c>
      <c r="BD6" s="488" t="s">
        <v>202</v>
      </c>
      <c r="BE6" s="659"/>
      <c r="BF6" s="489" t="s">
        <v>201</v>
      </c>
      <c r="BG6" s="489" t="s">
        <v>202</v>
      </c>
      <c r="BH6" s="489" t="s">
        <v>201</v>
      </c>
      <c r="BI6" s="490" t="s">
        <v>202</v>
      </c>
    </row>
    <row r="7" spans="1:102" ht="12.75" customHeight="1" x14ac:dyDescent="0.25">
      <c r="A7" s="492" t="s">
        <v>204</v>
      </c>
      <c r="B7" s="493">
        <v>20</v>
      </c>
      <c r="C7" s="494">
        <v>9</v>
      </c>
      <c r="D7" s="465">
        <v>0.45</v>
      </c>
      <c r="E7" s="495">
        <v>2</v>
      </c>
      <c r="F7" s="465">
        <v>0.1</v>
      </c>
      <c r="G7" s="493">
        <v>7</v>
      </c>
      <c r="H7" s="494">
        <v>3</v>
      </c>
      <c r="I7" s="465">
        <v>0.42857142857142855</v>
      </c>
      <c r="J7" s="495">
        <v>1</v>
      </c>
      <c r="K7" s="465">
        <v>0.14285714285714285</v>
      </c>
      <c r="L7" s="493">
        <v>10</v>
      </c>
      <c r="M7" s="494">
        <v>2</v>
      </c>
      <c r="N7" s="465">
        <v>0.2</v>
      </c>
      <c r="O7" s="495">
        <v>0</v>
      </c>
      <c r="P7" s="465">
        <v>0</v>
      </c>
      <c r="Q7" s="493">
        <v>10</v>
      </c>
      <c r="R7" s="494">
        <v>4</v>
      </c>
      <c r="S7" s="465">
        <v>0.4</v>
      </c>
      <c r="T7" s="495">
        <v>0</v>
      </c>
      <c r="U7" s="465">
        <v>0</v>
      </c>
      <c r="V7" s="493">
        <v>10</v>
      </c>
      <c r="W7" s="494">
        <v>4</v>
      </c>
      <c r="X7" s="465">
        <v>0.4</v>
      </c>
      <c r="Y7" s="495">
        <v>2</v>
      </c>
      <c r="Z7" s="465">
        <v>0.2</v>
      </c>
      <c r="AA7" s="493">
        <v>15</v>
      </c>
      <c r="AB7" s="494">
        <v>7</v>
      </c>
      <c r="AC7" s="465">
        <v>0.46666666666666667</v>
      </c>
      <c r="AD7" s="495">
        <v>0</v>
      </c>
      <c r="AE7" s="465">
        <v>0</v>
      </c>
      <c r="AF7" s="493">
        <v>19</v>
      </c>
      <c r="AG7" s="494">
        <v>6</v>
      </c>
      <c r="AH7" s="465">
        <v>0.31578947368421051</v>
      </c>
      <c r="AI7" s="495">
        <v>2</v>
      </c>
      <c r="AJ7" s="465">
        <v>0.10526315789473684</v>
      </c>
      <c r="AK7" s="493">
        <v>23</v>
      </c>
      <c r="AL7" s="494">
        <v>4</v>
      </c>
      <c r="AM7" s="465">
        <v>0.17391304347826086</v>
      </c>
      <c r="AN7" s="495">
        <v>2</v>
      </c>
      <c r="AO7" s="465">
        <v>8.6956521739130432E-2</v>
      </c>
      <c r="AP7" s="493">
        <v>22</v>
      </c>
      <c r="AQ7" s="494">
        <v>8</v>
      </c>
      <c r="AR7" s="465">
        <v>0.36363636363636365</v>
      </c>
      <c r="AS7" s="495">
        <v>2</v>
      </c>
      <c r="AT7" s="465">
        <v>9.0909090909090912E-2</v>
      </c>
      <c r="AU7" s="493">
        <v>19</v>
      </c>
      <c r="AV7" s="494">
        <v>3</v>
      </c>
      <c r="AW7" s="465">
        <v>0.15789473684210525</v>
      </c>
      <c r="AX7" s="496">
        <v>0</v>
      </c>
      <c r="AY7" s="465">
        <v>0</v>
      </c>
      <c r="AZ7" s="493">
        <v>6</v>
      </c>
      <c r="BA7" s="494">
        <v>2</v>
      </c>
      <c r="BB7" s="465">
        <v>0.33333333333333331</v>
      </c>
      <c r="BC7" s="496">
        <v>0</v>
      </c>
      <c r="BD7" s="465">
        <v>0</v>
      </c>
      <c r="BE7" s="493">
        <v>7</v>
      </c>
      <c r="BF7" s="494">
        <v>1</v>
      </c>
      <c r="BG7" s="465">
        <v>0.14285714285714285</v>
      </c>
      <c r="BH7" s="496">
        <v>0</v>
      </c>
      <c r="BI7" s="546">
        <v>0</v>
      </c>
      <c r="BJ7" s="497"/>
      <c r="BK7" s="497"/>
      <c r="BL7" s="497"/>
      <c r="BM7" s="497"/>
      <c r="BN7" s="497"/>
      <c r="BO7" s="497"/>
      <c r="BP7" s="497"/>
      <c r="BQ7" s="497"/>
      <c r="BR7" s="497"/>
      <c r="BS7" s="497"/>
      <c r="BT7" s="497"/>
      <c r="BU7" s="497"/>
      <c r="BV7" s="497"/>
      <c r="BW7" s="497"/>
      <c r="BX7" s="497"/>
      <c r="BY7" s="497"/>
      <c r="BZ7" s="497"/>
      <c r="CA7" s="497"/>
      <c r="CB7" s="497"/>
      <c r="CC7" s="497"/>
      <c r="CD7" s="497"/>
      <c r="CE7" s="497"/>
      <c r="CF7" s="497"/>
      <c r="CG7" s="497"/>
      <c r="CH7" s="497"/>
      <c r="CI7" s="497"/>
      <c r="CJ7" s="497"/>
      <c r="CK7" s="497"/>
      <c r="CL7" s="497"/>
      <c r="CM7" s="497"/>
      <c r="CN7" s="497"/>
      <c r="CO7" s="497"/>
      <c r="CP7" s="497"/>
      <c r="CQ7" s="497"/>
      <c r="CR7" s="497"/>
      <c r="CS7" s="497"/>
      <c r="CT7" s="497"/>
      <c r="CU7" s="497"/>
      <c r="CV7" s="497"/>
      <c r="CW7" s="497"/>
      <c r="CX7" s="497"/>
    </row>
    <row r="8" spans="1:102" ht="12.75" customHeight="1" x14ac:dyDescent="0.25">
      <c r="A8" s="492" t="s">
        <v>205</v>
      </c>
      <c r="B8" s="493">
        <v>3</v>
      </c>
      <c r="C8" s="494">
        <v>0</v>
      </c>
      <c r="D8" s="465">
        <v>0</v>
      </c>
      <c r="E8" s="495">
        <v>0</v>
      </c>
      <c r="F8" s="465">
        <v>0</v>
      </c>
      <c r="G8" s="493">
        <v>7</v>
      </c>
      <c r="H8" s="494">
        <v>1</v>
      </c>
      <c r="I8" s="465">
        <v>0.14285714285714285</v>
      </c>
      <c r="J8" s="495">
        <v>0</v>
      </c>
      <c r="K8" s="465">
        <v>0</v>
      </c>
      <c r="L8" s="493">
        <v>4</v>
      </c>
      <c r="M8" s="494">
        <v>2</v>
      </c>
      <c r="N8" s="465">
        <v>0.5</v>
      </c>
      <c r="O8" s="495">
        <v>2</v>
      </c>
      <c r="P8" s="465">
        <v>0.5</v>
      </c>
      <c r="Q8" s="493">
        <v>7</v>
      </c>
      <c r="R8" s="494">
        <v>3</v>
      </c>
      <c r="S8" s="465">
        <v>0.42857142857142855</v>
      </c>
      <c r="T8" s="495">
        <v>3</v>
      </c>
      <c r="U8" s="465">
        <v>0.42857142857142855</v>
      </c>
      <c r="V8" s="493">
        <v>7</v>
      </c>
      <c r="W8" s="494">
        <v>5</v>
      </c>
      <c r="X8" s="465">
        <v>0.7142857142857143</v>
      </c>
      <c r="Y8" s="495">
        <v>0</v>
      </c>
      <c r="Z8" s="465">
        <v>0</v>
      </c>
      <c r="AA8" s="493">
        <v>3</v>
      </c>
      <c r="AB8" s="494">
        <v>1</v>
      </c>
      <c r="AC8" s="465">
        <v>0.33333333333333331</v>
      </c>
      <c r="AD8" s="495">
        <v>0</v>
      </c>
      <c r="AE8" s="465">
        <v>0</v>
      </c>
      <c r="AF8" s="493">
        <v>4</v>
      </c>
      <c r="AG8" s="494">
        <v>1</v>
      </c>
      <c r="AH8" s="465">
        <v>0.25</v>
      </c>
      <c r="AI8" s="495">
        <v>0</v>
      </c>
      <c r="AJ8" s="465">
        <v>0</v>
      </c>
      <c r="AK8" s="493">
        <v>4</v>
      </c>
      <c r="AL8" s="494">
        <v>2</v>
      </c>
      <c r="AM8" s="465">
        <v>0.5</v>
      </c>
      <c r="AN8" s="495">
        <v>1</v>
      </c>
      <c r="AO8" s="465">
        <v>0.25</v>
      </c>
      <c r="AP8" s="493">
        <v>2</v>
      </c>
      <c r="AQ8" s="494">
        <v>0</v>
      </c>
      <c r="AR8" s="465">
        <v>0</v>
      </c>
      <c r="AS8" s="495">
        <v>0</v>
      </c>
      <c r="AT8" s="465">
        <v>0</v>
      </c>
      <c r="AU8" s="493">
        <v>4</v>
      </c>
      <c r="AV8" s="498">
        <v>0</v>
      </c>
      <c r="AW8" s="465">
        <v>0</v>
      </c>
      <c r="AX8" s="495">
        <v>0</v>
      </c>
      <c r="AY8" s="465">
        <v>0</v>
      </c>
      <c r="AZ8" s="493">
        <v>4</v>
      </c>
      <c r="BA8" s="494">
        <v>1</v>
      </c>
      <c r="BB8" s="465">
        <v>0.25</v>
      </c>
      <c r="BC8" s="496">
        <v>1</v>
      </c>
      <c r="BD8" s="465">
        <v>0.25</v>
      </c>
      <c r="BE8" s="493">
        <v>6</v>
      </c>
      <c r="BF8" s="494">
        <v>3</v>
      </c>
      <c r="BG8" s="465">
        <v>0.5</v>
      </c>
      <c r="BH8" s="496">
        <v>0</v>
      </c>
      <c r="BI8" s="546">
        <v>0</v>
      </c>
      <c r="BJ8" s="497"/>
    </row>
    <row r="9" spans="1:102" ht="14.25" customHeight="1" x14ac:dyDescent="0.25">
      <c r="A9" s="492" t="s">
        <v>206</v>
      </c>
      <c r="B9" s="493">
        <v>13</v>
      </c>
      <c r="C9" s="494">
        <v>4</v>
      </c>
      <c r="D9" s="465">
        <v>0.30769230769230771</v>
      </c>
      <c r="E9" s="495">
        <v>2</v>
      </c>
      <c r="F9" s="465">
        <v>0.15384615384615385</v>
      </c>
      <c r="G9" s="493">
        <v>9</v>
      </c>
      <c r="H9" s="494">
        <v>1</v>
      </c>
      <c r="I9" s="465">
        <v>0.1111111111111111</v>
      </c>
      <c r="J9" s="495">
        <v>1</v>
      </c>
      <c r="K9" s="465">
        <v>0.1111111111111111</v>
      </c>
      <c r="L9" s="493">
        <v>8</v>
      </c>
      <c r="M9" s="494">
        <v>2</v>
      </c>
      <c r="N9" s="465">
        <v>0.25</v>
      </c>
      <c r="O9" s="495">
        <v>0</v>
      </c>
      <c r="P9" s="465">
        <v>0</v>
      </c>
      <c r="Q9" s="493">
        <v>21</v>
      </c>
      <c r="R9" s="494">
        <v>4</v>
      </c>
      <c r="S9" s="465">
        <v>0.19047619047619047</v>
      </c>
      <c r="T9" s="495">
        <v>3</v>
      </c>
      <c r="U9" s="465">
        <v>0.14285714285714285</v>
      </c>
      <c r="V9" s="493">
        <v>25</v>
      </c>
      <c r="W9" s="494">
        <v>5</v>
      </c>
      <c r="X9" s="465">
        <v>0.2</v>
      </c>
      <c r="Y9" s="495">
        <v>1</v>
      </c>
      <c r="Z9" s="465">
        <v>0.04</v>
      </c>
      <c r="AA9" s="493">
        <v>27</v>
      </c>
      <c r="AB9" s="494">
        <v>7</v>
      </c>
      <c r="AC9" s="465">
        <v>0.25925925925925924</v>
      </c>
      <c r="AD9" s="495">
        <v>6</v>
      </c>
      <c r="AE9" s="465">
        <v>0.22222222222222221</v>
      </c>
      <c r="AF9" s="493">
        <v>27</v>
      </c>
      <c r="AG9" s="494">
        <v>3</v>
      </c>
      <c r="AH9" s="465">
        <v>0.1111111111111111</v>
      </c>
      <c r="AI9" s="495">
        <v>0</v>
      </c>
      <c r="AJ9" s="465">
        <v>0</v>
      </c>
      <c r="AK9" s="493">
        <v>26</v>
      </c>
      <c r="AL9" s="494">
        <v>2</v>
      </c>
      <c r="AM9" s="465">
        <v>7.6923076923076927E-2</v>
      </c>
      <c r="AN9" s="495">
        <v>1</v>
      </c>
      <c r="AO9" s="465">
        <v>3.8461538461538464E-2</v>
      </c>
      <c r="AP9" s="493">
        <v>26</v>
      </c>
      <c r="AQ9" s="494">
        <v>7</v>
      </c>
      <c r="AR9" s="465">
        <v>0.26923076923076922</v>
      </c>
      <c r="AS9" s="495">
        <v>0</v>
      </c>
      <c r="AT9" s="465">
        <v>0</v>
      </c>
      <c r="AU9" s="493">
        <v>25</v>
      </c>
      <c r="AV9" s="498">
        <v>4</v>
      </c>
      <c r="AW9" s="465">
        <v>0.16</v>
      </c>
      <c r="AX9" s="495">
        <v>2</v>
      </c>
      <c r="AY9" s="465">
        <v>0.08</v>
      </c>
      <c r="AZ9" s="493">
        <v>32</v>
      </c>
      <c r="BA9" s="494">
        <v>5</v>
      </c>
      <c r="BB9" s="465">
        <v>0.15625</v>
      </c>
      <c r="BC9" s="496">
        <v>0</v>
      </c>
      <c r="BD9" s="465">
        <v>0</v>
      </c>
      <c r="BE9" s="493">
        <v>35</v>
      </c>
      <c r="BF9" s="494">
        <v>4</v>
      </c>
      <c r="BG9" s="465">
        <v>0.11428571428571428</v>
      </c>
      <c r="BH9" s="496">
        <v>0</v>
      </c>
      <c r="BI9" s="546">
        <v>0</v>
      </c>
      <c r="BJ9" s="497"/>
    </row>
    <row r="10" spans="1:102" ht="15.75" customHeight="1" x14ac:dyDescent="0.25">
      <c r="A10" s="492" t="s">
        <v>207</v>
      </c>
      <c r="B10" s="493">
        <v>42</v>
      </c>
      <c r="C10" s="494">
        <v>11</v>
      </c>
      <c r="D10" s="465">
        <v>0.26190476190476192</v>
      </c>
      <c r="E10" s="495">
        <v>1</v>
      </c>
      <c r="F10" s="465">
        <v>2.3809523809523808E-2</v>
      </c>
      <c r="G10" s="493">
        <v>27</v>
      </c>
      <c r="H10" s="494">
        <v>10</v>
      </c>
      <c r="I10" s="465">
        <v>0.37037037037037035</v>
      </c>
      <c r="J10" s="495">
        <v>0</v>
      </c>
      <c r="K10" s="465">
        <v>0</v>
      </c>
      <c r="L10" s="493">
        <v>25</v>
      </c>
      <c r="M10" s="494">
        <v>11</v>
      </c>
      <c r="N10" s="465">
        <v>0.44</v>
      </c>
      <c r="O10" s="495">
        <v>5</v>
      </c>
      <c r="P10" s="465">
        <v>0.2</v>
      </c>
      <c r="Q10" s="493">
        <v>35</v>
      </c>
      <c r="R10" s="494">
        <v>9</v>
      </c>
      <c r="S10" s="465">
        <v>0.25714285714285712</v>
      </c>
      <c r="T10" s="495">
        <v>2</v>
      </c>
      <c r="U10" s="465">
        <v>5.7142857142857141E-2</v>
      </c>
      <c r="V10" s="493">
        <v>28</v>
      </c>
      <c r="W10" s="494">
        <v>8</v>
      </c>
      <c r="X10" s="465">
        <v>0.2857142857142857</v>
      </c>
      <c r="Y10" s="495">
        <v>1</v>
      </c>
      <c r="Z10" s="465">
        <v>3.5714285714285712E-2</v>
      </c>
      <c r="AA10" s="493">
        <v>16</v>
      </c>
      <c r="AB10" s="494">
        <v>5</v>
      </c>
      <c r="AC10" s="465">
        <v>0.3125</v>
      </c>
      <c r="AD10" s="495">
        <v>1</v>
      </c>
      <c r="AE10" s="465">
        <v>6.25E-2</v>
      </c>
      <c r="AF10" s="493">
        <v>33</v>
      </c>
      <c r="AG10" s="494">
        <v>14</v>
      </c>
      <c r="AH10" s="465">
        <v>0.42424242424242425</v>
      </c>
      <c r="AI10" s="495">
        <v>3</v>
      </c>
      <c r="AJ10" s="465">
        <v>9.0909090909090912E-2</v>
      </c>
      <c r="AK10" s="493">
        <v>33</v>
      </c>
      <c r="AL10" s="494">
        <v>10</v>
      </c>
      <c r="AM10" s="465">
        <v>0.30303030303030304</v>
      </c>
      <c r="AN10" s="495">
        <v>6</v>
      </c>
      <c r="AO10" s="465">
        <v>0.18181818181818182</v>
      </c>
      <c r="AP10" s="493">
        <v>56</v>
      </c>
      <c r="AQ10" s="494">
        <v>9</v>
      </c>
      <c r="AR10" s="465">
        <v>0.16071428571428573</v>
      </c>
      <c r="AS10" s="495">
        <v>4</v>
      </c>
      <c r="AT10" s="465">
        <v>7.1428571428571425E-2</v>
      </c>
      <c r="AU10" s="493">
        <v>25</v>
      </c>
      <c r="AV10" s="494">
        <v>8</v>
      </c>
      <c r="AW10" s="465">
        <v>0.32</v>
      </c>
      <c r="AX10" s="496">
        <v>0</v>
      </c>
      <c r="AY10" s="465">
        <v>0</v>
      </c>
      <c r="AZ10" s="493">
        <v>30</v>
      </c>
      <c r="BA10" s="494">
        <v>13</v>
      </c>
      <c r="BB10" s="465">
        <v>0.43333333333333335</v>
      </c>
      <c r="BC10" s="496">
        <v>3</v>
      </c>
      <c r="BD10" s="465">
        <v>0.1</v>
      </c>
      <c r="BE10" s="493">
        <v>20</v>
      </c>
      <c r="BF10" s="494">
        <v>11</v>
      </c>
      <c r="BG10" s="465">
        <v>0.55000000000000004</v>
      </c>
      <c r="BH10" s="496">
        <v>1</v>
      </c>
      <c r="BI10" s="546">
        <v>0.05</v>
      </c>
      <c r="BJ10" s="497"/>
    </row>
    <row r="11" spans="1:102" ht="16.5" customHeight="1" x14ac:dyDescent="0.25">
      <c r="A11" s="492" t="s">
        <v>208</v>
      </c>
      <c r="B11" s="493">
        <v>8</v>
      </c>
      <c r="C11" s="494">
        <v>2</v>
      </c>
      <c r="D11" s="465">
        <v>0.25</v>
      </c>
      <c r="E11" s="495">
        <v>1</v>
      </c>
      <c r="F11" s="465">
        <v>0.125</v>
      </c>
      <c r="G11" s="493">
        <v>5</v>
      </c>
      <c r="H11" s="494">
        <v>2</v>
      </c>
      <c r="I11" s="465">
        <v>0.4</v>
      </c>
      <c r="J11" s="495">
        <v>0</v>
      </c>
      <c r="K11" s="465">
        <v>0</v>
      </c>
      <c r="L11" s="493">
        <v>9</v>
      </c>
      <c r="M11" s="494">
        <v>3</v>
      </c>
      <c r="N11" s="465">
        <v>0.33333333333333331</v>
      </c>
      <c r="O11" s="495">
        <v>0</v>
      </c>
      <c r="P11" s="465">
        <v>0</v>
      </c>
      <c r="Q11" s="493">
        <v>7</v>
      </c>
      <c r="R11" s="494">
        <v>0</v>
      </c>
      <c r="S11" s="465">
        <v>0</v>
      </c>
      <c r="T11" s="495">
        <v>0</v>
      </c>
      <c r="U11" s="465">
        <v>0</v>
      </c>
      <c r="V11" s="493">
        <v>11</v>
      </c>
      <c r="W11" s="494">
        <v>2</v>
      </c>
      <c r="X11" s="465">
        <v>0.18181818181818182</v>
      </c>
      <c r="Y11" s="495">
        <v>0</v>
      </c>
      <c r="Z11" s="465">
        <v>0</v>
      </c>
      <c r="AA11" s="493">
        <v>8</v>
      </c>
      <c r="AB11" s="494">
        <v>0</v>
      </c>
      <c r="AC11" s="465">
        <v>0</v>
      </c>
      <c r="AD11" s="495">
        <v>0</v>
      </c>
      <c r="AE11" s="465">
        <v>0</v>
      </c>
      <c r="AF11" s="493">
        <v>10</v>
      </c>
      <c r="AG11" s="494">
        <v>2</v>
      </c>
      <c r="AH11" s="465">
        <v>0.2</v>
      </c>
      <c r="AI11" s="495">
        <v>0</v>
      </c>
      <c r="AJ11" s="465">
        <v>0</v>
      </c>
      <c r="AK11" s="493">
        <v>9</v>
      </c>
      <c r="AL11" s="494">
        <v>3</v>
      </c>
      <c r="AM11" s="465">
        <v>0.33333333333333331</v>
      </c>
      <c r="AN11" s="495">
        <v>0</v>
      </c>
      <c r="AO11" s="465">
        <v>0</v>
      </c>
      <c r="AP11" s="493">
        <v>5</v>
      </c>
      <c r="AQ11" s="494">
        <v>2</v>
      </c>
      <c r="AR11" s="465">
        <v>0.4</v>
      </c>
      <c r="AS11" s="495">
        <v>0</v>
      </c>
      <c r="AT11" s="465">
        <v>0</v>
      </c>
      <c r="AU11" s="493">
        <v>3</v>
      </c>
      <c r="AV11" s="498">
        <v>1</v>
      </c>
      <c r="AW11" s="465">
        <v>0.33333333333333331</v>
      </c>
      <c r="AX11" s="495">
        <v>0</v>
      </c>
      <c r="AY11" s="465">
        <v>0</v>
      </c>
      <c r="AZ11" s="493">
        <v>5</v>
      </c>
      <c r="BA11" s="494">
        <v>1</v>
      </c>
      <c r="BB11" s="465">
        <v>0.2</v>
      </c>
      <c r="BC11" s="496">
        <v>0</v>
      </c>
      <c r="BD11" s="465">
        <v>0</v>
      </c>
      <c r="BE11" s="493">
        <v>9</v>
      </c>
      <c r="BF11" s="494">
        <v>1</v>
      </c>
      <c r="BG11" s="465">
        <v>0.1111111111111111</v>
      </c>
      <c r="BH11" s="496">
        <v>0</v>
      </c>
      <c r="BI11" s="546">
        <v>0</v>
      </c>
      <c r="BJ11" s="497"/>
    </row>
    <row r="12" spans="1:102" x14ac:dyDescent="0.25">
      <c r="A12" s="492" t="s">
        <v>209</v>
      </c>
      <c r="B12" s="493" t="s">
        <v>28</v>
      </c>
      <c r="C12" s="494" t="s">
        <v>28</v>
      </c>
      <c r="D12" s="465" t="s">
        <v>28</v>
      </c>
      <c r="E12" s="495" t="s">
        <v>28</v>
      </c>
      <c r="F12" s="465" t="s">
        <v>28</v>
      </c>
      <c r="G12" s="493" t="s">
        <v>28</v>
      </c>
      <c r="H12" s="494" t="s">
        <v>28</v>
      </c>
      <c r="I12" s="465" t="s">
        <v>28</v>
      </c>
      <c r="J12" s="495" t="s">
        <v>28</v>
      </c>
      <c r="K12" s="465" t="s">
        <v>28</v>
      </c>
      <c r="L12" s="493">
        <v>2</v>
      </c>
      <c r="M12" s="494">
        <v>2</v>
      </c>
      <c r="N12" s="465">
        <v>1</v>
      </c>
      <c r="O12" s="495">
        <v>0</v>
      </c>
      <c r="P12" s="465">
        <v>0</v>
      </c>
      <c r="Q12" s="493">
        <v>3</v>
      </c>
      <c r="R12" s="494">
        <v>2</v>
      </c>
      <c r="S12" s="465">
        <v>0.66666666666666663</v>
      </c>
      <c r="T12" s="495">
        <v>0</v>
      </c>
      <c r="U12" s="465">
        <v>0</v>
      </c>
      <c r="V12" s="493">
        <v>7</v>
      </c>
      <c r="W12" s="494">
        <v>3</v>
      </c>
      <c r="X12" s="465">
        <v>0.42857142857142855</v>
      </c>
      <c r="Y12" s="495">
        <v>2</v>
      </c>
      <c r="Z12" s="465">
        <v>0.2857142857142857</v>
      </c>
      <c r="AA12" s="493" t="s">
        <v>28</v>
      </c>
      <c r="AB12" s="494" t="s">
        <v>28</v>
      </c>
      <c r="AC12" s="465" t="s">
        <v>28</v>
      </c>
      <c r="AD12" s="495" t="s">
        <v>28</v>
      </c>
      <c r="AE12" s="465" t="s">
        <v>28</v>
      </c>
      <c r="AF12" s="493" t="s">
        <v>28</v>
      </c>
      <c r="AG12" s="494" t="s">
        <v>28</v>
      </c>
      <c r="AH12" s="465" t="s">
        <v>28</v>
      </c>
      <c r="AI12" s="495" t="s">
        <v>28</v>
      </c>
      <c r="AJ12" s="465" t="s">
        <v>28</v>
      </c>
      <c r="AK12" s="493">
        <v>4</v>
      </c>
      <c r="AL12" s="494">
        <v>3</v>
      </c>
      <c r="AM12" s="465">
        <v>0.75</v>
      </c>
      <c r="AN12" s="495">
        <v>0</v>
      </c>
      <c r="AO12" s="465">
        <v>0</v>
      </c>
      <c r="AP12" s="493">
        <v>1</v>
      </c>
      <c r="AQ12" s="494">
        <v>0</v>
      </c>
      <c r="AR12" s="465">
        <v>0</v>
      </c>
      <c r="AS12" s="495">
        <v>0</v>
      </c>
      <c r="AT12" s="465">
        <v>0</v>
      </c>
      <c r="AU12" s="493" t="s">
        <v>28</v>
      </c>
      <c r="AV12" s="494" t="s">
        <v>28</v>
      </c>
      <c r="AW12" s="465" t="s">
        <v>28</v>
      </c>
      <c r="AX12" s="495" t="s">
        <v>28</v>
      </c>
      <c r="AY12" s="465" t="s">
        <v>28</v>
      </c>
      <c r="AZ12" s="493" t="s">
        <v>28</v>
      </c>
      <c r="BA12" s="494" t="s">
        <v>28</v>
      </c>
      <c r="BB12" s="465" t="s">
        <v>28</v>
      </c>
      <c r="BC12" s="496" t="s">
        <v>28</v>
      </c>
      <c r="BD12" s="465" t="s">
        <v>28</v>
      </c>
      <c r="BE12" s="493" t="s">
        <v>28</v>
      </c>
      <c r="BF12" s="494" t="s">
        <v>28</v>
      </c>
      <c r="BG12" s="465" t="s">
        <v>28</v>
      </c>
      <c r="BH12" s="496" t="s">
        <v>28</v>
      </c>
      <c r="BI12" s="546" t="s">
        <v>28</v>
      </c>
      <c r="BJ12" s="497"/>
    </row>
    <row r="13" spans="1:102" x14ac:dyDescent="0.25">
      <c r="A13" s="492" t="s">
        <v>210</v>
      </c>
      <c r="B13" s="493">
        <v>26</v>
      </c>
      <c r="C13" s="494">
        <v>5</v>
      </c>
      <c r="D13" s="465">
        <v>0.19230769230769232</v>
      </c>
      <c r="E13" s="495">
        <v>0</v>
      </c>
      <c r="F13" s="465">
        <v>0</v>
      </c>
      <c r="G13" s="493">
        <v>43</v>
      </c>
      <c r="H13" s="494">
        <v>10</v>
      </c>
      <c r="I13" s="465">
        <v>0.23255813953488372</v>
      </c>
      <c r="J13" s="495">
        <v>2</v>
      </c>
      <c r="K13" s="465">
        <v>4.6511627906976744E-2</v>
      </c>
      <c r="L13" s="493">
        <v>29</v>
      </c>
      <c r="M13" s="494">
        <v>7</v>
      </c>
      <c r="N13" s="465">
        <v>0.2413793103448276</v>
      </c>
      <c r="O13" s="495">
        <v>3</v>
      </c>
      <c r="P13" s="465">
        <v>0.10344827586206896</v>
      </c>
      <c r="Q13" s="493">
        <v>16</v>
      </c>
      <c r="R13" s="494">
        <v>5</v>
      </c>
      <c r="S13" s="465">
        <v>0.3125</v>
      </c>
      <c r="T13" s="495">
        <v>2</v>
      </c>
      <c r="U13" s="465">
        <v>0.125</v>
      </c>
      <c r="V13" s="493">
        <v>22</v>
      </c>
      <c r="W13" s="494">
        <v>8</v>
      </c>
      <c r="X13" s="465">
        <v>0.36363636363636365</v>
      </c>
      <c r="Y13" s="495">
        <v>1</v>
      </c>
      <c r="Z13" s="465">
        <v>4.5454545454545456E-2</v>
      </c>
      <c r="AA13" s="493">
        <v>24</v>
      </c>
      <c r="AB13" s="494">
        <v>7</v>
      </c>
      <c r="AC13" s="465">
        <v>0.29166666666666669</v>
      </c>
      <c r="AD13" s="495">
        <v>1</v>
      </c>
      <c r="AE13" s="465">
        <v>4.1666666666666664E-2</v>
      </c>
      <c r="AF13" s="493">
        <v>20</v>
      </c>
      <c r="AG13" s="494">
        <v>8</v>
      </c>
      <c r="AH13" s="465">
        <v>0.4</v>
      </c>
      <c r="AI13" s="495">
        <v>2</v>
      </c>
      <c r="AJ13" s="465">
        <v>0.1</v>
      </c>
      <c r="AK13" s="493">
        <v>27</v>
      </c>
      <c r="AL13" s="494">
        <v>10</v>
      </c>
      <c r="AM13" s="465">
        <v>0.37037037037037035</v>
      </c>
      <c r="AN13" s="495">
        <v>3</v>
      </c>
      <c r="AO13" s="465">
        <v>0.1111111111111111</v>
      </c>
      <c r="AP13" s="493">
        <v>26</v>
      </c>
      <c r="AQ13" s="494">
        <v>7</v>
      </c>
      <c r="AR13" s="465">
        <v>0.26923076923076922</v>
      </c>
      <c r="AS13" s="495">
        <v>1</v>
      </c>
      <c r="AT13" s="465">
        <v>3.8461538461538464E-2</v>
      </c>
      <c r="AU13" s="493">
        <v>14</v>
      </c>
      <c r="AV13" s="494">
        <v>5</v>
      </c>
      <c r="AW13" s="465">
        <v>0.35714285714285715</v>
      </c>
      <c r="AX13" s="495">
        <v>1</v>
      </c>
      <c r="AY13" s="465">
        <v>7.1428571428571425E-2</v>
      </c>
      <c r="AZ13" s="493">
        <v>21</v>
      </c>
      <c r="BA13" s="494">
        <v>9</v>
      </c>
      <c r="BB13" s="465">
        <v>0.42857142857142855</v>
      </c>
      <c r="BC13" s="496">
        <v>3</v>
      </c>
      <c r="BD13" s="465">
        <v>0.14285714285714285</v>
      </c>
      <c r="BE13" s="493">
        <v>18</v>
      </c>
      <c r="BF13" s="494">
        <v>11</v>
      </c>
      <c r="BG13" s="465">
        <v>0.61111111111111116</v>
      </c>
      <c r="BH13" s="496">
        <v>0</v>
      </c>
      <c r="BI13" s="546">
        <v>0</v>
      </c>
      <c r="BJ13" s="497"/>
    </row>
    <row r="14" spans="1:102" x14ac:dyDescent="0.25">
      <c r="A14" s="492" t="s">
        <v>211</v>
      </c>
      <c r="B14" s="493">
        <v>6</v>
      </c>
      <c r="C14" s="494">
        <v>1</v>
      </c>
      <c r="D14" s="465">
        <v>0.16666666666666666</v>
      </c>
      <c r="E14" s="495">
        <v>0</v>
      </c>
      <c r="F14" s="465">
        <v>0</v>
      </c>
      <c r="G14" s="493">
        <v>8</v>
      </c>
      <c r="H14" s="494">
        <v>1</v>
      </c>
      <c r="I14" s="465">
        <v>0.125</v>
      </c>
      <c r="J14" s="495">
        <v>0</v>
      </c>
      <c r="K14" s="465">
        <v>0</v>
      </c>
      <c r="L14" s="493">
        <v>7</v>
      </c>
      <c r="M14" s="494">
        <v>2</v>
      </c>
      <c r="N14" s="465">
        <v>0.2857142857142857</v>
      </c>
      <c r="O14" s="495">
        <v>1</v>
      </c>
      <c r="P14" s="465">
        <v>0.14285714285714285</v>
      </c>
      <c r="Q14" s="493">
        <v>8</v>
      </c>
      <c r="R14" s="494">
        <v>6</v>
      </c>
      <c r="S14" s="465">
        <v>0.75</v>
      </c>
      <c r="T14" s="495">
        <v>3</v>
      </c>
      <c r="U14" s="465">
        <v>0.375</v>
      </c>
      <c r="V14" s="493">
        <v>8</v>
      </c>
      <c r="W14" s="494">
        <v>2</v>
      </c>
      <c r="X14" s="465">
        <v>0.25</v>
      </c>
      <c r="Y14" s="495">
        <v>1</v>
      </c>
      <c r="Z14" s="465">
        <v>0.125</v>
      </c>
      <c r="AA14" s="493">
        <v>12</v>
      </c>
      <c r="AB14" s="494">
        <v>2</v>
      </c>
      <c r="AC14" s="465">
        <v>0.16666666666666666</v>
      </c>
      <c r="AD14" s="495">
        <v>0</v>
      </c>
      <c r="AE14" s="465">
        <v>0</v>
      </c>
      <c r="AF14" s="493">
        <v>7</v>
      </c>
      <c r="AG14" s="494">
        <v>0</v>
      </c>
      <c r="AH14" s="465">
        <v>0</v>
      </c>
      <c r="AI14" s="495">
        <v>0</v>
      </c>
      <c r="AJ14" s="465">
        <v>0</v>
      </c>
      <c r="AK14" s="493">
        <v>11</v>
      </c>
      <c r="AL14" s="494">
        <v>4</v>
      </c>
      <c r="AM14" s="465">
        <v>0.36363636363636365</v>
      </c>
      <c r="AN14" s="495">
        <v>1</v>
      </c>
      <c r="AO14" s="465">
        <v>9.0909090909090912E-2</v>
      </c>
      <c r="AP14" s="493">
        <v>5</v>
      </c>
      <c r="AQ14" s="494">
        <v>2</v>
      </c>
      <c r="AR14" s="465">
        <v>0.4</v>
      </c>
      <c r="AS14" s="495">
        <v>1</v>
      </c>
      <c r="AT14" s="465">
        <v>0.2</v>
      </c>
      <c r="AU14" s="493">
        <v>8</v>
      </c>
      <c r="AV14" s="494">
        <v>3</v>
      </c>
      <c r="AW14" s="465">
        <v>0.375</v>
      </c>
      <c r="AX14" s="496">
        <v>0</v>
      </c>
      <c r="AY14" s="465">
        <v>0</v>
      </c>
      <c r="AZ14" s="493">
        <v>11</v>
      </c>
      <c r="BA14" s="494">
        <v>4</v>
      </c>
      <c r="BB14" s="465">
        <v>0.36363636363636365</v>
      </c>
      <c r="BC14" s="496">
        <v>1</v>
      </c>
      <c r="BD14" s="465">
        <v>9.0909090909090912E-2</v>
      </c>
      <c r="BE14" s="493">
        <v>9</v>
      </c>
      <c r="BF14" s="494">
        <v>4</v>
      </c>
      <c r="BG14" s="465">
        <v>0.44444444444444442</v>
      </c>
      <c r="BH14" s="496">
        <v>0</v>
      </c>
      <c r="BI14" s="546">
        <v>0</v>
      </c>
      <c r="BJ14" s="497"/>
    </row>
    <row r="15" spans="1:102" x14ac:dyDescent="0.25">
      <c r="A15" s="492" t="s">
        <v>212</v>
      </c>
      <c r="B15" s="493">
        <v>14</v>
      </c>
      <c r="C15" s="494">
        <v>3</v>
      </c>
      <c r="D15" s="465">
        <v>0.21428571428571427</v>
      </c>
      <c r="E15" s="495">
        <v>1</v>
      </c>
      <c r="F15" s="465">
        <v>7.1428571428571425E-2</v>
      </c>
      <c r="G15" s="493">
        <v>14</v>
      </c>
      <c r="H15" s="494">
        <v>10</v>
      </c>
      <c r="I15" s="465">
        <v>0.7142857142857143</v>
      </c>
      <c r="J15" s="495">
        <v>0</v>
      </c>
      <c r="K15" s="465">
        <v>0</v>
      </c>
      <c r="L15" s="493">
        <v>17</v>
      </c>
      <c r="M15" s="494">
        <v>4</v>
      </c>
      <c r="N15" s="465">
        <v>0.23529411764705882</v>
      </c>
      <c r="O15" s="495">
        <v>2</v>
      </c>
      <c r="P15" s="465">
        <v>0.11764705882352941</v>
      </c>
      <c r="Q15" s="493">
        <v>6</v>
      </c>
      <c r="R15" s="494">
        <v>1</v>
      </c>
      <c r="S15" s="465">
        <v>0.16666666666666666</v>
      </c>
      <c r="T15" s="495">
        <v>0</v>
      </c>
      <c r="U15" s="465">
        <v>0</v>
      </c>
      <c r="V15" s="493">
        <v>11</v>
      </c>
      <c r="W15" s="494">
        <v>2</v>
      </c>
      <c r="X15" s="465">
        <v>0.18181818181818182</v>
      </c>
      <c r="Y15" s="495">
        <v>0</v>
      </c>
      <c r="Z15" s="465">
        <v>0</v>
      </c>
      <c r="AA15" s="493">
        <v>13</v>
      </c>
      <c r="AB15" s="494">
        <v>5</v>
      </c>
      <c r="AC15" s="465">
        <v>0.38461538461538464</v>
      </c>
      <c r="AD15" s="495">
        <v>1</v>
      </c>
      <c r="AE15" s="465">
        <v>7.6923076923076927E-2</v>
      </c>
      <c r="AF15" s="493">
        <v>16</v>
      </c>
      <c r="AG15" s="494">
        <v>4</v>
      </c>
      <c r="AH15" s="465">
        <v>0.25</v>
      </c>
      <c r="AI15" s="495">
        <v>0</v>
      </c>
      <c r="AJ15" s="465">
        <v>0</v>
      </c>
      <c r="AK15" s="493">
        <v>17</v>
      </c>
      <c r="AL15" s="494">
        <v>5</v>
      </c>
      <c r="AM15" s="465">
        <v>0.29411764705882354</v>
      </c>
      <c r="AN15" s="495">
        <v>1</v>
      </c>
      <c r="AO15" s="465">
        <v>5.8823529411764705E-2</v>
      </c>
      <c r="AP15" s="493">
        <v>11</v>
      </c>
      <c r="AQ15" s="494">
        <v>4</v>
      </c>
      <c r="AR15" s="465">
        <v>0.36363636363636365</v>
      </c>
      <c r="AS15" s="495">
        <v>0</v>
      </c>
      <c r="AT15" s="465">
        <v>0</v>
      </c>
      <c r="AU15" s="493">
        <v>12</v>
      </c>
      <c r="AV15" s="494">
        <v>3</v>
      </c>
      <c r="AW15" s="465">
        <v>0.25</v>
      </c>
      <c r="AX15" s="495">
        <v>0</v>
      </c>
      <c r="AY15" s="465">
        <v>0</v>
      </c>
      <c r="AZ15" s="493">
        <v>10</v>
      </c>
      <c r="BA15" s="494">
        <v>3</v>
      </c>
      <c r="BB15" s="465">
        <v>0.3</v>
      </c>
      <c r="BC15" s="496">
        <v>0</v>
      </c>
      <c r="BD15" s="465">
        <v>0</v>
      </c>
      <c r="BE15" s="493">
        <v>20</v>
      </c>
      <c r="BF15" s="494">
        <v>6</v>
      </c>
      <c r="BG15" s="465">
        <v>0.3</v>
      </c>
      <c r="BH15" s="496">
        <v>0</v>
      </c>
      <c r="BI15" s="546">
        <v>0</v>
      </c>
      <c r="BJ15" s="497"/>
    </row>
    <row r="16" spans="1:102" ht="13.5" customHeight="1" x14ac:dyDescent="0.25">
      <c r="A16" s="492" t="s">
        <v>213</v>
      </c>
      <c r="B16" s="493">
        <v>14</v>
      </c>
      <c r="C16" s="494">
        <v>4</v>
      </c>
      <c r="D16" s="465">
        <v>0.2857142857142857</v>
      </c>
      <c r="E16" s="495">
        <v>1</v>
      </c>
      <c r="F16" s="465">
        <v>7.1428571428571425E-2</v>
      </c>
      <c r="G16" s="493">
        <v>14</v>
      </c>
      <c r="H16" s="494">
        <v>9</v>
      </c>
      <c r="I16" s="465">
        <v>0.6428571428571429</v>
      </c>
      <c r="J16" s="495">
        <v>4</v>
      </c>
      <c r="K16" s="465">
        <v>0.2857142857142857</v>
      </c>
      <c r="L16" s="493">
        <v>9</v>
      </c>
      <c r="M16" s="494">
        <v>4</v>
      </c>
      <c r="N16" s="465">
        <v>0.44444444444444442</v>
      </c>
      <c r="O16" s="495">
        <v>1</v>
      </c>
      <c r="P16" s="465">
        <v>0.1111111111111111</v>
      </c>
      <c r="Q16" s="493">
        <v>12</v>
      </c>
      <c r="R16" s="494">
        <v>3</v>
      </c>
      <c r="S16" s="465">
        <v>0.25</v>
      </c>
      <c r="T16" s="495">
        <v>0</v>
      </c>
      <c r="U16" s="465">
        <v>0</v>
      </c>
      <c r="V16" s="493">
        <v>9</v>
      </c>
      <c r="W16" s="494">
        <v>1</v>
      </c>
      <c r="X16" s="465">
        <v>0.1111111111111111</v>
      </c>
      <c r="Y16" s="495">
        <v>0</v>
      </c>
      <c r="Z16" s="465">
        <v>0</v>
      </c>
      <c r="AA16" s="493">
        <v>8</v>
      </c>
      <c r="AB16" s="494">
        <v>3</v>
      </c>
      <c r="AC16" s="465">
        <v>0.375</v>
      </c>
      <c r="AD16" s="495">
        <v>0</v>
      </c>
      <c r="AE16" s="465">
        <v>0</v>
      </c>
      <c r="AF16" s="493">
        <v>19</v>
      </c>
      <c r="AG16" s="494">
        <v>8</v>
      </c>
      <c r="AH16" s="465">
        <v>0.42105263157894735</v>
      </c>
      <c r="AI16" s="495">
        <v>1</v>
      </c>
      <c r="AJ16" s="465">
        <v>5.2631578947368418E-2</v>
      </c>
      <c r="AK16" s="493">
        <v>18</v>
      </c>
      <c r="AL16" s="494">
        <v>8</v>
      </c>
      <c r="AM16" s="465">
        <v>0.44444444444444442</v>
      </c>
      <c r="AN16" s="495">
        <v>0</v>
      </c>
      <c r="AO16" s="465">
        <v>0</v>
      </c>
      <c r="AP16" s="493">
        <v>31</v>
      </c>
      <c r="AQ16" s="494">
        <v>14</v>
      </c>
      <c r="AR16" s="465">
        <v>0.45161290322580644</v>
      </c>
      <c r="AS16" s="495">
        <v>3</v>
      </c>
      <c r="AT16" s="465">
        <v>9.6774193548387094E-2</v>
      </c>
      <c r="AU16" s="493">
        <v>17</v>
      </c>
      <c r="AV16" s="494">
        <v>8</v>
      </c>
      <c r="AW16" s="465">
        <v>0.47058823529411764</v>
      </c>
      <c r="AX16" s="496">
        <v>0</v>
      </c>
      <c r="AY16" s="465">
        <v>0</v>
      </c>
      <c r="AZ16" s="493">
        <v>14</v>
      </c>
      <c r="BA16" s="494">
        <v>3</v>
      </c>
      <c r="BB16" s="465">
        <v>0.21428571428571427</v>
      </c>
      <c r="BC16" s="496">
        <v>1</v>
      </c>
      <c r="BD16" s="465">
        <v>7.1428571428571425E-2</v>
      </c>
      <c r="BE16" s="493">
        <v>11</v>
      </c>
      <c r="BF16" s="494">
        <v>4</v>
      </c>
      <c r="BG16" s="465">
        <v>0.36363636363636365</v>
      </c>
      <c r="BH16" s="496">
        <v>0</v>
      </c>
      <c r="BI16" s="546">
        <v>0</v>
      </c>
      <c r="BJ16" s="497"/>
    </row>
    <row r="17" spans="1:62" x14ac:dyDescent="0.25">
      <c r="A17" s="492" t="s">
        <v>214</v>
      </c>
      <c r="B17" s="493">
        <v>58</v>
      </c>
      <c r="C17" s="494">
        <v>7</v>
      </c>
      <c r="D17" s="465">
        <v>0.1206896551724138</v>
      </c>
      <c r="E17" s="495">
        <v>1</v>
      </c>
      <c r="F17" s="465">
        <v>1.7241379310344827E-2</v>
      </c>
      <c r="G17" s="493">
        <v>45</v>
      </c>
      <c r="H17" s="494">
        <v>6</v>
      </c>
      <c r="I17" s="465">
        <v>0.13333333333333333</v>
      </c>
      <c r="J17" s="495">
        <v>0</v>
      </c>
      <c r="K17" s="465">
        <v>0</v>
      </c>
      <c r="L17" s="493">
        <v>51</v>
      </c>
      <c r="M17" s="494">
        <v>9</v>
      </c>
      <c r="N17" s="465">
        <v>0.17647058823529413</v>
      </c>
      <c r="O17" s="495">
        <v>2</v>
      </c>
      <c r="P17" s="465">
        <v>3.9215686274509803E-2</v>
      </c>
      <c r="Q17" s="493">
        <v>39</v>
      </c>
      <c r="R17" s="494">
        <v>4</v>
      </c>
      <c r="S17" s="465">
        <v>0.10256410256410256</v>
      </c>
      <c r="T17" s="495">
        <v>2</v>
      </c>
      <c r="U17" s="465">
        <v>5.128205128205128E-2</v>
      </c>
      <c r="V17" s="493">
        <v>39</v>
      </c>
      <c r="W17" s="494">
        <v>8</v>
      </c>
      <c r="X17" s="465">
        <v>0.20512820512820512</v>
      </c>
      <c r="Y17" s="495">
        <v>1</v>
      </c>
      <c r="Z17" s="465">
        <v>2.564102564102564E-2</v>
      </c>
      <c r="AA17" s="493">
        <v>40</v>
      </c>
      <c r="AB17" s="494">
        <v>11</v>
      </c>
      <c r="AC17" s="465">
        <v>0.27500000000000002</v>
      </c>
      <c r="AD17" s="495">
        <v>2</v>
      </c>
      <c r="AE17" s="465">
        <v>0.05</v>
      </c>
      <c r="AF17" s="493">
        <v>59</v>
      </c>
      <c r="AG17" s="494">
        <v>21</v>
      </c>
      <c r="AH17" s="465">
        <v>0.3559322033898305</v>
      </c>
      <c r="AI17" s="495">
        <v>1</v>
      </c>
      <c r="AJ17" s="465">
        <v>1.6949152542372881E-2</v>
      </c>
      <c r="AK17" s="493">
        <v>20</v>
      </c>
      <c r="AL17" s="494">
        <v>5</v>
      </c>
      <c r="AM17" s="465">
        <v>0.25</v>
      </c>
      <c r="AN17" s="495">
        <v>3</v>
      </c>
      <c r="AO17" s="465">
        <v>0.15</v>
      </c>
      <c r="AP17" s="493">
        <v>17</v>
      </c>
      <c r="AQ17" s="494">
        <v>2</v>
      </c>
      <c r="AR17" s="465">
        <v>0.11764705882352941</v>
      </c>
      <c r="AS17" s="495">
        <v>0</v>
      </c>
      <c r="AT17" s="465">
        <v>0</v>
      </c>
      <c r="AU17" s="493">
        <v>16</v>
      </c>
      <c r="AV17" s="494">
        <v>2</v>
      </c>
      <c r="AW17" s="465">
        <v>0.125</v>
      </c>
      <c r="AX17" s="496">
        <v>0</v>
      </c>
      <c r="AY17" s="465">
        <v>0</v>
      </c>
      <c r="AZ17" s="493">
        <v>30</v>
      </c>
      <c r="BA17" s="494">
        <v>7</v>
      </c>
      <c r="BB17" s="465">
        <v>0.23333333333333334</v>
      </c>
      <c r="BC17" s="496">
        <v>4</v>
      </c>
      <c r="BD17" s="465">
        <v>0.13333333333333333</v>
      </c>
      <c r="BE17" s="493">
        <v>33</v>
      </c>
      <c r="BF17" s="494">
        <v>7</v>
      </c>
      <c r="BG17" s="465">
        <v>0.21212121212121213</v>
      </c>
      <c r="BH17" s="496">
        <v>1</v>
      </c>
      <c r="BI17" s="546">
        <v>3.0303030303030304E-2</v>
      </c>
      <c r="BJ17" s="497"/>
    </row>
    <row r="18" spans="1:62" x14ac:dyDescent="0.25">
      <c r="A18" s="492" t="s">
        <v>215</v>
      </c>
      <c r="B18" s="493" t="s">
        <v>28</v>
      </c>
      <c r="C18" s="494" t="s">
        <v>28</v>
      </c>
      <c r="D18" s="465" t="s">
        <v>28</v>
      </c>
      <c r="E18" s="495" t="s">
        <v>28</v>
      </c>
      <c r="F18" s="465" t="s">
        <v>28</v>
      </c>
      <c r="G18" s="493" t="s">
        <v>28</v>
      </c>
      <c r="H18" s="494" t="s">
        <v>28</v>
      </c>
      <c r="I18" s="465" t="s">
        <v>28</v>
      </c>
      <c r="J18" s="495" t="s">
        <v>28</v>
      </c>
      <c r="K18" s="465" t="s">
        <v>28</v>
      </c>
      <c r="L18" s="493" t="s">
        <v>28</v>
      </c>
      <c r="M18" s="494" t="s">
        <v>28</v>
      </c>
      <c r="N18" s="465" t="s">
        <v>28</v>
      </c>
      <c r="O18" s="495" t="s">
        <v>28</v>
      </c>
      <c r="P18" s="465" t="s">
        <v>28</v>
      </c>
      <c r="Q18" s="493" t="s">
        <v>28</v>
      </c>
      <c r="R18" s="494" t="s">
        <v>28</v>
      </c>
      <c r="S18" s="465" t="s">
        <v>28</v>
      </c>
      <c r="T18" s="495" t="s">
        <v>28</v>
      </c>
      <c r="U18" s="465" t="s">
        <v>28</v>
      </c>
      <c r="V18" s="493" t="s">
        <v>28</v>
      </c>
      <c r="W18" s="494" t="s">
        <v>28</v>
      </c>
      <c r="X18" s="465" t="s">
        <v>28</v>
      </c>
      <c r="Y18" s="495" t="s">
        <v>28</v>
      </c>
      <c r="Z18" s="465" t="s">
        <v>28</v>
      </c>
      <c r="AA18" s="493" t="s">
        <v>28</v>
      </c>
      <c r="AB18" s="494" t="s">
        <v>28</v>
      </c>
      <c r="AC18" s="465" t="s">
        <v>28</v>
      </c>
      <c r="AD18" s="495" t="s">
        <v>28</v>
      </c>
      <c r="AE18" s="465" t="s">
        <v>28</v>
      </c>
      <c r="AF18" s="493" t="s">
        <v>28</v>
      </c>
      <c r="AG18" s="494" t="s">
        <v>28</v>
      </c>
      <c r="AH18" s="465" t="s">
        <v>28</v>
      </c>
      <c r="AI18" s="495" t="s">
        <v>28</v>
      </c>
      <c r="AJ18" s="465" t="s">
        <v>28</v>
      </c>
      <c r="AK18" s="493" t="s">
        <v>28</v>
      </c>
      <c r="AL18" s="494" t="s">
        <v>28</v>
      </c>
      <c r="AM18" s="465" t="s">
        <v>28</v>
      </c>
      <c r="AN18" s="495" t="s">
        <v>28</v>
      </c>
      <c r="AO18" s="465" t="s">
        <v>28</v>
      </c>
      <c r="AP18" s="493" t="s">
        <v>28</v>
      </c>
      <c r="AQ18" s="494" t="s">
        <v>28</v>
      </c>
      <c r="AR18" s="465" t="s">
        <v>28</v>
      </c>
      <c r="AS18" s="495" t="s">
        <v>28</v>
      </c>
      <c r="AT18" s="465" t="s">
        <v>28</v>
      </c>
      <c r="AU18" s="493">
        <v>7</v>
      </c>
      <c r="AV18" s="494">
        <v>2</v>
      </c>
      <c r="AW18" s="465">
        <v>0.2857142857142857</v>
      </c>
      <c r="AX18" s="495">
        <v>2</v>
      </c>
      <c r="AY18" s="465">
        <v>0.2857142857142857</v>
      </c>
      <c r="AZ18" s="493">
        <v>6</v>
      </c>
      <c r="BA18" s="494">
        <v>0</v>
      </c>
      <c r="BB18" s="465">
        <v>0</v>
      </c>
      <c r="BC18" s="496">
        <v>0</v>
      </c>
      <c r="BD18" s="465">
        <v>0</v>
      </c>
      <c r="BE18" s="493">
        <v>2</v>
      </c>
      <c r="BF18" s="494">
        <v>0</v>
      </c>
      <c r="BG18" s="465">
        <v>0</v>
      </c>
      <c r="BH18" s="496">
        <v>0</v>
      </c>
      <c r="BI18" s="546">
        <v>0</v>
      </c>
      <c r="BJ18" s="497"/>
    </row>
    <row r="19" spans="1:62" x14ac:dyDescent="0.25">
      <c r="A19" s="492" t="s">
        <v>216</v>
      </c>
      <c r="B19" s="493">
        <v>4</v>
      </c>
      <c r="C19" s="494">
        <v>0</v>
      </c>
      <c r="D19" s="465">
        <v>0</v>
      </c>
      <c r="E19" s="495">
        <v>0</v>
      </c>
      <c r="F19" s="465">
        <v>0</v>
      </c>
      <c r="G19" s="493">
        <v>8</v>
      </c>
      <c r="H19" s="494">
        <v>3</v>
      </c>
      <c r="I19" s="465">
        <v>0.375</v>
      </c>
      <c r="J19" s="495">
        <v>0</v>
      </c>
      <c r="K19" s="465">
        <v>0</v>
      </c>
      <c r="L19" s="493">
        <v>15</v>
      </c>
      <c r="M19" s="494">
        <v>1</v>
      </c>
      <c r="N19" s="465">
        <v>6.6666666666666666E-2</v>
      </c>
      <c r="O19" s="495">
        <v>0</v>
      </c>
      <c r="P19" s="465">
        <v>0</v>
      </c>
      <c r="Q19" s="493">
        <v>19</v>
      </c>
      <c r="R19" s="494">
        <v>2</v>
      </c>
      <c r="S19" s="465">
        <v>0.10526315789473684</v>
      </c>
      <c r="T19" s="495">
        <v>1</v>
      </c>
      <c r="U19" s="465">
        <v>5.2631578947368418E-2</v>
      </c>
      <c r="V19" s="493">
        <v>12</v>
      </c>
      <c r="W19" s="494">
        <v>6</v>
      </c>
      <c r="X19" s="465">
        <v>0.5</v>
      </c>
      <c r="Y19" s="495">
        <v>1</v>
      </c>
      <c r="Z19" s="465">
        <v>8.3333333333333329E-2</v>
      </c>
      <c r="AA19" s="493">
        <v>10</v>
      </c>
      <c r="AB19" s="494">
        <v>2</v>
      </c>
      <c r="AC19" s="465">
        <v>0.2</v>
      </c>
      <c r="AD19" s="495">
        <v>0</v>
      </c>
      <c r="AE19" s="465">
        <v>0</v>
      </c>
      <c r="AF19" s="493">
        <v>12</v>
      </c>
      <c r="AG19" s="494">
        <v>6</v>
      </c>
      <c r="AH19" s="465">
        <v>0.5</v>
      </c>
      <c r="AI19" s="495">
        <v>2</v>
      </c>
      <c r="AJ19" s="465">
        <v>0.16666666666666666</v>
      </c>
      <c r="AK19" s="493">
        <v>4</v>
      </c>
      <c r="AL19" s="494">
        <v>0</v>
      </c>
      <c r="AM19" s="465">
        <v>0</v>
      </c>
      <c r="AN19" s="495">
        <v>0</v>
      </c>
      <c r="AO19" s="465">
        <v>0</v>
      </c>
      <c r="AP19" s="493">
        <v>4</v>
      </c>
      <c r="AQ19" s="494">
        <v>3</v>
      </c>
      <c r="AR19" s="465">
        <v>0.75</v>
      </c>
      <c r="AS19" s="495">
        <v>1</v>
      </c>
      <c r="AT19" s="465">
        <v>0.25</v>
      </c>
      <c r="AU19" s="493">
        <v>3</v>
      </c>
      <c r="AV19" s="498">
        <v>0</v>
      </c>
      <c r="AW19" s="465">
        <v>0</v>
      </c>
      <c r="AX19" s="495">
        <v>0</v>
      </c>
      <c r="AY19" s="465">
        <v>0</v>
      </c>
      <c r="AZ19" s="493">
        <v>2</v>
      </c>
      <c r="BA19" s="494">
        <v>2</v>
      </c>
      <c r="BB19" s="465">
        <v>1</v>
      </c>
      <c r="BC19" s="496">
        <v>0</v>
      </c>
      <c r="BD19" s="465">
        <v>0</v>
      </c>
      <c r="BE19" s="493">
        <v>1</v>
      </c>
      <c r="BF19" s="494">
        <v>0</v>
      </c>
      <c r="BG19" s="465">
        <v>0</v>
      </c>
      <c r="BH19" s="496">
        <v>0</v>
      </c>
      <c r="BI19" s="546">
        <v>0</v>
      </c>
      <c r="BJ19" s="497"/>
    </row>
    <row r="20" spans="1:62" x14ac:dyDescent="0.25">
      <c r="A20" s="492" t="s">
        <v>217</v>
      </c>
      <c r="B20" s="493" t="s">
        <v>28</v>
      </c>
      <c r="C20" s="494" t="s">
        <v>28</v>
      </c>
      <c r="D20" s="465" t="s">
        <v>28</v>
      </c>
      <c r="E20" s="495" t="s">
        <v>28</v>
      </c>
      <c r="F20" s="465" t="s">
        <v>28</v>
      </c>
      <c r="G20" s="493" t="s">
        <v>28</v>
      </c>
      <c r="H20" s="494" t="s">
        <v>28</v>
      </c>
      <c r="I20" s="465" t="s">
        <v>28</v>
      </c>
      <c r="J20" s="495" t="s">
        <v>28</v>
      </c>
      <c r="K20" s="465" t="s">
        <v>28</v>
      </c>
      <c r="L20" s="493" t="s">
        <v>28</v>
      </c>
      <c r="M20" s="494" t="s">
        <v>28</v>
      </c>
      <c r="N20" s="465" t="s">
        <v>28</v>
      </c>
      <c r="O20" s="495" t="s">
        <v>28</v>
      </c>
      <c r="P20" s="465" t="s">
        <v>28</v>
      </c>
      <c r="Q20" s="493" t="s">
        <v>28</v>
      </c>
      <c r="R20" s="494" t="s">
        <v>28</v>
      </c>
      <c r="S20" s="465" t="s">
        <v>28</v>
      </c>
      <c r="T20" s="495" t="s">
        <v>28</v>
      </c>
      <c r="U20" s="465" t="s">
        <v>28</v>
      </c>
      <c r="V20" s="493" t="s">
        <v>28</v>
      </c>
      <c r="W20" s="494" t="s">
        <v>28</v>
      </c>
      <c r="X20" s="465" t="s">
        <v>28</v>
      </c>
      <c r="Y20" s="495" t="s">
        <v>28</v>
      </c>
      <c r="Z20" s="465" t="s">
        <v>28</v>
      </c>
      <c r="AA20" s="493" t="s">
        <v>28</v>
      </c>
      <c r="AB20" s="494" t="s">
        <v>28</v>
      </c>
      <c r="AC20" s="465" t="s">
        <v>28</v>
      </c>
      <c r="AD20" s="495" t="s">
        <v>28</v>
      </c>
      <c r="AE20" s="465" t="s">
        <v>28</v>
      </c>
      <c r="AF20" s="493" t="s">
        <v>28</v>
      </c>
      <c r="AG20" s="494" t="s">
        <v>28</v>
      </c>
      <c r="AH20" s="465" t="s">
        <v>28</v>
      </c>
      <c r="AI20" s="495" t="s">
        <v>28</v>
      </c>
      <c r="AJ20" s="465" t="s">
        <v>28</v>
      </c>
      <c r="AK20" s="493">
        <v>1</v>
      </c>
      <c r="AL20" s="494">
        <v>1</v>
      </c>
      <c r="AM20" s="465">
        <v>1</v>
      </c>
      <c r="AN20" s="495">
        <v>0</v>
      </c>
      <c r="AO20" s="465">
        <v>0</v>
      </c>
      <c r="AP20" s="493" t="s">
        <v>28</v>
      </c>
      <c r="AQ20" s="494" t="s">
        <v>28</v>
      </c>
      <c r="AR20" s="465" t="s">
        <v>28</v>
      </c>
      <c r="AS20" s="495" t="s">
        <v>28</v>
      </c>
      <c r="AT20" s="465" t="s">
        <v>28</v>
      </c>
      <c r="AU20" s="499" t="s">
        <v>28</v>
      </c>
      <c r="AV20" s="494" t="s">
        <v>28</v>
      </c>
      <c r="AW20" s="465" t="s">
        <v>28</v>
      </c>
      <c r="AX20" s="495" t="s">
        <v>28</v>
      </c>
      <c r="AY20" s="465" t="s">
        <v>28</v>
      </c>
      <c r="AZ20" s="493" t="s">
        <v>28</v>
      </c>
      <c r="BA20" s="494" t="s">
        <v>28</v>
      </c>
      <c r="BB20" s="465" t="s">
        <v>28</v>
      </c>
      <c r="BC20" s="496" t="s">
        <v>28</v>
      </c>
      <c r="BD20" s="465" t="s">
        <v>28</v>
      </c>
      <c r="BE20" s="493" t="s">
        <v>28</v>
      </c>
      <c r="BF20" s="494" t="s">
        <v>28</v>
      </c>
      <c r="BG20" s="465" t="s">
        <v>28</v>
      </c>
      <c r="BH20" s="496" t="s">
        <v>28</v>
      </c>
      <c r="BI20" s="546" t="s">
        <v>28</v>
      </c>
      <c r="BJ20" s="497"/>
    </row>
    <row r="21" spans="1:62" ht="12.75" customHeight="1" x14ac:dyDescent="0.25">
      <c r="A21" s="492" t="s">
        <v>218</v>
      </c>
      <c r="B21" s="493">
        <v>46</v>
      </c>
      <c r="C21" s="494">
        <v>12</v>
      </c>
      <c r="D21" s="465">
        <v>0.2608695652173913</v>
      </c>
      <c r="E21" s="495">
        <v>0</v>
      </c>
      <c r="F21" s="465">
        <v>0</v>
      </c>
      <c r="G21" s="493">
        <v>40</v>
      </c>
      <c r="H21" s="494">
        <v>16</v>
      </c>
      <c r="I21" s="465">
        <v>0.4</v>
      </c>
      <c r="J21" s="495">
        <v>3</v>
      </c>
      <c r="K21" s="465">
        <v>7.4999999999999997E-2</v>
      </c>
      <c r="L21" s="493">
        <v>37</v>
      </c>
      <c r="M21" s="494">
        <v>7</v>
      </c>
      <c r="N21" s="465">
        <v>0.1891891891891892</v>
      </c>
      <c r="O21" s="495">
        <v>1</v>
      </c>
      <c r="P21" s="465">
        <v>2.7027027027027029E-2</v>
      </c>
      <c r="Q21" s="493">
        <v>45</v>
      </c>
      <c r="R21" s="494">
        <v>11</v>
      </c>
      <c r="S21" s="465">
        <v>0.24444444444444444</v>
      </c>
      <c r="T21" s="495">
        <v>3</v>
      </c>
      <c r="U21" s="465">
        <v>6.6666666666666666E-2</v>
      </c>
      <c r="V21" s="493">
        <v>40</v>
      </c>
      <c r="W21" s="494">
        <v>10</v>
      </c>
      <c r="X21" s="465">
        <v>0.25</v>
      </c>
      <c r="Y21" s="495">
        <v>2</v>
      </c>
      <c r="Z21" s="465">
        <v>0.05</v>
      </c>
      <c r="AA21" s="493">
        <v>57</v>
      </c>
      <c r="AB21" s="494">
        <v>9</v>
      </c>
      <c r="AC21" s="465">
        <v>0.15789473684210525</v>
      </c>
      <c r="AD21" s="495">
        <v>0</v>
      </c>
      <c r="AE21" s="465">
        <v>0</v>
      </c>
      <c r="AF21" s="493">
        <v>55</v>
      </c>
      <c r="AG21" s="494">
        <v>6</v>
      </c>
      <c r="AH21" s="465">
        <v>0.10909090909090909</v>
      </c>
      <c r="AI21" s="495">
        <v>3</v>
      </c>
      <c r="AJ21" s="465">
        <v>5.4545454545454543E-2</v>
      </c>
      <c r="AK21" s="493">
        <v>42</v>
      </c>
      <c r="AL21" s="494">
        <v>13</v>
      </c>
      <c r="AM21" s="465">
        <v>0.30952380952380953</v>
      </c>
      <c r="AN21" s="495">
        <v>1</v>
      </c>
      <c r="AO21" s="465">
        <v>2.3809523809523808E-2</v>
      </c>
      <c r="AP21" s="493">
        <v>78</v>
      </c>
      <c r="AQ21" s="494">
        <v>19</v>
      </c>
      <c r="AR21" s="465">
        <v>0.24358974358974358</v>
      </c>
      <c r="AS21" s="495">
        <v>1</v>
      </c>
      <c r="AT21" s="465">
        <v>1.282051282051282E-2</v>
      </c>
      <c r="AU21" s="493">
        <v>90</v>
      </c>
      <c r="AV21" s="494">
        <v>12</v>
      </c>
      <c r="AW21" s="465">
        <v>0.13333333333333333</v>
      </c>
      <c r="AX21" s="496">
        <v>0</v>
      </c>
      <c r="AY21" s="465">
        <v>0</v>
      </c>
      <c r="AZ21" s="493">
        <v>122</v>
      </c>
      <c r="BA21" s="494">
        <v>17</v>
      </c>
      <c r="BB21" s="465">
        <v>0.13934426229508196</v>
      </c>
      <c r="BC21" s="496">
        <v>2</v>
      </c>
      <c r="BD21" s="465">
        <v>1.6393442622950821E-2</v>
      </c>
      <c r="BE21" s="493">
        <v>56</v>
      </c>
      <c r="BF21" s="494">
        <v>8</v>
      </c>
      <c r="BG21" s="465">
        <v>0.14285714285714285</v>
      </c>
      <c r="BH21" s="496">
        <v>0</v>
      </c>
      <c r="BI21" s="546">
        <v>0</v>
      </c>
      <c r="BJ21" s="497"/>
    </row>
    <row r="22" spans="1:62" ht="15" customHeight="1" x14ac:dyDescent="0.25">
      <c r="A22" s="492" t="s">
        <v>296</v>
      </c>
      <c r="B22" s="493">
        <v>4376</v>
      </c>
      <c r="C22" s="494">
        <v>398</v>
      </c>
      <c r="D22" s="465">
        <v>9.0950639853747711E-2</v>
      </c>
      <c r="E22" s="495">
        <v>35</v>
      </c>
      <c r="F22" s="465">
        <v>7.9981718464351009E-3</v>
      </c>
      <c r="G22" s="493">
        <v>4560</v>
      </c>
      <c r="H22" s="494">
        <v>457</v>
      </c>
      <c r="I22" s="465">
        <v>0.10021929824561404</v>
      </c>
      <c r="J22" s="495">
        <v>40</v>
      </c>
      <c r="K22" s="465">
        <v>8.771929824561403E-3</v>
      </c>
      <c r="L22" s="493">
        <v>6604</v>
      </c>
      <c r="M22" s="494">
        <v>565</v>
      </c>
      <c r="N22" s="465">
        <v>8.5554209569957601E-2</v>
      </c>
      <c r="O22" s="495">
        <v>59</v>
      </c>
      <c r="P22" s="465">
        <v>8.9339794064203521E-3</v>
      </c>
      <c r="Q22" s="493">
        <v>8050</v>
      </c>
      <c r="R22" s="494">
        <v>735</v>
      </c>
      <c r="S22" s="465">
        <v>9.1304347826086957E-2</v>
      </c>
      <c r="T22" s="495">
        <v>61</v>
      </c>
      <c r="U22" s="465">
        <v>7.5776397515527954E-3</v>
      </c>
      <c r="V22" s="493">
        <v>8608</v>
      </c>
      <c r="W22" s="494">
        <v>658</v>
      </c>
      <c r="X22" s="465">
        <v>7.6440520446096658E-2</v>
      </c>
      <c r="Y22" s="495">
        <v>54</v>
      </c>
      <c r="Z22" s="465">
        <v>6.2732342007434947E-3</v>
      </c>
      <c r="AA22" s="493">
        <v>9560</v>
      </c>
      <c r="AB22" s="494">
        <v>901</v>
      </c>
      <c r="AC22" s="465">
        <v>9.424686192468619E-2</v>
      </c>
      <c r="AD22" s="495">
        <v>59</v>
      </c>
      <c r="AE22" s="465">
        <v>6.1715481171548117E-3</v>
      </c>
      <c r="AF22" s="493">
        <v>12528</v>
      </c>
      <c r="AG22" s="494">
        <v>1027</v>
      </c>
      <c r="AH22" s="465">
        <v>8.197637292464878E-2</v>
      </c>
      <c r="AI22" s="495">
        <v>58</v>
      </c>
      <c r="AJ22" s="465">
        <v>4.6296296296296294E-3</v>
      </c>
      <c r="AK22" s="493">
        <v>1179</v>
      </c>
      <c r="AL22" s="494">
        <v>199</v>
      </c>
      <c r="AM22" s="465">
        <v>0.16878710771840544</v>
      </c>
      <c r="AN22" s="495">
        <v>26</v>
      </c>
      <c r="AO22" s="465">
        <v>2.2052586938083121E-2</v>
      </c>
      <c r="AP22" s="493">
        <v>1555</v>
      </c>
      <c r="AQ22" s="494">
        <v>273</v>
      </c>
      <c r="AR22" s="465">
        <v>0.17556270096463023</v>
      </c>
      <c r="AS22" s="495">
        <v>56</v>
      </c>
      <c r="AT22" s="465">
        <v>3.6012861736334403E-2</v>
      </c>
      <c r="AU22" s="493">
        <v>1832</v>
      </c>
      <c r="AV22" s="494">
        <v>260</v>
      </c>
      <c r="AW22" s="465">
        <v>0.14192139737991266</v>
      </c>
      <c r="AX22" s="495">
        <v>47</v>
      </c>
      <c r="AY22" s="465">
        <v>2.5655021834061136E-2</v>
      </c>
      <c r="AZ22" s="493">
        <v>1498</v>
      </c>
      <c r="BA22" s="494">
        <v>323</v>
      </c>
      <c r="BB22" s="465">
        <v>0.21562082777036048</v>
      </c>
      <c r="BC22" s="496">
        <v>23</v>
      </c>
      <c r="BD22" s="465">
        <v>1.5353805073431242E-2</v>
      </c>
      <c r="BE22" s="493">
        <v>1183</v>
      </c>
      <c r="BF22" s="494">
        <v>225</v>
      </c>
      <c r="BG22" s="465">
        <v>0.19019442096365174</v>
      </c>
      <c r="BH22" s="496">
        <v>12</v>
      </c>
      <c r="BI22" s="546">
        <v>1.0143702451394759E-2</v>
      </c>
      <c r="BJ22" s="497"/>
    </row>
    <row r="23" spans="1:62" ht="15.6" x14ac:dyDescent="0.25">
      <c r="A23" s="492" t="s">
        <v>219</v>
      </c>
      <c r="B23" s="493">
        <v>826</v>
      </c>
      <c r="C23" s="494">
        <v>178</v>
      </c>
      <c r="D23" s="465">
        <v>0.21549636803874092</v>
      </c>
      <c r="E23" s="495">
        <v>32</v>
      </c>
      <c r="F23" s="465">
        <v>3.8740920096852302E-2</v>
      </c>
      <c r="G23" s="493">
        <v>948</v>
      </c>
      <c r="H23" s="494">
        <v>213</v>
      </c>
      <c r="I23" s="465">
        <v>0.22468354430379747</v>
      </c>
      <c r="J23" s="495">
        <v>30</v>
      </c>
      <c r="K23" s="465">
        <v>3.1645569620253167E-2</v>
      </c>
      <c r="L23" s="493">
        <v>866</v>
      </c>
      <c r="M23" s="494">
        <v>223</v>
      </c>
      <c r="N23" s="465">
        <v>0.2575057736720554</v>
      </c>
      <c r="O23" s="495">
        <v>45</v>
      </c>
      <c r="P23" s="465">
        <v>5.1963048498845268E-2</v>
      </c>
      <c r="Q23" s="493">
        <v>768</v>
      </c>
      <c r="R23" s="494">
        <v>199</v>
      </c>
      <c r="S23" s="465">
        <v>0.25911458333333331</v>
      </c>
      <c r="T23" s="495">
        <v>29</v>
      </c>
      <c r="U23" s="465">
        <v>3.7760416666666664E-2</v>
      </c>
      <c r="V23" s="493">
        <v>842</v>
      </c>
      <c r="W23" s="494">
        <v>238</v>
      </c>
      <c r="X23" s="465">
        <v>0.28266033254156769</v>
      </c>
      <c r="Y23" s="495">
        <v>38</v>
      </c>
      <c r="Z23" s="465">
        <v>4.5130641330166268E-2</v>
      </c>
      <c r="AA23" s="493">
        <v>788</v>
      </c>
      <c r="AB23" s="494">
        <v>199</v>
      </c>
      <c r="AC23" s="465">
        <v>0.25253807106598986</v>
      </c>
      <c r="AD23" s="495">
        <v>33</v>
      </c>
      <c r="AE23" s="465">
        <v>4.1878172588832488E-2</v>
      </c>
      <c r="AF23" s="493">
        <v>811</v>
      </c>
      <c r="AG23" s="494">
        <v>217</v>
      </c>
      <c r="AH23" s="465">
        <v>0.26757090012330459</v>
      </c>
      <c r="AI23" s="495">
        <v>38</v>
      </c>
      <c r="AJ23" s="465">
        <v>4.6855733662145502E-2</v>
      </c>
      <c r="AK23" s="493">
        <v>717</v>
      </c>
      <c r="AL23" s="494">
        <v>233</v>
      </c>
      <c r="AM23" s="465">
        <v>0.32496513249651326</v>
      </c>
      <c r="AN23" s="495">
        <v>38</v>
      </c>
      <c r="AO23" s="465">
        <v>5.2998605299860529E-2</v>
      </c>
      <c r="AP23" s="493">
        <v>768</v>
      </c>
      <c r="AQ23" s="494">
        <v>225</v>
      </c>
      <c r="AR23" s="465">
        <v>0.29296875</v>
      </c>
      <c r="AS23" s="495">
        <v>38</v>
      </c>
      <c r="AT23" s="465">
        <v>4.9479166666666664E-2</v>
      </c>
      <c r="AU23" s="493">
        <v>747</v>
      </c>
      <c r="AV23" s="494">
        <v>238</v>
      </c>
      <c r="AW23" s="465">
        <v>0.31860776439089694</v>
      </c>
      <c r="AX23" s="495">
        <v>43</v>
      </c>
      <c r="AY23" s="465">
        <v>5.7563587684069613E-2</v>
      </c>
      <c r="AZ23" s="493">
        <v>697</v>
      </c>
      <c r="BA23" s="494">
        <v>221</v>
      </c>
      <c r="BB23" s="465">
        <v>0.31707317073170732</v>
      </c>
      <c r="BC23" s="496">
        <v>39</v>
      </c>
      <c r="BD23" s="465">
        <v>5.5954088952654232E-2</v>
      </c>
      <c r="BE23" s="493">
        <v>652</v>
      </c>
      <c r="BF23" s="494">
        <v>209</v>
      </c>
      <c r="BG23" s="465">
        <v>0.32055214723926378</v>
      </c>
      <c r="BH23" s="496">
        <v>23</v>
      </c>
      <c r="BI23" s="546">
        <v>3.5276073619631899E-2</v>
      </c>
      <c r="BJ23" s="497"/>
    </row>
    <row r="24" spans="1:62" ht="12" customHeight="1" x14ac:dyDescent="0.25">
      <c r="A24" s="492" t="s">
        <v>220</v>
      </c>
      <c r="B24" s="493">
        <v>12</v>
      </c>
      <c r="C24" s="494">
        <v>7</v>
      </c>
      <c r="D24" s="465">
        <v>0.58333333333333337</v>
      </c>
      <c r="E24" s="495">
        <v>0</v>
      </c>
      <c r="F24" s="465">
        <v>0</v>
      </c>
      <c r="G24" s="493">
        <v>10</v>
      </c>
      <c r="H24" s="494">
        <v>4</v>
      </c>
      <c r="I24" s="465">
        <v>0.4</v>
      </c>
      <c r="J24" s="495">
        <v>0</v>
      </c>
      <c r="K24" s="465">
        <v>0</v>
      </c>
      <c r="L24" s="493">
        <v>20</v>
      </c>
      <c r="M24" s="494">
        <v>4</v>
      </c>
      <c r="N24" s="465">
        <v>0.2</v>
      </c>
      <c r="O24" s="495">
        <v>0</v>
      </c>
      <c r="P24" s="465">
        <v>0</v>
      </c>
      <c r="Q24" s="493">
        <v>26</v>
      </c>
      <c r="R24" s="494">
        <v>2</v>
      </c>
      <c r="S24" s="465">
        <v>7.6923076923076927E-2</v>
      </c>
      <c r="T24" s="495">
        <v>0</v>
      </c>
      <c r="U24" s="465">
        <v>0</v>
      </c>
      <c r="V24" s="493">
        <v>11</v>
      </c>
      <c r="W24" s="494">
        <v>2</v>
      </c>
      <c r="X24" s="465">
        <v>0.18181818181818182</v>
      </c>
      <c r="Y24" s="495">
        <v>0</v>
      </c>
      <c r="Z24" s="465">
        <v>0</v>
      </c>
      <c r="AA24" s="493">
        <v>9</v>
      </c>
      <c r="AB24" s="494">
        <v>4</v>
      </c>
      <c r="AC24" s="465">
        <v>0.44444444444444442</v>
      </c>
      <c r="AD24" s="495">
        <v>0</v>
      </c>
      <c r="AE24" s="465">
        <v>0</v>
      </c>
      <c r="AF24" s="493">
        <v>19</v>
      </c>
      <c r="AG24" s="494">
        <v>5</v>
      </c>
      <c r="AH24" s="465">
        <v>0.26315789473684209</v>
      </c>
      <c r="AI24" s="495">
        <v>0</v>
      </c>
      <c r="AJ24" s="465">
        <v>0</v>
      </c>
      <c r="AK24" s="493">
        <v>9</v>
      </c>
      <c r="AL24" s="494">
        <v>2</v>
      </c>
      <c r="AM24" s="465">
        <v>0.22222222222222221</v>
      </c>
      <c r="AN24" s="495">
        <v>0</v>
      </c>
      <c r="AO24" s="465">
        <v>0</v>
      </c>
      <c r="AP24" s="493">
        <v>8</v>
      </c>
      <c r="AQ24" s="494">
        <v>3</v>
      </c>
      <c r="AR24" s="465">
        <v>0.375</v>
      </c>
      <c r="AS24" s="495">
        <v>0</v>
      </c>
      <c r="AT24" s="465">
        <v>0</v>
      </c>
      <c r="AU24" s="493">
        <v>5</v>
      </c>
      <c r="AV24" s="498">
        <v>0</v>
      </c>
      <c r="AW24" s="465">
        <v>0</v>
      </c>
      <c r="AX24" s="495">
        <v>0</v>
      </c>
      <c r="AY24" s="465">
        <v>0</v>
      </c>
      <c r="AZ24" s="493" t="s">
        <v>28</v>
      </c>
      <c r="BA24" s="494" t="s">
        <v>28</v>
      </c>
      <c r="BB24" s="465" t="s">
        <v>28</v>
      </c>
      <c r="BC24" s="496" t="s">
        <v>28</v>
      </c>
      <c r="BD24" s="465" t="s">
        <v>28</v>
      </c>
      <c r="BE24" s="493">
        <v>5</v>
      </c>
      <c r="BF24" s="494">
        <v>2</v>
      </c>
      <c r="BG24" s="465">
        <v>0.4</v>
      </c>
      <c r="BH24" s="496">
        <v>1</v>
      </c>
      <c r="BI24" s="546">
        <v>0.2</v>
      </c>
      <c r="BJ24" s="497"/>
    </row>
    <row r="25" spans="1:62" x14ac:dyDescent="0.25">
      <c r="A25" s="500" t="s">
        <v>221</v>
      </c>
      <c r="B25" s="493">
        <v>748</v>
      </c>
      <c r="C25" s="501">
        <v>202</v>
      </c>
      <c r="D25" s="542">
        <v>0.2700534759358289</v>
      </c>
      <c r="E25" s="501">
        <v>81</v>
      </c>
      <c r="F25" s="542">
        <v>0.10828877005347594</v>
      </c>
      <c r="G25" s="493">
        <v>883</v>
      </c>
      <c r="H25" s="501">
        <v>225</v>
      </c>
      <c r="I25" s="542">
        <v>0.25481313703284258</v>
      </c>
      <c r="J25" s="501">
        <v>64</v>
      </c>
      <c r="K25" s="542">
        <v>7.2480181200453006E-2</v>
      </c>
      <c r="L25" s="493">
        <v>970</v>
      </c>
      <c r="M25" s="501">
        <v>264</v>
      </c>
      <c r="N25" s="542">
        <v>0.27216494845360822</v>
      </c>
      <c r="O25" s="501">
        <v>67</v>
      </c>
      <c r="P25" s="542">
        <v>6.9072164948453613E-2</v>
      </c>
      <c r="Q25" s="493">
        <v>1071</v>
      </c>
      <c r="R25" s="501">
        <v>257</v>
      </c>
      <c r="S25" s="542">
        <v>0.23996265172735762</v>
      </c>
      <c r="T25" s="501">
        <v>70</v>
      </c>
      <c r="U25" s="542">
        <v>6.535947712418301E-2</v>
      </c>
      <c r="V25" s="493">
        <v>1217</v>
      </c>
      <c r="W25" s="501">
        <v>235</v>
      </c>
      <c r="X25" s="542">
        <v>0.19309778142974526</v>
      </c>
      <c r="Y25" s="501">
        <v>57</v>
      </c>
      <c r="Z25" s="542">
        <v>4.6836483155299917E-2</v>
      </c>
      <c r="AA25" s="493">
        <v>1392</v>
      </c>
      <c r="AB25" s="501">
        <v>214</v>
      </c>
      <c r="AC25" s="542">
        <v>0.15373563218390804</v>
      </c>
      <c r="AD25" s="501">
        <v>50</v>
      </c>
      <c r="AE25" s="542">
        <v>3.5919540229885055E-2</v>
      </c>
      <c r="AF25" s="493">
        <v>1541</v>
      </c>
      <c r="AG25" s="501">
        <v>215</v>
      </c>
      <c r="AH25" s="542">
        <v>0.13951979234263465</v>
      </c>
      <c r="AI25" s="501">
        <v>43</v>
      </c>
      <c r="AJ25" s="542">
        <v>2.7903958468526932E-2</v>
      </c>
      <c r="AK25" s="493">
        <v>1460</v>
      </c>
      <c r="AL25" s="501">
        <v>213</v>
      </c>
      <c r="AM25" s="542">
        <v>0.14589041095890412</v>
      </c>
      <c r="AN25" s="501">
        <v>53</v>
      </c>
      <c r="AO25" s="542">
        <v>3.6301369863013695E-2</v>
      </c>
      <c r="AP25" s="493">
        <v>1693</v>
      </c>
      <c r="AQ25" s="501">
        <v>154</v>
      </c>
      <c r="AR25" s="542">
        <v>9.0962787950383928E-2</v>
      </c>
      <c r="AS25" s="501">
        <v>35</v>
      </c>
      <c r="AT25" s="542">
        <v>2.0673360897814529E-2</v>
      </c>
      <c r="AU25" s="493">
        <v>1138</v>
      </c>
      <c r="AV25" s="501">
        <v>116</v>
      </c>
      <c r="AW25" s="542">
        <v>0.10193321616871705</v>
      </c>
      <c r="AX25" s="501">
        <v>28</v>
      </c>
      <c r="AY25" s="542">
        <v>2.4604569420035149E-2</v>
      </c>
      <c r="AZ25" s="493">
        <v>1333</v>
      </c>
      <c r="BA25" s="501">
        <v>139</v>
      </c>
      <c r="BB25" s="542">
        <v>0.10427606901725431</v>
      </c>
      <c r="BC25" s="502">
        <v>36</v>
      </c>
      <c r="BD25" s="542">
        <v>2.7006751687921979E-2</v>
      </c>
      <c r="BE25" s="493">
        <v>1137</v>
      </c>
      <c r="BF25" s="501">
        <v>139</v>
      </c>
      <c r="BG25" s="542">
        <v>0.12225153913808268</v>
      </c>
      <c r="BH25" s="502">
        <v>24</v>
      </c>
      <c r="BI25" s="557">
        <v>2.1108179419525065E-2</v>
      </c>
      <c r="BJ25" s="497"/>
    </row>
    <row r="26" spans="1:62" x14ac:dyDescent="0.25">
      <c r="A26" s="503" t="s">
        <v>222</v>
      </c>
      <c r="B26" s="504">
        <v>113</v>
      </c>
      <c r="C26" s="505">
        <v>36</v>
      </c>
      <c r="D26" s="465">
        <v>0.31858407079646017</v>
      </c>
      <c r="E26" s="495">
        <v>11</v>
      </c>
      <c r="F26" s="465">
        <v>9.7345132743362831E-2</v>
      </c>
      <c r="G26" s="504">
        <v>221</v>
      </c>
      <c r="H26" s="494">
        <v>77</v>
      </c>
      <c r="I26" s="465">
        <v>0.34841628959276016</v>
      </c>
      <c r="J26" s="495">
        <v>14</v>
      </c>
      <c r="K26" s="465">
        <v>6.3348416289592757E-2</v>
      </c>
      <c r="L26" s="504">
        <v>255</v>
      </c>
      <c r="M26" s="494">
        <v>88</v>
      </c>
      <c r="N26" s="465">
        <v>0.34509803921568627</v>
      </c>
      <c r="O26" s="495">
        <v>16</v>
      </c>
      <c r="P26" s="465">
        <v>6.2745098039215685E-2</v>
      </c>
      <c r="Q26" s="504">
        <v>252</v>
      </c>
      <c r="R26" s="494">
        <v>76</v>
      </c>
      <c r="S26" s="465">
        <v>0.30158730158730157</v>
      </c>
      <c r="T26" s="495">
        <v>15</v>
      </c>
      <c r="U26" s="465">
        <v>5.9523809523809521E-2</v>
      </c>
      <c r="V26" s="504">
        <v>235</v>
      </c>
      <c r="W26" s="494">
        <v>50</v>
      </c>
      <c r="X26" s="465">
        <v>0.21276595744680851</v>
      </c>
      <c r="Y26" s="495">
        <v>4</v>
      </c>
      <c r="Z26" s="465">
        <v>1.7021276595744681E-2</v>
      </c>
      <c r="AA26" s="504">
        <v>242</v>
      </c>
      <c r="AB26" s="494">
        <v>67</v>
      </c>
      <c r="AC26" s="465">
        <v>0.27685950413223143</v>
      </c>
      <c r="AD26" s="495">
        <v>8</v>
      </c>
      <c r="AE26" s="465">
        <v>3.3057851239669422E-2</v>
      </c>
      <c r="AF26" s="504">
        <v>287</v>
      </c>
      <c r="AG26" s="494">
        <v>65</v>
      </c>
      <c r="AH26" s="465">
        <v>0.2264808362369338</v>
      </c>
      <c r="AI26" s="495">
        <v>8</v>
      </c>
      <c r="AJ26" s="465">
        <v>2.7874564459930314E-2</v>
      </c>
      <c r="AK26" s="504">
        <v>218</v>
      </c>
      <c r="AL26" s="494">
        <v>66</v>
      </c>
      <c r="AM26" s="465">
        <v>0.30275229357798167</v>
      </c>
      <c r="AN26" s="495">
        <v>9</v>
      </c>
      <c r="AO26" s="465">
        <v>4.1284403669724773E-2</v>
      </c>
      <c r="AP26" s="504">
        <v>108</v>
      </c>
      <c r="AQ26" s="494">
        <v>20</v>
      </c>
      <c r="AR26" s="465">
        <v>0.18518518518518517</v>
      </c>
      <c r="AS26" s="495">
        <v>1</v>
      </c>
      <c r="AT26" s="465">
        <v>9.2592592592592587E-3</v>
      </c>
      <c r="AU26" s="504">
        <v>70</v>
      </c>
      <c r="AV26" s="494">
        <v>22</v>
      </c>
      <c r="AW26" s="465">
        <v>0.31428571428571428</v>
      </c>
      <c r="AX26" s="495">
        <v>5</v>
      </c>
      <c r="AY26" s="465">
        <v>7.1428571428571425E-2</v>
      </c>
      <c r="AZ26" s="493">
        <v>83</v>
      </c>
      <c r="BA26" s="494">
        <v>14</v>
      </c>
      <c r="BB26" s="465">
        <v>0.16867469879518071</v>
      </c>
      <c r="BC26" s="496">
        <v>4</v>
      </c>
      <c r="BD26" s="465">
        <v>4.8192771084337352E-2</v>
      </c>
      <c r="BE26" s="493">
        <v>109</v>
      </c>
      <c r="BF26" s="494">
        <v>25</v>
      </c>
      <c r="BG26" s="465">
        <v>0.22935779816513763</v>
      </c>
      <c r="BH26" s="496">
        <v>2</v>
      </c>
      <c r="BI26" s="546">
        <v>1.834862385321101E-2</v>
      </c>
      <c r="BJ26" s="497"/>
    </row>
    <row r="27" spans="1:62" x14ac:dyDescent="0.25">
      <c r="A27" s="503" t="s">
        <v>223</v>
      </c>
      <c r="B27" s="504">
        <v>30</v>
      </c>
      <c r="C27" s="505">
        <v>12</v>
      </c>
      <c r="D27" s="465">
        <v>0.4</v>
      </c>
      <c r="E27" s="495">
        <v>5</v>
      </c>
      <c r="F27" s="465">
        <v>0.16666666666666666</v>
      </c>
      <c r="G27" s="504">
        <v>23</v>
      </c>
      <c r="H27" s="494">
        <v>9</v>
      </c>
      <c r="I27" s="465">
        <v>0.39130434782608697</v>
      </c>
      <c r="J27" s="495">
        <v>4</v>
      </c>
      <c r="K27" s="465">
        <v>0.17391304347826086</v>
      </c>
      <c r="L27" s="504">
        <v>15</v>
      </c>
      <c r="M27" s="494">
        <v>8</v>
      </c>
      <c r="N27" s="465">
        <v>0.53333333333333333</v>
      </c>
      <c r="O27" s="495">
        <v>3</v>
      </c>
      <c r="P27" s="465">
        <v>0.2</v>
      </c>
      <c r="Q27" s="504">
        <v>10</v>
      </c>
      <c r="R27" s="494">
        <v>6</v>
      </c>
      <c r="S27" s="465">
        <v>0.6</v>
      </c>
      <c r="T27" s="495">
        <v>1</v>
      </c>
      <c r="U27" s="465">
        <v>0.1</v>
      </c>
      <c r="V27" s="504">
        <v>19</v>
      </c>
      <c r="W27" s="494">
        <v>6</v>
      </c>
      <c r="X27" s="465">
        <v>0.31578947368421051</v>
      </c>
      <c r="Y27" s="495">
        <v>2</v>
      </c>
      <c r="Z27" s="465">
        <v>0.10526315789473684</v>
      </c>
      <c r="AA27" s="504">
        <v>12</v>
      </c>
      <c r="AB27" s="494">
        <v>5</v>
      </c>
      <c r="AC27" s="465">
        <v>0.41666666666666669</v>
      </c>
      <c r="AD27" s="495">
        <v>1</v>
      </c>
      <c r="AE27" s="465">
        <v>8.3333333333333329E-2</v>
      </c>
      <c r="AF27" s="504">
        <v>13</v>
      </c>
      <c r="AG27" s="494">
        <v>4</v>
      </c>
      <c r="AH27" s="465">
        <v>0.30769230769230771</v>
      </c>
      <c r="AI27" s="495">
        <v>1</v>
      </c>
      <c r="AJ27" s="465">
        <v>7.6923076923076927E-2</v>
      </c>
      <c r="AK27" s="504">
        <v>18</v>
      </c>
      <c r="AL27" s="494">
        <v>5</v>
      </c>
      <c r="AM27" s="465">
        <v>0.27777777777777779</v>
      </c>
      <c r="AN27" s="495">
        <v>1</v>
      </c>
      <c r="AO27" s="465">
        <v>5.5555555555555552E-2</v>
      </c>
      <c r="AP27" s="504">
        <v>26</v>
      </c>
      <c r="AQ27" s="494">
        <v>9</v>
      </c>
      <c r="AR27" s="465">
        <v>0.34615384615384615</v>
      </c>
      <c r="AS27" s="495">
        <v>2</v>
      </c>
      <c r="AT27" s="465">
        <v>7.6923076923076927E-2</v>
      </c>
      <c r="AU27" s="504">
        <v>11</v>
      </c>
      <c r="AV27" s="494">
        <v>6</v>
      </c>
      <c r="AW27" s="465">
        <v>0.54545454545454541</v>
      </c>
      <c r="AX27" s="496">
        <v>2</v>
      </c>
      <c r="AY27" s="465">
        <v>0.18181818181818182</v>
      </c>
      <c r="AZ27" s="493">
        <v>10</v>
      </c>
      <c r="BA27" s="494">
        <v>4</v>
      </c>
      <c r="BB27" s="465">
        <v>0.4</v>
      </c>
      <c r="BC27" s="496">
        <v>1</v>
      </c>
      <c r="BD27" s="465">
        <v>0.1</v>
      </c>
      <c r="BE27" s="493">
        <v>19</v>
      </c>
      <c r="BF27" s="494">
        <v>6</v>
      </c>
      <c r="BG27" s="465">
        <v>0.31578947368421051</v>
      </c>
      <c r="BH27" s="496">
        <v>2</v>
      </c>
      <c r="BI27" s="546">
        <v>0.10526315789473684</v>
      </c>
      <c r="BJ27" s="497"/>
    </row>
    <row r="28" spans="1:62" ht="12.75" customHeight="1" x14ac:dyDescent="0.25">
      <c r="A28" s="503" t="s">
        <v>224</v>
      </c>
      <c r="B28" s="504">
        <v>26</v>
      </c>
      <c r="C28" s="505">
        <v>2</v>
      </c>
      <c r="D28" s="465">
        <v>7.6923076923076927E-2</v>
      </c>
      <c r="E28" s="495">
        <v>0</v>
      </c>
      <c r="F28" s="465">
        <v>0</v>
      </c>
      <c r="G28" s="504">
        <v>45</v>
      </c>
      <c r="H28" s="494">
        <v>1</v>
      </c>
      <c r="I28" s="465">
        <v>2.2222222222222223E-2</v>
      </c>
      <c r="J28" s="495">
        <v>0</v>
      </c>
      <c r="K28" s="465">
        <v>0</v>
      </c>
      <c r="L28" s="504">
        <v>30</v>
      </c>
      <c r="M28" s="494">
        <v>1</v>
      </c>
      <c r="N28" s="465">
        <v>3.3333333333333333E-2</v>
      </c>
      <c r="O28" s="495">
        <v>0</v>
      </c>
      <c r="P28" s="465">
        <v>0</v>
      </c>
      <c r="Q28" s="504">
        <v>32</v>
      </c>
      <c r="R28" s="494">
        <v>2</v>
      </c>
      <c r="S28" s="465">
        <v>6.25E-2</v>
      </c>
      <c r="T28" s="495">
        <v>1</v>
      </c>
      <c r="U28" s="465">
        <v>3.125E-2</v>
      </c>
      <c r="V28" s="504">
        <v>60</v>
      </c>
      <c r="W28" s="494">
        <v>2</v>
      </c>
      <c r="X28" s="465">
        <v>3.3333333333333333E-2</v>
      </c>
      <c r="Y28" s="495">
        <v>1</v>
      </c>
      <c r="Z28" s="465">
        <v>1.6666666666666666E-2</v>
      </c>
      <c r="AA28" s="504">
        <v>49</v>
      </c>
      <c r="AB28" s="494">
        <v>1</v>
      </c>
      <c r="AC28" s="465">
        <v>2.0408163265306121E-2</v>
      </c>
      <c r="AD28" s="495">
        <v>1</v>
      </c>
      <c r="AE28" s="465">
        <v>2.0408163265306121E-2</v>
      </c>
      <c r="AF28" s="504">
        <v>74</v>
      </c>
      <c r="AG28" s="494">
        <v>3</v>
      </c>
      <c r="AH28" s="465">
        <v>4.0540540540540543E-2</v>
      </c>
      <c r="AI28" s="495">
        <v>1</v>
      </c>
      <c r="AJ28" s="465">
        <v>1.3513513513513514E-2</v>
      </c>
      <c r="AK28" s="504">
        <v>53</v>
      </c>
      <c r="AL28" s="494">
        <v>3</v>
      </c>
      <c r="AM28" s="465">
        <v>5.6603773584905662E-2</v>
      </c>
      <c r="AN28" s="495">
        <v>1</v>
      </c>
      <c r="AO28" s="465">
        <v>1.8867924528301886E-2</v>
      </c>
      <c r="AP28" s="504">
        <v>42</v>
      </c>
      <c r="AQ28" s="494">
        <v>1</v>
      </c>
      <c r="AR28" s="465">
        <v>2.3809523809523808E-2</v>
      </c>
      <c r="AS28" s="495">
        <v>1</v>
      </c>
      <c r="AT28" s="465">
        <v>2.3809523809523808E-2</v>
      </c>
      <c r="AU28" s="504">
        <v>41</v>
      </c>
      <c r="AV28" s="498">
        <v>0</v>
      </c>
      <c r="AW28" s="465">
        <v>0</v>
      </c>
      <c r="AX28" s="495">
        <v>0</v>
      </c>
      <c r="AY28" s="465">
        <v>0</v>
      </c>
      <c r="AZ28" s="493">
        <v>84</v>
      </c>
      <c r="BA28" s="494">
        <v>1</v>
      </c>
      <c r="BB28" s="465">
        <v>1.1904761904761904E-2</v>
      </c>
      <c r="BC28" s="496">
        <v>0</v>
      </c>
      <c r="BD28" s="465">
        <v>0</v>
      </c>
      <c r="BE28" s="493">
        <v>55</v>
      </c>
      <c r="BF28" s="494">
        <v>3</v>
      </c>
      <c r="BG28" s="465">
        <v>5.4545454545454543E-2</v>
      </c>
      <c r="BH28" s="496">
        <v>0</v>
      </c>
      <c r="BI28" s="546">
        <v>0</v>
      </c>
      <c r="BJ28" s="497"/>
    </row>
    <row r="29" spans="1:62" ht="12" customHeight="1" x14ac:dyDescent="0.25">
      <c r="A29" s="503" t="s">
        <v>225</v>
      </c>
      <c r="B29" s="504">
        <v>82</v>
      </c>
      <c r="C29" s="505">
        <v>21</v>
      </c>
      <c r="D29" s="465">
        <v>0.25609756097560976</v>
      </c>
      <c r="E29" s="495">
        <v>5</v>
      </c>
      <c r="F29" s="465">
        <v>6.097560975609756E-2</v>
      </c>
      <c r="G29" s="504">
        <v>94</v>
      </c>
      <c r="H29" s="494">
        <v>24</v>
      </c>
      <c r="I29" s="465">
        <v>0.25531914893617019</v>
      </c>
      <c r="J29" s="495">
        <v>8</v>
      </c>
      <c r="K29" s="465">
        <v>8.5106382978723402E-2</v>
      </c>
      <c r="L29" s="504">
        <v>80</v>
      </c>
      <c r="M29" s="494">
        <v>20</v>
      </c>
      <c r="N29" s="465">
        <v>0.25</v>
      </c>
      <c r="O29" s="495">
        <v>11</v>
      </c>
      <c r="P29" s="465">
        <v>0.13750000000000001</v>
      </c>
      <c r="Q29" s="504">
        <v>81</v>
      </c>
      <c r="R29" s="494">
        <v>19</v>
      </c>
      <c r="S29" s="465">
        <v>0.23456790123456789</v>
      </c>
      <c r="T29" s="495">
        <v>11</v>
      </c>
      <c r="U29" s="465">
        <v>0.13580246913580246</v>
      </c>
      <c r="V29" s="504">
        <v>116</v>
      </c>
      <c r="W29" s="494">
        <v>38</v>
      </c>
      <c r="X29" s="465">
        <v>0.32758620689655171</v>
      </c>
      <c r="Y29" s="495">
        <v>22</v>
      </c>
      <c r="Z29" s="465">
        <v>0.18965517241379309</v>
      </c>
      <c r="AA29" s="504">
        <v>114</v>
      </c>
      <c r="AB29" s="494">
        <v>29</v>
      </c>
      <c r="AC29" s="465">
        <v>0.25438596491228072</v>
      </c>
      <c r="AD29" s="495">
        <v>18</v>
      </c>
      <c r="AE29" s="465">
        <v>0.15789473684210525</v>
      </c>
      <c r="AF29" s="504">
        <v>73</v>
      </c>
      <c r="AG29" s="494">
        <v>18</v>
      </c>
      <c r="AH29" s="465">
        <v>0.24657534246575341</v>
      </c>
      <c r="AI29" s="495">
        <v>8</v>
      </c>
      <c r="AJ29" s="465">
        <v>0.1095890410958904</v>
      </c>
      <c r="AK29" s="504">
        <v>72</v>
      </c>
      <c r="AL29" s="494">
        <v>22</v>
      </c>
      <c r="AM29" s="465">
        <v>0.30555555555555558</v>
      </c>
      <c r="AN29" s="495">
        <v>11</v>
      </c>
      <c r="AO29" s="465">
        <v>0.15277777777777779</v>
      </c>
      <c r="AP29" s="504">
        <v>73</v>
      </c>
      <c r="AQ29" s="494">
        <v>9</v>
      </c>
      <c r="AR29" s="465">
        <v>0.12328767123287671</v>
      </c>
      <c r="AS29" s="495">
        <v>4</v>
      </c>
      <c r="AT29" s="465">
        <v>5.4794520547945202E-2</v>
      </c>
      <c r="AU29" s="504">
        <v>61</v>
      </c>
      <c r="AV29" s="494">
        <v>17</v>
      </c>
      <c r="AW29" s="465">
        <v>0.27868852459016391</v>
      </c>
      <c r="AX29" s="495">
        <v>8</v>
      </c>
      <c r="AY29" s="465">
        <v>0.13114754098360656</v>
      </c>
      <c r="AZ29" s="493">
        <v>61</v>
      </c>
      <c r="BA29" s="494">
        <v>16</v>
      </c>
      <c r="BB29" s="465">
        <v>0.26229508196721313</v>
      </c>
      <c r="BC29" s="496">
        <v>7</v>
      </c>
      <c r="BD29" s="465">
        <v>0.11475409836065574</v>
      </c>
      <c r="BE29" s="493">
        <v>56</v>
      </c>
      <c r="BF29" s="494">
        <v>13</v>
      </c>
      <c r="BG29" s="465">
        <v>0.23214285714285715</v>
      </c>
      <c r="BH29" s="496">
        <v>4</v>
      </c>
      <c r="BI29" s="546">
        <v>7.1428571428571425E-2</v>
      </c>
      <c r="BJ29" s="497"/>
    </row>
    <row r="30" spans="1:62" x14ac:dyDescent="0.25">
      <c r="A30" s="503" t="s">
        <v>226</v>
      </c>
      <c r="B30" s="504">
        <v>128</v>
      </c>
      <c r="C30" s="505">
        <v>52</v>
      </c>
      <c r="D30" s="465">
        <v>0.40625</v>
      </c>
      <c r="E30" s="495">
        <v>34</v>
      </c>
      <c r="F30" s="465">
        <v>0.265625</v>
      </c>
      <c r="G30" s="504">
        <v>145</v>
      </c>
      <c r="H30" s="494">
        <v>42</v>
      </c>
      <c r="I30" s="465">
        <v>0.28965517241379313</v>
      </c>
      <c r="J30" s="495">
        <v>21</v>
      </c>
      <c r="K30" s="465">
        <v>0.14482758620689656</v>
      </c>
      <c r="L30" s="504">
        <v>173</v>
      </c>
      <c r="M30" s="494">
        <v>53</v>
      </c>
      <c r="N30" s="465">
        <v>0.30635838150289019</v>
      </c>
      <c r="O30" s="495">
        <v>23</v>
      </c>
      <c r="P30" s="465">
        <v>0.13294797687861271</v>
      </c>
      <c r="Q30" s="504">
        <v>180</v>
      </c>
      <c r="R30" s="494">
        <v>50</v>
      </c>
      <c r="S30" s="465">
        <v>0.27777777777777779</v>
      </c>
      <c r="T30" s="495">
        <v>19</v>
      </c>
      <c r="U30" s="465">
        <v>0.10555555555555556</v>
      </c>
      <c r="V30" s="504">
        <v>153</v>
      </c>
      <c r="W30" s="494">
        <v>39</v>
      </c>
      <c r="X30" s="465">
        <v>0.25490196078431371</v>
      </c>
      <c r="Y30" s="495">
        <v>15</v>
      </c>
      <c r="Z30" s="465">
        <v>9.8039215686274508E-2</v>
      </c>
      <c r="AA30" s="504">
        <v>170</v>
      </c>
      <c r="AB30" s="494">
        <v>48</v>
      </c>
      <c r="AC30" s="465">
        <v>0.28235294117647058</v>
      </c>
      <c r="AD30" s="495">
        <v>16</v>
      </c>
      <c r="AE30" s="465">
        <v>9.4117647058823528E-2</v>
      </c>
      <c r="AF30" s="504">
        <v>123</v>
      </c>
      <c r="AG30" s="494">
        <v>32</v>
      </c>
      <c r="AH30" s="465">
        <v>0.26016260162601629</v>
      </c>
      <c r="AI30" s="495">
        <v>12</v>
      </c>
      <c r="AJ30" s="465">
        <v>9.7560975609756101E-2</v>
      </c>
      <c r="AK30" s="504">
        <v>114</v>
      </c>
      <c r="AL30" s="494">
        <v>31</v>
      </c>
      <c r="AM30" s="465">
        <v>0.27192982456140352</v>
      </c>
      <c r="AN30" s="495">
        <v>16</v>
      </c>
      <c r="AO30" s="465">
        <v>0.14035087719298245</v>
      </c>
      <c r="AP30" s="504">
        <v>108</v>
      </c>
      <c r="AQ30" s="494">
        <v>28</v>
      </c>
      <c r="AR30" s="465">
        <v>0.25925925925925924</v>
      </c>
      <c r="AS30" s="495">
        <v>14</v>
      </c>
      <c r="AT30" s="465">
        <v>0.12962962962962962</v>
      </c>
      <c r="AU30" s="504">
        <v>99</v>
      </c>
      <c r="AV30" s="494">
        <v>21</v>
      </c>
      <c r="AW30" s="465">
        <v>0.21212121212121213</v>
      </c>
      <c r="AX30" s="495">
        <v>9</v>
      </c>
      <c r="AY30" s="465">
        <v>9.0909090909090912E-2</v>
      </c>
      <c r="AZ30" s="493">
        <v>100</v>
      </c>
      <c r="BA30" s="494">
        <v>25</v>
      </c>
      <c r="BB30" s="465">
        <v>0.25</v>
      </c>
      <c r="BC30" s="496">
        <v>13</v>
      </c>
      <c r="BD30" s="465">
        <v>0.13</v>
      </c>
      <c r="BE30" s="493">
        <v>76</v>
      </c>
      <c r="BF30" s="494">
        <v>18</v>
      </c>
      <c r="BG30" s="465">
        <v>0.23684210526315788</v>
      </c>
      <c r="BH30" s="496">
        <v>6</v>
      </c>
      <c r="BI30" s="546">
        <v>7.8947368421052627E-2</v>
      </c>
      <c r="BJ30" s="497"/>
    </row>
    <row r="31" spans="1:62" ht="15" x14ac:dyDescent="0.25">
      <c r="A31" s="503" t="s">
        <v>302</v>
      </c>
      <c r="B31" s="504">
        <v>6</v>
      </c>
      <c r="C31" s="505">
        <v>0</v>
      </c>
      <c r="D31" s="465">
        <v>0</v>
      </c>
      <c r="E31" s="495">
        <v>0</v>
      </c>
      <c r="F31" s="465">
        <v>0</v>
      </c>
      <c r="G31" s="504">
        <v>7</v>
      </c>
      <c r="H31" s="494">
        <v>0</v>
      </c>
      <c r="I31" s="465">
        <v>0</v>
      </c>
      <c r="J31" s="495">
        <v>0</v>
      </c>
      <c r="K31" s="465">
        <v>0</v>
      </c>
      <c r="L31" s="504">
        <v>3</v>
      </c>
      <c r="M31" s="494">
        <v>0</v>
      </c>
      <c r="N31" s="465">
        <v>0</v>
      </c>
      <c r="O31" s="495">
        <v>0</v>
      </c>
      <c r="P31" s="465">
        <v>0</v>
      </c>
      <c r="Q31" s="504">
        <v>4</v>
      </c>
      <c r="R31" s="494">
        <v>1</v>
      </c>
      <c r="S31" s="465">
        <v>0.25</v>
      </c>
      <c r="T31" s="495">
        <v>0</v>
      </c>
      <c r="U31" s="465">
        <v>0</v>
      </c>
      <c r="V31" s="504">
        <v>1</v>
      </c>
      <c r="W31" s="494">
        <v>0</v>
      </c>
      <c r="X31" s="465">
        <v>0</v>
      </c>
      <c r="Y31" s="495">
        <v>0</v>
      </c>
      <c r="Z31" s="465">
        <v>0</v>
      </c>
      <c r="AA31" s="504">
        <v>1</v>
      </c>
      <c r="AB31" s="494">
        <v>0</v>
      </c>
      <c r="AC31" s="465">
        <v>0</v>
      </c>
      <c r="AD31" s="495">
        <v>0</v>
      </c>
      <c r="AE31" s="465">
        <v>0</v>
      </c>
      <c r="AF31" s="504">
        <v>4</v>
      </c>
      <c r="AG31" s="494">
        <v>0</v>
      </c>
      <c r="AH31" s="465">
        <v>0</v>
      </c>
      <c r="AI31" s="495">
        <v>0</v>
      </c>
      <c r="AJ31" s="465">
        <v>0</v>
      </c>
      <c r="AK31" s="504">
        <v>8</v>
      </c>
      <c r="AL31" s="494">
        <v>1</v>
      </c>
      <c r="AM31" s="465">
        <v>0.125</v>
      </c>
      <c r="AN31" s="495">
        <v>1</v>
      </c>
      <c r="AO31" s="465">
        <v>0.125</v>
      </c>
      <c r="AP31" s="504">
        <v>10</v>
      </c>
      <c r="AQ31" s="494">
        <v>1</v>
      </c>
      <c r="AR31" s="465">
        <v>0.1</v>
      </c>
      <c r="AS31" s="495">
        <v>1</v>
      </c>
      <c r="AT31" s="465">
        <v>0.1</v>
      </c>
      <c r="AU31" s="506">
        <v>4</v>
      </c>
      <c r="AV31" s="498">
        <v>0</v>
      </c>
      <c r="AW31" s="465">
        <v>0</v>
      </c>
      <c r="AX31" s="495">
        <v>0</v>
      </c>
      <c r="AY31" s="465">
        <v>0</v>
      </c>
      <c r="AZ31" s="493">
        <v>13</v>
      </c>
      <c r="BA31" s="494">
        <v>0</v>
      </c>
      <c r="BB31" s="465">
        <v>0</v>
      </c>
      <c r="BC31" s="496">
        <v>0</v>
      </c>
      <c r="BD31" s="465">
        <v>0</v>
      </c>
      <c r="BE31" s="493">
        <v>18</v>
      </c>
      <c r="BF31" s="494">
        <v>0</v>
      </c>
      <c r="BG31" s="465">
        <v>0</v>
      </c>
      <c r="BH31" s="496">
        <v>0</v>
      </c>
      <c r="BI31" s="546">
        <v>0</v>
      </c>
      <c r="BJ31" s="497"/>
    </row>
    <row r="32" spans="1:62" x14ac:dyDescent="0.25">
      <c r="A32" s="503" t="s">
        <v>227</v>
      </c>
      <c r="B32" s="504">
        <v>24</v>
      </c>
      <c r="C32" s="505">
        <v>5</v>
      </c>
      <c r="D32" s="465">
        <v>0.20833333333333334</v>
      </c>
      <c r="E32" s="495">
        <v>3</v>
      </c>
      <c r="F32" s="465">
        <v>0.125</v>
      </c>
      <c r="G32" s="504">
        <v>21</v>
      </c>
      <c r="H32" s="494">
        <v>1</v>
      </c>
      <c r="I32" s="465">
        <v>4.7619047619047616E-2</v>
      </c>
      <c r="J32" s="495">
        <v>0</v>
      </c>
      <c r="K32" s="465">
        <v>0</v>
      </c>
      <c r="L32" s="504">
        <v>20</v>
      </c>
      <c r="M32" s="494">
        <v>3</v>
      </c>
      <c r="N32" s="465">
        <v>0.15</v>
      </c>
      <c r="O32" s="495">
        <v>1</v>
      </c>
      <c r="P32" s="465">
        <v>0.05</v>
      </c>
      <c r="Q32" s="504">
        <v>63</v>
      </c>
      <c r="R32" s="494">
        <v>15</v>
      </c>
      <c r="S32" s="465">
        <v>0.23809523809523808</v>
      </c>
      <c r="T32" s="495">
        <v>3</v>
      </c>
      <c r="U32" s="465">
        <v>4.7619047619047616E-2</v>
      </c>
      <c r="V32" s="504">
        <v>20</v>
      </c>
      <c r="W32" s="494">
        <v>6</v>
      </c>
      <c r="X32" s="465">
        <v>0.3</v>
      </c>
      <c r="Y32" s="495">
        <v>1</v>
      </c>
      <c r="Z32" s="465">
        <v>0.05</v>
      </c>
      <c r="AA32" s="504">
        <v>22</v>
      </c>
      <c r="AB32" s="494">
        <v>4</v>
      </c>
      <c r="AC32" s="465">
        <v>0.18181818181818182</v>
      </c>
      <c r="AD32" s="495">
        <v>0</v>
      </c>
      <c r="AE32" s="465">
        <v>0</v>
      </c>
      <c r="AF32" s="504">
        <v>32</v>
      </c>
      <c r="AG32" s="494">
        <v>14</v>
      </c>
      <c r="AH32" s="465">
        <v>0.4375</v>
      </c>
      <c r="AI32" s="495">
        <v>7</v>
      </c>
      <c r="AJ32" s="465">
        <v>0.21875</v>
      </c>
      <c r="AK32" s="504">
        <v>18</v>
      </c>
      <c r="AL32" s="494">
        <v>4</v>
      </c>
      <c r="AM32" s="465">
        <v>0.22222222222222221</v>
      </c>
      <c r="AN32" s="495">
        <v>3</v>
      </c>
      <c r="AO32" s="465">
        <v>0.16666666666666666</v>
      </c>
      <c r="AP32" s="504">
        <v>15</v>
      </c>
      <c r="AQ32" s="494">
        <v>3</v>
      </c>
      <c r="AR32" s="465">
        <v>0.2</v>
      </c>
      <c r="AS32" s="495">
        <v>1</v>
      </c>
      <c r="AT32" s="465">
        <v>6.6666666666666666E-2</v>
      </c>
      <c r="AU32" s="504">
        <v>15</v>
      </c>
      <c r="AV32" s="494">
        <v>4</v>
      </c>
      <c r="AW32" s="465">
        <v>0.26666666666666666</v>
      </c>
      <c r="AX32" s="495">
        <v>0</v>
      </c>
      <c r="AY32" s="465">
        <v>0</v>
      </c>
      <c r="AZ32" s="493">
        <v>19</v>
      </c>
      <c r="BA32" s="494">
        <v>3</v>
      </c>
      <c r="BB32" s="465">
        <v>0.15789473684210525</v>
      </c>
      <c r="BC32" s="496">
        <v>0</v>
      </c>
      <c r="BD32" s="465">
        <v>0</v>
      </c>
      <c r="BE32" s="493">
        <v>18</v>
      </c>
      <c r="BF32" s="494">
        <v>5</v>
      </c>
      <c r="BG32" s="465">
        <v>0.27777777777777779</v>
      </c>
      <c r="BH32" s="496">
        <v>1</v>
      </c>
      <c r="BI32" s="546">
        <v>5.5555555555555552E-2</v>
      </c>
      <c r="BJ32" s="497"/>
    </row>
    <row r="33" spans="1:67" x14ac:dyDescent="0.25">
      <c r="A33" s="503" t="s">
        <v>228</v>
      </c>
      <c r="B33" s="504" t="s">
        <v>28</v>
      </c>
      <c r="C33" s="505" t="s">
        <v>28</v>
      </c>
      <c r="D33" s="465" t="s">
        <v>28</v>
      </c>
      <c r="E33" s="495" t="s">
        <v>28</v>
      </c>
      <c r="F33" s="465" t="s">
        <v>28</v>
      </c>
      <c r="G33" s="504">
        <v>2</v>
      </c>
      <c r="H33" s="494">
        <v>1</v>
      </c>
      <c r="I33" s="465">
        <v>0.5</v>
      </c>
      <c r="J33" s="495">
        <v>0</v>
      </c>
      <c r="K33" s="465">
        <v>0</v>
      </c>
      <c r="L33" s="504">
        <v>6</v>
      </c>
      <c r="M33" s="494">
        <v>0</v>
      </c>
      <c r="N33" s="465">
        <v>0</v>
      </c>
      <c r="O33" s="495">
        <v>0</v>
      </c>
      <c r="P33" s="465">
        <v>0</v>
      </c>
      <c r="Q33" s="504">
        <v>8</v>
      </c>
      <c r="R33" s="494">
        <v>3</v>
      </c>
      <c r="S33" s="465">
        <v>0.375</v>
      </c>
      <c r="T33" s="495">
        <v>1</v>
      </c>
      <c r="U33" s="465">
        <v>0.125</v>
      </c>
      <c r="V33" s="504">
        <v>4</v>
      </c>
      <c r="W33" s="494">
        <v>2</v>
      </c>
      <c r="X33" s="465">
        <v>0.5</v>
      </c>
      <c r="Y33" s="495">
        <v>0</v>
      </c>
      <c r="Z33" s="465">
        <v>0</v>
      </c>
      <c r="AA33" s="504">
        <v>6</v>
      </c>
      <c r="AB33" s="494">
        <v>0</v>
      </c>
      <c r="AC33" s="465">
        <v>0</v>
      </c>
      <c r="AD33" s="495">
        <v>0</v>
      </c>
      <c r="AE33" s="465">
        <v>0</v>
      </c>
      <c r="AF33" s="504">
        <v>10</v>
      </c>
      <c r="AG33" s="494">
        <v>1</v>
      </c>
      <c r="AH33" s="465">
        <v>0.1</v>
      </c>
      <c r="AI33" s="495">
        <v>0</v>
      </c>
      <c r="AJ33" s="465">
        <v>0</v>
      </c>
      <c r="AK33" s="504">
        <v>3</v>
      </c>
      <c r="AL33" s="494">
        <v>0</v>
      </c>
      <c r="AM33" s="465">
        <v>0</v>
      </c>
      <c r="AN33" s="495">
        <v>0</v>
      </c>
      <c r="AO33" s="465">
        <v>0</v>
      </c>
      <c r="AP33" s="504">
        <v>2</v>
      </c>
      <c r="AQ33" s="494">
        <v>0</v>
      </c>
      <c r="AR33" s="465">
        <v>0</v>
      </c>
      <c r="AS33" s="495">
        <v>0</v>
      </c>
      <c r="AT33" s="465">
        <v>0</v>
      </c>
      <c r="AU33" s="506">
        <v>6</v>
      </c>
      <c r="AV33" s="494">
        <v>0</v>
      </c>
      <c r="AW33" s="465">
        <v>0</v>
      </c>
      <c r="AX33" s="495">
        <v>0</v>
      </c>
      <c r="AY33" s="465">
        <v>0</v>
      </c>
      <c r="AZ33" s="493">
        <v>5</v>
      </c>
      <c r="BA33" s="494">
        <v>0</v>
      </c>
      <c r="BB33" s="465">
        <v>0</v>
      </c>
      <c r="BC33" s="496">
        <v>0</v>
      </c>
      <c r="BD33" s="465">
        <v>0</v>
      </c>
      <c r="BE33" s="493">
        <v>1</v>
      </c>
      <c r="BF33" s="494">
        <v>0</v>
      </c>
      <c r="BG33" s="465">
        <v>0</v>
      </c>
      <c r="BH33" s="496">
        <v>0</v>
      </c>
      <c r="BI33" s="546">
        <v>0</v>
      </c>
      <c r="BJ33" s="497"/>
    </row>
    <row r="34" spans="1:67" x14ac:dyDescent="0.25">
      <c r="A34" s="503" t="s">
        <v>229</v>
      </c>
      <c r="B34" s="504">
        <v>118</v>
      </c>
      <c r="C34" s="505">
        <v>30</v>
      </c>
      <c r="D34" s="465">
        <v>0.25423728813559321</v>
      </c>
      <c r="E34" s="495">
        <v>7</v>
      </c>
      <c r="F34" s="465">
        <v>5.9322033898305086E-2</v>
      </c>
      <c r="G34" s="504">
        <v>112</v>
      </c>
      <c r="H34" s="494">
        <v>31</v>
      </c>
      <c r="I34" s="465">
        <v>0.2767857142857143</v>
      </c>
      <c r="J34" s="495">
        <v>6</v>
      </c>
      <c r="K34" s="465">
        <v>5.3571428571428568E-2</v>
      </c>
      <c r="L34" s="504">
        <v>169</v>
      </c>
      <c r="M34" s="494">
        <v>44</v>
      </c>
      <c r="N34" s="465">
        <v>0.26035502958579881</v>
      </c>
      <c r="O34" s="495">
        <v>2</v>
      </c>
      <c r="P34" s="465">
        <v>1.1834319526627219E-2</v>
      </c>
      <c r="Q34" s="504">
        <v>103</v>
      </c>
      <c r="R34" s="494">
        <v>24</v>
      </c>
      <c r="S34" s="465">
        <v>0.23300970873786409</v>
      </c>
      <c r="T34" s="495">
        <v>6</v>
      </c>
      <c r="U34" s="465">
        <v>5.8252427184466021E-2</v>
      </c>
      <c r="V34" s="504">
        <v>93</v>
      </c>
      <c r="W34" s="494">
        <v>21</v>
      </c>
      <c r="X34" s="465">
        <v>0.22580645161290322</v>
      </c>
      <c r="Y34" s="495">
        <v>5</v>
      </c>
      <c r="Z34" s="465">
        <v>5.3763440860215055E-2</v>
      </c>
      <c r="AA34" s="504">
        <v>99</v>
      </c>
      <c r="AB34" s="494">
        <v>13</v>
      </c>
      <c r="AC34" s="465">
        <v>0.13131313131313133</v>
      </c>
      <c r="AD34" s="495">
        <v>2</v>
      </c>
      <c r="AE34" s="465">
        <v>2.0202020202020204E-2</v>
      </c>
      <c r="AF34" s="504">
        <v>77</v>
      </c>
      <c r="AG34" s="494">
        <v>17</v>
      </c>
      <c r="AH34" s="465">
        <v>0.22077922077922077</v>
      </c>
      <c r="AI34" s="495">
        <v>1</v>
      </c>
      <c r="AJ34" s="465">
        <v>1.2987012987012988E-2</v>
      </c>
      <c r="AK34" s="504">
        <v>45</v>
      </c>
      <c r="AL34" s="494">
        <v>14</v>
      </c>
      <c r="AM34" s="465">
        <v>0.31111111111111112</v>
      </c>
      <c r="AN34" s="495">
        <v>6</v>
      </c>
      <c r="AO34" s="465">
        <v>0.13333333333333333</v>
      </c>
      <c r="AP34" s="504">
        <v>46</v>
      </c>
      <c r="AQ34" s="494">
        <v>13</v>
      </c>
      <c r="AR34" s="465">
        <v>0.28260869565217389</v>
      </c>
      <c r="AS34" s="495">
        <v>3</v>
      </c>
      <c r="AT34" s="465">
        <v>6.5217391304347824E-2</v>
      </c>
      <c r="AU34" s="504">
        <v>33</v>
      </c>
      <c r="AV34" s="494">
        <v>6</v>
      </c>
      <c r="AW34" s="465">
        <v>0.18181818181818182</v>
      </c>
      <c r="AX34" s="496">
        <v>1</v>
      </c>
      <c r="AY34" s="465">
        <v>3.0303030303030304E-2</v>
      </c>
      <c r="AZ34" s="493">
        <v>43</v>
      </c>
      <c r="BA34" s="494">
        <v>12</v>
      </c>
      <c r="BB34" s="465">
        <v>0.27906976744186046</v>
      </c>
      <c r="BC34" s="496">
        <v>7</v>
      </c>
      <c r="BD34" s="465">
        <v>0.16279069767441862</v>
      </c>
      <c r="BE34" s="493">
        <v>44</v>
      </c>
      <c r="BF34" s="494">
        <v>12</v>
      </c>
      <c r="BG34" s="465">
        <v>0.27272727272727271</v>
      </c>
      <c r="BH34" s="496">
        <v>6</v>
      </c>
      <c r="BI34" s="546">
        <v>0.13636363636363635</v>
      </c>
      <c r="BJ34" s="497"/>
    </row>
    <row r="35" spans="1:67" ht="12.75" customHeight="1" x14ac:dyDescent="0.25">
      <c r="A35" s="503" t="s">
        <v>230</v>
      </c>
      <c r="B35" s="504">
        <v>58</v>
      </c>
      <c r="C35" s="505">
        <v>14</v>
      </c>
      <c r="D35" s="465">
        <v>0.2413793103448276</v>
      </c>
      <c r="E35" s="495">
        <v>3</v>
      </c>
      <c r="F35" s="465">
        <v>5.1724137931034482E-2</v>
      </c>
      <c r="G35" s="504">
        <v>53</v>
      </c>
      <c r="H35" s="494">
        <v>13</v>
      </c>
      <c r="I35" s="465">
        <v>0.24528301886792453</v>
      </c>
      <c r="J35" s="495">
        <v>3</v>
      </c>
      <c r="K35" s="465">
        <v>5.6603773584905662E-2</v>
      </c>
      <c r="L35" s="504">
        <v>105</v>
      </c>
      <c r="M35" s="494">
        <v>25</v>
      </c>
      <c r="N35" s="465">
        <v>0.23809523809523808</v>
      </c>
      <c r="O35" s="495">
        <v>4</v>
      </c>
      <c r="P35" s="465">
        <v>3.8095238095238099E-2</v>
      </c>
      <c r="Q35" s="504">
        <v>135</v>
      </c>
      <c r="R35" s="494">
        <v>24</v>
      </c>
      <c r="S35" s="465">
        <v>0.17777777777777778</v>
      </c>
      <c r="T35" s="495">
        <v>3</v>
      </c>
      <c r="U35" s="465">
        <v>2.2222222222222223E-2</v>
      </c>
      <c r="V35" s="504">
        <v>113</v>
      </c>
      <c r="W35" s="494">
        <v>25</v>
      </c>
      <c r="X35" s="465">
        <v>0.22123893805309736</v>
      </c>
      <c r="Y35" s="495">
        <v>3</v>
      </c>
      <c r="Z35" s="465">
        <v>2.6548672566371681E-2</v>
      </c>
      <c r="AA35" s="504">
        <v>131</v>
      </c>
      <c r="AB35" s="494">
        <v>22</v>
      </c>
      <c r="AC35" s="465">
        <v>0.16793893129770993</v>
      </c>
      <c r="AD35" s="495">
        <v>0</v>
      </c>
      <c r="AE35" s="465">
        <v>0</v>
      </c>
      <c r="AF35" s="504">
        <v>91</v>
      </c>
      <c r="AG35" s="494">
        <v>16</v>
      </c>
      <c r="AH35" s="465">
        <v>0.17582417582417584</v>
      </c>
      <c r="AI35" s="495">
        <v>2</v>
      </c>
      <c r="AJ35" s="465">
        <v>2.197802197802198E-2</v>
      </c>
      <c r="AK35" s="504">
        <v>63</v>
      </c>
      <c r="AL35" s="494">
        <v>4</v>
      </c>
      <c r="AM35" s="465">
        <v>6.3492063492063489E-2</v>
      </c>
      <c r="AN35" s="495">
        <v>2</v>
      </c>
      <c r="AO35" s="465">
        <v>3.1746031746031744E-2</v>
      </c>
      <c r="AP35" s="504">
        <v>35</v>
      </c>
      <c r="AQ35" s="494">
        <v>12</v>
      </c>
      <c r="AR35" s="465">
        <v>0.34285714285714286</v>
      </c>
      <c r="AS35" s="495">
        <v>1</v>
      </c>
      <c r="AT35" s="465">
        <v>2.8571428571428571E-2</v>
      </c>
      <c r="AU35" s="504">
        <v>43</v>
      </c>
      <c r="AV35" s="494">
        <v>2</v>
      </c>
      <c r="AW35" s="465">
        <v>4.6511627906976744E-2</v>
      </c>
      <c r="AX35" s="496">
        <v>0</v>
      </c>
      <c r="AY35" s="465">
        <v>0</v>
      </c>
      <c r="AZ35" s="493">
        <v>26</v>
      </c>
      <c r="BA35" s="494">
        <v>5</v>
      </c>
      <c r="BB35" s="465">
        <v>0.19230769230769232</v>
      </c>
      <c r="BC35" s="496">
        <v>2</v>
      </c>
      <c r="BD35" s="465">
        <v>7.6923076923076927E-2</v>
      </c>
      <c r="BE35" s="493">
        <v>35</v>
      </c>
      <c r="BF35" s="494">
        <v>7</v>
      </c>
      <c r="BG35" s="465">
        <v>0.2</v>
      </c>
      <c r="BH35" s="496">
        <v>0</v>
      </c>
      <c r="BI35" s="546">
        <v>0</v>
      </c>
      <c r="BJ35" s="497"/>
    </row>
    <row r="36" spans="1:67" ht="12.75" customHeight="1" x14ac:dyDescent="0.25">
      <c r="A36" s="503" t="s">
        <v>300</v>
      </c>
      <c r="B36" s="504">
        <v>12</v>
      </c>
      <c r="C36" s="505">
        <v>1</v>
      </c>
      <c r="D36" s="465">
        <v>8.3333333333333329E-2</v>
      </c>
      <c r="E36" s="495">
        <v>0</v>
      </c>
      <c r="F36" s="465">
        <v>0</v>
      </c>
      <c r="G36" s="504">
        <v>10</v>
      </c>
      <c r="H36" s="494">
        <v>3</v>
      </c>
      <c r="I36" s="465">
        <v>0.3</v>
      </c>
      <c r="J36" s="495">
        <v>0</v>
      </c>
      <c r="K36" s="465">
        <v>0</v>
      </c>
      <c r="L36" s="504">
        <v>20</v>
      </c>
      <c r="M36" s="494">
        <v>3</v>
      </c>
      <c r="N36" s="465">
        <v>0.15</v>
      </c>
      <c r="O36" s="495">
        <v>0</v>
      </c>
      <c r="P36" s="465">
        <v>0</v>
      </c>
      <c r="Q36" s="504">
        <v>19</v>
      </c>
      <c r="R36" s="494">
        <v>3</v>
      </c>
      <c r="S36" s="465">
        <v>0.15789473684210525</v>
      </c>
      <c r="T36" s="495">
        <v>0</v>
      </c>
      <c r="U36" s="465">
        <v>0</v>
      </c>
      <c r="V36" s="504">
        <v>14</v>
      </c>
      <c r="W36" s="494">
        <v>3</v>
      </c>
      <c r="X36" s="465">
        <v>0.21428571428571427</v>
      </c>
      <c r="Y36" s="495">
        <v>0</v>
      </c>
      <c r="Z36" s="465">
        <v>0</v>
      </c>
      <c r="AA36" s="504">
        <v>18</v>
      </c>
      <c r="AB36" s="494">
        <v>2</v>
      </c>
      <c r="AC36" s="465">
        <v>0.1111111111111111</v>
      </c>
      <c r="AD36" s="495">
        <v>0</v>
      </c>
      <c r="AE36" s="465">
        <v>0</v>
      </c>
      <c r="AF36" s="504">
        <v>14</v>
      </c>
      <c r="AG36" s="494">
        <v>3</v>
      </c>
      <c r="AH36" s="465">
        <v>0.21428571428571427</v>
      </c>
      <c r="AI36" s="495">
        <v>0</v>
      </c>
      <c r="AJ36" s="465">
        <v>0</v>
      </c>
      <c r="AK36" s="504">
        <v>7</v>
      </c>
      <c r="AL36" s="494">
        <v>1</v>
      </c>
      <c r="AM36" s="465">
        <v>0.14285714285714285</v>
      </c>
      <c r="AN36" s="495">
        <v>0</v>
      </c>
      <c r="AO36" s="465">
        <v>0</v>
      </c>
      <c r="AP36" s="504">
        <v>5</v>
      </c>
      <c r="AQ36" s="494">
        <v>1</v>
      </c>
      <c r="AR36" s="465">
        <v>0.2</v>
      </c>
      <c r="AS36" s="495">
        <v>0</v>
      </c>
      <c r="AT36" s="465">
        <v>0</v>
      </c>
      <c r="AU36" s="504">
        <v>3</v>
      </c>
      <c r="AV36" s="494">
        <v>0</v>
      </c>
      <c r="AW36" s="465">
        <v>0</v>
      </c>
      <c r="AX36" s="495">
        <v>0</v>
      </c>
      <c r="AY36" s="465">
        <v>0</v>
      </c>
      <c r="AZ36" s="493">
        <v>3</v>
      </c>
      <c r="BA36" s="494">
        <v>0</v>
      </c>
      <c r="BB36" s="465">
        <v>0</v>
      </c>
      <c r="BC36" s="496">
        <v>0</v>
      </c>
      <c r="BD36" s="465">
        <v>0</v>
      </c>
      <c r="BE36" s="493">
        <v>5</v>
      </c>
      <c r="BF36" s="494">
        <v>1</v>
      </c>
      <c r="BG36" s="465">
        <v>0.2</v>
      </c>
      <c r="BH36" s="496">
        <v>0</v>
      </c>
      <c r="BI36" s="546">
        <v>0</v>
      </c>
      <c r="BJ36" s="497"/>
    </row>
    <row r="37" spans="1:67" x14ac:dyDescent="0.25">
      <c r="A37" s="503" t="s">
        <v>231</v>
      </c>
      <c r="B37" s="504">
        <v>137</v>
      </c>
      <c r="C37" s="505">
        <v>24</v>
      </c>
      <c r="D37" s="465">
        <v>0.17518248175182483</v>
      </c>
      <c r="E37" s="495">
        <v>9</v>
      </c>
      <c r="F37" s="465">
        <v>6.569343065693431E-2</v>
      </c>
      <c r="G37" s="504">
        <v>139</v>
      </c>
      <c r="H37" s="494">
        <v>19</v>
      </c>
      <c r="I37" s="465">
        <v>0.1366906474820144</v>
      </c>
      <c r="J37" s="495">
        <v>6</v>
      </c>
      <c r="K37" s="465">
        <v>4.3165467625899283E-2</v>
      </c>
      <c r="L37" s="504">
        <v>84</v>
      </c>
      <c r="M37" s="494">
        <v>16</v>
      </c>
      <c r="N37" s="465">
        <v>0.19047619047619047</v>
      </c>
      <c r="O37" s="495">
        <v>6</v>
      </c>
      <c r="P37" s="465">
        <v>7.1428571428571425E-2</v>
      </c>
      <c r="Q37" s="504">
        <v>176</v>
      </c>
      <c r="R37" s="494">
        <v>31</v>
      </c>
      <c r="S37" s="465">
        <v>0.17613636363636365</v>
      </c>
      <c r="T37" s="495">
        <v>9</v>
      </c>
      <c r="U37" s="465">
        <v>5.113636363636364E-2</v>
      </c>
      <c r="V37" s="504">
        <v>383</v>
      </c>
      <c r="W37" s="494">
        <v>42</v>
      </c>
      <c r="X37" s="465">
        <v>0.10966057441253264</v>
      </c>
      <c r="Y37" s="495">
        <v>4</v>
      </c>
      <c r="Z37" s="465">
        <v>1.0443864229765013E-2</v>
      </c>
      <c r="AA37" s="504">
        <v>519</v>
      </c>
      <c r="AB37" s="494">
        <v>22</v>
      </c>
      <c r="AC37" s="465">
        <v>4.238921001926782E-2</v>
      </c>
      <c r="AD37" s="495">
        <v>4</v>
      </c>
      <c r="AE37" s="465">
        <v>7.7071290944123313E-3</v>
      </c>
      <c r="AF37" s="504">
        <v>733</v>
      </c>
      <c r="AG37" s="494">
        <v>41</v>
      </c>
      <c r="AH37" s="465">
        <v>5.593451568894952E-2</v>
      </c>
      <c r="AI37" s="495">
        <v>2</v>
      </c>
      <c r="AJ37" s="465">
        <v>2.7285129604365621E-3</v>
      </c>
      <c r="AK37" s="504">
        <v>838</v>
      </c>
      <c r="AL37" s="494">
        <v>62</v>
      </c>
      <c r="AM37" s="465">
        <v>7.3985680190930783E-2</v>
      </c>
      <c r="AN37" s="495">
        <v>3</v>
      </c>
      <c r="AO37" s="465">
        <v>3.5799522673031028E-3</v>
      </c>
      <c r="AP37" s="504">
        <v>1216</v>
      </c>
      <c r="AQ37" s="494">
        <v>55</v>
      </c>
      <c r="AR37" s="465">
        <v>4.5230263157894739E-2</v>
      </c>
      <c r="AS37" s="495">
        <v>7</v>
      </c>
      <c r="AT37" s="465">
        <v>5.7565789473684207E-3</v>
      </c>
      <c r="AU37" s="504">
        <v>749</v>
      </c>
      <c r="AV37" s="494">
        <v>37</v>
      </c>
      <c r="AW37" s="465">
        <v>4.9399198931909215E-2</v>
      </c>
      <c r="AX37" s="495">
        <v>3</v>
      </c>
      <c r="AY37" s="465">
        <v>4.0053404539385851E-3</v>
      </c>
      <c r="AZ37" s="493">
        <v>876</v>
      </c>
      <c r="BA37" s="494">
        <v>59</v>
      </c>
      <c r="BB37" s="465">
        <v>6.7351598173515978E-2</v>
      </c>
      <c r="BC37" s="496">
        <v>2</v>
      </c>
      <c r="BD37" s="465">
        <v>2.2831050228310501E-3</v>
      </c>
      <c r="BE37" s="493">
        <v>696</v>
      </c>
      <c r="BF37" s="494">
        <v>48</v>
      </c>
      <c r="BG37" s="465">
        <v>6.8965517241379309E-2</v>
      </c>
      <c r="BH37" s="496">
        <v>3</v>
      </c>
      <c r="BI37" s="546">
        <v>4.3103448275862068E-3</v>
      </c>
      <c r="BJ37" s="497"/>
    </row>
    <row r="38" spans="1:67" x14ac:dyDescent="0.25">
      <c r="A38" s="503" t="s">
        <v>232</v>
      </c>
      <c r="B38" s="504">
        <v>14</v>
      </c>
      <c r="C38" s="505">
        <v>5</v>
      </c>
      <c r="D38" s="465">
        <v>0.35714285714285715</v>
      </c>
      <c r="E38" s="495">
        <v>4</v>
      </c>
      <c r="F38" s="465">
        <v>0.2857142857142857</v>
      </c>
      <c r="G38" s="504">
        <v>11</v>
      </c>
      <c r="H38" s="494">
        <v>4</v>
      </c>
      <c r="I38" s="465">
        <v>0.36363636363636365</v>
      </c>
      <c r="J38" s="495">
        <v>2</v>
      </c>
      <c r="K38" s="465">
        <v>0.18181818181818182</v>
      </c>
      <c r="L38" s="504">
        <v>10</v>
      </c>
      <c r="M38" s="494">
        <v>3</v>
      </c>
      <c r="N38" s="465">
        <v>0.3</v>
      </c>
      <c r="O38" s="495">
        <v>1</v>
      </c>
      <c r="P38" s="465">
        <v>0.1</v>
      </c>
      <c r="Q38" s="504">
        <v>8</v>
      </c>
      <c r="R38" s="494">
        <v>3</v>
      </c>
      <c r="S38" s="465">
        <v>0.375</v>
      </c>
      <c r="T38" s="495">
        <v>1</v>
      </c>
      <c r="U38" s="465">
        <v>0.125</v>
      </c>
      <c r="V38" s="504">
        <v>6</v>
      </c>
      <c r="W38" s="494">
        <v>1</v>
      </c>
      <c r="X38" s="465">
        <v>0.16666666666666666</v>
      </c>
      <c r="Y38" s="495">
        <v>0</v>
      </c>
      <c r="Z38" s="465">
        <v>0</v>
      </c>
      <c r="AA38" s="504">
        <v>9</v>
      </c>
      <c r="AB38" s="494">
        <v>1</v>
      </c>
      <c r="AC38" s="465">
        <v>0.1111111111111111</v>
      </c>
      <c r="AD38" s="495">
        <v>0</v>
      </c>
      <c r="AE38" s="465">
        <v>0</v>
      </c>
      <c r="AF38" s="504">
        <v>10</v>
      </c>
      <c r="AG38" s="494">
        <v>1</v>
      </c>
      <c r="AH38" s="465">
        <v>0.1</v>
      </c>
      <c r="AI38" s="495">
        <v>1</v>
      </c>
      <c r="AJ38" s="465">
        <v>0.1</v>
      </c>
      <c r="AK38" s="504">
        <v>3</v>
      </c>
      <c r="AL38" s="494">
        <v>0</v>
      </c>
      <c r="AM38" s="465">
        <v>0</v>
      </c>
      <c r="AN38" s="495">
        <v>0</v>
      </c>
      <c r="AO38" s="465">
        <v>0</v>
      </c>
      <c r="AP38" s="504">
        <v>7</v>
      </c>
      <c r="AQ38" s="494">
        <v>2</v>
      </c>
      <c r="AR38" s="465">
        <v>0.2857142857142857</v>
      </c>
      <c r="AS38" s="495">
        <v>0</v>
      </c>
      <c r="AT38" s="465">
        <v>0</v>
      </c>
      <c r="AU38" s="506">
        <v>3</v>
      </c>
      <c r="AV38" s="498">
        <v>1</v>
      </c>
      <c r="AW38" s="465">
        <v>0.33333333333333331</v>
      </c>
      <c r="AX38" s="495">
        <v>0</v>
      </c>
      <c r="AY38" s="465">
        <v>0</v>
      </c>
      <c r="AZ38" s="493">
        <v>10</v>
      </c>
      <c r="BA38" s="494">
        <v>0</v>
      </c>
      <c r="BB38" s="465">
        <v>0</v>
      </c>
      <c r="BC38" s="496">
        <v>0</v>
      </c>
      <c r="BD38" s="465">
        <v>0</v>
      </c>
      <c r="BE38" s="493">
        <v>5</v>
      </c>
      <c r="BF38" s="494">
        <v>1</v>
      </c>
      <c r="BG38" s="465">
        <v>0.2</v>
      </c>
      <c r="BH38" s="496">
        <v>0</v>
      </c>
      <c r="BI38" s="546">
        <v>0</v>
      </c>
      <c r="BJ38" s="497"/>
    </row>
    <row r="39" spans="1:67" x14ac:dyDescent="0.25">
      <c r="A39" s="492" t="s">
        <v>233</v>
      </c>
      <c r="B39" s="493">
        <v>52</v>
      </c>
      <c r="C39" s="494">
        <v>12</v>
      </c>
      <c r="D39" s="465">
        <v>0.23076923076923078</v>
      </c>
      <c r="E39" s="495">
        <v>2</v>
      </c>
      <c r="F39" s="465">
        <v>3.8461538461538464E-2</v>
      </c>
      <c r="G39" s="493">
        <v>57</v>
      </c>
      <c r="H39" s="494">
        <v>13</v>
      </c>
      <c r="I39" s="465">
        <v>0.22807017543859648</v>
      </c>
      <c r="J39" s="495">
        <v>2</v>
      </c>
      <c r="K39" s="465">
        <v>3.5087719298245612E-2</v>
      </c>
      <c r="L39" s="493">
        <v>45</v>
      </c>
      <c r="M39" s="494">
        <v>6</v>
      </c>
      <c r="N39" s="465">
        <v>0.13333333333333333</v>
      </c>
      <c r="O39" s="495">
        <v>0</v>
      </c>
      <c r="P39" s="465">
        <v>0</v>
      </c>
      <c r="Q39" s="493">
        <v>58</v>
      </c>
      <c r="R39" s="494">
        <v>15</v>
      </c>
      <c r="S39" s="465">
        <v>0.25862068965517243</v>
      </c>
      <c r="T39" s="495">
        <v>3</v>
      </c>
      <c r="U39" s="465">
        <v>5.1724137931034482E-2</v>
      </c>
      <c r="V39" s="493">
        <v>62</v>
      </c>
      <c r="W39" s="494">
        <v>12</v>
      </c>
      <c r="X39" s="465">
        <v>0.19354838709677419</v>
      </c>
      <c r="Y39" s="495">
        <v>1</v>
      </c>
      <c r="Z39" s="465">
        <v>1.6129032258064516E-2</v>
      </c>
      <c r="AA39" s="493">
        <v>53</v>
      </c>
      <c r="AB39" s="494">
        <v>11</v>
      </c>
      <c r="AC39" s="465">
        <v>0.20754716981132076</v>
      </c>
      <c r="AD39" s="495">
        <v>1</v>
      </c>
      <c r="AE39" s="465">
        <v>1.8867924528301886E-2</v>
      </c>
      <c r="AF39" s="493">
        <v>46</v>
      </c>
      <c r="AG39" s="494">
        <v>8</v>
      </c>
      <c r="AH39" s="465">
        <v>0.17391304347826086</v>
      </c>
      <c r="AI39" s="495">
        <v>1</v>
      </c>
      <c r="AJ39" s="465">
        <v>2.1739130434782608E-2</v>
      </c>
      <c r="AK39" s="493">
        <v>38</v>
      </c>
      <c r="AL39" s="494">
        <v>11</v>
      </c>
      <c r="AM39" s="465">
        <v>0.28947368421052633</v>
      </c>
      <c r="AN39" s="495">
        <v>3</v>
      </c>
      <c r="AO39" s="465">
        <v>7.8947368421052627E-2</v>
      </c>
      <c r="AP39" s="493">
        <v>38</v>
      </c>
      <c r="AQ39" s="494">
        <v>8</v>
      </c>
      <c r="AR39" s="465">
        <v>0.21052631578947367</v>
      </c>
      <c r="AS39" s="495">
        <v>1</v>
      </c>
      <c r="AT39" s="465">
        <v>2.6315789473684209E-2</v>
      </c>
      <c r="AU39" s="493">
        <v>30</v>
      </c>
      <c r="AV39" s="494">
        <v>7</v>
      </c>
      <c r="AW39" s="465">
        <v>0.23333333333333334</v>
      </c>
      <c r="AX39" s="495">
        <v>3</v>
      </c>
      <c r="AY39" s="465">
        <v>0.1</v>
      </c>
      <c r="AZ39" s="493">
        <v>39</v>
      </c>
      <c r="BA39" s="494">
        <v>11</v>
      </c>
      <c r="BB39" s="465">
        <v>0.28205128205128205</v>
      </c>
      <c r="BC39" s="496">
        <v>1</v>
      </c>
      <c r="BD39" s="465">
        <v>2.564102564102564E-2</v>
      </c>
      <c r="BE39" s="493">
        <v>38</v>
      </c>
      <c r="BF39" s="494">
        <v>9</v>
      </c>
      <c r="BG39" s="465">
        <v>0.23684210526315788</v>
      </c>
      <c r="BH39" s="496">
        <v>1</v>
      </c>
      <c r="BI39" s="546">
        <v>2.6315789473684209E-2</v>
      </c>
      <c r="BJ39" s="497"/>
    </row>
    <row r="40" spans="1:67" x14ac:dyDescent="0.25">
      <c r="A40" s="492" t="s">
        <v>234</v>
      </c>
      <c r="B40" s="493">
        <v>65</v>
      </c>
      <c r="C40" s="494">
        <v>20</v>
      </c>
      <c r="D40" s="465">
        <v>0.30769230769230771</v>
      </c>
      <c r="E40" s="495">
        <v>4</v>
      </c>
      <c r="F40" s="465">
        <v>6.1538461538461542E-2</v>
      </c>
      <c r="G40" s="493">
        <v>86</v>
      </c>
      <c r="H40" s="494">
        <v>29</v>
      </c>
      <c r="I40" s="465">
        <v>0.33720930232558138</v>
      </c>
      <c r="J40" s="495">
        <v>5</v>
      </c>
      <c r="K40" s="465">
        <v>5.8139534883720929E-2</v>
      </c>
      <c r="L40" s="493">
        <v>89</v>
      </c>
      <c r="M40" s="494">
        <v>25</v>
      </c>
      <c r="N40" s="465">
        <v>0.2808988764044944</v>
      </c>
      <c r="O40" s="495">
        <v>9</v>
      </c>
      <c r="P40" s="465">
        <v>0.10112359550561797</v>
      </c>
      <c r="Q40" s="493">
        <v>112</v>
      </c>
      <c r="R40" s="494">
        <v>39</v>
      </c>
      <c r="S40" s="465">
        <v>0.3482142857142857</v>
      </c>
      <c r="T40" s="495">
        <v>8</v>
      </c>
      <c r="U40" s="465">
        <v>7.1428571428571425E-2</v>
      </c>
      <c r="V40" s="493">
        <v>102</v>
      </c>
      <c r="W40" s="494">
        <v>30</v>
      </c>
      <c r="X40" s="465">
        <v>0.29411764705882354</v>
      </c>
      <c r="Y40" s="495">
        <v>5</v>
      </c>
      <c r="Z40" s="465">
        <v>4.9019607843137254E-2</v>
      </c>
      <c r="AA40" s="493">
        <v>114</v>
      </c>
      <c r="AB40" s="494">
        <v>41</v>
      </c>
      <c r="AC40" s="465">
        <v>0.35964912280701755</v>
      </c>
      <c r="AD40" s="495">
        <v>13</v>
      </c>
      <c r="AE40" s="465">
        <v>0.11403508771929824</v>
      </c>
      <c r="AF40" s="493">
        <v>98</v>
      </c>
      <c r="AG40" s="494">
        <v>27</v>
      </c>
      <c r="AH40" s="465">
        <v>0.27551020408163263</v>
      </c>
      <c r="AI40" s="495">
        <v>5</v>
      </c>
      <c r="AJ40" s="465">
        <v>5.1020408163265307E-2</v>
      </c>
      <c r="AK40" s="493">
        <v>101</v>
      </c>
      <c r="AL40" s="494">
        <v>31</v>
      </c>
      <c r="AM40" s="465">
        <v>0.30693069306930693</v>
      </c>
      <c r="AN40" s="495">
        <v>4</v>
      </c>
      <c r="AO40" s="465">
        <v>3.9603960396039604E-2</v>
      </c>
      <c r="AP40" s="493">
        <v>87</v>
      </c>
      <c r="AQ40" s="494">
        <v>19</v>
      </c>
      <c r="AR40" s="465">
        <v>0.21839080459770116</v>
      </c>
      <c r="AS40" s="495">
        <v>5</v>
      </c>
      <c r="AT40" s="465">
        <v>5.7471264367816091E-2</v>
      </c>
      <c r="AU40" s="493">
        <v>86</v>
      </c>
      <c r="AV40" s="494">
        <v>33</v>
      </c>
      <c r="AW40" s="465">
        <v>0.38372093023255816</v>
      </c>
      <c r="AX40" s="495">
        <v>8</v>
      </c>
      <c r="AY40" s="465">
        <v>9.3023255813953487E-2</v>
      </c>
      <c r="AZ40" s="493">
        <v>102</v>
      </c>
      <c r="BA40" s="494">
        <v>21</v>
      </c>
      <c r="BB40" s="465">
        <v>0.20588235294117646</v>
      </c>
      <c r="BC40" s="496">
        <v>4</v>
      </c>
      <c r="BD40" s="465">
        <v>3.9215686274509803E-2</v>
      </c>
      <c r="BE40" s="493">
        <v>126</v>
      </c>
      <c r="BF40" s="494">
        <v>25</v>
      </c>
      <c r="BG40" s="465">
        <v>0.1984126984126984</v>
      </c>
      <c r="BH40" s="496">
        <v>7</v>
      </c>
      <c r="BI40" s="546">
        <v>5.5555555555555552E-2</v>
      </c>
      <c r="BJ40" s="497"/>
    </row>
    <row r="41" spans="1:67" x14ac:dyDescent="0.25">
      <c r="A41" s="492" t="s">
        <v>235</v>
      </c>
      <c r="B41" s="493">
        <v>13</v>
      </c>
      <c r="C41" s="494">
        <v>4</v>
      </c>
      <c r="D41" s="465">
        <v>0.30769230769230771</v>
      </c>
      <c r="E41" s="495">
        <v>1</v>
      </c>
      <c r="F41" s="465">
        <v>7.6923076923076927E-2</v>
      </c>
      <c r="G41" s="493">
        <v>21</v>
      </c>
      <c r="H41" s="494">
        <v>5</v>
      </c>
      <c r="I41" s="465">
        <v>0.23809523809523808</v>
      </c>
      <c r="J41" s="495">
        <v>1</v>
      </c>
      <c r="K41" s="465">
        <v>4.7619047619047616E-2</v>
      </c>
      <c r="L41" s="493">
        <v>19</v>
      </c>
      <c r="M41" s="494">
        <v>6</v>
      </c>
      <c r="N41" s="465">
        <v>0.31578947368421051</v>
      </c>
      <c r="O41" s="495">
        <v>1</v>
      </c>
      <c r="P41" s="465">
        <v>5.2631578947368418E-2</v>
      </c>
      <c r="Q41" s="493">
        <v>9</v>
      </c>
      <c r="R41" s="494">
        <v>2</v>
      </c>
      <c r="S41" s="465">
        <v>0.22222222222222221</v>
      </c>
      <c r="T41" s="495">
        <v>0</v>
      </c>
      <c r="U41" s="465">
        <v>0</v>
      </c>
      <c r="V41" s="493">
        <v>22</v>
      </c>
      <c r="W41" s="494">
        <v>6</v>
      </c>
      <c r="X41" s="465">
        <v>0.27272727272727271</v>
      </c>
      <c r="Y41" s="495">
        <v>2</v>
      </c>
      <c r="Z41" s="465">
        <v>9.0909090909090912E-2</v>
      </c>
      <c r="AA41" s="493">
        <v>15</v>
      </c>
      <c r="AB41" s="494">
        <v>0</v>
      </c>
      <c r="AC41" s="465">
        <v>0</v>
      </c>
      <c r="AD41" s="495">
        <v>0</v>
      </c>
      <c r="AE41" s="465">
        <v>0</v>
      </c>
      <c r="AF41" s="493">
        <v>16</v>
      </c>
      <c r="AG41" s="494">
        <v>4</v>
      </c>
      <c r="AH41" s="465">
        <v>0.25</v>
      </c>
      <c r="AI41" s="495">
        <v>0</v>
      </c>
      <c r="AJ41" s="465">
        <v>0</v>
      </c>
      <c r="AK41" s="493">
        <v>14</v>
      </c>
      <c r="AL41" s="494">
        <v>1</v>
      </c>
      <c r="AM41" s="465">
        <v>7.1428571428571425E-2</v>
      </c>
      <c r="AN41" s="495">
        <v>1</v>
      </c>
      <c r="AO41" s="465">
        <v>7.1428571428571425E-2</v>
      </c>
      <c r="AP41" s="493">
        <v>10</v>
      </c>
      <c r="AQ41" s="494">
        <v>4</v>
      </c>
      <c r="AR41" s="465">
        <v>0.4</v>
      </c>
      <c r="AS41" s="495">
        <v>2</v>
      </c>
      <c r="AT41" s="465">
        <v>0.2</v>
      </c>
      <c r="AU41" s="493">
        <v>9</v>
      </c>
      <c r="AV41" s="494">
        <v>1</v>
      </c>
      <c r="AW41" s="465">
        <v>0.1111111111111111</v>
      </c>
      <c r="AX41" s="495">
        <v>0</v>
      </c>
      <c r="AY41" s="465">
        <v>0</v>
      </c>
      <c r="AZ41" s="493">
        <v>15</v>
      </c>
      <c r="BA41" s="494">
        <v>1</v>
      </c>
      <c r="BB41" s="465">
        <v>6.6666666666666666E-2</v>
      </c>
      <c r="BC41" s="496">
        <v>0</v>
      </c>
      <c r="BD41" s="465">
        <v>0</v>
      </c>
      <c r="BE41" s="493">
        <v>16</v>
      </c>
      <c r="BF41" s="494">
        <v>2</v>
      </c>
      <c r="BG41" s="465">
        <v>0.125</v>
      </c>
      <c r="BH41" s="496">
        <v>0</v>
      </c>
      <c r="BI41" s="546">
        <v>0</v>
      </c>
      <c r="BJ41" s="497"/>
    </row>
    <row r="42" spans="1:67" x14ac:dyDescent="0.25">
      <c r="A42" s="492" t="s">
        <v>236</v>
      </c>
      <c r="B42" s="493">
        <v>3</v>
      </c>
      <c r="C42" s="494">
        <v>1</v>
      </c>
      <c r="D42" s="465">
        <v>0.33333333333333331</v>
      </c>
      <c r="E42" s="495">
        <v>0</v>
      </c>
      <c r="F42" s="465">
        <v>0</v>
      </c>
      <c r="G42" s="493">
        <v>10</v>
      </c>
      <c r="H42" s="494">
        <v>4</v>
      </c>
      <c r="I42" s="465">
        <v>0.4</v>
      </c>
      <c r="J42" s="495">
        <v>0</v>
      </c>
      <c r="K42" s="465">
        <v>0</v>
      </c>
      <c r="L42" s="493">
        <v>12</v>
      </c>
      <c r="M42" s="494">
        <v>6</v>
      </c>
      <c r="N42" s="465">
        <v>0.5</v>
      </c>
      <c r="O42" s="495">
        <v>2</v>
      </c>
      <c r="P42" s="465">
        <v>0.16666666666666666</v>
      </c>
      <c r="Q42" s="493">
        <v>7</v>
      </c>
      <c r="R42" s="494">
        <v>2</v>
      </c>
      <c r="S42" s="465">
        <v>0.2857142857142857</v>
      </c>
      <c r="T42" s="495">
        <v>1</v>
      </c>
      <c r="U42" s="465">
        <v>0.14285714285714285</v>
      </c>
      <c r="V42" s="493">
        <v>12</v>
      </c>
      <c r="W42" s="494">
        <v>3</v>
      </c>
      <c r="X42" s="465">
        <v>0.25</v>
      </c>
      <c r="Y42" s="495">
        <v>1</v>
      </c>
      <c r="Z42" s="465">
        <v>8.3333333333333329E-2</v>
      </c>
      <c r="AA42" s="493">
        <v>4</v>
      </c>
      <c r="AB42" s="494">
        <v>2</v>
      </c>
      <c r="AC42" s="465">
        <v>0.5</v>
      </c>
      <c r="AD42" s="495">
        <v>0</v>
      </c>
      <c r="AE42" s="465">
        <v>0</v>
      </c>
      <c r="AF42" s="493">
        <v>6</v>
      </c>
      <c r="AG42" s="494">
        <v>1</v>
      </c>
      <c r="AH42" s="465">
        <v>0.16666666666666666</v>
      </c>
      <c r="AI42" s="495">
        <v>1</v>
      </c>
      <c r="AJ42" s="465">
        <v>0.16666666666666666</v>
      </c>
      <c r="AK42" s="493">
        <v>7</v>
      </c>
      <c r="AL42" s="494">
        <v>3</v>
      </c>
      <c r="AM42" s="465">
        <v>0.42857142857142855</v>
      </c>
      <c r="AN42" s="495">
        <v>0</v>
      </c>
      <c r="AO42" s="465">
        <v>0</v>
      </c>
      <c r="AP42" s="493">
        <v>13</v>
      </c>
      <c r="AQ42" s="494">
        <v>2</v>
      </c>
      <c r="AR42" s="465">
        <v>0.15384615384615385</v>
      </c>
      <c r="AS42" s="495">
        <v>0</v>
      </c>
      <c r="AT42" s="465">
        <v>0</v>
      </c>
      <c r="AU42" s="493">
        <v>4</v>
      </c>
      <c r="AV42" s="494">
        <v>1</v>
      </c>
      <c r="AW42" s="465">
        <v>0.25</v>
      </c>
      <c r="AX42" s="495">
        <v>0</v>
      </c>
      <c r="AY42" s="465">
        <v>0</v>
      </c>
      <c r="AZ42" s="493">
        <v>7</v>
      </c>
      <c r="BA42" s="494">
        <v>1</v>
      </c>
      <c r="BB42" s="465">
        <v>0.14285714285714285</v>
      </c>
      <c r="BC42" s="496">
        <v>0</v>
      </c>
      <c r="BD42" s="465">
        <v>0</v>
      </c>
      <c r="BE42" s="493">
        <v>4</v>
      </c>
      <c r="BF42" s="494">
        <v>1</v>
      </c>
      <c r="BG42" s="465">
        <v>0.25</v>
      </c>
      <c r="BH42" s="496">
        <v>0</v>
      </c>
      <c r="BI42" s="546">
        <v>0</v>
      </c>
      <c r="BJ42" s="497"/>
    </row>
    <row r="43" spans="1:67" x14ac:dyDescent="0.25">
      <c r="A43" s="492" t="s">
        <v>237</v>
      </c>
      <c r="B43" s="493">
        <v>14</v>
      </c>
      <c r="C43" s="494">
        <v>1</v>
      </c>
      <c r="D43" s="465">
        <v>7.1428571428571425E-2</v>
      </c>
      <c r="E43" s="495">
        <v>1</v>
      </c>
      <c r="F43" s="465">
        <v>7.1428571428571425E-2</v>
      </c>
      <c r="G43" s="493">
        <v>11</v>
      </c>
      <c r="H43" s="494">
        <v>0</v>
      </c>
      <c r="I43" s="465">
        <v>0</v>
      </c>
      <c r="J43" s="495">
        <v>0</v>
      </c>
      <c r="K43" s="465">
        <v>0</v>
      </c>
      <c r="L43" s="493">
        <v>5</v>
      </c>
      <c r="M43" s="494">
        <v>1</v>
      </c>
      <c r="N43" s="465">
        <v>0.2</v>
      </c>
      <c r="O43" s="495">
        <v>1</v>
      </c>
      <c r="P43" s="465">
        <v>0.2</v>
      </c>
      <c r="Q43" s="493">
        <v>14</v>
      </c>
      <c r="R43" s="494">
        <v>0</v>
      </c>
      <c r="S43" s="465">
        <v>0</v>
      </c>
      <c r="T43" s="495">
        <v>0</v>
      </c>
      <c r="U43" s="465">
        <v>0</v>
      </c>
      <c r="V43" s="493">
        <v>13</v>
      </c>
      <c r="W43" s="494">
        <v>2</v>
      </c>
      <c r="X43" s="465">
        <v>0.15384615384615385</v>
      </c>
      <c r="Y43" s="495">
        <v>0</v>
      </c>
      <c r="Z43" s="465">
        <v>0</v>
      </c>
      <c r="AA43" s="493">
        <v>19</v>
      </c>
      <c r="AB43" s="494">
        <v>2</v>
      </c>
      <c r="AC43" s="465">
        <v>0.10526315789473684</v>
      </c>
      <c r="AD43" s="495">
        <v>0</v>
      </c>
      <c r="AE43" s="465">
        <v>0</v>
      </c>
      <c r="AF43" s="493">
        <v>20</v>
      </c>
      <c r="AG43" s="494">
        <v>2</v>
      </c>
      <c r="AH43" s="465">
        <v>0.1</v>
      </c>
      <c r="AI43" s="495">
        <v>0</v>
      </c>
      <c r="AJ43" s="465">
        <v>0</v>
      </c>
      <c r="AK43" s="493">
        <v>48</v>
      </c>
      <c r="AL43" s="494">
        <v>2</v>
      </c>
      <c r="AM43" s="465">
        <v>4.1666666666666664E-2</v>
      </c>
      <c r="AN43" s="495">
        <v>0</v>
      </c>
      <c r="AO43" s="465">
        <v>0</v>
      </c>
      <c r="AP43" s="493">
        <v>21</v>
      </c>
      <c r="AQ43" s="494">
        <v>6</v>
      </c>
      <c r="AR43" s="465">
        <v>0.2857142857142857</v>
      </c>
      <c r="AS43" s="495">
        <v>1</v>
      </c>
      <c r="AT43" s="465">
        <v>4.7619047619047616E-2</v>
      </c>
      <c r="AU43" s="493">
        <v>10</v>
      </c>
      <c r="AV43" s="498">
        <v>1</v>
      </c>
      <c r="AW43" s="465">
        <v>0.1</v>
      </c>
      <c r="AX43" s="495">
        <v>0</v>
      </c>
      <c r="AY43" s="465">
        <v>0</v>
      </c>
      <c r="AZ43" s="493">
        <v>15</v>
      </c>
      <c r="BA43" s="494">
        <v>3</v>
      </c>
      <c r="BB43" s="465">
        <v>0.2</v>
      </c>
      <c r="BC43" s="496">
        <v>0</v>
      </c>
      <c r="BD43" s="465">
        <v>0</v>
      </c>
      <c r="BE43" s="493">
        <v>12</v>
      </c>
      <c r="BF43" s="494">
        <v>0</v>
      </c>
      <c r="BG43" s="465">
        <v>0</v>
      </c>
      <c r="BH43" s="496">
        <v>0</v>
      </c>
      <c r="BI43" s="546">
        <v>0</v>
      </c>
      <c r="BJ43" s="497"/>
      <c r="BL43" s="354"/>
      <c r="BM43" s="354"/>
      <c r="BN43" s="354"/>
      <c r="BO43" s="354"/>
    </row>
    <row r="44" spans="1:67" x14ac:dyDescent="0.25">
      <c r="A44" s="492" t="s">
        <v>238</v>
      </c>
      <c r="B44" s="493">
        <v>7</v>
      </c>
      <c r="C44" s="494">
        <v>1</v>
      </c>
      <c r="D44" s="465">
        <v>0.14285714285714285</v>
      </c>
      <c r="E44" s="495">
        <v>1</v>
      </c>
      <c r="F44" s="465">
        <v>0.14285714285714285</v>
      </c>
      <c r="G44" s="493">
        <v>7</v>
      </c>
      <c r="H44" s="494">
        <v>4</v>
      </c>
      <c r="I44" s="465">
        <v>0.5714285714285714</v>
      </c>
      <c r="J44" s="495">
        <v>1</v>
      </c>
      <c r="K44" s="465">
        <v>0.14285714285714285</v>
      </c>
      <c r="L44" s="493">
        <v>7</v>
      </c>
      <c r="M44" s="494">
        <v>4</v>
      </c>
      <c r="N44" s="465">
        <v>0.5714285714285714</v>
      </c>
      <c r="O44" s="495">
        <v>0</v>
      </c>
      <c r="P44" s="465">
        <v>0</v>
      </c>
      <c r="Q44" s="493">
        <v>4</v>
      </c>
      <c r="R44" s="494">
        <v>3</v>
      </c>
      <c r="S44" s="465">
        <v>0.75</v>
      </c>
      <c r="T44" s="495">
        <v>0</v>
      </c>
      <c r="U44" s="465">
        <v>0</v>
      </c>
      <c r="V44" s="493">
        <v>8</v>
      </c>
      <c r="W44" s="494">
        <v>2</v>
      </c>
      <c r="X44" s="465">
        <v>0.25</v>
      </c>
      <c r="Y44" s="495">
        <v>0</v>
      </c>
      <c r="Z44" s="465">
        <v>0</v>
      </c>
      <c r="AA44" s="493">
        <v>3</v>
      </c>
      <c r="AB44" s="494">
        <v>1</v>
      </c>
      <c r="AC44" s="465">
        <v>0.33333333333333331</v>
      </c>
      <c r="AD44" s="495">
        <v>0</v>
      </c>
      <c r="AE44" s="465">
        <v>0</v>
      </c>
      <c r="AF44" s="493">
        <v>7</v>
      </c>
      <c r="AG44" s="494">
        <v>5</v>
      </c>
      <c r="AH44" s="465">
        <v>0.7142857142857143</v>
      </c>
      <c r="AI44" s="495">
        <v>0</v>
      </c>
      <c r="AJ44" s="465">
        <v>0</v>
      </c>
      <c r="AK44" s="493">
        <v>8</v>
      </c>
      <c r="AL44" s="494">
        <v>1</v>
      </c>
      <c r="AM44" s="465">
        <v>0.125</v>
      </c>
      <c r="AN44" s="495">
        <v>0</v>
      </c>
      <c r="AO44" s="465">
        <v>0</v>
      </c>
      <c r="AP44" s="493">
        <v>7</v>
      </c>
      <c r="AQ44" s="494">
        <v>3</v>
      </c>
      <c r="AR44" s="465">
        <v>0.42857142857142855</v>
      </c>
      <c r="AS44" s="495">
        <v>0</v>
      </c>
      <c r="AT44" s="465">
        <v>0</v>
      </c>
      <c r="AU44" s="493">
        <v>3</v>
      </c>
      <c r="AV44" s="494">
        <v>2</v>
      </c>
      <c r="AW44" s="465">
        <v>0.66666666666666663</v>
      </c>
      <c r="AX44" s="495">
        <v>0</v>
      </c>
      <c r="AY44" s="465">
        <v>0</v>
      </c>
      <c r="AZ44" s="493">
        <v>5</v>
      </c>
      <c r="BA44" s="494">
        <v>0</v>
      </c>
      <c r="BB44" s="465">
        <v>0</v>
      </c>
      <c r="BC44" s="496">
        <v>0</v>
      </c>
      <c r="BD44" s="465">
        <v>0</v>
      </c>
      <c r="BE44" s="493">
        <v>13</v>
      </c>
      <c r="BF44" s="494">
        <v>5</v>
      </c>
      <c r="BG44" s="465">
        <v>0.38461538461538464</v>
      </c>
      <c r="BH44" s="496">
        <v>1</v>
      </c>
      <c r="BI44" s="546">
        <v>7.6923076923076927E-2</v>
      </c>
      <c r="BJ44" s="497"/>
      <c r="BL44" s="354"/>
      <c r="BM44" s="354"/>
      <c r="BN44" s="354"/>
      <c r="BO44" s="354"/>
    </row>
    <row r="45" spans="1:67" s="354" customFormat="1" ht="13.5" customHeight="1" x14ac:dyDescent="0.25">
      <c r="A45" s="492" t="s">
        <v>239</v>
      </c>
      <c r="B45" s="493">
        <v>314</v>
      </c>
      <c r="C45" s="494">
        <v>71</v>
      </c>
      <c r="D45" s="465">
        <v>0.22611464968152867</v>
      </c>
      <c r="E45" s="495">
        <v>20</v>
      </c>
      <c r="F45" s="465">
        <v>6.3694267515923567E-2</v>
      </c>
      <c r="G45" s="493">
        <v>273</v>
      </c>
      <c r="H45" s="494">
        <v>42</v>
      </c>
      <c r="I45" s="465">
        <v>0.15384615384615385</v>
      </c>
      <c r="J45" s="495">
        <v>5</v>
      </c>
      <c r="K45" s="465">
        <v>1.8315018315018316E-2</v>
      </c>
      <c r="L45" s="493">
        <v>238</v>
      </c>
      <c r="M45" s="494">
        <v>45</v>
      </c>
      <c r="N45" s="465">
        <v>0.18907563025210083</v>
      </c>
      <c r="O45" s="495">
        <v>5</v>
      </c>
      <c r="P45" s="465">
        <v>2.100840336134454E-2</v>
      </c>
      <c r="Q45" s="493">
        <v>204</v>
      </c>
      <c r="R45" s="494">
        <v>36</v>
      </c>
      <c r="S45" s="465">
        <v>0.17647058823529413</v>
      </c>
      <c r="T45" s="495">
        <v>8</v>
      </c>
      <c r="U45" s="465">
        <v>3.9215686274509803E-2</v>
      </c>
      <c r="V45" s="493">
        <v>234</v>
      </c>
      <c r="W45" s="494">
        <v>41</v>
      </c>
      <c r="X45" s="465">
        <v>0.1752136752136752</v>
      </c>
      <c r="Y45" s="495">
        <v>9</v>
      </c>
      <c r="Z45" s="465">
        <v>3.8461538461538464E-2</v>
      </c>
      <c r="AA45" s="493">
        <v>239</v>
      </c>
      <c r="AB45" s="494">
        <v>45</v>
      </c>
      <c r="AC45" s="465">
        <v>0.18828451882845187</v>
      </c>
      <c r="AD45" s="495">
        <v>12</v>
      </c>
      <c r="AE45" s="465">
        <v>5.0209205020920501E-2</v>
      </c>
      <c r="AF45" s="493">
        <v>220</v>
      </c>
      <c r="AG45" s="494">
        <v>40</v>
      </c>
      <c r="AH45" s="465">
        <v>0.18181818181818182</v>
      </c>
      <c r="AI45" s="495">
        <v>10</v>
      </c>
      <c r="AJ45" s="465">
        <v>4.5454545454545456E-2</v>
      </c>
      <c r="AK45" s="493">
        <v>245</v>
      </c>
      <c r="AL45" s="494">
        <v>48</v>
      </c>
      <c r="AM45" s="465">
        <v>0.19591836734693877</v>
      </c>
      <c r="AN45" s="495">
        <v>11</v>
      </c>
      <c r="AO45" s="465">
        <v>4.4897959183673466E-2</v>
      </c>
      <c r="AP45" s="493">
        <v>197</v>
      </c>
      <c r="AQ45" s="494">
        <v>33</v>
      </c>
      <c r="AR45" s="465">
        <v>0.16751269035532995</v>
      </c>
      <c r="AS45" s="495">
        <v>7</v>
      </c>
      <c r="AT45" s="465">
        <v>3.553299492385787E-2</v>
      </c>
      <c r="AU45" s="499">
        <v>194</v>
      </c>
      <c r="AV45" s="494">
        <v>26</v>
      </c>
      <c r="AW45" s="465">
        <v>0.13402061855670103</v>
      </c>
      <c r="AX45" s="495">
        <v>6</v>
      </c>
      <c r="AY45" s="465">
        <v>3.0927835051546393E-2</v>
      </c>
      <c r="AZ45" s="493">
        <v>192</v>
      </c>
      <c r="BA45" s="494">
        <v>36</v>
      </c>
      <c r="BB45" s="465">
        <v>0.1875</v>
      </c>
      <c r="BC45" s="496">
        <v>3</v>
      </c>
      <c r="BD45" s="465">
        <v>1.5625E-2</v>
      </c>
      <c r="BE45" s="493">
        <v>184</v>
      </c>
      <c r="BF45" s="494">
        <v>33</v>
      </c>
      <c r="BG45" s="465">
        <v>0.17934782608695651</v>
      </c>
      <c r="BH45" s="496">
        <v>3</v>
      </c>
      <c r="BI45" s="546">
        <v>1.6304347826086956E-2</v>
      </c>
      <c r="BJ45" s="497"/>
      <c r="BL45" s="433"/>
      <c r="BM45" s="433"/>
      <c r="BN45" s="433"/>
      <c r="BO45" s="433"/>
    </row>
    <row r="46" spans="1:67" s="354" customFormat="1" ht="13.5" customHeight="1" x14ac:dyDescent="0.25">
      <c r="A46" s="507" t="s">
        <v>240</v>
      </c>
      <c r="B46" s="508">
        <v>6684</v>
      </c>
      <c r="C46" s="509">
        <v>953</v>
      </c>
      <c r="D46" s="543">
        <v>0.14257929383602633</v>
      </c>
      <c r="E46" s="510">
        <v>186</v>
      </c>
      <c r="F46" s="543">
        <v>2.7827648114901255E-2</v>
      </c>
      <c r="G46" s="508">
        <v>7093</v>
      </c>
      <c r="H46" s="511">
        <v>1068</v>
      </c>
      <c r="I46" s="543">
        <v>0.15057098547864092</v>
      </c>
      <c r="J46" s="510">
        <v>159</v>
      </c>
      <c r="K46" s="544">
        <v>2.2416466939235866E-2</v>
      </c>
      <c r="L46" s="508">
        <v>9098</v>
      </c>
      <c r="M46" s="511">
        <v>1205</v>
      </c>
      <c r="N46" s="543">
        <v>0.13244669158056716</v>
      </c>
      <c r="O46" s="510">
        <v>206</v>
      </c>
      <c r="P46" s="543">
        <v>2.2642338975599034E-2</v>
      </c>
      <c r="Q46" s="508">
        <v>10551</v>
      </c>
      <c r="R46" s="511">
        <v>1344</v>
      </c>
      <c r="S46" s="543">
        <v>0.12738129087290304</v>
      </c>
      <c r="T46" s="510">
        <v>199</v>
      </c>
      <c r="U46" s="544">
        <v>1.8860771490853946E-2</v>
      </c>
      <c r="V46" s="508">
        <v>11360</v>
      </c>
      <c r="W46" s="511">
        <v>1293</v>
      </c>
      <c r="X46" s="543">
        <v>0.11382042253521127</v>
      </c>
      <c r="Y46" s="510">
        <v>179</v>
      </c>
      <c r="Z46" s="544">
        <v>1.5757042253521127E-2</v>
      </c>
      <c r="AA46" s="508">
        <v>12429</v>
      </c>
      <c r="AB46" s="511">
        <v>1479</v>
      </c>
      <c r="AC46" s="543">
        <v>0.11899589669321747</v>
      </c>
      <c r="AD46" s="510">
        <v>179</v>
      </c>
      <c r="AE46" s="544">
        <v>1.4401802236704481E-2</v>
      </c>
      <c r="AF46" s="508">
        <v>15593</v>
      </c>
      <c r="AG46" s="511">
        <v>1630</v>
      </c>
      <c r="AH46" s="543">
        <v>0.10453408580773424</v>
      </c>
      <c r="AI46" s="510">
        <v>170</v>
      </c>
      <c r="AJ46" s="544">
        <v>1.0902327967677804E-2</v>
      </c>
      <c r="AK46" s="508">
        <v>4065</v>
      </c>
      <c r="AL46" s="510">
        <v>814</v>
      </c>
      <c r="AM46" s="543">
        <v>0.20024600246002461</v>
      </c>
      <c r="AN46" s="510">
        <v>155</v>
      </c>
      <c r="AO46" s="543">
        <v>3.8130381303813035E-2</v>
      </c>
      <c r="AP46" s="508">
        <v>4681</v>
      </c>
      <c r="AQ46" s="510">
        <v>807</v>
      </c>
      <c r="AR46" s="543">
        <v>0.17239906002990815</v>
      </c>
      <c r="AS46" s="510">
        <v>158</v>
      </c>
      <c r="AT46" s="543">
        <v>3.3753471480452893E-2</v>
      </c>
      <c r="AU46" s="508">
        <v>4301</v>
      </c>
      <c r="AV46" s="511">
        <v>736</v>
      </c>
      <c r="AW46" s="545">
        <v>0.17112299465240641</v>
      </c>
      <c r="AX46" s="511">
        <v>140</v>
      </c>
      <c r="AY46" s="545">
        <v>3.2550569634968614E-2</v>
      </c>
      <c r="AZ46" s="508">
        <v>4196</v>
      </c>
      <c r="BA46" s="509">
        <v>823</v>
      </c>
      <c r="BB46" s="545">
        <v>0.19613918017159199</v>
      </c>
      <c r="BC46" s="512">
        <v>121</v>
      </c>
      <c r="BD46" s="545">
        <v>2.8836987607244995E-2</v>
      </c>
      <c r="BE46" s="508">
        <v>3597</v>
      </c>
      <c r="BF46" s="509">
        <v>710</v>
      </c>
      <c r="BG46" s="545">
        <v>0.19738671114817904</v>
      </c>
      <c r="BH46" s="512">
        <v>74</v>
      </c>
      <c r="BI46" s="547">
        <v>2.057269947178204E-2</v>
      </c>
      <c r="BJ46" s="497"/>
      <c r="BL46" s="433"/>
      <c r="BM46" s="433"/>
      <c r="BN46" s="433"/>
      <c r="BO46" s="433"/>
    </row>
    <row r="47" spans="1:67" x14ac:dyDescent="0.25">
      <c r="B47" s="433"/>
      <c r="G47" s="433"/>
      <c r="L47" s="433"/>
      <c r="Q47" s="433"/>
      <c r="V47" s="433"/>
      <c r="AA47" s="433"/>
      <c r="AF47" s="433"/>
      <c r="AK47" s="433"/>
      <c r="AP47" s="433"/>
      <c r="BA47" s="433"/>
    </row>
    <row r="48" spans="1:67" x14ac:dyDescent="0.25">
      <c r="A48" s="378" t="s">
        <v>241</v>
      </c>
      <c r="C48" s="354"/>
      <c r="D48" s="354"/>
      <c r="E48" s="354"/>
      <c r="F48" s="354"/>
      <c r="H48" s="354"/>
      <c r="I48" s="354"/>
      <c r="J48" s="354"/>
      <c r="K48" s="354"/>
      <c r="M48" s="354"/>
      <c r="N48" s="354"/>
      <c r="O48" s="354"/>
      <c r="P48" s="354"/>
      <c r="R48" s="354"/>
      <c r="S48" s="354"/>
      <c r="T48" s="354"/>
      <c r="U48" s="354"/>
      <c r="W48" s="354"/>
      <c r="X48" s="354"/>
      <c r="Y48" s="354"/>
      <c r="Z48" s="354"/>
      <c r="AB48" s="354"/>
      <c r="AC48" s="354"/>
      <c r="AD48" s="354"/>
      <c r="AE48" s="354"/>
      <c r="AG48" s="354"/>
      <c r="AH48" s="354"/>
      <c r="AI48" s="354"/>
      <c r="AJ48" s="354"/>
      <c r="AL48" s="354"/>
      <c r="AM48" s="354"/>
      <c r="AN48" s="354"/>
      <c r="AQ48" s="354"/>
      <c r="AR48" s="354"/>
      <c r="AS48" s="354"/>
    </row>
    <row r="49" spans="1:46" x14ac:dyDescent="0.25">
      <c r="C49" s="491"/>
      <c r="D49" s="491"/>
      <c r="G49" s="513"/>
      <c r="H49" s="491"/>
      <c r="I49" s="491"/>
    </row>
    <row r="50" spans="1:46" x14ac:dyDescent="0.25">
      <c r="A50" s="514" t="s">
        <v>242</v>
      </c>
      <c r="C50" s="491"/>
      <c r="D50" s="491"/>
      <c r="G50" s="513"/>
      <c r="H50" s="491"/>
      <c r="I50" s="491"/>
    </row>
    <row r="51" spans="1:46" x14ac:dyDescent="0.25">
      <c r="A51" s="379" t="s">
        <v>291</v>
      </c>
      <c r="C51" s="491"/>
      <c r="D51" s="491"/>
      <c r="G51" s="513"/>
      <c r="H51" s="491"/>
      <c r="I51" s="491"/>
    </row>
    <row r="52" spans="1:46" x14ac:dyDescent="0.25">
      <c r="A52" s="378" t="s">
        <v>294</v>
      </c>
      <c r="C52" s="491"/>
      <c r="D52" s="491"/>
      <c r="G52" s="513"/>
      <c r="H52" s="491"/>
      <c r="I52" s="491"/>
    </row>
    <row r="53" spans="1:46" x14ac:dyDescent="0.25">
      <c r="A53" s="378" t="s">
        <v>295</v>
      </c>
      <c r="C53" s="491"/>
      <c r="D53" s="491"/>
      <c r="G53" s="513"/>
      <c r="H53" s="491"/>
      <c r="I53" s="491"/>
    </row>
    <row r="54" spans="1:46" x14ac:dyDescent="0.25">
      <c r="A54" s="379" t="s">
        <v>243</v>
      </c>
      <c r="G54" s="513"/>
      <c r="J54" s="491"/>
      <c r="K54" s="491"/>
      <c r="L54" s="513"/>
      <c r="O54" s="491"/>
      <c r="P54" s="491"/>
      <c r="Q54" s="513"/>
      <c r="T54" s="491"/>
      <c r="U54" s="491"/>
      <c r="V54" s="513"/>
      <c r="Y54" s="491"/>
      <c r="Z54" s="491"/>
      <c r="AA54" s="513"/>
      <c r="AD54" s="491"/>
      <c r="AE54" s="491"/>
      <c r="AF54" s="513"/>
      <c r="AI54" s="491"/>
      <c r="AJ54" s="491"/>
      <c r="AK54" s="513"/>
      <c r="AN54" s="491"/>
      <c r="AO54" s="491"/>
      <c r="AP54" s="513"/>
      <c r="AS54" s="491"/>
      <c r="AT54" s="491"/>
    </row>
    <row r="55" spans="1:46" x14ac:dyDescent="0.25">
      <c r="A55" s="379" t="s">
        <v>244</v>
      </c>
      <c r="G55" s="513"/>
      <c r="J55" s="491"/>
      <c r="K55" s="491"/>
      <c r="L55" s="513"/>
      <c r="O55" s="491"/>
      <c r="P55" s="491"/>
      <c r="Q55" s="513"/>
      <c r="T55" s="491"/>
      <c r="U55" s="491"/>
      <c r="V55" s="513"/>
      <c r="Y55" s="491"/>
      <c r="Z55" s="491"/>
      <c r="AA55" s="513"/>
      <c r="AD55" s="491"/>
      <c r="AE55" s="491"/>
      <c r="AF55" s="513"/>
      <c r="AI55" s="491"/>
      <c r="AJ55" s="491"/>
      <c r="AK55" s="513"/>
      <c r="AN55" s="491"/>
      <c r="AO55" s="491"/>
      <c r="AP55" s="513"/>
      <c r="AS55" s="491"/>
      <c r="AT55" s="491"/>
    </row>
    <row r="56" spans="1:46" x14ac:dyDescent="0.25">
      <c r="A56" s="379" t="s">
        <v>301</v>
      </c>
      <c r="G56" s="513"/>
      <c r="J56" s="491"/>
      <c r="K56" s="491"/>
      <c r="L56" s="513"/>
      <c r="O56" s="491"/>
      <c r="P56" s="491"/>
      <c r="Q56" s="513"/>
      <c r="T56" s="491"/>
      <c r="U56" s="491"/>
      <c r="V56" s="513"/>
      <c r="Y56" s="491"/>
      <c r="Z56" s="491"/>
      <c r="AA56" s="513"/>
      <c r="AD56" s="491"/>
      <c r="AE56" s="491"/>
      <c r="AF56" s="513"/>
      <c r="AI56" s="491"/>
      <c r="AJ56" s="491"/>
      <c r="AK56" s="513"/>
      <c r="AN56" s="491"/>
      <c r="AO56" s="491"/>
      <c r="AP56" s="513"/>
      <c r="AS56" s="491"/>
      <c r="AT56" s="491"/>
    </row>
    <row r="57" spans="1:46" ht="12.75" customHeight="1" x14ac:dyDescent="0.25">
      <c r="A57" s="379" t="s">
        <v>299</v>
      </c>
      <c r="G57" s="513"/>
      <c r="J57" s="491"/>
      <c r="K57" s="491"/>
      <c r="L57" s="513"/>
      <c r="O57" s="491"/>
      <c r="P57" s="491"/>
      <c r="Q57" s="513"/>
      <c r="T57" s="491"/>
      <c r="U57" s="491"/>
      <c r="V57" s="513"/>
      <c r="Y57" s="491"/>
      <c r="Z57" s="491"/>
      <c r="AA57" s="513"/>
      <c r="AD57" s="491"/>
      <c r="AE57" s="491"/>
      <c r="AF57" s="513"/>
      <c r="AI57" s="491"/>
      <c r="AJ57" s="491"/>
      <c r="AK57" s="513"/>
      <c r="AN57" s="491"/>
      <c r="AO57" s="491"/>
      <c r="AP57" s="513"/>
      <c r="AS57" s="491"/>
      <c r="AT57" s="491"/>
    </row>
    <row r="58" spans="1:46" x14ac:dyDescent="0.25">
      <c r="A58" s="379" t="s">
        <v>303</v>
      </c>
    </row>
    <row r="60" spans="1:46" x14ac:dyDescent="0.25">
      <c r="A60" s="558" t="s">
        <v>304</v>
      </c>
    </row>
    <row r="61" spans="1:46" x14ac:dyDescent="0.25">
      <c r="A61" s="559"/>
    </row>
    <row r="315" ht="12.75" customHeight="1" x14ac:dyDescent="0.25"/>
    <row r="426" ht="12.75" customHeight="1" x14ac:dyDescent="0.25"/>
  </sheetData>
  <mergeCells count="49">
    <mergeCell ref="AZ4:BD4"/>
    <mergeCell ref="A4:A6"/>
    <mergeCell ref="B4:F4"/>
    <mergeCell ref="G4:K4"/>
    <mergeCell ref="L4:P4"/>
    <mergeCell ref="Q4:U4"/>
    <mergeCell ref="V4:Z4"/>
    <mergeCell ref="Q5:Q6"/>
    <mergeCell ref="R5:S5"/>
    <mergeCell ref="T5:U5"/>
    <mergeCell ref="V5:V6"/>
    <mergeCell ref="AF5:AF6"/>
    <mergeCell ref="Y5:Z5"/>
    <mergeCell ref="AA5:AA6"/>
    <mergeCell ref="AB5:AC5"/>
    <mergeCell ref="AD5:AE5"/>
    <mergeCell ref="BE4:BI4"/>
    <mergeCell ref="B5:B6"/>
    <mergeCell ref="C5:D5"/>
    <mergeCell ref="E5:F5"/>
    <mergeCell ref="G5:G6"/>
    <mergeCell ref="H5:I5"/>
    <mergeCell ref="J5:K5"/>
    <mergeCell ref="L5:L6"/>
    <mergeCell ref="M5:N5"/>
    <mergeCell ref="O5:P5"/>
    <mergeCell ref="AA4:AE4"/>
    <mergeCell ref="AF4:AJ4"/>
    <mergeCell ref="AK4:AO4"/>
    <mergeCell ref="AP4:AT4"/>
    <mergeCell ref="AU4:AY4"/>
    <mergeCell ref="W5:X5"/>
    <mergeCell ref="AZ5:AZ6"/>
    <mergeCell ref="AG5:AH5"/>
    <mergeCell ref="AI5:AJ5"/>
    <mergeCell ref="AK5:AK6"/>
    <mergeCell ref="AL5:AM5"/>
    <mergeCell ref="AN5:AO5"/>
    <mergeCell ref="AP5:AP6"/>
    <mergeCell ref="AQ5:AR5"/>
    <mergeCell ref="AS5:AT5"/>
    <mergeCell ref="AU5:AU6"/>
    <mergeCell ref="AV5:AW5"/>
    <mergeCell ref="AX5:AY5"/>
    <mergeCell ref="BA5:BB5"/>
    <mergeCell ref="BC5:BD5"/>
    <mergeCell ref="BE5:BE6"/>
    <mergeCell ref="BF5:BG5"/>
    <mergeCell ref="BH5:BI5"/>
  </mergeCells>
  <hyperlinks>
    <hyperlink ref="BI1" location="Index!A1" display="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W74"/>
  <sheetViews>
    <sheetView showGridLines="0" zoomScale="80" zoomScaleNormal="80" workbookViewId="0">
      <pane ySplit="4" topLeftCell="A38" activePane="bottomLeft" state="frozen"/>
      <selection sqref="A1:XFD1048576"/>
      <selection pane="bottomLeft"/>
    </sheetView>
  </sheetViews>
  <sheetFormatPr defaultColWidth="9.109375" defaultRowHeight="13.2" x14ac:dyDescent="0.25"/>
  <cols>
    <col min="1" max="1" width="9.109375" style="41"/>
    <col min="2" max="2" width="8.109375" style="41" customWidth="1"/>
    <col min="3" max="3" width="12" style="41" customWidth="1"/>
    <col min="4" max="4" width="16" style="41" customWidth="1"/>
    <col min="5" max="5" width="17.33203125" style="41" customWidth="1"/>
    <col min="6" max="6" width="21.44140625" style="41" bestFit="1" customWidth="1"/>
    <col min="7" max="7" width="15.33203125" style="41" customWidth="1"/>
    <col min="8" max="8" width="13.5546875" style="41" bestFit="1" customWidth="1"/>
    <col min="9" max="9" width="3.6640625" style="41" customWidth="1"/>
    <col min="10" max="10" width="15.88671875" style="41" bestFit="1" customWidth="1"/>
    <col min="11" max="11" width="3.5546875" style="41" customWidth="1"/>
    <col min="12" max="12" width="15.6640625" style="41" bestFit="1" customWidth="1"/>
    <col min="13" max="13" width="3" style="41" customWidth="1"/>
    <col min="14" max="14" width="11" style="41" bestFit="1" customWidth="1"/>
    <col min="15" max="16384" width="9.109375" style="41"/>
  </cols>
  <sheetData>
    <row r="1" spans="1:19" x14ac:dyDescent="0.25">
      <c r="A1" s="39" t="s">
        <v>12</v>
      </c>
      <c r="B1" s="39"/>
      <c r="C1" s="25"/>
      <c r="D1" s="25"/>
      <c r="E1" s="25"/>
      <c r="F1" s="40" t="s">
        <v>29</v>
      </c>
    </row>
    <row r="2" spans="1:19" ht="12.75" customHeight="1" x14ac:dyDescent="0.25">
      <c r="A2" s="561" t="s">
        <v>123</v>
      </c>
      <c r="B2" s="561"/>
      <c r="C2" s="561"/>
      <c r="D2" s="561"/>
      <c r="E2" s="561"/>
      <c r="F2" s="561"/>
      <c r="G2" s="80"/>
    </row>
    <row r="3" spans="1:19" x14ac:dyDescent="0.25">
      <c r="A3" s="76"/>
      <c r="B3" s="76"/>
      <c r="C3" s="29"/>
      <c r="D3" s="29"/>
      <c r="E3" s="29"/>
      <c r="F3" s="29"/>
      <c r="G3" s="29"/>
      <c r="Q3" s="32"/>
    </row>
    <row r="4" spans="1:19" ht="45.75" customHeight="1" x14ac:dyDescent="0.25">
      <c r="A4" s="51" t="s">
        <v>13</v>
      </c>
      <c r="B4" s="51" t="s">
        <v>14</v>
      </c>
      <c r="C4" s="52" t="s">
        <v>3</v>
      </c>
      <c r="D4" s="52" t="s">
        <v>41</v>
      </c>
      <c r="E4" s="52" t="s">
        <v>100</v>
      </c>
      <c r="F4" s="52" t="s">
        <v>57</v>
      </c>
      <c r="H4" s="32"/>
      <c r="J4" s="32"/>
      <c r="L4" s="32"/>
      <c r="N4" s="32"/>
      <c r="Q4" s="32"/>
      <c r="R4" s="32"/>
      <c r="S4" s="32"/>
    </row>
    <row r="5" spans="1:19" ht="17.25" customHeight="1" x14ac:dyDescent="0.25">
      <c r="A5" s="155">
        <v>2000</v>
      </c>
      <c r="B5" s="156"/>
      <c r="C5" s="46">
        <v>1943513</v>
      </c>
      <c r="D5" s="46">
        <v>248167</v>
      </c>
      <c r="E5" s="46">
        <v>152641</v>
      </c>
      <c r="F5" s="46">
        <v>71233</v>
      </c>
      <c r="G5" s="81"/>
      <c r="Q5" s="167"/>
      <c r="R5" s="167"/>
      <c r="S5" s="167"/>
    </row>
    <row r="6" spans="1:19" x14ac:dyDescent="0.25">
      <c r="A6" s="155">
        <v>2001</v>
      </c>
      <c r="B6" s="156"/>
      <c r="C6" s="31">
        <v>1805637</v>
      </c>
      <c r="D6" s="31">
        <v>252176</v>
      </c>
      <c r="E6" s="31">
        <v>143486</v>
      </c>
      <c r="F6" s="31">
        <v>71763</v>
      </c>
      <c r="G6" s="81"/>
      <c r="Q6" s="167"/>
      <c r="R6" s="167"/>
      <c r="S6" s="167"/>
    </row>
    <row r="7" spans="1:19" x14ac:dyDescent="0.25">
      <c r="A7" s="123">
        <v>2002</v>
      </c>
      <c r="B7" s="123"/>
      <c r="C7" s="31">
        <v>1743339</v>
      </c>
      <c r="D7" s="31">
        <v>263384</v>
      </c>
      <c r="E7" s="31">
        <v>140721</v>
      </c>
      <c r="F7" s="31">
        <v>68901</v>
      </c>
      <c r="G7" s="81"/>
      <c r="Q7" s="167"/>
      <c r="R7" s="167"/>
      <c r="S7" s="167"/>
    </row>
    <row r="8" spans="1:19" x14ac:dyDescent="0.25">
      <c r="A8" s="123">
        <v>2003</v>
      </c>
      <c r="B8" s="123"/>
      <c r="C8" s="31">
        <v>1718883</v>
      </c>
      <c r="D8" s="31">
        <v>264379</v>
      </c>
      <c r="E8" s="31">
        <v>154705</v>
      </c>
      <c r="F8" s="31">
        <v>65026</v>
      </c>
      <c r="G8" s="81"/>
      <c r="Q8" s="167"/>
      <c r="R8" s="167"/>
      <c r="S8" s="167"/>
    </row>
    <row r="9" spans="1:19" x14ac:dyDescent="0.25">
      <c r="A9" s="123">
        <v>2004</v>
      </c>
      <c r="B9" s="123"/>
      <c r="C9" s="31">
        <v>1723371</v>
      </c>
      <c r="D9" s="31">
        <v>258096</v>
      </c>
      <c r="E9" s="31">
        <v>151527</v>
      </c>
      <c r="F9" s="31">
        <v>62201</v>
      </c>
      <c r="G9" s="81"/>
      <c r="Q9" s="167"/>
      <c r="R9" s="167"/>
      <c r="S9" s="167"/>
    </row>
    <row r="10" spans="1:19" x14ac:dyDescent="0.25">
      <c r="A10" s="123">
        <v>2005</v>
      </c>
      <c r="B10" s="123"/>
      <c r="C10" s="31">
        <v>1968894</v>
      </c>
      <c r="D10" s="31">
        <v>275138</v>
      </c>
      <c r="E10" s="31">
        <v>153328</v>
      </c>
      <c r="F10" s="31">
        <v>63367</v>
      </c>
      <c r="G10" s="81"/>
      <c r="Q10" s="167"/>
      <c r="R10" s="167"/>
      <c r="S10" s="167"/>
    </row>
    <row r="11" spans="1:19" x14ac:dyDescent="0.25">
      <c r="A11" s="123">
        <v>2006</v>
      </c>
      <c r="B11" s="123"/>
      <c r="C11" s="31">
        <v>2115491</v>
      </c>
      <c r="D11" s="31">
        <v>292115</v>
      </c>
      <c r="E11" s="31">
        <v>155149</v>
      </c>
      <c r="F11" s="31">
        <v>62968</v>
      </c>
      <c r="G11" s="81"/>
      <c r="Q11" s="167"/>
      <c r="R11" s="167"/>
      <c r="S11" s="167"/>
    </row>
    <row r="12" spans="1:19" x14ac:dyDescent="0.25">
      <c r="A12" s="123">
        <v>2007</v>
      </c>
      <c r="B12" s="123"/>
      <c r="C12" s="31">
        <v>1944812</v>
      </c>
      <c r="D12" s="31">
        <v>338616</v>
      </c>
      <c r="E12" s="31">
        <v>173751</v>
      </c>
      <c r="F12" s="31">
        <v>69248</v>
      </c>
      <c r="G12" s="81"/>
      <c r="Q12" s="167"/>
      <c r="R12" s="167"/>
      <c r="S12" s="167"/>
    </row>
    <row r="13" spans="1:19" x14ac:dyDescent="0.25">
      <c r="A13" s="123">
        <v>2008</v>
      </c>
      <c r="B13" s="123"/>
      <c r="C13" s="31">
        <v>1993828</v>
      </c>
      <c r="D13" s="31">
        <v>298796</v>
      </c>
      <c r="E13" s="31">
        <v>163905</v>
      </c>
      <c r="F13" s="31">
        <v>63981</v>
      </c>
      <c r="G13" s="81"/>
      <c r="Q13" s="167"/>
      <c r="R13" s="167"/>
      <c r="S13" s="167"/>
    </row>
    <row r="14" spans="1:19" x14ac:dyDescent="0.25">
      <c r="A14" s="123">
        <v>2009</v>
      </c>
      <c r="B14" s="123"/>
      <c r="C14" s="31">
        <v>1803221</v>
      </c>
      <c r="D14" s="31">
        <v>315963</v>
      </c>
      <c r="E14" s="31">
        <v>179983</v>
      </c>
      <c r="F14" s="31">
        <v>64078</v>
      </c>
      <c r="G14" s="81"/>
      <c r="Q14" s="167"/>
      <c r="R14" s="167"/>
      <c r="S14" s="167"/>
    </row>
    <row r="15" spans="1:19" x14ac:dyDescent="0.25">
      <c r="A15" s="123">
        <v>2010</v>
      </c>
      <c r="B15" s="123"/>
      <c r="C15" s="31">
        <v>1550626</v>
      </c>
      <c r="D15" s="31">
        <v>290889</v>
      </c>
      <c r="E15" s="31">
        <v>168693</v>
      </c>
      <c r="F15" s="31">
        <v>60303</v>
      </c>
      <c r="G15" s="81"/>
      <c r="Q15" s="167"/>
      <c r="R15" s="167"/>
      <c r="S15" s="167"/>
    </row>
    <row r="16" spans="1:19" x14ac:dyDescent="0.25">
      <c r="A16" s="123">
        <v>2011</v>
      </c>
      <c r="B16" s="123"/>
      <c r="C16" s="31">
        <v>1504243</v>
      </c>
      <c r="D16" s="31">
        <v>275918</v>
      </c>
      <c r="E16" s="31">
        <v>170615</v>
      </c>
      <c r="F16" s="31">
        <v>52660</v>
      </c>
      <c r="G16" s="81"/>
      <c r="Q16" s="167"/>
      <c r="R16" s="167"/>
      <c r="S16" s="167"/>
    </row>
    <row r="17" spans="1:27" x14ac:dyDescent="0.25">
      <c r="A17" s="123">
        <v>2012</v>
      </c>
      <c r="B17" s="123"/>
      <c r="C17" s="31">
        <v>1394230</v>
      </c>
      <c r="D17" s="31">
        <v>259585</v>
      </c>
      <c r="E17" s="31">
        <v>151120</v>
      </c>
      <c r="F17" s="31">
        <v>46993</v>
      </c>
      <c r="G17" s="81"/>
      <c r="Q17" s="167"/>
      <c r="R17" s="167"/>
      <c r="S17" s="167"/>
    </row>
    <row r="18" spans="1:27" x14ac:dyDescent="0.25">
      <c r="A18" s="27">
        <v>2013</v>
      </c>
      <c r="B18" s="123"/>
      <c r="C18" s="31">
        <v>1445339</v>
      </c>
      <c r="D18" s="31">
        <v>262872</v>
      </c>
      <c r="E18" s="31">
        <v>149637</v>
      </c>
      <c r="F18" s="31">
        <v>43093</v>
      </c>
      <c r="G18" s="81"/>
      <c r="Q18" s="167"/>
      <c r="R18" s="167"/>
      <c r="S18" s="167"/>
    </row>
    <row r="19" spans="1:27" x14ac:dyDescent="0.25">
      <c r="A19" s="27" t="s">
        <v>97</v>
      </c>
      <c r="B19" s="123"/>
      <c r="C19" s="31">
        <v>1594596</v>
      </c>
      <c r="D19" s="31">
        <v>264701</v>
      </c>
      <c r="E19" s="31">
        <v>143529</v>
      </c>
      <c r="F19" s="31">
        <v>45062</v>
      </c>
      <c r="G19" s="81"/>
      <c r="Q19" s="167"/>
      <c r="R19" s="167"/>
      <c r="S19" s="167"/>
    </row>
    <row r="20" spans="1:27" x14ac:dyDescent="0.25">
      <c r="A20" s="27" t="s">
        <v>98</v>
      </c>
      <c r="B20" s="123"/>
      <c r="C20" s="31">
        <v>1562065</v>
      </c>
      <c r="D20" s="31">
        <v>264545</v>
      </c>
      <c r="E20" s="31">
        <v>151260</v>
      </c>
      <c r="F20" s="31">
        <v>48192</v>
      </c>
      <c r="G20" s="81"/>
      <c r="Q20" s="167"/>
      <c r="R20" s="167"/>
      <c r="S20" s="167"/>
    </row>
    <row r="21" spans="1:27" x14ac:dyDescent="0.25">
      <c r="A21" s="123">
        <v>2016</v>
      </c>
      <c r="B21" s="123"/>
      <c r="C21" s="31">
        <v>1802286</v>
      </c>
      <c r="D21" s="31">
        <v>284328</v>
      </c>
      <c r="E21" s="31">
        <v>157140</v>
      </c>
      <c r="F21" s="31">
        <v>52926</v>
      </c>
      <c r="G21" s="81"/>
      <c r="Q21" s="167"/>
      <c r="R21" s="167"/>
      <c r="S21" s="167"/>
    </row>
    <row r="22" spans="1:27" x14ac:dyDescent="0.25">
      <c r="A22" s="250">
        <v>2017</v>
      </c>
      <c r="B22" s="253"/>
      <c r="C22" s="31">
        <v>2048446</v>
      </c>
      <c r="D22" s="31">
        <v>297936</v>
      </c>
      <c r="E22" s="31">
        <v>165221</v>
      </c>
      <c r="F22" s="31">
        <v>58502</v>
      </c>
      <c r="G22" s="81"/>
      <c r="Q22" s="167"/>
      <c r="R22" s="167"/>
      <c r="S22" s="167"/>
      <c r="X22" s="32"/>
      <c r="Y22" s="44"/>
      <c r="AA22" s="44"/>
    </row>
    <row r="23" spans="1:27" x14ac:dyDescent="0.25">
      <c r="A23" s="295" t="s">
        <v>280</v>
      </c>
      <c r="B23" s="295"/>
      <c r="C23" s="31">
        <v>2073957</v>
      </c>
      <c r="D23" s="31">
        <v>298055</v>
      </c>
      <c r="E23" s="31">
        <v>175888</v>
      </c>
      <c r="F23" s="31">
        <v>60218</v>
      </c>
      <c r="G23" s="81"/>
      <c r="Q23" s="167"/>
      <c r="R23" s="167"/>
      <c r="S23" s="167"/>
      <c r="X23" s="32"/>
      <c r="Y23" s="44"/>
      <c r="AA23" s="44"/>
    </row>
    <row r="24" spans="1:27" x14ac:dyDescent="0.25">
      <c r="A24" s="81"/>
      <c r="B24" s="81"/>
      <c r="C24" s="81"/>
      <c r="D24" s="81"/>
      <c r="E24" s="81"/>
      <c r="F24" s="81"/>
      <c r="G24" s="81"/>
      <c r="Q24" s="167"/>
      <c r="R24" s="167"/>
      <c r="S24" s="167"/>
      <c r="X24" s="32"/>
    </row>
    <row r="25" spans="1:27" x14ac:dyDescent="0.25">
      <c r="A25" s="123">
        <v>2009</v>
      </c>
      <c r="B25" s="123" t="s">
        <v>17</v>
      </c>
      <c r="C25" s="28">
        <v>484887</v>
      </c>
      <c r="D25" s="28">
        <v>77365</v>
      </c>
      <c r="E25" s="28">
        <v>43095</v>
      </c>
      <c r="F25" s="28">
        <v>15946</v>
      </c>
      <c r="G25" s="81"/>
      <c r="M25" s="44"/>
      <c r="Q25" s="167"/>
      <c r="R25" s="167"/>
      <c r="S25" s="167"/>
      <c r="X25" s="32"/>
      <c r="Y25" s="44"/>
    </row>
    <row r="26" spans="1:27" x14ac:dyDescent="0.25">
      <c r="A26" s="123"/>
      <c r="B26" s="123" t="s">
        <v>21</v>
      </c>
      <c r="C26" s="28">
        <v>431897</v>
      </c>
      <c r="D26" s="28">
        <v>78822</v>
      </c>
      <c r="E26" s="28">
        <v>43925</v>
      </c>
      <c r="F26" s="28">
        <v>15222</v>
      </c>
      <c r="G26" s="81"/>
      <c r="M26" s="44"/>
      <c r="Q26" s="167"/>
      <c r="R26" s="167"/>
      <c r="S26" s="167"/>
    </row>
    <row r="27" spans="1:27" x14ac:dyDescent="0.25">
      <c r="A27" s="48"/>
      <c r="B27" s="123" t="s">
        <v>19</v>
      </c>
      <c r="C27" s="28">
        <v>462491</v>
      </c>
      <c r="D27" s="28">
        <v>82666</v>
      </c>
      <c r="E27" s="28">
        <v>48801</v>
      </c>
      <c r="F27" s="28">
        <v>16191</v>
      </c>
      <c r="G27" s="81"/>
      <c r="M27" s="44"/>
      <c r="Q27" s="167"/>
      <c r="R27" s="167"/>
      <c r="S27" s="167"/>
    </row>
    <row r="28" spans="1:27" x14ac:dyDescent="0.25">
      <c r="A28" s="123"/>
      <c r="B28" s="123" t="s">
        <v>22</v>
      </c>
      <c r="C28" s="28">
        <v>423946</v>
      </c>
      <c r="D28" s="28">
        <v>77110</v>
      </c>
      <c r="E28" s="28">
        <v>44162</v>
      </c>
      <c r="F28" s="28">
        <v>16719</v>
      </c>
      <c r="G28" s="81"/>
      <c r="M28" s="44"/>
      <c r="Q28" s="167"/>
      <c r="R28" s="167"/>
      <c r="S28" s="167"/>
    </row>
    <row r="29" spans="1:27" x14ac:dyDescent="0.25">
      <c r="A29" s="123">
        <v>2010</v>
      </c>
      <c r="B29" s="123" t="s">
        <v>17</v>
      </c>
      <c r="C29" s="28">
        <v>387878</v>
      </c>
      <c r="D29" s="28">
        <v>72140</v>
      </c>
      <c r="E29" s="28">
        <v>42099</v>
      </c>
      <c r="F29" s="28">
        <v>16771</v>
      </c>
      <c r="G29" s="81"/>
      <c r="M29" s="44"/>
      <c r="Q29" s="167"/>
      <c r="R29" s="167"/>
      <c r="S29" s="167"/>
    </row>
    <row r="30" spans="1:27" x14ac:dyDescent="0.25">
      <c r="A30" s="123"/>
      <c r="B30" s="123" t="s">
        <v>21</v>
      </c>
      <c r="C30" s="28">
        <v>377636</v>
      </c>
      <c r="D30" s="28">
        <v>71445</v>
      </c>
      <c r="E30" s="28">
        <v>40464</v>
      </c>
      <c r="F30" s="28">
        <v>15018</v>
      </c>
      <c r="G30" s="81"/>
      <c r="M30" s="44"/>
      <c r="Q30" s="167"/>
      <c r="R30" s="167"/>
      <c r="S30" s="167"/>
    </row>
    <row r="31" spans="1:27" x14ac:dyDescent="0.25">
      <c r="A31" s="49"/>
      <c r="B31" s="123" t="s">
        <v>19</v>
      </c>
      <c r="C31" s="28">
        <v>404345</v>
      </c>
      <c r="D31" s="28">
        <v>75433</v>
      </c>
      <c r="E31" s="28">
        <v>44807</v>
      </c>
      <c r="F31" s="28">
        <v>14700</v>
      </c>
      <c r="G31" s="81"/>
      <c r="M31" s="44"/>
      <c r="Q31" s="167"/>
      <c r="R31" s="167"/>
      <c r="S31" s="167"/>
    </row>
    <row r="32" spans="1:27" x14ac:dyDescent="0.25">
      <c r="A32" s="123"/>
      <c r="B32" s="123" t="s">
        <v>22</v>
      </c>
      <c r="C32" s="28">
        <v>380767</v>
      </c>
      <c r="D32" s="28">
        <v>71871</v>
      </c>
      <c r="E32" s="28">
        <v>41323</v>
      </c>
      <c r="F32" s="28">
        <v>13814</v>
      </c>
      <c r="G32" s="81"/>
      <c r="M32" s="44"/>
      <c r="Q32" s="167"/>
      <c r="R32" s="167"/>
      <c r="S32" s="167"/>
    </row>
    <row r="33" spans="1:101" x14ac:dyDescent="0.25">
      <c r="A33" s="123">
        <v>2011</v>
      </c>
      <c r="B33" s="123" t="s">
        <v>23</v>
      </c>
      <c r="C33" s="28">
        <v>398384</v>
      </c>
      <c r="D33" s="28">
        <v>69830</v>
      </c>
      <c r="E33" s="28">
        <v>44205</v>
      </c>
      <c r="F33" s="28">
        <v>14679</v>
      </c>
      <c r="G33" s="81"/>
      <c r="M33" s="44"/>
      <c r="Q33" s="167"/>
      <c r="R33" s="167"/>
      <c r="S33" s="167"/>
    </row>
    <row r="34" spans="1:101" x14ac:dyDescent="0.25">
      <c r="A34" s="123"/>
      <c r="B34" s="123" t="s">
        <v>21</v>
      </c>
      <c r="C34" s="28">
        <v>352282</v>
      </c>
      <c r="D34" s="28">
        <v>67292</v>
      </c>
      <c r="E34" s="28">
        <v>40157</v>
      </c>
      <c r="F34" s="28">
        <v>12860</v>
      </c>
      <c r="G34" s="81"/>
      <c r="M34" s="44"/>
      <c r="Q34" s="167"/>
      <c r="R34" s="167"/>
      <c r="S34" s="167"/>
    </row>
    <row r="35" spans="1:101" x14ac:dyDescent="0.25">
      <c r="A35" s="123"/>
      <c r="B35" s="123" t="s">
        <v>1</v>
      </c>
      <c r="C35" s="28">
        <v>404893</v>
      </c>
      <c r="D35" s="28">
        <v>72513</v>
      </c>
      <c r="E35" s="28">
        <v>44383</v>
      </c>
      <c r="F35" s="28">
        <v>12819</v>
      </c>
      <c r="G35" s="81"/>
      <c r="M35" s="44"/>
      <c r="Q35" s="167"/>
      <c r="R35" s="167"/>
      <c r="S35" s="167"/>
    </row>
    <row r="36" spans="1:101" x14ac:dyDescent="0.25">
      <c r="A36" s="123"/>
      <c r="B36" s="123" t="s">
        <v>22</v>
      </c>
      <c r="C36" s="28">
        <v>348684</v>
      </c>
      <c r="D36" s="28">
        <v>66283</v>
      </c>
      <c r="E36" s="28">
        <v>41870</v>
      </c>
      <c r="F36" s="28">
        <v>12302</v>
      </c>
      <c r="G36" s="81"/>
      <c r="M36" s="44"/>
      <c r="Q36" s="167"/>
      <c r="R36" s="167"/>
      <c r="S36" s="167"/>
    </row>
    <row r="37" spans="1:101" x14ac:dyDescent="0.25">
      <c r="A37" s="123">
        <v>2012</v>
      </c>
      <c r="B37" s="123" t="s">
        <v>17</v>
      </c>
      <c r="C37" s="28">
        <v>359810</v>
      </c>
      <c r="D37" s="28">
        <v>66616</v>
      </c>
      <c r="E37" s="28">
        <v>42455</v>
      </c>
      <c r="F37" s="28">
        <v>13566</v>
      </c>
      <c r="G37" s="81"/>
      <c r="M37" s="44"/>
      <c r="Q37" s="167"/>
      <c r="R37" s="167"/>
      <c r="S37" s="167"/>
    </row>
    <row r="38" spans="1:101" x14ac:dyDescent="0.25">
      <c r="A38" s="123"/>
      <c r="B38" s="123" t="s">
        <v>21</v>
      </c>
      <c r="C38" s="28">
        <v>328188</v>
      </c>
      <c r="D38" s="28">
        <v>65220</v>
      </c>
      <c r="E38" s="28">
        <v>36072</v>
      </c>
      <c r="F38" s="28">
        <v>12157</v>
      </c>
      <c r="G38" s="81"/>
      <c r="M38" s="44"/>
      <c r="Q38" s="167"/>
      <c r="R38" s="167"/>
      <c r="S38" s="167"/>
    </row>
    <row r="39" spans="1:101" x14ac:dyDescent="0.25">
      <c r="A39" s="123"/>
      <c r="B39" s="123" t="s">
        <v>19</v>
      </c>
      <c r="C39" s="28">
        <v>368968</v>
      </c>
      <c r="D39" s="28">
        <v>61430</v>
      </c>
      <c r="E39" s="28">
        <v>34269</v>
      </c>
      <c r="F39" s="28">
        <v>10954</v>
      </c>
      <c r="G39" s="81"/>
      <c r="M39" s="44"/>
      <c r="Q39" s="167"/>
      <c r="R39" s="167"/>
      <c r="S39" s="167"/>
    </row>
    <row r="40" spans="1:101" ht="13.5" customHeight="1" x14ac:dyDescent="0.25">
      <c r="A40" s="123"/>
      <c r="B40" s="123" t="s">
        <v>22</v>
      </c>
      <c r="C40" s="28">
        <v>337264</v>
      </c>
      <c r="D40" s="28">
        <v>66319</v>
      </c>
      <c r="E40" s="28">
        <v>38324</v>
      </c>
      <c r="F40" s="28">
        <v>10316</v>
      </c>
      <c r="G40" s="81"/>
      <c r="M40" s="44"/>
      <c r="Q40" s="167"/>
      <c r="R40" s="167"/>
      <c r="S40" s="167"/>
    </row>
    <row r="41" spans="1:101" x14ac:dyDescent="0.25">
      <c r="A41" s="123">
        <v>2013</v>
      </c>
      <c r="B41" s="123" t="s">
        <v>17</v>
      </c>
      <c r="C41" s="28">
        <v>357447</v>
      </c>
      <c r="D41" s="28">
        <v>63159</v>
      </c>
      <c r="E41" s="28">
        <v>39934</v>
      </c>
      <c r="F41" s="28">
        <v>10797</v>
      </c>
      <c r="G41" s="81"/>
      <c r="M41" s="44"/>
      <c r="Q41" s="167"/>
      <c r="R41" s="167"/>
      <c r="S41" s="167"/>
    </row>
    <row r="42" spans="1:101" x14ac:dyDescent="0.25">
      <c r="A42" s="123"/>
      <c r="B42" s="123" t="s">
        <v>21</v>
      </c>
      <c r="C42" s="28">
        <v>351046</v>
      </c>
      <c r="D42" s="28">
        <v>67016</v>
      </c>
      <c r="E42" s="28">
        <v>35519</v>
      </c>
      <c r="F42" s="28">
        <v>11009</v>
      </c>
      <c r="G42" s="81"/>
      <c r="M42" s="44"/>
      <c r="Q42" s="167"/>
      <c r="R42" s="167"/>
      <c r="S42" s="167"/>
    </row>
    <row r="43" spans="1:101" x14ac:dyDescent="0.25">
      <c r="A43" s="123"/>
      <c r="B43" s="123" t="s">
        <v>19</v>
      </c>
      <c r="C43" s="28">
        <v>362376</v>
      </c>
      <c r="D43" s="28">
        <v>66952</v>
      </c>
      <c r="E43" s="28">
        <v>37407</v>
      </c>
      <c r="F43" s="28">
        <v>10832</v>
      </c>
      <c r="G43" s="81"/>
      <c r="M43" s="44"/>
      <c r="Q43" s="167"/>
      <c r="R43" s="167"/>
      <c r="S43" s="167"/>
    </row>
    <row r="44" spans="1:101" x14ac:dyDescent="0.25">
      <c r="A44" s="123"/>
      <c r="B44" s="123" t="s">
        <v>22</v>
      </c>
      <c r="C44" s="28">
        <v>374470</v>
      </c>
      <c r="D44" s="28">
        <v>65745</v>
      </c>
      <c r="E44" s="28">
        <v>36777</v>
      </c>
      <c r="F44" s="28">
        <v>10455</v>
      </c>
      <c r="G44" s="81"/>
      <c r="M44" s="44"/>
      <c r="Q44" s="167"/>
      <c r="R44" s="167"/>
      <c r="S44" s="167"/>
    </row>
    <row r="45" spans="1:101" x14ac:dyDescent="0.25">
      <c r="A45" s="123">
        <v>2014</v>
      </c>
      <c r="B45" s="123" t="s">
        <v>23</v>
      </c>
      <c r="C45" s="28">
        <v>424741</v>
      </c>
      <c r="D45" s="28">
        <v>68420</v>
      </c>
      <c r="E45" s="28">
        <v>38558</v>
      </c>
      <c r="F45" s="28">
        <v>11927</v>
      </c>
      <c r="G45" s="81"/>
      <c r="M45" s="44"/>
      <c r="Q45" s="167"/>
      <c r="R45" s="167"/>
      <c r="S45" s="167"/>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row>
    <row r="46" spans="1:101" x14ac:dyDescent="0.25">
      <c r="A46" s="123"/>
      <c r="B46" s="123" t="s">
        <v>21</v>
      </c>
      <c r="C46" s="28">
        <v>370890</v>
      </c>
      <c r="D46" s="28">
        <v>63084</v>
      </c>
      <c r="E46" s="28">
        <v>34037</v>
      </c>
      <c r="F46" s="28">
        <v>11197</v>
      </c>
      <c r="G46" s="81"/>
      <c r="M46" s="44"/>
      <c r="Q46" s="167"/>
      <c r="R46" s="167"/>
      <c r="S46" s="167"/>
    </row>
    <row r="47" spans="1:101" x14ac:dyDescent="0.25">
      <c r="A47" s="123"/>
      <c r="B47" s="123" t="s">
        <v>1</v>
      </c>
      <c r="C47" s="28">
        <v>410822</v>
      </c>
      <c r="D47" s="28">
        <v>65852</v>
      </c>
      <c r="E47" s="28">
        <v>35849</v>
      </c>
      <c r="F47" s="28">
        <v>11135</v>
      </c>
      <c r="G47" s="81"/>
      <c r="M47" s="44"/>
      <c r="Q47" s="167"/>
      <c r="R47" s="167"/>
      <c r="S47" s="167"/>
    </row>
    <row r="48" spans="1:101" x14ac:dyDescent="0.25">
      <c r="A48" s="123"/>
      <c r="B48" s="123" t="s">
        <v>22</v>
      </c>
      <c r="C48" s="28">
        <v>388143</v>
      </c>
      <c r="D48" s="28">
        <v>67345</v>
      </c>
      <c r="E48" s="28">
        <v>35085</v>
      </c>
      <c r="F48" s="28">
        <v>10803</v>
      </c>
      <c r="G48" s="81"/>
      <c r="M48" s="44"/>
      <c r="Q48" s="167"/>
      <c r="R48" s="167"/>
      <c r="S48" s="167"/>
    </row>
    <row r="49" spans="1:25" x14ac:dyDescent="0.25">
      <c r="A49" s="123">
        <v>2015</v>
      </c>
      <c r="B49" s="123" t="s">
        <v>23</v>
      </c>
      <c r="C49" s="101">
        <v>397024</v>
      </c>
      <c r="D49" s="101">
        <v>65690</v>
      </c>
      <c r="E49" s="297">
        <v>38933</v>
      </c>
      <c r="F49" s="101">
        <v>12180</v>
      </c>
      <c r="G49" s="81"/>
      <c r="M49" s="44"/>
      <c r="Q49" s="167"/>
      <c r="R49" s="167"/>
      <c r="S49" s="167"/>
    </row>
    <row r="50" spans="1:25" x14ac:dyDescent="0.25">
      <c r="A50" s="123"/>
      <c r="B50" s="123" t="s">
        <v>21</v>
      </c>
      <c r="C50" s="101">
        <v>367178</v>
      </c>
      <c r="D50" s="101">
        <v>65542</v>
      </c>
      <c r="E50" s="102">
        <v>35741</v>
      </c>
      <c r="F50" s="102">
        <v>11522</v>
      </c>
      <c r="G50" s="81"/>
      <c r="M50" s="44"/>
      <c r="Q50" s="167"/>
      <c r="R50" s="167"/>
      <c r="S50" s="167"/>
    </row>
    <row r="51" spans="1:25" x14ac:dyDescent="0.25">
      <c r="A51" s="123"/>
      <c r="B51" s="123" t="s">
        <v>1</v>
      </c>
      <c r="C51" s="101">
        <v>399489</v>
      </c>
      <c r="D51" s="101">
        <v>66651</v>
      </c>
      <c r="E51" s="102">
        <v>38792</v>
      </c>
      <c r="F51" s="102">
        <v>12622</v>
      </c>
      <c r="G51" s="81"/>
      <c r="I51" s="29"/>
      <c r="M51" s="44"/>
      <c r="Q51" s="167"/>
      <c r="R51" s="167"/>
      <c r="S51" s="167"/>
    </row>
    <row r="52" spans="1:25" x14ac:dyDescent="0.25">
      <c r="A52" s="123"/>
      <c r="B52" s="123" t="s">
        <v>22</v>
      </c>
      <c r="C52" s="101">
        <v>398374</v>
      </c>
      <c r="D52" s="101">
        <v>66662</v>
      </c>
      <c r="E52" s="102">
        <v>37794</v>
      </c>
      <c r="F52" s="102">
        <v>11868</v>
      </c>
      <c r="G52" s="81"/>
      <c r="I52" s="29"/>
      <c r="M52" s="44"/>
      <c r="Q52" s="167"/>
      <c r="R52" s="167"/>
      <c r="S52" s="167"/>
    </row>
    <row r="53" spans="1:25" x14ac:dyDescent="0.25">
      <c r="A53" s="123">
        <v>2016</v>
      </c>
      <c r="B53" s="123" t="s">
        <v>23</v>
      </c>
      <c r="C53" s="101">
        <v>430216</v>
      </c>
      <c r="D53" s="101">
        <v>70624</v>
      </c>
      <c r="E53" s="102">
        <v>38936</v>
      </c>
      <c r="F53" s="102">
        <v>13221</v>
      </c>
      <c r="G53" s="81"/>
      <c r="I53" s="29"/>
      <c r="M53" s="44"/>
      <c r="Q53" s="167"/>
      <c r="R53" s="167"/>
      <c r="S53" s="167"/>
    </row>
    <row r="54" spans="1:25" x14ac:dyDescent="0.25">
      <c r="A54" s="123"/>
      <c r="B54" s="123" t="s">
        <v>21</v>
      </c>
      <c r="C54" s="101">
        <v>403360</v>
      </c>
      <c r="D54" s="101">
        <v>70752</v>
      </c>
      <c r="E54" s="102">
        <v>39356</v>
      </c>
      <c r="F54" s="103">
        <v>12889</v>
      </c>
      <c r="G54" s="81"/>
      <c r="I54" s="29"/>
      <c r="M54" s="44"/>
      <c r="Q54" s="167"/>
      <c r="R54" s="167"/>
      <c r="S54" s="167"/>
    </row>
    <row r="55" spans="1:25" x14ac:dyDescent="0.25">
      <c r="A55" s="123"/>
      <c r="B55" s="123" t="s">
        <v>1</v>
      </c>
      <c r="C55" s="101">
        <v>495906</v>
      </c>
      <c r="D55" s="297">
        <v>72322</v>
      </c>
      <c r="E55" s="102">
        <v>40201</v>
      </c>
      <c r="F55" s="103">
        <v>12986</v>
      </c>
      <c r="G55" s="81"/>
      <c r="I55" s="29"/>
      <c r="M55" s="29"/>
      <c r="Q55" s="167"/>
      <c r="R55" s="167"/>
      <c r="S55" s="167"/>
    </row>
    <row r="56" spans="1:25" x14ac:dyDescent="0.25">
      <c r="A56" s="123"/>
      <c r="B56" s="123" t="s">
        <v>20</v>
      </c>
      <c r="C56" s="101">
        <v>472804</v>
      </c>
      <c r="D56" s="297">
        <v>70630</v>
      </c>
      <c r="E56" s="101">
        <v>38647</v>
      </c>
      <c r="F56" s="101">
        <v>13830</v>
      </c>
      <c r="G56" s="81"/>
      <c r="I56" s="29"/>
      <c r="M56" s="29"/>
      <c r="Q56" s="167"/>
      <c r="R56" s="167"/>
      <c r="S56" s="167"/>
      <c r="Y56" s="32"/>
    </row>
    <row r="57" spans="1:25" x14ac:dyDescent="0.25">
      <c r="A57" s="123">
        <v>2017</v>
      </c>
      <c r="B57" s="184" t="s">
        <v>17</v>
      </c>
      <c r="C57" s="101">
        <v>508699</v>
      </c>
      <c r="D57" s="297">
        <v>75233</v>
      </c>
      <c r="E57" s="101">
        <v>41389</v>
      </c>
      <c r="F57" s="101">
        <v>15873</v>
      </c>
      <c r="G57" s="81"/>
      <c r="I57" s="29"/>
      <c r="M57" s="29"/>
      <c r="Q57" s="167"/>
      <c r="R57" s="167"/>
      <c r="S57" s="167"/>
      <c r="V57" s="32"/>
    </row>
    <row r="58" spans="1:25" x14ac:dyDescent="0.25">
      <c r="A58" s="181"/>
      <c r="B58" s="184" t="s">
        <v>18</v>
      </c>
      <c r="C58" s="101">
        <v>565233</v>
      </c>
      <c r="D58" s="297">
        <v>73711</v>
      </c>
      <c r="E58" s="101">
        <v>38498</v>
      </c>
      <c r="F58" s="101">
        <v>14003</v>
      </c>
      <c r="G58" s="81"/>
      <c r="I58" s="29"/>
      <c r="M58" s="29"/>
      <c r="Q58" s="167"/>
      <c r="R58" s="167"/>
      <c r="S58" s="167"/>
      <c r="V58" s="32"/>
    </row>
    <row r="59" spans="1:25" x14ac:dyDescent="0.25">
      <c r="A59" s="224"/>
      <c r="B59" s="224" t="s">
        <v>19</v>
      </c>
      <c r="C59" s="106">
        <v>560121</v>
      </c>
      <c r="D59" s="106">
        <v>74895</v>
      </c>
      <c r="E59" s="106">
        <v>40780</v>
      </c>
      <c r="F59" s="106">
        <v>14552</v>
      </c>
      <c r="G59" s="81"/>
      <c r="I59" s="29"/>
      <c r="M59" s="29"/>
      <c r="Q59" s="167"/>
      <c r="R59" s="167"/>
      <c r="S59" s="167"/>
    </row>
    <row r="60" spans="1:25" x14ac:dyDescent="0.25">
      <c r="A60" s="227"/>
      <c r="B60" s="250" t="s">
        <v>20</v>
      </c>
      <c r="C60" s="106">
        <v>414393</v>
      </c>
      <c r="D60" s="106">
        <v>74097</v>
      </c>
      <c r="E60" s="106">
        <v>44554</v>
      </c>
      <c r="F60" s="106">
        <v>14074</v>
      </c>
      <c r="G60" s="81"/>
      <c r="I60" s="29"/>
      <c r="M60" s="29"/>
      <c r="Q60" s="167"/>
      <c r="R60" s="167"/>
      <c r="S60" s="167"/>
    </row>
    <row r="61" spans="1:25" x14ac:dyDescent="0.25">
      <c r="A61" s="265">
        <v>2018</v>
      </c>
      <c r="B61" s="265" t="s">
        <v>17</v>
      </c>
      <c r="C61" s="101">
        <v>534545</v>
      </c>
      <c r="D61" s="101">
        <v>73890</v>
      </c>
      <c r="E61" s="101">
        <v>47899</v>
      </c>
      <c r="F61" s="101">
        <v>14909</v>
      </c>
      <c r="G61" s="81"/>
      <c r="Q61" s="167"/>
      <c r="R61" s="167"/>
      <c r="S61" s="167"/>
    </row>
    <row r="62" spans="1:25" x14ac:dyDescent="0.25">
      <c r="A62" s="291"/>
      <c r="B62" s="291" t="s">
        <v>21</v>
      </c>
      <c r="C62" s="28">
        <v>493201</v>
      </c>
      <c r="D62" s="28">
        <v>73034</v>
      </c>
      <c r="E62" s="28">
        <v>42877</v>
      </c>
      <c r="F62" s="28">
        <v>15536</v>
      </c>
      <c r="G62" s="81"/>
      <c r="Q62" s="167"/>
      <c r="R62" s="167"/>
      <c r="S62" s="167"/>
    </row>
    <row r="63" spans="1:25" x14ac:dyDescent="0.25">
      <c r="A63" s="29"/>
      <c r="B63" s="25" t="s">
        <v>1</v>
      </c>
      <c r="C63" s="28">
        <v>513013</v>
      </c>
      <c r="D63" s="28">
        <v>74149</v>
      </c>
      <c r="E63" s="28">
        <v>44077</v>
      </c>
      <c r="F63" s="28">
        <v>15257</v>
      </c>
      <c r="G63" s="81"/>
      <c r="H63" s="172"/>
      <c r="I63" s="81"/>
      <c r="J63" s="81"/>
      <c r="K63" s="81"/>
      <c r="L63" s="81"/>
      <c r="Q63" s="167"/>
      <c r="R63" s="167"/>
      <c r="S63" s="167"/>
    </row>
    <row r="64" spans="1:25" x14ac:dyDescent="0.25">
      <c r="A64" s="29"/>
      <c r="B64" s="25" t="s">
        <v>122</v>
      </c>
      <c r="C64" s="28">
        <v>533198</v>
      </c>
      <c r="D64" s="28">
        <v>76982</v>
      </c>
      <c r="E64" s="28">
        <v>41035</v>
      </c>
      <c r="F64" s="28">
        <v>14516</v>
      </c>
      <c r="G64" s="81"/>
      <c r="H64" s="81"/>
      <c r="I64" s="81"/>
      <c r="J64" s="81"/>
      <c r="K64" s="81"/>
      <c r="L64" s="81"/>
      <c r="Q64" s="167"/>
      <c r="R64" s="167"/>
      <c r="S64" s="167"/>
    </row>
    <row r="65" spans="1:19" x14ac:dyDescent="0.25">
      <c r="A65" s="311">
        <v>2019</v>
      </c>
      <c r="B65" s="255" t="s">
        <v>121</v>
      </c>
      <c r="C65" s="312">
        <v>537513</v>
      </c>
      <c r="D65" s="312">
        <v>75146</v>
      </c>
      <c r="E65" s="312">
        <v>48554</v>
      </c>
      <c r="F65" s="312">
        <v>16044</v>
      </c>
      <c r="G65" s="81"/>
      <c r="H65" s="81"/>
      <c r="I65" s="81"/>
      <c r="J65" s="81"/>
      <c r="K65" s="81"/>
      <c r="L65" s="81"/>
      <c r="Q65" s="167"/>
      <c r="R65" s="167"/>
      <c r="S65" s="167"/>
    </row>
    <row r="66" spans="1:19" x14ac:dyDescent="0.25">
      <c r="A66" s="309"/>
      <c r="B66" s="309"/>
      <c r="C66" s="310"/>
      <c r="D66" s="310"/>
      <c r="E66" s="310"/>
      <c r="F66" s="310"/>
    </row>
    <row r="67" spans="1:19" x14ac:dyDescent="0.25">
      <c r="A67" s="188" t="s">
        <v>112</v>
      </c>
      <c r="B67" s="32"/>
      <c r="C67" s="32"/>
      <c r="D67" s="32"/>
      <c r="E67" s="32"/>
      <c r="F67" s="32"/>
      <c r="G67" s="56"/>
    </row>
    <row r="68" spans="1:19" ht="22.5" customHeight="1" x14ac:dyDescent="0.25">
      <c r="A68" s="32"/>
      <c r="B68" s="32"/>
      <c r="C68" s="32"/>
      <c r="D68" s="32"/>
      <c r="E68" s="32"/>
      <c r="F68" s="32"/>
      <c r="G68" s="82"/>
    </row>
    <row r="69" spans="1:19" ht="18.75" customHeight="1" x14ac:dyDescent="0.25">
      <c r="A69" s="188" t="s">
        <v>25</v>
      </c>
      <c r="B69" s="61"/>
      <c r="C69" s="56"/>
      <c r="D69" s="56"/>
      <c r="E69" s="56"/>
      <c r="F69" s="78"/>
      <c r="G69" s="154"/>
    </row>
    <row r="70" spans="1:19" ht="10.5" customHeight="1" x14ac:dyDescent="0.25">
      <c r="A70" s="32" t="s">
        <v>46</v>
      </c>
      <c r="B70" s="32"/>
      <c r="C70" s="32"/>
      <c r="D70" s="32"/>
      <c r="E70" s="32"/>
      <c r="F70" s="32"/>
      <c r="G70" s="226"/>
    </row>
    <row r="71" spans="1:19" x14ac:dyDescent="0.25">
      <c r="A71" s="32" t="s">
        <v>60</v>
      </c>
      <c r="B71" s="32"/>
      <c r="C71" s="32"/>
      <c r="D71" s="32"/>
      <c r="E71" s="32"/>
      <c r="F71" s="32"/>
    </row>
    <row r="72" spans="1:19" x14ac:dyDescent="0.25">
      <c r="A72" s="282"/>
      <c r="B72" s="282"/>
      <c r="C72" s="282"/>
      <c r="D72" s="282"/>
      <c r="E72" s="282"/>
      <c r="F72" s="282"/>
    </row>
    <row r="73" spans="1:19" x14ac:dyDescent="0.25">
      <c r="A73" s="274" t="s">
        <v>52</v>
      </c>
      <c r="B73" s="32"/>
      <c r="C73" s="32"/>
      <c r="D73" s="32"/>
      <c r="E73" s="32"/>
      <c r="F73" s="32"/>
    </row>
    <row r="74" spans="1:19" x14ac:dyDescent="0.25">
      <c r="A74" s="275" t="s">
        <v>53</v>
      </c>
      <c r="B74" s="32"/>
      <c r="C74" s="32"/>
      <c r="D74" s="32"/>
      <c r="E74" s="32"/>
      <c r="F74" s="32"/>
    </row>
  </sheetData>
  <mergeCells count="1">
    <mergeCell ref="A2:F2"/>
  </mergeCells>
  <conditionalFormatting sqref="C24:F24">
    <cfRule type="containsText" dxfId="103" priority="9" operator="containsText" text="TRUE">
      <formula>NOT(ISERROR(SEARCH("TRUE",C24)))</formula>
    </cfRule>
  </conditionalFormatting>
  <conditionalFormatting sqref="AC56:XFD59 G67:XFD68 B69:XFD69 G70:XFD71 O62:XFD62 C63:F65 A66:XFD66 N62:N65 Q63:S65 A1:XFD5 A24:F62 G24:G65 A6:G23 K6:XFD55 K62:M62 K56:AA59 K60:XFD61 H6:J62 A72:XFD1048576 H63:L65">
    <cfRule type="containsText" dxfId="102" priority="7" operator="containsText" text="TRUE">
      <formula>NOT(ISERROR(SEARCH("TRUE",A1)))</formula>
    </cfRule>
    <cfRule type="containsText" dxfId="101" priority="8" operator="containsText" text="FALSE">
      <formula>NOT(ISERROR(SEARCH("FALSE",A1)))</formula>
    </cfRule>
  </conditionalFormatting>
  <conditionalFormatting sqref="A67:F68">
    <cfRule type="containsText" dxfId="100" priority="5" operator="containsText" text="TRUE">
      <formula>NOT(ISERROR(SEARCH("TRUE",A67)))</formula>
    </cfRule>
    <cfRule type="containsText" dxfId="99" priority="6" operator="containsText" text="FALSE">
      <formula>NOT(ISERROR(SEARCH("FALSE",A67)))</formula>
    </cfRule>
  </conditionalFormatting>
  <conditionalFormatting sqref="A69">
    <cfRule type="containsText" dxfId="98" priority="3" operator="containsText" text="TRUE">
      <formula>NOT(ISERROR(SEARCH("TRUE",A69)))</formula>
    </cfRule>
    <cfRule type="containsText" dxfId="97" priority="4" operator="containsText" text="FALSE">
      <formula>NOT(ISERROR(SEARCH("FALSE",A69)))</formula>
    </cfRule>
  </conditionalFormatting>
  <conditionalFormatting sqref="A70:F71">
    <cfRule type="containsText" dxfId="96" priority="1" operator="containsText" text="TRUE">
      <formula>NOT(ISERROR(SEARCH("TRUE",A70)))</formula>
    </cfRule>
    <cfRule type="containsText" dxfId="95" priority="2" operator="containsText" text="FALSE">
      <formula>NOT(ISERROR(SEARCH("FALSE",A70)))</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10"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O78"/>
  <sheetViews>
    <sheetView showGridLines="0" zoomScale="80" zoomScaleNormal="80" zoomScaleSheetLayoutView="100" workbookViewId="0">
      <pane ySplit="4" topLeftCell="A38" activePane="bottomLeft" state="frozen"/>
      <selection sqref="A1:XFD1048576"/>
      <selection pane="bottomLeft"/>
    </sheetView>
  </sheetViews>
  <sheetFormatPr defaultColWidth="9.109375" defaultRowHeight="13.2" x14ac:dyDescent="0.25"/>
  <cols>
    <col min="1" max="1" width="9.33203125" style="41" bestFit="1" customWidth="1"/>
    <col min="2" max="2" width="9.109375" style="41"/>
    <col min="3" max="3" width="13.109375" style="41" bestFit="1" customWidth="1"/>
    <col min="4" max="4" width="12.5546875" style="41" bestFit="1" customWidth="1"/>
    <col min="5" max="6" width="12.5546875" style="41" customWidth="1"/>
    <col min="7" max="7" width="12.33203125" style="41" bestFit="1" customWidth="1"/>
    <col min="8" max="8" width="1.44140625" style="41" customWidth="1"/>
    <col min="9" max="9" width="12.33203125" style="41" bestFit="1" customWidth="1"/>
    <col min="10" max="10" width="9.33203125" style="41" bestFit="1" customWidth="1"/>
    <col min="11" max="11" width="9.5546875" style="41" customWidth="1"/>
    <col min="12" max="12" width="9.44140625" style="41" customWidth="1"/>
    <col min="13" max="13" width="10.44140625" style="41" customWidth="1"/>
    <col min="14" max="14" width="10.109375" style="41" customWidth="1"/>
    <col min="15" max="15" width="1.44140625" style="41" customWidth="1"/>
    <col min="16" max="16" width="15.33203125" style="41" customWidth="1"/>
    <col min="17" max="17" width="18.44140625" style="41" customWidth="1"/>
    <col min="18" max="16384" width="9.109375" style="41"/>
  </cols>
  <sheetData>
    <row r="1" spans="1:37" ht="13.8" x14ac:dyDescent="0.25">
      <c r="A1" s="39" t="s">
        <v>0</v>
      </c>
      <c r="B1" s="72"/>
      <c r="C1" s="73"/>
      <c r="D1" s="73"/>
      <c r="E1" s="73"/>
      <c r="F1" s="73"/>
      <c r="G1" s="73"/>
      <c r="H1" s="73"/>
      <c r="I1" s="73"/>
      <c r="J1" s="73"/>
      <c r="K1" s="73"/>
      <c r="L1" s="73"/>
      <c r="M1" s="74"/>
      <c r="N1" s="74"/>
      <c r="O1" s="74"/>
      <c r="P1" s="74"/>
      <c r="Q1" s="75" t="s">
        <v>29</v>
      </c>
    </row>
    <row r="2" spans="1:37" ht="12.75" customHeight="1" x14ac:dyDescent="0.25">
      <c r="A2" s="561" t="s">
        <v>248</v>
      </c>
      <c r="B2" s="561"/>
      <c r="C2" s="561"/>
      <c r="D2" s="561"/>
      <c r="E2" s="561"/>
      <c r="F2" s="561"/>
      <c r="G2" s="561"/>
      <c r="H2" s="561"/>
      <c r="I2" s="561"/>
      <c r="J2" s="561"/>
      <c r="K2" s="561"/>
      <c r="L2" s="561"/>
      <c r="M2" s="563"/>
      <c r="N2" s="563"/>
      <c r="O2" s="563"/>
      <c r="P2" s="563"/>
    </row>
    <row r="3" spans="1:37" x14ac:dyDescent="0.25">
      <c r="A3" s="76"/>
      <c r="B3" s="76"/>
      <c r="C3" s="29"/>
      <c r="D3" s="29"/>
      <c r="E3" s="29"/>
      <c r="F3" s="29"/>
      <c r="G3" s="29"/>
      <c r="H3" s="29"/>
      <c r="I3" s="29"/>
      <c r="J3" s="29"/>
      <c r="K3" s="29"/>
      <c r="L3" s="29"/>
      <c r="Q3" s="29"/>
      <c r="AA3" s="32"/>
    </row>
    <row r="4" spans="1:37" ht="60" customHeight="1" x14ac:dyDescent="0.25">
      <c r="A4" s="51" t="s">
        <v>13</v>
      </c>
      <c r="B4" s="51" t="s">
        <v>14</v>
      </c>
      <c r="C4" s="45" t="s">
        <v>4</v>
      </c>
      <c r="D4" s="77" t="s">
        <v>61</v>
      </c>
      <c r="E4" s="77" t="s">
        <v>66</v>
      </c>
      <c r="F4" s="52" t="s">
        <v>64</v>
      </c>
      <c r="G4" s="52" t="s">
        <v>5</v>
      </c>
      <c r="H4" s="52"/>
      <c r="I4" s="45" t="s">
        <v>6</v>
      </c>
      <c r="J4" s="77" t="s">
        <v>15</v>
      </c>
      <c r="K4" s="77" t="s">
        <v>7</v>
      </c>
      <c r="L4" s="52" t="s">
        <v>8</v>
      </c>
      <c r="M4" s="52" t="s">
        <v>3</v>
      </c>
      <c r="N4" s="45" t="s">
        <v>72</v>
      </c>
      <c r="O4" s="52"/>
      <c r="P4" s="52" t="s">
        <v>16</v>
      </c>
      <c r="Q4" s="45" t="s">
        <v>65</v>
      </c>
      <c r="R4" s="132"/>
      <c r="S4" s="251"/>
      <c r="T4" s="251"/>
      <c r="U4" s="32"/>
      <c r="V4" s="32"/>
      <c r="W4" s="32"/>
      <c r="Y4" s="32"/>
      <c r="AA4" s="32"/>
      <c r="AB4" s="32"/>
      <c r="AC4" s="32"/>
      <c r="AD4" s="32"/>
      <c r="AF4" s="32"/>
      <c r="AG4" s="32"/>
      <c r="AH4" s="32"/>
      <c r="AJ4" s="32"/>
      <c r="AK4" s="32"/>
    </row>
    <row r="5" spans="1:37" x14ac:dyDescent="0.25">
      <c r="A5" s="134">
        <v>2000</v>
      </c>
      <c r="B5" s="135"/>
      <c r="C5" s="106">
        <v>1438673</v>
      </c>
      <c r="D5" s="139" t="s">
        <v>28</v>
      </c>
      <c r="E5" s="139" t="s">
        <v>28</v>
      </c>
      <c r="F5" s="104">
        <v>113273</v>
      </c>
      <c r="G5" s="104">
        <v>1551946</v>
      </c>
      <c r="H5" s="106"/>
      <c r="I5" s="106">
        <v>262474</v>
      </c>
      <c r="J5" s="106">
        <v>14110</v>
      </c>
      <c r="K5" s="106">
        <v>114983</v>
      </c>
      <c r="L5" s="104">
        <v>391567</v>
      </c>
      <c r="M5" s="138">
        <v>1943513</v>
      </c>
      <c r="N5" s="106">
        <v>25076</v>
      </c>
      <c r="O5" s="106"/>
      <c r="P5" s="104">
        <v>1968589</v>
      </c>
      <c r="Q5" s="139" t="s">
        <v>28</v>
      </c>
      <c r="S5" s="44"/>
      <c r="T5" s="254"/>
      <c r="W5" s="32"/>
      <c r="AA5" s="167"/>
      <c r="AB5" s="167"/>
      <c r="AC5" s="167"/>
      <c r="AD5" s="167"/>
      <c r="AE5" s="167"/>
      <c r="AF5" s="167"/>
      <c r="AG5" s="256"/>
      <c r="AH5" s="167"/>
      <c r="AI5" s="167"/>
      <c r="AJ5" s="167"/>
      <c r="AK5" s="167"/>
    </row>
    <row r="6" spans="1:37" x14ac:dyDescent="0.25">
      <c r="A6" s="134">
        <v>2001</v>
      </c>
      <c r="B6" s="135"/>
      <c r="C6" s="106">
        <v>1301312</v>
      </c>
      <c r="D6" s="139" t="s">
        <v>28</v>
      </c>
      <c r="E6" s="139" t="s">
        <v>28</v>
      </c>
      <c r="F6" s="104">
        <v>129380</v>
      </c>
      <c r="G6" s="104">
        <v>1430692</v>
      </c>
      <c r="H6" s="106"/>
      <c r="I6" s="106">
        <v>258257</v>
      </c>
      <c r="J6" s="106">
        <v>14563</v>
      </c>
      <c r="K6" s="106">
        <v>102125</v>
      </c>
      <c r="L6" s="104">
        <v>374945</v>
      </c>
      <c r="M6" s="104">
        <v>1805637</v>
      </c>
      <c r="N6" s="106">
        <v>26477</v>
      </c>
      <c r="O6" s="106"/>
      <c r="P6" s="104">
        <v>1832114</v>
      </c>
      <c r="Q6" s="139" t="s">
        <v>28</v>
      </c>
      <c r="S6" s="44"/>
      <c r="T6" s="254"/>
      <c r="W6" s="32"/>
      <c r="AA6" s="167"/>
      <c r="AB6" s="167"/>
      <c r="AC6" s="167"/>
      <c r="AD6" s="167"/>
      <c r="AE6" s="167"/>
      <c r="AF6" s="167"/>
      <c r="AG6" s="256"/>
      <c r="AH6" s="167"/>
      <c r="AI6" s="167"/>
      <c r="AJ6" s="167"/>
      <c r="AK6" s="167"/>
    </row>
    <row r="7" spans="1:37" x14ac:dyDescent="0.25">
      <c r="A7" s="133">
        <v>2002</v>
      </c>
      <c r="B7" s="133"/>
      <c r="C7" s="106">
        <v>1201583</v>
      </c>
      <c r="D7" s="139" t="s">
        <v>28</v>
      </c>
      <c r="E7" s="139" t="s">
        <v>28</v>
      </c>
      <c r="F7" s="104">
        <v>142883</v>
      </c>
      <c r="G7" s="104">
        <v>1344466</v>
      </c>
      <c r="H7" s="106"/>
      <c r="I7" s="106">
        <v>257507</v>
      </c>
      <c r="J7" s="106">
        <v>11498</v>
      </c>
      <c r="K7" s="106">
        <v>129868</v>
      </c>
      <c r="L7" s="104">
        <v>398873</v>
      </c>
      <c r="M7" s="104">
        <v>1743339</v>
      </c>
      <c r="N7" s="106">
        <v>29556</v>
      </c>
      <c r="O7" s="106"/>
      <c r="P7" s="104">
        <v>1772895</v>
      </c>
      <c r="Q7" s="139" t="s">
        <v>28</v>
      </c>
      <c r="S7" s="44"/>
      <c r="T7" s="254"/>
      <c r="W7" s="32"/>
      <c r="AA7" s="167"/>
      <c r="AB7" s="167"/>
      <c r="AC7" s="167"/>
      <c r="AD7" s="167"/>
      <c r="AE7" s="167"/>
      <c r="AF7" s="167"/>
      <c r="AG7" s="256"/>
      <c r="AH7" s="167"/>
      <c r="AI7" s="167"/>
      <c r="AJ7" s="167"/>
      <c r="AK7" s="167"/>
    </row>
    <row r="8" spans="1:37" x14ac:dyDescent="0.25">
      <c r="A8" s="133">
        <v>2003</v>
      </c>
      <c r="B8" s="133"/>
      <c r="C8" s="106">
        <v>1153697</v>
      </c>
      <c r="D8" s="139" t="s">
        <v>28</v>
      </c>
      <c r="E8" s="139" t="s">
        <v>28</v>
      </c>
      <c r="F8" s="104">
        <v>151204</v>
      </c>
      <c r="G8" s="104">
        <v>1304901</v>
      </c>
      <c r="H8" s="106"/>
      <c r="I8" s="106">
        <v>242492</v>
      </c>
      <c r="J8" s="106">
        <v>9748</v>
      </c>
      <c r="K8" s="106">
        <v>161742</v>
      </c>
      <c r="L8" s="104">
        <v>413982</v>
      </c>
      <c r="M8" s="104">
        <v>1718883</v>
      </c>
      <c r="N8" s="106">
        <v>30733</v>
      </c>
      <c r="O8" s="106"/>
      <c r="P8" s="104">
        <v>1749616</v>
      </c>
      <c r="Q8" s="139" t="s">
        <v>28</v>
      </c>
      <c r="S8" s="44"/>
      <c r="T8" s="254"/>
      <c r="W8" s="32"/>
      <c r="AA8" s="167"/>
      <c r="AB8" s="167"/>
      <c r="AC8" s="167"/>
      <c r="AD8" s="167"/>
      <c r="AE8" s="167"/>
      <c r="AF8" s="167"/>
      <c r="AG8" s="256"/>
      <c r="AH8" s="167"/>
      <c r="AI8" s="167"/>
      <c r="AJ8" s="167"/>
      <c r="AK8" s="167"/>
    </row>
    <row r="9" spans="1:37" x14ac:dyDescent="0.25">
      <c r="A9" s="133">
        <v>2004</v>
      </c>
      <c r="B9" s="133"/>
      <c r="C9" s="106">
        <v>1185688</v>
      </c>
      <c r="D9" s="139" t="s">
        <v>28</v>
      </c>
      <c r="E9" s="139" t="s">
        <v>28</v>
      </c>
      <c r="F9" s="104">
        <v>143166</v>
      </c>
      <c r="G9" s="104">
        <v>1328854</v>
      </c>
      <c r="H9" s="106"/>
      <c r="I9" s="106">
        <v>251259</v>
      </c>
      <c r="J9" s="106">
        <v>8798</v>
      </c>
      <c r="K9" s="106">
        <v>134460</v>
      </c>
      <c r="L9" s="104">
        <v>394517</v>
      </c>
      <c r="M9" s="104">
        <v>1723371</v>
      </c>
      <c r="N9" s="106">
        <v>38279</v>
      </c>
      <c r="O9" s="106"/>
      <c r="P9" s="104">
        <v>1761650</v>
      </c>
      <c r="Q9" s="139" t="s">
        <v>28</v>
      </c>
      <c r="S9" s="44"/>
      <c r="T9" s="254"/>
      <c r="W9" s="32"/>
      <c r="AA9" s="167"/>
      <c r="AB9" s="167"/>
      <c r="AC9" s="167"/>
      <c r="AD9" s="167"/>
      <c r="AE9" s="167"/>
      <c r="AF9" s="167"/>
      <c r="AG9" s="256"/>
      <c r="AH9" s="167"/>
      <c r="AI9" s="167"/>
      <c r="AJ9" s="167"/>
      <c r="AK9" s="167"/>
    </row>
    <row r="10" spans="1:37" x14ac:dyDescent="0.25">
      <c r="A10" s="133">
        <v>2005</v>
      </c>
      <c r="B10" s="133"/>
      <c r="C10" s="106">
        <v>1429438</v>
      </c>
      <c r="D10" s="139" t="s">
        <v>28</v>
      </c>
      <c r="E10" s="139" t="s">
        <v>28</v>
      </c>
      <c r="F10" s="104">
        <v>147120</v>
      </c>
      <c r="G10" s="104">
        <v>1576558</v>
      </c>
      <c r="H10" s="106"/>
      <c r="I10" s="106">
        <v>280422</v>
      </c>
      <c r="J10" s="106">
        <v>9079</v>
      </c>
      <c r="K10" s="106">
        <v>102835</v>
      </c>
      <c r="L10" s="104">
        <v>392336</v>
      </c>
      <c r="M10" s="104">
        <v>1968894</v>
      </c>
      <c r="N10" s="106">
        <v>51875</v>
      </c>
      <c r="O10" s="106"/>
      <c r="P10" s="104">
        <v>2020769</v>
      </c>
      <c r="Q10" s="139" t="s">
        <v>28</v>
      </c>
      <c r="S10" s="44"/>
      <c r="T10" s="254"/>
      <c r="W10" s="32"/>
      <c r="AA10" s="167"/>
      <c r="AB10" s="167"/>
      <c r="AC10" s="167"/>
      <c r="AD10" s="167"/>
      <c r="AE10" s="167"/>
      <c r="AF10" s="167"/>
      <c r="AG10" s="256"/>
      <c r="AH10" s="167"/>
      <c r="AI10" s="167"/>
      <c r="AJ10" s="167"/>
      <c r="AK10" s="167"/>
    </row>
    <row r="11" spans="1:37" x14ac:dyDescent="0.25">
      <c r="A11" s="133">
        <v>2006</v>
      </c>
      <c r="B11" s="133"/>
      <c r="C11" s="106">
        <v>1570962</v>
      </c>
      <c r="D11" s="139" t="s">
        <v>28</v>
      </c>
      <c r="E11" s="139" t="s">
        <v>28</v>
      </c>
      <c r="F11" s="104">
        <v>145195</v>
      </c>
      <c r="G11" s="104">
        <v>1716157</v>
      </c>
      <c r="H11" s="106"/>
      <c r="I11" s="106">
        <v>289408</v>
      </c>
      <c r="J11" s="106">
        <v>9852</v>
      </c>
      <c r="K11" s="106">
        <v>100074</v>
      </c>
      <c r="L11" s="104">
        <v>399334</v>
      </c>
      <c r="M11" s="104">
        <v>2115491</v>
      </c>
      <c r="N11" s="106">
        <v>66966</v>
      </c>
      <c r="O11" s="106"/>
      <c r="P11" s="104">
        <v>2182457</v>
      </c>
      <c r="Q11" s="139" t="s">
        <v>28</v>
      </c>
      <c r="S11" s="44"/>
      <c r="T11" s="254"/>
      <c r="W11" s="32"/>
      <c r="AA11" s="167"/>
      <c r="AB11" s="167"/>
      <c r="AC11" s="167"/>
      <c r="AD11" s="167"/>
      <c r="AE11" s="167"/>
      <c r="AF11" s="167"/>
      <c r="AG11" s="256"/>
      <c r="AH11" s="167"/>
      <c r="AI11" s="167"/>
      <c r="AJ11" s="167"/>
      <c r="AK11" s="167"/>
    </row>
    <row r="12" spans="1:37" x14ac:dyDescent="0.25">
      <c r="A12" s="133">
        <v>2007</v>
      </c>
      <c r="B12" s="133"/>
      <c r="C12" s="106">
        <v>1408448</v>
      </c>
      <c r="D12" s="139" t="s">
        <v>28</v>
      </c>
      <c r="E12" s="139" t="s">
        <v>28</v>
      </c>
      <c r="F12" s="104">
        <v>144128</v>
      </c>
      <c r="G12" s="104">
        <v>1552576</v>
      </c>
      <c r="H12" s="106"/>
      <c r="I12" s="106">
        <v>284782</v>
      </c>
      <c r="J12" s="106">
        <v>8430</v>
      </c>
      <c r="K12" s="106">
        <v>99024</v>
      </c>
      <c r="L12" s="104">
        <v>392236</v>
      </c>
      <c r="M12" s="104">
        <v>1944812</v>
      </c>
      <c r="N12" s="106">
        <v>66951</v>
      </c>
      <c r="O12" s="106"/>
      <c r="P12" s="104">
        <v>2011763</v>
      </c>
      <c r="Q12" s="139" t="s">
        <v>28</v>
      </c>
      <c r="S12" s="44"/>
      <c r="T12" s="254"/>
      <c r="W12" s="32"/>
      <c r="AA12" s="167"/>
      <c r="AB12" s="167"/>
      <c r="AC12" s="167"/>
      <c r="AD12" s="167"/>
      <c r="AE12" s="167"/>
      <c r="AF12" s="167"/>
      <c r="AG12" s="256"/>
      <c r="AH12" s="167"/>
      <c r="AI12" s="167"/>
      <c r="AJ12" s="167"/>
      <c r="AK12" s="167"/>
    </row>
    <row r="13" spans="1:37" x14ac:dyDescent="0.25">
      <c r="A13" s="133">
        <v>2008</v>
      </c>
      <c r="B13" s="133"/>
      <c r="C13" s="106">
        <v>1426365</v>
      </c>
      <c r="D13" s="139" t="s">
        <v>28</v>
      </c>
      <c r="E13" s="139" t="s">
        <v>28</v>
      </c>
      <c r="F13" s="104">
        <v>160248</v>
      </c>
      <c r="G13" s="104">
        <v>1586613</v>
      </c>
      <c r="H13" s="125"/>
      <c r="I13" s="106">
        <v>290958</v>
      </c>
      <c r="J13" s="106">
        <v>8652</v>
      </c>
      <c r="K13" s="106">
        <v>107605</v>
      </c>
      <c r="L13" s="104">
        <v>407215</v>
      </c>
      <c r="M13" s="104">
        <v>1993828</v>
      </c>
      <c r="N13" s="106">
        <v>70272</v>
      </c>
      <c r="O13" s="125"/>
      <c r="P13" s="104">
        <v>2064100</v>
      </c>
      <c r="Q13" s="139" t="s">
        <v>28</v>
      </c>
      <c r="S13" s="44"/>
      <c r="T13" s="254"/>
      <c r="W13" s="32"/>
      <c r="AA13" s="167"/>
      <c r="AB13" s="167"/>
      <c r="AC13" s="167"/>
      <c r="AD13" s="167"/>
      <c r="AE13" s="167"/>
      <c r="AF13" s="167"/>
      <c r="AG13" s="256"/>
      <c r="AH13" s="167"/>
      <c r="AI13" s="167"/>
      <c r="AJ13" s="167"/>
      <c r="AK13" s="167"/>
    </row>
    <row r="14" spans="1:37" x14ac:dyDescent="0.25">
      <c r="A14" s="133">
        <v>2009</v>
      </c>
      <c r="B14" s="140"/>
      <c r="C14" s="106">
        <v>1281132</v>
      </c>
      <c r="D14" s="106">
        <v>59963</v>
      </c>
      <c r="E14" s="106">
        <v>119006</v>
      </c>
      <c r="F14" s="104">
        <v>178969</v>
      </c>
      <c r="G14" s="104">
        <v>1460101</v>
      </c>
      <c r="H14" s="106"/>
      <c r="I14" s="106">
        <v>230125</v>
      </c>
      <c r="J14" s="106">
        <v>10269</v>
      </c>
      <c r="K14" s="106">
        <v>102726</v>
      </c>
      <c r="L14" s="104">
        <v>343120</v>
      </c>
      <c r="M14" s="104">
        <v>1803221</v>
      </c>
      <c r="N14" s="106">
        <v>76209</v>
      </c>
      <c r="O14" s="106">
        <v>0</v>
      </c>
      <c r="P14" s="104">
        <v>1879430</v>
      </c>
      <c r="Q14" s="106">
        <v>64639</v>
      </c>
      <c r="S14" s="44"/>
      <c r="W14" s="32"/>
      <c r="AA14" s="167"/>
      <c r="AB14" s="167"/>
      <c r="AC14" s="167"/>
      <c r="AD14" s="167"/>
      <c r="AE14" s="167"/>
      <c r="AF14" s="167"/>
      <c r="AG14" s="256"/>
      <c r="AH14" s="167"/>
      <c r="AI14" s="167"/>
      <c r="AJ14" s="167"/>
      <c r="AK14" s="167"/>
    </row>
    <row r="15" spans="1:37" x14ac:dyDescent="0.25">
      <c r="A15" s="133">
        <v>2010</v>
      </c>
      <c r="B15" s="140"/>
      <c r="C15" s="106">
        <v>1040598</v>
      </c>
      <c r="D15" s="106">
        <v>84552</v>
      </c>
      <c r="E15" s="106">
        <v>106030</v>
      </c>
      <c r="F15" s="104">
        <v>190582</v>
      </c>
      <c r="G15" s="104">
        <v>1231180</v>
      </c>
      <c r="H15" s="106"/>
      <c r="I15" s="106">
        <v>210392</v>
      </c>
      <c r="J15" s="106">
        <v>8388</v>
      </c>
      <c r="K15" s="106">
        <v>100666</v>
      </c>
      <c r="L15" s="104">
        <v>319446</v>
      </c>
      <c r="M15" s="104">
        <v>1550626</v>
      </c>
      <c r="N15" s="106">
        <v>65919</v>
      </c>
      <c r="O15" s="106">
        <v>0</v>
      </c>
      <c r="P15" s="104">
        <v>1616545</v>
      </c>
      <c r="Q15" s="106">
        <v>76636</v>
      </c>
      <c r="S15" s="44"/>
      <c r="W15" s="32"/>
      <c r="AA15" s="167"/>
      <c r="AB15" s="167"/>
      <c r="AC15" s="167"/>
      <c r="AD15" s="167"/>
      <c r="AE15" s="167"/>
      <c r="AF15" s="167"/>
      <c r="AG15" s="256"/>
      <c r="AH15" s="167"/>
      <c r="AI15" s="167"/>
      <c r="AJ15" s="167"/>
      <c r="AK15" s="167"/>
    </row>
    <row r="16" spans="1:37" x14ac:dyDescent="0.25">
      <c r="A16" s="133">
        <v>2011</v>
      </c>
      <c r="B16" s="140"/>
      <c r="C16" s="106">
        <v>995879</v>
      </c>
      <c r="D16" s="106">
        <v>110582</v>
      </c>
      <c r="E16" s="106">
        <v>67652</v>
      </c>
      <c r="F16" s="104">
        <v>178234</v>
      </c>
      <c r="G16" s="104">
        <v>1174113</v>
      </c>
      <c r="H16" s="106"/>
      <c r="I16" s="106">
        <v>215264</v>
      </c>
      <c r="J16" s="106">
        <v>6981</v>
      </c>
      <c r="K16" s="106">
        <v>107885</v>
      </c>
      <c r="L16" s="104">
        <v>330130</v>
      </c>
      <c r="M16" s="104">
        <v>1504243</v>
      </c>
      <c r="N16" s="106">
        <v>49485</v>
      </c>
      <c r="O16" s="106">
        <v>0</v>
      </c>
      <c r="P16" s="104">
        <v>1553728</v>
      </c>
      <c r="Q16" s="106">
        <v>79758</v>
      </c>
      <c r="S16" s="44"/>
      <c r="W16" s="32"/>
      <c r="AA16" s="167"/>
      <c r="AB16" s="167"/>
      <c r="AC16" s="167"/>
      <c r="AD16" s="167"/>
      <c r="AE16" s="167"/>
      <c r="AF16" s="167"/>
      <c r="AG16" s="256"/>
      <c r="AH16" s="167"/>
      <c r="AI16" s="167"/>
      <c r="AJ16" s="167"/>
      <c r="AK16" s="167"/>
    </row>
    <row r="17" spans="1:37" x14ac:dyDescent="0.25">
      <c r="A17" s="133">
        <v>2012</v>
      </c>
      <c r="B17" s="140"/>
      <c r="C17" s="106">
        <v>894822</v>
      </c>
      <c r="D17" s="106">
        <v>146644</v>
      </c>
      <c r="E17" s="106">
        <v>25943</v>
      </c>
      <c r="F17" s="104">
        <v>172587</v>
      </c>
      <c r="G17" s="104">
        <v>1067409</v>
      </c>
      <c r="H17" s="106"/>
      <c r="I17" s="106">
        <v>210876</v>
      </c>
      <c r="J17" s="106">
        <v>5930</v>
      </c>
      <c r="K17" s="106">
        <v>110015</v>
      </c>
      <c r="L17" s="104">
        <v>326821</v>
      </c>
      <c r="M17" s="104">
        <v>1394230</v>
      </c>
      <c r="N17" s="106">
        <v>38069</v>
      </c>
      <c r="O17" s="106">
        <v>0</v>
      </c>
      <c r="P17" s="104">
        <v>1432299</v>
      </c>
      <c r="Q17" s="106">
        <v>75949</v>
      </c>
      <c r="S17" s="44"/>
      <c r="W17" s="32"/>
      <c r="AA17" s="167"/>
      <c r="AB17" s="167"/>
      <c r="AC17" s="167"/>
      <c r="AD17" s="167"/>
      <c r="AE17" s="167"/>
      <c r="AF17" s="167"/>
      <c r="AG17" s="256"/>
      <c r="AH17" s="167"/>
      <c r="AI17" s="167"/>
      <c r="AJ17" s="167"/>
      <c r="AK17" s="167"/>
    </row>
    <row r="18" spans="1:37" x14ac:dyDescent="0.25">
      <c r="A18" s="111">
        <v>2013</v>
      </c>
      <c r="B18" s="140"/>
      <c r="C18" s="106">
        <v>945197</v>
      </c>
      <c r="D18" s="106">
        <v>146867</v>
      </c>
      <c r="E18" s="106">
        <v>13391</v>
      </c>
      <c r="F18" s="104">
        <v>160258</v>
      </c>
      <c r="G18" s="104">
        <v>1105455</v>
      </c>
      <c r="H18" s="104">
        <v>0</v>
      </c>
      <c r="I18" s="106">
        <v>224110</v>
      </c>
      <c r="J18" s="106">
        <v>5208</v>
      </c>
      <c r="K18" s="106">
        <v>110566</v>
      </c>
      <c r="L18" s="104">
        <v>339884</v>
      </c>
      <c r="M18" s="104">
        <v>1445339</v>
      </c>
      <c r="N18" s="106">
        <v>30508</v>
      </c>
      <c r="O18" s="104">
        <v>0</v>
      </c>
      <c r="P18" s="104">
        <v>1475847</v>
      </c>
      <c r="Q18" s="106">
        <v>71575</v>
      </c>
      <c r="S18" s="44"/>
      <c r="W18" s="32"/>
      <c r="AA18" s="167"/>
      <c r="AB18" s="167"/>
      <c r="AC18" s="167"/>
      <c r="AD18" s="167"/>
      <c r="AE18" s="167"/>
      <c r="AF18" s="167"/>
      <c r="AG18" s="256"/>
      <c r="AH18" s="167"/>
      <c r="AI18" s="167"/>
      <c r="AJ18" s="167"/>
      <c r="AK18" s="167"/>
    </row>
    <row r="19" spans="1:37" x14ac:dyDescent="0.25">
      <c r="A19" s="111" t="s">
        <v>97</v>
      </c>
      <c r="B19" s="140"/>
      <c r="C19" s="106">
        <v>1136638</v>
      </c>
      <c r="D19" s="106">
        <v>131441</v>
      </c>
      <c r="E19" s="106">
        <v>8987</v>
      </c>
      <c r="F19" s="104">
        <v>140428</v>
      </c>
      <c r="G19" s="104">
        <v>1277066</v>
      </c>
      <c r="H19" s="104">
        <v>0</v>
      </c>
      <c r="I19" s="106">
        <v>205928</v>
      </c>
      <c r="J19" s="106">
        <v>3673</v>
      </c>
      <c r="K19" s="106">
        <v>107929</v>
      </c>
      <c r="L19" s="104">
        <v>317530</v>
      </c>
      <c r="M19" s="104">
        <v>1594596</v>
      </c>
      <c r="N19" s="106">
        <v>25418</v>
      </c>
      <c r="O19" s="104">
        <v>0</v>
      </c>
      <c r="P19" s="104">
        <v>1620014</v>
      </c>
      <c r="Q19" s="106">
        <v>61894</v>
      </c>
      <c r="S19" s="44"/>
      <c r="W19" s="32"/>
      <c r="AA19" s="167"/>
      <c r="AB19" s="167"/>
      <c r="AC19" s="167"/>
      <c r="AD19" s="167"/>
      <c r="AE19" s="167"/>
      <c r="AF19" s="167"/>
      <c r="AG19" s="256"/>
      <c r="AH19" s="167"/>
      <c r="AI19" s="167"/>
      <c r="AJ19" s="167"/>
      <c r="AK19" s="167"/>
    </row>
    <row r="20" spans="1:37" x14ac:dyDescent="0.25">
      <c r="A20" s="111" t="s">
        <v>98</v>
      </c>
      <c r="B20" s="140"/>
      <c r="C20" s="106">
        <v>1112241</v>
      </c>
      <c r="D20" s="106">
        <v>142724</v>
      </c>
      <c r="E20" s="106">
        <v>8115</v>
      </c>
      <c r="F20" s="104">
        <v>150839</v>
      </c>
      <c r="G20" s="104">
        <v>1263080</v>
      </c>
      <c r="H20" s="104">
        <v>0</v>
      </c>
      <c r="I20" s="106">
        <v>173543</v>
      </c>
      <c r="J20" s="106">
        <v>4226</v>
      </c>
      <c r="K20" s="106">
        <v>121216</v>
      </c>
      <c r="L20" s="104">
        <v>298985</v>
      </c>
      <c r="M20" s="104">
        <v>1562065</v>
      </c>
      <c r="N20" s="106">
        <v>20182</v>
      </c>
      <c r="O20" s="104">
        <v>0</v>
      </c>
      <c r="P20" s="104">
        <v>1582247</v>
      </c>
      <c r="Q20" s="106">
        <v>63982</v>
      </c>
      <c r="S20" s="44"/>
      <c r="W20" s="32"/>
      <c r="AA20" s="167"/>
      <c r="AB20" s="167"/>
      <c r="AC20" s="167"/>
      <c r="AD20" s="167"/>
      <c r="AE20" s="167"/>
      <c r="AF20" s="167"/>
      <c r="AG20" s="256"/>
      <c r="AH20" s="167"/>
      <c r="AI20" s="167"/>
      <c r="AJ20" s="167"/>
      <c r="AK20" s="167"/>
    </row>
    <row r="21" spans="1:37" x14ac:dyDescent="0.25">
      <c r="A21" s="111" t="s">
        <v>96</v>
      </c>
      <c r="B21" s="140"/>
      <c r="C21" s="31">
        <v>1374048</v>
      </c>
      <c r="D21" s="31">
        <v>133882</v>
      </c>
      <c r="E21" s="31">
        <v>7683</v>
      </c>
      <c r="F21" s="160">
        <v>141565</v>
      </c>
      <c r="G21" s="160">
        <v>1515613</v>
      </c>
      <c r="H21" s="31">
        <v>0</v>
      </c>
      <c r="I21" s="31">
        <v>155825</v>
      </c>
      <c r="J21" s="31">
        <v>6522</v>
      </c>
      <c r="K21" s="31">
        <v>124326</v>
      </c>
      <c r="L21" s="160">
        <v>286673</v>
      </c>
      <c r="M21" s="160">
        <v>1802286</v>
      </c>
      <c r="N21" s="106">
        <v>9975</v>
      </c>
      <c r="O21" s="31">
        <v>0</v>
      </c>
      <c r="P21" s="160">
        <v>1812261</v>
      </c>
      <c r="Q21" s="31">
        <v>57237</v>
      </c>
      <c r="S21" s="44"/>
      <c r="W21" s="32"/>
      <c r="AA21" s="167"/>
      <c r="AB21" s="167"/>
      <c r="AC21" s="167"/>
      <c r="AD21" s="167"/>
      <c r="AE21" s="167"/>
      <c r="AF21" s="167"/>
      <c r="AG21" s="256"/>
      <c r="AH21" s="167"/>
      <c r="AI21" s="167"/>
      <c r="AJ21" s="167"/>
      <c r="AK21" s="167"/>
    </row>
    <row r="22" spans="1:37" x14ac:dyDescent="0.25">
      <c r="A22" s="27">
        <v>2017</v>
      </c>
      <c r="B22" s="252"/>
      <c r="C22" s="31">
        <v>1602038</v>
      </c>
      <c r="D22" s="31">
        <v>142205</v>
      </c>
      <c r="E22" s="31">
        <v>7720</v>
      </c>
      <c r="F22" s="160">
        <v>149925</v>
      </c>
      <c r="G22" s="160">
        <v>1751963</v>
      </c>
      <c r="H22" s="31">
        <v>0</v>
      </c>
      <c r="I22" s="31">
        <v>152479</v>
      </c>
      <c r="J22" s="31">
        <v>9272</v>
      </c>
      <c r="K22" s="31">
        <v>134732</v>
      </c>
      <c r="L22" s="160">
        <v>296483</v>
      </c>
      <c r="M22" s="160">
        <v>2048446</v>
      </c>
      <c r="N22" s="31">
        <v>6399</v>
      </c>
      <c r="O22" s="31">
        <v>0</v>
      </c>
      <c r="P22" s="160">
        <v>2054845</v>
      </c>
      <c r="Q22" s="31">
        <v>61883</v>
      </c>
      <c r="S22" s="44"/>
      <c r="W22" s="201"/>
      <c r="AA22" s="167"/>
      <c r="AB22" s="167"/>
      <c r="AC22" s="167"/>
      <c r="AD22" s="167"/>
      <c r="AE22" s="167"/>
      <c r="AF22" s="167"/>
      <c r="AG22" s="256"/>
      <c r="AH22" s="167"/>
      <c r="AI22" s="167"/>
      <c r="AJ22" s="167"/>
      <c r="AK22" s="167"/>
    </row>
    <row r="23" spans="1:37" x14ac:dyDescent="0.25">
      <c r="A23" s="27" t="s">
        <v>280</v>
      </c>
      <c r="B23" s="252"/>
      <c r="C23" s="31">
        <v>1667413</v>
      </c>
      <c r="D23" s="31">
        <v>124105</v>
      </c>
      <c r="E23" s="31">
        <v>8922</v>
      </c>
      <c r="F23" s="160">
        <v>133027</v>
      </c>
      <c r="G23" s="160">
        <v>1800440</v>
      </c>
      <c r="H23" s="31">
        <v>436395</v>
      </c>
      <c r="I23" s="31">
        <v>141220</v>
      </c>
      <c r="J23" s="31">
        <v>11622</v>
      </c>
      <c r="K23" s="31">
        <v>120675</v>
      </c>
      <c r="L23" s="160">
        <v>273517</v>
      </c>
      <c r="M23" s="160">
        <v>2073957</v>
      </c>
      <c r="N23" s="31">
        <v>6720</v>
      </c>
      <c r="O23" s="31">
        <v>0</v>
      </c>
      <c r="P23" s="160">
        <v>2080677</v>
      </c>
      <c r="Q23" s="31">
        <v>65877</v>
      </c>
      <c r="S23" s="44"/>
      <c r="W23" s="32"/>
      <c r="AA23" s="167"/>
      <c r="AB23" s="167"/>
      <c r="AC23" s="167"/>
      <c r="AD23" s="167"/>
      <c r="AE23" s="167"/>
      <c r="AF23" s="167"/>
      <c r="AG23" s="256"/>
      <c r="AH23" s="167"/>
      <c r="AI23" s="167"/>
      <c r="AJ23" s="167"/>
      <c r="AK23" s="167"/>
    </row>
    <row r="24" spans="1:37" x14ac:dyDescent="0.25">
      <c r="A24" s="133"/>
      <c r="B24" s="133"/>
      <c r="C24" s="106"/>
      <c r="D24" s="114"/>
      <c r="E24" s="106"/>
      <c r="F24" s="104"/>
      <c r="G24" s="130"/>
      <c r="H24" s="104"/>
      <c r="I24" s="106"/>
      <c r="J24" s="106"/>
      <c r="K24" s="141"/>
      <c r="L24" s="141"/>
      <c r="M24" s="141"/>
      <c r="N24" s="106"/>
      <c r="O24" s="104"/>
      <c r="P24" s="104"/>
      <c r="Q24" s="102"/>
      <c r="S24" s="44"/>
      <c r="W24" s="32"/>
      <c r="AA24" s="167"/>
      <c r="AB24" s="167"/>
      <c r="AC24" s="167"/>
      <c r="AD24" s="167"/>
      <c r="AE24" s="167"/>
      <c r="AF24" s="167"/>
      <c r="AG24" s="256"/>
      <c r="AH24" s="167"/>
      <c r="AI24" s="167"/>
      <c r="AJ24" s="167"/>
      <c r="AK24" s="167"/>
    </row>
    <row r="25" spans="1:37" ht="15.6" x14ac:dyDescent="0.25">
      <c r="A25" s="133">
        <v>2009</v>
      </c>
      <c r="B25" s="133" t="s">
        <v>17</v>
      </c>
      <c r="C25" s="106">
        <v>350643</v>
      </c>
      <c r="D25" s="102">
        <v>9802</v>
      </c>
      <c r="E25" s="102">
        <v>33399</v>
      </c>
      <c r="F25" s="104">
        <v>43201</v>
      </c>
      <c r="G25" s="104">
        <v>393844</v>
      </c>
      <c r="H25" s="142"/>
      <c r="I25" s="102">
        <v>61275</v>
      </c>
      <c r="J25" s="102">
        <v>2440</v>
      </c>
      <c r="K25" s="102">
        <v>27328</v>
      </c>
      <c r="L25" s="104">
        <v>91043</v>
      </c>
      <c r="M25" s="105">
        <v>484887</v>
      </c>
      <c r="N25" s="23">
        <v>20424</v>
      </c>
      <c r="O25" s="142"/>
      <c r="P25" s="104">
        <v>505311</v>
      </c>
      <c r="Q25" s="106">
        <v>16679</v>
      </c>
      <c r="S25" s="44"/>
      <c r="W25" s="32"/>
      <c r="AA25" s="167"/>
      <c r="AB25" s="167"/>
      <c r="AC25" s="167"/>
      <c r="AD25" s="167"/>
      <c r="AE25" s="167"/>
      <c r="AF25" s="167"/>
      <c r="AG25" s="256"/>
      <c r="AH25" s="167"/>
      <c r="AI25" s="167"/>
      <c r="AJ25" s="167"/>
      <c r="AK25" s="167"/>
    </row>
    <row r="26" spans="1:37" ht="15.6" x14ac:dyDescent="0.25">
      <c r="A26" s="133"/>
      <c r="B26" s="133" t="s">
        <v>21</v>
      </c>
      <c r="C26" s="106">
        <v>301741</v>
      </c>
      <c r="D26" s="102">
        <v>12642</v>
      </c>
      <c r="E26" s="102">
        <v>31540</v>
      </c>
      <c r="F26" s="104">
        <v>44182</v>
      </c>
      <c r="G26" s="104">
        <v>345923</v>
      </c>
      <c r="H26" s="142"/>
      <c r="I26" s="102">
        <v>59004</v>
      </c>
      <c r="J26" s="102">
        <v>2617</v>
      </c>
      <c r="K26" s="102">
        <v>24353</v>
      </c>
      <c r="L26" s="104">
        <v>85974</v>
      </c>
      <c r="M26" s="105">
        <v>431897</v>
      </c>
      <c r="N26" s="23">
        <v>19211</v>
      </c>
      <c r="O26" s="142"/>
      <c r="P26" s="104">
        <v>451108</v>
      </c>
      <c r="Q26" s="106">
        <v>15329</v>
      </c>
      <c r="S26" s="44"/>
      <c r="W26" s="32"/>
      <c r="AA26" s="167"/>
      <c r="AB26" s="167"/>
      <c r="AC26" s="167"/>
      <c r="AD26" s="167"/>
      <c r="AE26" s="167"/>
      <c r="AF26" s="167"/>
      <c r="AG26" s="256"/>
      <c r="AH26" s="167"/>
      <c r="AI26" s="167"/>
      <c r="AJ26" s="167"/>
      <c r="AK26" s="167"/>
    </row>
    <row r="27" spans="1:37" x14ac:dyDescent="0.25">
      <c r="A27" s="113"/>
      <c r="B27" s="133" t="s">
        <v>19</v>
      </c>
      <c r="C27" s="106">
        <v>327156</v>
      </c>
      <c r="D27" s="102">
        <v>18741</v>
      </c>
      <c r="E27" s="102">
        <v>28474</v>
      </c>
      <c r="F27" s="104">
        <v>47215</v>
      </c>
      <c r="G27" s="104">
        <v>374371</v>
      </c>
      <c r="H27" s="104"/>
      <c r="I27" s="102">
        <v>59117</v>
      </c>
      <c r="J27" s="102">
        <v>2606</v>
      </c>
      <c r="K27" s="102">
        <v>26397</v>
      </c>
      <c r="L27" s="104">
        <v>88120</v>
      </c>
      <c r="M27" s="105">
        <v>462491</v>
      </c>
      <c r="N27" s="23">
        <v>19684</v>
      </c>
      <c r="O27" s="104"/>
      <c r="P27" s="104">
        <v>482175</v>
      </c>
      <c r="Q27" s="106">
        <v>16728</v>
      </c>
      <c r="S27" s="44"/>
      <c r="W27" s="32"/>
      <c r="AA27" s="167"/>
      <c r="AB27" s="167"/>
      <c r="AC27" s="167"/>
      <c r="AD27" s="167"/>
      <c r="AE27" s="167"/>
      <c r="AF27" s="167"/>
      <c r="AG27" s="256"/>
      <c r="AH27" s="167"/>
      <c r="AI27" s="167"/>
      <c r="AJ27" s="167"/>
      <c r="AK27" s="167"/>
    </row>
    <row r="28" spans="1:37" x14ac:dyDescent="0.25">
      <c r="A28" s="133"/>
      <c r="B28" s="133" t="s">
        <v>22</v>
      </c>
      <c r="C28" s="106">
        <v>301592</v>
      </c>
      <c r="D28" s="102">
        <v>18778</v>
      </c>
      <c r="E28" s="102">
        <v>25593</v>
      </c>
      <c r="F28" s="104">
        <v>44371</v>
      </c>
      <c r="G28" s="104">
        <v>345963</v>
      </c>
      <c r="H28" s="104"/>
      <c r="I28" s="102">
        <v>50729</v>
      </c>
      <c r="J28" s="102">
        <v>2606</v>
      </c>
      <c r="K28" s="102">
        <v>24648</v>
      </c>
      <c r="L28" s="104">
        <v>77983</v>
      </c>
      <c r="M28" s="105">
        <v>423946</v>
      </c>
      <c r="N28" s="23">
        <v>16890</v>
      </c>
      <c r="O28" s="104"/>
      <c r="P28" s="104">
        <v>440836</v>
      </c>
      <c r="Q28" s="106">
        <v>15903</v>
      </c>
      <c r="S28" s="44"/>
      <c r="W28" s="32"/>
      <c r="AA28" s="167"/>
      <c r="AB28" s="167"/>
      <c r="AC28" s="167"/>
      <c r="AD28" s="167"/>
      <c r="AE28" s="167"/>
      <c r="AF28" s="167"/>
      <c r="AG28" s="256"/>
      <c r="AH28" s="167"/>
      <c r="AI28" s="167"/>
      <c r="AJ28" s="167"/>
      <c r="AK28" s="167"/>
    </row>
    <row r="29" spans="1:37" x14ac:dyDescent="0.25">
      <c r="A29" s="133">
        <v>2010</v>
      </c>
      <c r="B29" s="133" t="s">
        <v>17</v>
      </c>
      <c r="C29" s="106">
        <v>260183</v>
      </c>
      <c r="D29" s="102">
        <v>19367</v>
      </c>
      <c r="E29" s="102">
        <v>26200</v>
      </c>
      <c r="F29" s="104">
        <v>45567</v>
      </c>
      <c r="G29" s="104">
        <v>305750</v>
      </c>
      <c r="H29" s="104"/>
      <c r="I29" s="102">
        <v>54123</v>
      </c>
      <c r="J29" s="102">
        <v>2615</v>
      </c>
      <c r="K29" s="102">
        <v>25390</v>
      </c>
      <c r="L29" s="104">
        <v>82128</v>
      </c>
      <c r="M29" s="105">
        <v>387878</v>
      </c>
      <c r="N29" s="23">
        <v>19508</v>
      </c>
      <c r="O29" s="104"/>
      <c r="P29" s="104">
        <v>407386</v>
      </c>
      <c r="Q29" s="106">
        <v>18181</v>
      </c>
      <c r="S29" s="44"/>
      <c r="W29" s="32"/>
      <c r="AA29" s="167"/>
      <c r="AB29" s="167"/>
      <c r="AC29" s="167"/>
      <c r="AD29" s="167"/>
      <c r="AE29" s="167"/>
      <c r="AF29" s="167"/>
      <c r="AG29" s="256"/>
      <c r="AH29" s="167"/>
      <c r="AI29" s="167"/>
      <c r="AJ29" s="167"/>
      <c r="AK29" s="167"/>
    </row>
    <row r="30" spans="1:37" x14ac:dyDescent="0.25">
      <c r="A30" s="133"/>
      <c r="B30" s="133" t="s">
        <v>21</v>
      </c>
      <c r="C30" s="106">
        <v>252809</v>
      </c>
      <c r="D30" s="102">
        <v>20855</v>
      </c>
      <c r="E30" s="102">
        <v>27398</v>
      </c>
      <c r="F30" s="104">
        <v>48253</v>
      </c>
      <c r="G30" s="104">
        <v>301062</v>
      </c>
      <c r="H30" s="104"/>
      <c r="I30" s="102">
        <v>49890</v>
      </c>
      <c r="J30" s="102">
        <v>2322</v>
      </c>
      <c r="K30" s="102">
        <v>24362</v>
      </c>
      <c r="L30" s="104">
        <v>76574</v>
      </c>
      <c r="M30" s="105">
        <v>377636</v>
      </c>
      <c r="N30" s="23">
        <v>16551</v>
      </c>
      <c r="O30" s="104"/>
      <c r="P30" s="104">
        <v>394187</v>
      </c>
      <c r="Q30" s="106">
        <v>19251</v>
      </c>
      <c r="S30" s="44"/>
      <c r="W30" s="32"/>
      <c r="AA30" s="167"/>
      <c r="AB30" s="167"/>
      <c r="AC30" s="167"/>
      <c r="AD30" s="167"/>
      <c r="AE30" s="167"/>
      <c r="AF30" s="167"/>
      <c r="AG30" s="256"/>
      <c r="AH30" s="167"/>
      <c r="AI30" s="167"/>
      <c r="AJ30" s="167"/>
      <c r="AK30" s="167"/>
    </row>
    <row r="31" spans="1:37" x14ac:dyDescent="0.25">
      <c r="A31" s="137"/>
      <c r="B31" s="133" t="s">
        <v>19</v>
      </c>
      <c r="C31" s="106">
        <v>269957</v>
      </c>
      <c r="D31" s="102">
        <v>22410</v>
      </c>
      <c r="E31" s="102">
        <v>28844</v>
      </c>
      <c r="F31" s="104">
        <v>51254</v>
      </c>
      <c r="G31" s="104">
        <v>321211</v>
      </c>
      <c r="H31" s="104"/>
      <c r="I31" s="102">
        <v>54986</v>
      </c>
      <c r="J31" s="102">
        <v>1756</v>
      </c>
      <c r="K31" s="102">
        <v>26392</v>
      </c>
      <c r="L31" s="104">
        <v>83134</v>
      </c>
      <c r="M31" s="105">
        <v>404345</v>
      </c>
      <c r="N31" s="23">
        <v>15732</v>
      </c>
      <c r="O31" s="104"/>
      <c r="P31" s="104">
        <v>420077</v>
      </c>
      <c r="Q31" s="106">
        <v>19602</v>
      </c>
      <c r="S31" s="44"/>
      <c r="W31" s="32"/>
      <c r="AA31" s="167"/>
      <c r="AB31" s="167"/>
      <c r="AC31" s="167"/>
      <c r="AD31" s="167"/>
      <c r="AE31" s="167"/>
      <c r="AF31" s="167"/>
      <c r="AG31" s="256"/>
      <c r="AH31" s="167"/>
      <c r="AI31" s="167"/>
      <c r="AJ31" s="167"/>
      <c r="AK31" s="167"/>
    </row>
    <row r="32" spans="1:37" x14ac:dyDescent="0.25">
      <c r="A32" s="133"/>
      <c r="B32" s="133" t="s">
        <v>22</v>
      </c>
      <c r="C32" s="106">
        <v>257649</v>
      </c>
      <c r="D32" s="102">
        <v>21920</v>
      </c>
      <c r="E32" s="102">
        <v>23588</v>
      </c>
      <c r="F32" s="104">
        <v>45508</v>
      </c>
      <c r="G32" s="104">
        <v>303157</v>
      </c>
      <c r="H32" s="104"/>
      <c r="I32" s="102">
        <v>51393</v>
      </c>
      <c r="J32" s="102">
        <v>1695</v>
      </c>
      <c r="K32" s="102">
        <v>24522</v>
      </c>
      <c r="L32" s="104">
        <v>77610</v>
      </c>
      <c r="M32" s="105">
        <v>380767</v>
      </c>
      <c r="N32" s="23">
        <v>14128</v>
      </c>
      <c r="O32" s="104"/>
      <c r="P32" s="104">
        <v>394895</v>
      </c>
      <c r="Q32" s="106">
        <v>19602</v>
      </c>
      <c r="S32" s="44"/>
      <c r="W32" s="32"/>
      <c r="AA32" s="167"/>
      <c r="AB32" s="167"/>
      <c r="AC32" s="167"/>
      <c r="AD32" s="167"/>
      <c r="AE32" s="167"/>
      <c r="AF32" s="167"/>
      <c r="AG32" s="256"/>
      <c r="AH32" s="167"/>
      <c r="AI32" s="167"/>
      <c r="AJ32" s="167"/>
      <c r="AK32" s="167"/>
    </row>
    <row r="33" spans="1:67" x14ac:dyDescent="0.25">
      <c r="A33" s="133">
        <v>2011</v>
      </c>
      <c r="B33" s="133" t="s">
        <v>23</v>
      </c>
      <c r="C33" s="106">
        <v>267147</v>
      </c>
      <c r="D33" s="102">
        <v>25470</v>
      </c>
      <c r="E33" s="102">
        <v>21372</v>
      </c>
      <c r="F33" s="104">
        <v>46842</v>
      </c>
      <c r="G33" s="104">
        <v>313989</v>
      </c>
      <c r="H33" s="104"/>
      <c r="I33" s="102">
        <v>56619</v>
      </c>
      <c r="J33" s="102">
        <v>1725</v>
      </c>
      <c r="K33" s="102">
        <v>26051</v>
      </c>
      <c r="L33" s="104">
        <v>84395</v>
      </c>
      <c r="M33" s="105">
        <v>398384</v>
      </c>
      <c r="N33" s="23">
        <v>14993</v>
      </c>
      <c r="O33" s="104"/>
      <c r="P33" s="104">
        <v>413377</v>
      </c>
      <c r="Q33" s="106">
        <v>20103</v>
      </c>
      <c r="S33" s="44"/>
      <c r="W33" s="32"/>
      <c r="AA33" s="167"/>
      <c r="AB33" s="167"/>
      <c r="AC33" s="167"/>
      <c r="AD33" s="167"/>
      <c r="AE33" s="167"/>
      <c r="AF33" s="167"/>
      <c r="AG33" s="256"/>
      <c r="AH33" s="167"/>
      <c r="AI33" s="167"/>
      <c r="AJ33" s="167"/>
      <c r="AK33" s="167"/>
    </row>
    <row r="34" spans="1:67" x14ac:dyDescent="0.25">
      <c r="A34" s="133"/>
      <c r="B34" s="133" t="s">
        <v>21</v>
      </c>
      <c r="C34" s="106">
        <v>231309</v>
      </c>
      <c r="D34" s="102">
        <v>26782</v>
      </c>
      <c r="E34" s="102">
        <v>16630</v>
      </c>
      <c r="F34" s="104">
        <v>43412</v>
      </c>
      <c r="G34" s="104">
        <v>274721</v>
      </c>
      <c r="H34" s="104"/>
      <c r="I34" s="102">
        <v>51447</v>
      </c>
      <c r="J34" s="102">
        <v>1645</v>
      </c>
      <c r="K34" s="102">
        <v>24469</v>
      </c>
      <c r="L34" s="104">
        <v>77561</v>
      </c>
      <c r="M34" s="105">
        <v>352282</v>
      </c>
      <c r="N34" s="23">
        <v>12862</v>
      </c>
      <c r="O34" s="104"/>
      <c r="P34" s="104">
        <v>365144</v>
      </c>
      <c r="Q34" s="106">
        <v>20710</v>
      </c>
      <c r="S34" s="44"/>
      <c r="W34" s="32"/>
      <c r="AA34" s="167"/>
      <c r="AB34" s="167"/>
      <c r="AC34" s="167"/>
      <c r="AD34" s="167"/>
      <c r="AE34" s="167"/>
      <c r="AF34" s="167"/>
      <c r="AG34" s="256"/>
      <c r="AH34" s="167"/>
      <c r="AI34" s="167"/>
      <c r="AJ34" s="167"/>
      <c r="AK34" s="167"/>
    </row>
    <row r="35" spans="1:67" x14ac:dyDescent="0.25">
      <c r="A35" s="133"/>
      <c r="B35" s="133" t="s">
        <v>1</v>
      </c>
      <c r="C35" s="106">
        <v>272001</v>
      </c>
      <c r="D35" s="102">
        <v>30262</v>
      </c>
      <c r="E35" s="102">
        <v>14972</v>
      </c>
      <c r="F35" s="104">
        <v>45234</v>
      </c>
      <c r="G35" s="104">
        <v>317235</v>
      </c>
      <c r="H35" s="104"/>
      <c r="I35" s="102">
        <v>56202</v>
      </c>
      <c r="J35" s="102">
        <v>1740</v>
      </c>
      <c r="K35" s="102">
        <v>29716</v>
      </c>
      <c r="L35" s="104">
        <v>87658</v>
      </c>
      <c r="M35" s="105">
        <v>404893</v>
      </c>
      <c r="N35" s="23">
        <v>11813</v>
      </c>
      <c r="O35" s="104"/>
      <c r="P35" s="104">
        <v>416706</v>
      </c>
      <c r="Q35" s="106">
        <v>19943</v>
      </c>
      <c r="S35" s="44"/>
      <c r="W35" s="32"/>
      <c r="AA35" s="167"/>
      <c r="AB35" s="167"/>
      <c r="AC35" s="167"/>
      <c r="AD35" s="167"/>
      <c r="AE35" s="167"/>
      <c r="AF35" s="167"/>
      <c r="AG35" s="256"/>
      <c r="AH35" s="167"/>
      <c r="AI35" s="167"/>
      <c r="AJ35" s="167"/>
      <c r="AK35" s="167"/>
    </row>
    <row r="36" spans="1:67" x14ac:dyDescent="0.25">
      <c r="A36" s="133"/>
      <c r="B36" s="133" t="s">
        <v>20</v>
      </c>
      <c r="C36" s="106">
        <v>225422</v>
      </c>
      <c r="D36" s="102">
        <v>28068</v>
      </c>
      <c r="E36" s="102">
        <v>14678</v>
      </c>
      <c r="F36" s="104">
        <v>42746</v>
      </c>
      <c r="G36" s="104">
        <v>268168</v>
      </c>
      <c r="H36" s="104"/>
      <c r="I36" s="102">
        <v>50996</v>
      </c>
      <c r="J36" s="102">
        <v>1871</v>
      </c>
      <c r="K36" s="102">
        <v>27649</v>
      </c>
      <c r="L36" s="104">
        <v>80516</v>
      </c>
      <c r="M36" s="105">
        <v>348684</v>
      </c>
      <c r="N36" s="23">
        <v>9817</v>
      </c>
      <c r="O36" s="104"/>
      <c r="P36" s="104">
        <v>358501</v>
      </c>
      <c r="Q36" s="106">
        <v>19002</v>
      </c>
      <c r="S36" s="44"/>
      <c r="W36" s="32"/>
      <c r="AA36" s="167"/>
      <c r="AB36" s="167"/>
      <c r="AC36" s="167"/>
      <c r="AD36" s="167"/>
      <c r="AE36" s="167"/>
      <c r="AF36" s="167"/>
      <c r="AG36" s="256"/>
      <c r="AH36" s="167"/>
      <c r="AI36" s="167"/>
      <c r="AJ36" s="167"/>
      <c r="AK36" s="167"/>
    </row>
    <row r="37" spans="1:67" x14ac:dyDescent="0.25">
      <c r="A37" s="133">
        <v>2012</v>
      </c>
      <c r="B37" s="133" t="s">
        <v>17</v>
      </c>
      <c r="C37" s="106">
        <v>229191</v>
      </c>
      <c r="D37" s="102">
        <v>30570</v>
      </c>
      <c r="E37" s="102">
        <v>14057</v>
      </c>
      <c r="F37" s="104">
        <v>44627</v>
      </c>
      <c r="G37" s="104">
        <v>273818</v>
      </c>
      <c r="H37" s="104"/>
      <c r="I37" s="102">
        <v>55527</v>
      </c>
      <c r="J37" s="102">
        <v>1802</v>
      </c>
      <c r="K37" s="102">
        <v>28663</v>
      </c>
      <c r="L37" s="104">
        <v>85992</v>
      </c>
      <c r="M37" s="105">
        <v>359810</v>
      </c>
      <c r="N37" s="23">
        <v>10389</v>
      </c>
      <c r="O37" s="104"/>
      <c r="P37" s="104">
        <v>370199</v>
      </c>
      <c r="Q37" s="106">
        <v>18556</v>
      </c>
      <c r="S37" s="44"/>
      <c r="W37" s="32"/>
      <c r="AA37" s="167"/>
      <c r="AB37" s="167"/>
      <c r="AC37" s="167"/>
      <c r="AD37" s="167"/>
      <c r="AE37" s="167"/>
      <c r="AF37" s="167"/>
      <c r="AG37" s="256"/>
      <c r="AH37" s="167"/>
      <c r="AI37" s="167"/>
      <c r="AJ37" s="167"/>
      <c r="AK37" s="167"/>
    </row>
    <row r="38" spans="1:67" x14ac:dyDescent="0.25">
      <c r="A38" s="133"/>
      <c r="B38" s="133" t="s">
        <v>21</v>
      </c>
      <c r="C38" s="106">
        <v>209691</v>
      </c>
      <c r="D38" s="102">
        <v>38010</v>
      </c>
      <c r="E38" s="102">
        <v>4077</v>
      </c>
      <c r="F38" s="104">
        <v>42087</v>
      </c>
      <c r="G38" s="104">
        <v>251778</v>
      </c>
      <c r="H38" s="104"/>
      <c r="I38" s="102">
        <v>49170</v>
      </c>
      <c r="J38" s="102">
        <v>1528</v>
      </c>
      <c r="K38" s="102">
        <v>25712</v>
      </c>
      <c r="L38" s="104">
        <v>76410</v>
      </c>
      <c r="M38" s="105">
        <v>328188</v>
      </c>
      <c r="N38" s="23">
        <v>9585</v>
      </c>
      <c r="O38" s="104"/>
      <c r="P38" s="104">
        <v>337773</v>
      </c>
      <c r="Q38" s="106">
        <v>18768</v>
      </c>
      <c r="S38" s="44"/>
      <c r="W38" s="32"/>
      <c r="AA38" s="167"/>
      <c r="AB38" s="167"/>
      <c r="AC38" s="167"/>
      <c r="AD38" s="167"/>
      <c r="AE38" s="167"/>
      <c r="AF38" s="167"/>
      <c r="AG38" s="256"/>
      <c r="AH38" s="167"/>
      <c r="AI38" s="167"/>
      <c r="AJ38" s="167"/>
      <c r="AK38" s="167"/>
    </row>
    <row r="39" spans="1:67" x14ac:dyDescent="0.25">
      <c r="A39" s="133"/>
      <c r="B39" s="133" t="s">
        <v>19</v>
      </c>
      <c r="C39" s="106">
        <v>242741</v>
      </c>
      <c r="D39" s="102">
        <v>39065</v>
      </c>
      <c r="E39" s="102">
        <v>4141</v>
      </c>
      <c r="F39" s="104">
        <v>43206</v>
      </c>
      <c r="G39" s="104">
        <v>285947</v>
      </c>
      <c r="H39" s="104"/>
      <c r="I39" s="102">
        <v>53115</v>
      </c>
      <c r="J39" s="102">
        <v>1313</v>
      </c>
      <c r="K39" s="102">
        <v>28593</v>
      </c>
      <c r="L39" s="104">
        <v>83021</v>
      </c>
      <c r="M39" s="105">
        <v>368968</v>
      </c>
      <c r="N39" s="23">
        <v>9658</v>
      </c>
      <c r="O39" s="104"/>
      <c r="P39" s="104">
        <v>378626</v>
      </c>
      <c r="Q39" s="106">
        <v>18295</v>
      </c>
      <c r="S39" s="44"/>
      <c r="W39" s="32"/>
      <c r="AA39" s="167"/>
      <c r="AB39" s="167"/>
      <c r="AC39" s="167"/>
      <c r="AD39" s="167"/>
      <c r="AE39" s="167"/>
      <c r="AF39" s="167"/>
      <c r="AG39" s="256"/>
      <c r="AH39" s="167"/>
      <c r="AI39" s="167"/>
      <c r="AJ39" s="167"/>
      <c r="AK39" s="167"/>
    </row>
    <row r="40" spans="1:67" x14ac:dyDescent="0.25">
      <c r="A40" s="133"/>
      <c r="B40" s="133" t="s">
        <v>20</v>
      </c>
      <c r="C40" s="106">
        <v>213199</v>
      </c>
      <c r="D40" s="102">
        <v>38999</v>
      </c>
      <c r="E40" s="102">
        <v>3668</v>
      </c>
      <c r="F40" s="104">
        <v>42667</v>
      </c>
      <c r="G40" s="104">
        <v>255866</v>
      </c>
      <c r="H40" s="104"/>
      <c r="I40" s="102">
        <v>53064</v>
      </c>
      <c r="J40" s="102">
        <v>1287</v>
      </c>
      <c r="K40" s="102">
        <v>27047</v>
      </c>
      <c r="L40" s="104">
        <v>81398</v>
      </c>
      <c r="M40" s="105">
        <v>337264</v>
      </c>
      <c r="N40" s="23">
        <v>8437</v>
      </c>
      <c r="O40" s="104"/>
      <c r="P40" s="104">
        <v>345701</v>
      </c>
      <c r="Q40" s="106">
        <v>20330</v>
      </c>
      <c r="S40" s="44"/>
      <c r="W40" s="32"/>
      <c r="AA40" s="167"/>
      <c r="AB40" s="167"/>
      <c r="AC40" s="167"/>
      <c r="AD40" s="167"/>
      <c r="AE40" s="167"/>
      <c r="AF40" s="167"/>
      <c r="AG40" s="256"/>
      <c r="AH40" s="167"/>
      <c r="AI40" s="167"/>
      <c r="AJ40" s="167"/>
      <c r="AK40" s="167"/>
    </row>
    <row r="41" spans="1:67" x14ac:dyDescent="0.25">
      <c r="A41" s="133">
        <v>2013</v>
      </c>
      <c r="B41" s="133" t="s">
        <v>17</v>
      </c>
      <c r="C41" s="106">
        <v>225501</v>
      </c>
      <c r="D41" s="102">
        <v>41757</v>
      </c>
      <c r="E41" s="102">
        <v>4917</v>
      </c>
      <c r="F41" s="104">
        <v>46674</v>
      </c>
      <c r="G41" s="104">
        <v>272175</v>
      </c>
      <c r="H41" s="104"/>
      <c r="I41" s="102">
        <v>56894</v>
      </c>
      <c r="J41" s="102">
        <v>1324</v>
      </c>
      <c r="K41" s="102">
        <v>27054</v>
      </c>
      <c r="L41" s="104">
        <v>85272</v>
      </c>
      <c r="M41" s="105">
        <v>357447</v>
      </c>
      <c r="N41" s="23">
        <v>8436</v>
      </c>
      <c r="O41" s="104"/>
      <c r="P41" s="104">
        <v>365883</v>
      </c>
      <c r="Q41" s="106">
        <v>18271</v>
      </c>
      <c r="S41" s="44"/>
      <c r="W41" s="32"/>
      <c r="AA41" s="167"/>
      <c r="AB41" s="167"/>
      <c r="AC41" s="167"/>
      <c r="AD41" s="167"/>
      <c r="AE41" s="167"/>
      <c r="AF41" s="167"/>
      <c r="AG41" s="256"/>
      <c r="AH41" s="167"/>
      <c r="AI41" s="167"/>
      <c r="AJ41" s="167"/>
      <c r="AK41" s="167"/>
    </row>
    <row r="42" spans="1:67" x14ac:dyDescent="0.25">
      <c r="A42" s="133"/>
      <c r="B42" s="133" t="s">
        <v>18</v>
      </c>
      <c r="C42" s="106">
        <v>230938</v>
      </c>
      <c r="D42" s="102">
        <v>36307</v>
      </c>
      <c r="E42" s="102">
        <v>3178</v>
      </c>
      <c r="F42" s="104">
        <v>39485</v>
      </c>
      <c r="G42" s="104">
        <v>270423</v>
      </c>
      <c r="H42" s="104"/>
      <c r="I42" s="102">
        <v>52174</v>
      </c>
      <c r="J42" s="102">
        <v>1319</v>
      </c>
      <c r="K42" s="102">
        <v>27130</v>
      </c>
      <c r="L42" s="104">
        <v>80623</v>
      </c>
      <c r="M42" s="105">
        <v>351046</v>
      </c>
      <c r="N42" s="23">
        <v>8000</v>
      </c>
      <c r="O42" s="104"/>
      <c r="P42" s="104">
        <v>359046</v>
      </c>
      <c r="Q42" s="106">
        <v>18675</v>
      </c>
      <c r="S42" s="44"/>
      <c r="W42" s="32"/>
      <c r="AA42" s="167"/>
      <c r="AB42" s="167"/>
      <c r="AC42" s="167"/>
      <c r="AD42" s="167"/>
      <c r="AE42" s="167"/>
      <c r="AF42" s="167"/>
      <c r="AG42" s="256"/>
      <c r="AH42" s="167"/>
      <c r="AI42" s="167"/>
      <c r="AJ42" s="167"/>
      <c r="AK42" s="167"/>
    </row>
    <row r="43" spans="1:67" x14ac:dyDescent="0.25">
      <c r="A43" s="133"/>
      <c r="B43" s="133" t="s">
        <v>19</v>
      </c>
      <c r="C43" s="106">
        <v>234758</v>
      </c>
      <c r="D43" s="102">
        <v>35541</v>
      </c>
      <c r="E43" s="102">
        <v>2768</v>
      </c>
      <c r="F43" s="104">
        <v>38309</v>
      </c>
      <c r="G43" s="104">
        <v>273067</v>
      </c>
      <c r="H43" s="104"/>
      <c r="I43" s="102">
        <v>58790</v>
      </c>
      <c r="J43" s="102">
        <v>1358</v>
      </c>
      <c r="K43" s="102">
        <v>29161</v>
      </c>
      <c r="L43" s="104">
        <v>89309</v>
      </c>
      <c r="M43" s="105">
        <v>362376</v>
      </c>
      <c r="N43" s="23">
        <v>7408</v>
      </c>
      <c r="O43" s="104"/>
      <c r="P43" s="104">
        <v>369784</v>
      </c>
      <c r="Q43" s="106">
        <v>18176</v>
      </c>
      <c r="S43" s="44"/>
      <c r="W43" s="32"/>
      <c r="AA43" s="167"/>
      <c r="AB43" s="167"/>
      <c r="AC43" s="167"/>
      <c r="AD43" s="167"/>
      <c r="AE43" s="167"/>
      <c r="AF43" s="167"/>
      <c r="AG43" s="256"/>
      <c r="AH43" s="167"/>
      <c r="AI43" s="167"/>
      <c r="AJ43" s="167"/>
      <c r="AK43" s="167"/>
    </row>
    <row r="44" spans="1:67" x14ac:dyDescent="0.25">
      <c r="A44" s="133"/>
      <c r="B44" s="133" t="s">
        <v>20</v>
      </c>
      <c r="C44" s="106">
        <v>254000</v>
      </c>
      <c r="D44" s="102">
        <v>33262</v>
      </c>
      <c r="E44" s="102">
        <v>2528</v>
      </c>
      <c r="F44" s="104">
        <v>35790</v>
      </c>
      <c r="G44" s="104">
        <v>289790</v>
      </c>
      <c r="H44" s="104"/>
      <c r="I44" s="102">
        <v>56252</v>
      </c>
      <c r="J44" s="102">
        <v>1207</v>
      </c>
      <c r="K44" s="102">
        <v>27221</v>
      </c>
      <c r="L44" s="104">
        <v>84680</v>
      </c>
      <c r="M44" s="105">
        <v>374470</v>
      </c>
      <c r="N44" s="23">
        <v>6664</v>
      </c>
      <c r="O44" s="104"/>
      <c r="P44" s="104">
        <v>381134</v>
      </c>
      <c r="Q44" s="102">
        <v>16453</v>
      </c>
      <c r="S44" s="44"/>
      <c r="W44" s="32"/>
      <c r="AA44" s="167"/>
      <c r="AB44" s="167"/>
      <c r="AC44" s="167"/>
      <c r="AD44" s="167"/>
      <c r="AE44" s="167"/>
      <c r="AF44" s="167"/>
      <c r="AG44" s="256"/>
      <c r="AH44" s="167"/>
      <c r="AI44" s="167"/>
      <c r="AJ44" s="167"/>
      <c r="AK44" s="167"/>
    </row>
    <row r="45" spans="1:67" x14ac:dyDescent="0.25">
      <c r="A45" s="133">
        <v>2014</v>
      </c>
      <c r="B45" s="133" t="s">
        <v>23</v>
      </c>
      <c r="C45" s="106">
        <v>302261</v>
      </c>
      <c r="D45" s="102">
        <v>32509</v>
      </c>
      <c r="E45" s="102">
        <v>2326</v>
      </c>
      <c r="F45" s="104">
        <v>34835</v>
      </c>
      <c r="G45" s="104">
        <v>337096</v>
      </c>
      <c r="H45" s="104"/>
      <c r="I45" s="102">
        <v>59914</v>
      </c>
      <c r="J45" s="102">
        <v>1206</v>
      </c>
      <c r="K45" s="102">
        <v>26525</v>
      </c>
      <c r="L45" s="104">
        <v>87645</v>
      </c>
      <c r="M45" s="105">
        <v>424741</v>
      </c>
      <c r="N45" s="23">
        <v>7229</v>
      </c>
      <c r="O45" s="104"/>
      <c r="P45" s="104">
        <v>431970</v>
      </c>
      <c r="Q45" s="106">
        <v>15732</v>
      </c>
      <c r="S45" s="44"/>
      <c r="W45" s="32"/>
      <c r="AA45" s="167"/>
      <c r="AB45" s="167"/>
      <c r="AC45" s="167"/>
      <c r="AD45" s="167"/>
      <c r="AE45" s="167"/>
      <c r="AF45" s="167"/>
      <c r="AG45" s="256"/>
      <c r="AH45" s="167"/>
      <c r="AI45" s="167"/>
      <c r="AJ45" s="167"/>
      <c r="AK45" s="167"/>
    </row>
    <row r="46" spans="1:67" x14ac:dyDescent="0.25">
      <c r="A46" s="133"/>
      <c r="B46" s="133" t="s">
        <v>21</v>
      </c>
      <c r="C46" s="106">
        <v>261922</v>
      </c>
      <c r="D46" s="102">
        <v>30819</v>
      </c>
      <c r="E46" s="102">
        <v>2128</v>
      </c>
      <c r="F46" s="104">
        <v>32947</v>
      </c>
      <c r="G46" s="104">
        <v>294869</v>
      </c>
      <c r="H46" s="104"/>
      <c r="I46" s="102">
        <v>49275</v>
      </c>
      <c r="J46" s="102">
        <v>806</v>
      </c>
      <c r="K46" s="102">
        <v>25940</v>
      </c>
      <c r="L46" s="104">
        <v>76021</v>
      </c>
      <c r="M46" s="105">
        <v>370890</v>
      </c>
      <c r="N46" s="23">
        <v>6500</v>
      </c>
      <c r="O46" s="104"/>
      <c r="P46" s="104">
        <v>377390</v>
      </c>
      <c r="Q46" s="106">
        <v>14788</v>
      </c>
      <c r="S46" s="44"/>
      <c r="W46" s="32"/>
      <c r="AA46" s="167"/>
      <c r="AB46" s="167"/>
      <c r="AC46" s="167"/>
      <c r="AD46" s="167"/>
      <c r="AE46" s="257"/>
      <c r="AF46" s="167"/>
      <c r="AG46" s="256"/>
      <c r="AH46" s="167"/>
      <c r="AI46" s="167"/>
      <c r="AJ46" s="167"/>
      <c r="AK46" s="167"/>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row>
    <row r="47" spans="1:67" x14ac:dyDescent="0.25">
      <c r="A47" s="133"/>
      <c r="B47" s="111" t="s">
        <v>1</v>
      </c>
      <c r="C47" s="106">
        <v>295439</v>
      </c>
      <c r="D47" s="102">
        <v>33546</v>
      </c>
      <c r="E47" s="102">
        <v>2244</v>
      </c>
      <c r="F47" s="104">
        <v>35790</v>
      </c>
      <c r="G47" s="104">
        <v>331229</v>
      </c>
      <c r="H47" s="104"/>
      <c r="I47" s="102">
        <v>50583</v>
      </c>
      <c r="J47" s="102">
        <v>921</v>
      </c>
      <c r="K47" s="102">
        <v>28089</v>
      </c>
      <c r="L47" s="104">
        <v>79593</v>
      </c>
      <c r="M47" s="105">
        <v>410822</v>
      </c>
      <c r="N47" s="23">
        <v>6195</v>
      </c>
      <c r="O47" s="104"/>
      <c r="P47" s="104">
        <v>417017</v>
      </c>
      <c r="Q47" s="106">
        <v>15615</v>
      </c>
      <c r="S47" s="44"/>
      <c r="W47" s="32"/>
      <c r="AA47" s="167"/>
      <c r="AB47" s="167"/>
      <c r="AC47" s="167"/>
      <c r="AD47" s="167"/>
      <c r="AE47" s="167"/>
      <c r="AF47" s="167"/>
      <c r="AG47" s="256"/>
      <c r="AH47" s="167"/>
      <c r="AI47" s="167"/>
      <c r="AJ47" s="167"/>
      <c r="AK47" s="167"/>
    </row>
    <row r="48" spans="1:67" ht="12" customHeight="1" x14ac:dyDescent="0.25">
      <c r="A48" s="133"/>
      <c r="B48" s="133" t="s">
        <v>22</v>
      </c>
      <c r="C48" s="106">
        <v>277016</v>
      </c>
      <c r="D48" s="102">
        <v>34567</v>
      </c>
      <c r="E48" s="102">
        <v>2289</v>
      </c>
      <c r="F48" s="104">
        <v>36856</v>
      </c>
      <c r="G48" s="104">
        <v>313872</v>
      </c>
      <c r="H48" s="104"/>
      <c r="I48" s="102">
        <v>46156</v>
      </c>
      <c r="J48" s="102">
        <v>740</v>
      </c>
      <c r="K48" s="102">
        <v>27375</v>
      </c>
      <c r="L48" s="104">
        <v>74271</v>
      </c>
      <c r="M48" s="105">
        <v>388143</v>
      </c>
      <c r="N48" s="23">
        <v>5494</v>
      </c>
      <c r="O48" s="104"/>
      <c r="P48" s="104">
        <v>393637</v>
      </c>
      <c r="Q48" s="106">
        <v>15759</v>
      </c>
      <c r="S48" s="44"/>
      <c r="W48" s="32"/>
      <c r="AA48" s="167"/>
      <c r="AB48" s="167"/>
      <c r="AC48" s="167"/>
      <c r="AD48" s="167"/>
      <c r="AE48" s="167"/>
      <c r="AF48" s="167"/>
      <c r="AG48" s="256"/>
      <c r="AH48" s="167"/>
      <c r="AI48" s="167"/>
      <c r="AJ48" s="167"/>
      <c r="AK48" s="167"/>
    </row>
    <row r="49" spans="1:37" x14ac:dyDescent="0.25">
      <c r="A49" s="133">
        <v>2015</v>
      </c>
      <c r="B49" s="133" t="s">
        <v>23</v>
      </c>
      <c r="C49" s="106">
        <v>280163</v>
      </c>
      <c r="D49" s="102">
        <v>36305</v>
      </c>
      <c r="E49" s="102">
        <v>2459</v>
      </c>
      <c r="F49" s="104">
        <v>38764</v>
      </c>
      <c r="G49" s="104">
        <v>318927</v>
      </c>
      <c r="H49" s="104"/>
      <c r="I49" s="102">
        <v>47863</v>
      </c>
      <c r="J49" s="102">
        <v>1122</v>
      </c>
      <c r="K49" s="102">
        <v>29112</v>
      </c>
      <c r="L49" s="104">
        <v>78097</v>
      </c>
      <c r="M49" s="105">
        <v>397024</v>
      </c>
      <c r="N49" s="23">
        <v>5611</v>
      </c>
      <c r="O49" s="104"/>
      <c r="P49" s="104">
        <v>402635</v>
      </c>
      <c r="Q49" s="106">
        <v>15229</v>
      </c>
      <c r="S49" s="44"/>
      <c r="W49" s="32"/>
      <c r="AA49" s="167"/>
      <c r="AB49" s="167"/>
      <c r="AC49" s="167"/>
      <c r="AD49" s="167"/>
      <c r="AE49" s="167"/>
      <c r="AF49" s="167"/>
      <c r="AG49" s="256"/>
      <c r="AH49" s="167"/>
      <c r="AI49" s="167"/>
      <c r="AJ49" s="167"/>
      <c r="AK49" s="167"/>
    </row>
    <row r="50" spans="1:37" x14ac:dyDescent="0.25">
      <c r="A50" s="133"/>
      <c r="B50" s="133" t="s">
        <v>21</v>
      </c>
      <c r="C50" s="106">
        <v>260831</v>
      </c>
      <c r="D50" s="102">
        <v>33976</v>
      </c>
      <c r="E50" s="102">
        <v>1745</v>
      </c>
      <c r="F50" s="104">
        <v>35721</v>
      </c>
      <c r="G50" s="104">
        <v>296552</v>
      </c>
      <c r="H50" s="104"/>
      <c r="I50" s="102">
        <v>41060</v>
      </c>
      <c r="J50" s="102">
        <v>971</v>
      </c>
      <c r="K50" s="102">
        <v>28595</v>
      </c>
      <c r="L50" s="104">
        <v>70626</v>
      </c>
      <c r="M50" s="105">
        <v>367178</v>
      </c>
      <c r="N50" s="23">
        <v>5108</v>
      </c>
      <c r="O50" s="104"/>
      <c r="P50" s="104">
        <v>372286</v>
      </c>
      <c r="Q50" s="106">
        <v>14843</v>
      </c>
      <c r="S50" s="44"/>
      <c r="W50" s="32"/>
      <c r="AA50" s="167"/>
      <c r="AB50" s="167"/>
      <c r="AC50" s="167"/>
      <c r="AD50" s="167"/>
      <c r="AE50" s="167"/>
      <c r="AF50" s="167"/>
      <c r="AG50" s="256"/>
      <c r="AH50" s="167"/>
      <c r="AI50" s="167"/>
      <c r="AJ50" s="167"/>
      <c r="AK50" s="167"/>
    </row>
    <row r="51" spans="1:37" x14ac:dyDescent="0.25">
      <c r="A51" s="133"/>
      <c r="B51" s="133" t="s">
        <v>1</v>
      </c>
      <c r="C51" s="106">
        <v>285260</v>
      </c>
      <c r="D51" s="102">
        <v>35151</v>
      </c>
      <c r="E51" s="102">
        <v>1933</v>
      </c>
      <c r="F51" s="104">
        <v>37084</v>
      </c>
      <c r="G51" s="104">
        <v>322344</v>
      </c>
      <c r="H51" s="104"/>
      <c r="I51" s="102">
        <v>43674</v>
      </c>
      <c r="J51" s="120">
        <v>933</v>
      </c>
      <c r="K51" s="102">
        <v>32538</v>
      </c>
      <c r="L51" s="104">
        <v>77145</v>
      </c>
      <c r="M51" s="105">
        <v>399489</v>
      </c>
      <c r="N51" s="23">
        <v>5146</v>
      </c>
      <c r="O51" s="104"/>
      <c r="P51" s="104">
        <v>404635</v>
      </c>
      <c r="Q51" s="106">
        <v>16874</v>
      </c>
      <c r="S51" s="44"/>
      <c r="W51" s="32"/>
      <c r="AA51" s="167"/>
      <c r="AB51" s="167"/>
      <c r="AC51" s="167"/>
      <c r="AD51" s="167"/>
      <c r="AE51" s="167"/>
      <c r="AF51" s="167"/>
      <c r="AG51" s="256"/>
      <c r="AH51" s="167"/>
      <c r="AI51" s="167"/>
      <c r="AJ51" s="167"/>
      <c r="AK51" s="167"/>
    </row>
    <row r="52" spans="1:37" x14ac:dyDescent="0.25">
      <c r="A52" s="133"/>
      <c r="B52" s="133" t="s">
        <v>22</v>
      </c>
      <c r="C52" s="106">
        <v>285987</v>
      </c>
      <c r="D52" s="102">
        <v>37292</v>
      </c>
      <c r="E52" s="102">
        <v>1978</v>
      </c>
      <c r="F52" s="104">
        <v>39270</v>
      </c>
      <c r="G52" s="104">
        <v>325257</v>
      </c>
      <c r="H52" s="104"/>
      <c r="I52" s="102">
        <v>40946</v>
      </c>
      <c r="J52" s="102">
        <v>1200</v>
      </c>
      <c r="K52" s="102">
        <v>30971</v>
      </c>
      <c r="L52" s="104">
        <v>73117</v>
      </c>
      <c r="M52" s="105">
        <v>398374</v>
      </c>
      <c r="N52" s="23">
        <v>4317</v>
      </c>
      <c r="O52" s="104"/>
      <c r="P52" s="104">
        <v>402691</v>
      </c>
      <c r="Q52" s="102">
        <v>17036</v>
      </c>
      <c r="S52" s="44"/>
      <c r="W52" s="32"/>
      <c r="AA52" s="167"/>
      <c r="AB52" s="167"/>
      <c r="AC52" s="167"/>
      <c r="AD52" s="167"/>
      <c r="AE52" s="167"/>
      <c r="AF52" s="167"/>
      <c r="AG52" s="256"/>
      <c r="AH52" s="167"/>
      <c r="AI52" s="167"/>
      <c r="AJ52" s="167"/>
      <c r="AK52" s="167"/>
    </row>
    <row r="53" spans="1:37" x14ac:dyDescent="0.25">
      <c r="A53" s="133">
        <v>2016</v>
      </c>
      <c r="B53" s="133" t="s">
        <v>23</v>
      </c>
      <c r="C53" s="106">
        <v>321473</v>
      </c>
      <c r="D53" s="106">
        <v>32617</v>
      </c>
      <c r="E53" s="106">
        <v>1845</v>
      </c>
      <c r="F53" s="104">
        <v>34462</v>
      </c>
      <c r="G53" s="104">
        <v>355935</v>
      </c>
      <c r="H53" s="104"/>
      <c r="I53" s="106">
        <v>42785</v>
      </c>
      <c r="J53" s="106">
        <v>1284</v>
      </c>
      <c r="K53" s="106">
        <v>30212</v>
      </c>
      <c r="L53" s="104">
        <v>74281</v>
      </c>
      <c r="M53" s="298">
        <v>430216</v>
      </c>
      <c r="N53" s="106">
        <v>4473</v>
      </c>
      <c r="O53" s="104"/>
      <c r="P53" s="104">
        <v>434689</v>
      </c>
      <c r="Q53" s="106">
        <v>15911</v>
      </c>
      <c r="S53" s="44"/>
      <c r="W53" s="32"/>
      <c r="AA53" s="167"/>
      <c r="AB53" s="167"/>
      <c r="AC53" s="167"/>
      <c r="AD53" s="167"/>
      <c r="AE53" s="167"/>
      <c r="AF53" s="167"/>
      <c r="AG53" s="256"/>
      <c r="AH53" s="167"/>
      <c r="AI53" s="167"/>
      <c r="AJ53" s="167"/>
      <c r="AK53" s="167"/>
    </row>
    <row r="54" spans="1:37" x14ac:dyDescent="0.25">
      <c r="A54" s="133"/>
      <c r="B54" s="133" t="s">
        <v>21</v>
      </c>
      <c r="C54" s="106">
        <v>296566</v>
      </c>
      <c r="D54" s="106">
        <v>34424</v>
      </c>
      <c r="E54" s="106">
        <v>2285</v>
      </c>
      <c r="F54" s="104">
        <v>36709</v>
      </c>
      <c r="G54" s="104">
        <v>333275</v>
      </c>
      <c r="H54" s="104"/>
      <c r="I54" s="106">
        <v>38430</v>
      </c>
      <c r="J54" s="106">
        <v>1516</v>
      </c>
      <c r="K54" s="106">
        <v>30139</v>
      </c>
      <c r="L54" s="104">
        <v>70085</v>
      </c>
      <c r="M54" s="298">
        <v>403360</v>
      </c>
      <c r="N54" s="106">
        <v>2012</v>
      </c>
      <c r="O54" s="104"/>
      <c r="P54" s="104">
        <v>405372</v>
      </c>
      <c r="Q54" s="106">
        <v>15375</v>
      </c>
      <c r="S54" s="44"/>
      <c r="W54" s="32"/>
      <c r="AA54" s="167"/>
      <c r="AB54" s="167"/>
      <c r="AC54" s="167"/>
      <c r="AD54" s="167"/>
      <c r="AE54" s="167"/>
      <c r="AF54" s="167"/>
      <c r="AG54" s="256"/>
      <c r="AH54" s="167"/>
      <c r="AI54" s="167"/>
      <c r="AJ54" s="167"/>
      <c r="AK54" s="167"/>
    </row>
    <row r="55" spans="1:37" s="29" customFormat="1" x14ac:dyDescent="0.25">
      <c r="A55" s="133"/>
      <c r="B55" s="133" t="s">
        <v>1</v>
      </c>
      <c r="C55" s="106">
        <v>386846</v>
      </c>
      <c r="D55" s="106">
        <v>34759</v>
      </c>
      <c r="E55" s="106">
        <v>1791</v>
      </c>
      <c r="F55" s="104">
        <v>36550</v>
      </c>
      <c r="G55" s="104">
        <v>423396</v>
      </c>
      <c r="H55" s="104"/>
      <c r="I55" s="106">
        <v>38891</v>
      </c>
      <c r="J55" s="106">
        <v>1709</v>
      </c>
      <c r="K55" s="106">
        <v>31910</v>
      </c>
      <c r="L55" s="104">
        <v>72510</v>
      </c>
      <c r="M55" s="298">
        <v>495906</v>
      </c>
      <c r="N55" s="106">
        <v>1735</v>
      </c>
      <c r="O55" s="104"/>
      <c r="P55" s="104">
        <v>497641</v>
      </c>
      <c r="Q55" s="106">
        <v>15786</v>
      </c>
      <c r="R55" s="41"/>
      <c r="S55" s="44"/>
      <c r="T55" s="41"/>
      <c r="U55" s="41"/>
      <c r="V55" s="41"/>
      <c r="W55" s="32"/>
      <c r="X55" s="41"/>
      <c r="Y55" s="41"/>
      <c r="Z55" s="41"/>
      <c r="AA55" s="167"/>
      <c r="AB55" s="167"/>
      <c r="AC55" s="167"/>
      <c r="AD55" s="167"/>
      <c r="AE55" s="257"/>
      <c r="AF55" s="167"/>
      <c r="AG55" s="256"/>
      <c r="AH55" s="167"/>
      <c r="AI55" s="167"/>
      <c r="AJ55" s="167"/>
      <c r="AK55" s="167"/>
    </row>
    <row r="56" spans="1:37" s="29" customFormat="1" x14ac:dyDescent="0.25">
      <c r="A56" s="133"/>
      <c r="B56" s="133" t="s">
        <v>20</v>
      </c>
      <c r="C56" s="106">
        <v>369163</v>
      </c>
      <c r="D56" s="106">
        <v>32082</v>
      </c>
      <c r="E56" s="106">
        <v>1762</v>
      </c>
      <c r="F56" s="104">
        <v>33844</v>
      </c>
      <c r="G56" s="104">
        <v>403007</v>
      </c>
      <c r="H56" s="104"/>
      <c r="I56" s="106">
        <v>35719</v>
      </c>
      <c r="J56" s="106">
        <v>2013</v>
      </c>
      <c r="K56" s="106">
        <v>32065</v>
      </c>
      <c r="L56" s="104">
        <v>69797</v>
      </c>
      <c r="M56" s="298">
        <v>472804</v>
      </c>
      <c r="N56" s="106">
        <v>1755</v>
      </c>
      <c r="O56" s="104"/>
      <c r="P56" s="104">
        <v>474559</v>
      </c>
      <c r="Q56" s="106">
        <v>10165</v>
      </c>
      <c r="R56" s="41"/>
      <c r="S56" s="44"/>
      <c r="T56" s="41"/>
      <c r="U56" s="41"/>
      <c r="V56" s="41"/>
      <c r="W56" s="32"/>
      <c r="X56" s="41"/>
      <c r="Y56" s="41"/>
      <c r="Z56" s="41"/>
      <c r="AA56" s="167"/>
      <c r="AB56" s="167"/>
      <c r="AC56" s="167"/>
      <c r="AD56" s="167"/>
      <c r="AE56" s="257"/>
      <c r="AF56" s="167"/>
      <c r="AG56" s="256"/>
      <c r="AH56" s="167"/>
      <c r="AI56" s="167"/>
      <c r="AJ56" s="167"/>
      <c r="AK56" s="167"/>
    </row>
    <row r="57" spans="1:37" s="29" customFormat="1" x14ac:dyDescent="0.25">
      <c r="A57" s="150">
        <v>2017</v>
      </c>
      <c r="B57" s="150" t="s">
        <v>17</v>
      </c>
      <c r="C57" s="106">
        <v>392763</v>
      </c>
      <c r="D57" s="106">
        <v>35887</v>
      </c>
      <c r="E57" s="106">
        <v>1854</v>
      </c>
      <c r="F57" s="104">
        <v>37741</v>
      </c>
      <c r="G57" s="104">
        <v>430504</v>
      </c>
      <c r="H57" s="104"/>
      <c r="I57" s="106">
        <v>40730</v>
      </c>
      <c r="J57" s="106">
        <v>2381</v>
      </c>
      <c r="K57" s="106">
        <v>35084</v>
      </c>
      <c r="L57" s="104">
        <v>78195</v>
      </c>
      <c r="M57" s="298">
        <v>508699</v>
      </c>
      <c r="N57" s="106">
        <v>1703</v>
      </c>
      <c r="O57" s="104"/>
      <c r="P57" s="104">
        <v>510402</v>
      </c>
      <c r="Q57" s="106">
        <v>15059</v>
      </c>
      <c r="R57" s="41"/>
      <c r="S57" s="44"/>
      <c r="T57" s="41"/>
      <c r="U57" s="41"/>
      <c r="V57" s="41"/>
      <c r="W57" s="32"/>
      <c r="X57" s="41"/>
      <c r="Y57" s="41"/>
      <c r="Z57" s="41"/>
      <c r="AA57" s="167"/>
      <c r="AB57" s="167"/>
      <c r="AC57" s="167"/>
      <c r="AD57" s="167"/>
      <c r="AE57" s="257"/>
      <c r="AF57" s="167"/>
      <c r="AG57" s="256"/>
      <c r="AH57" s="167"/>
      <c r="AI57" s="167"/>
      <c r="AJ57" s="167"/>
      <c r="AK57" s="167"/>
    </row>
    <row r="58" spans="1:37" s="29" customFormat="1" x14ac:dyDescent="0.25">
      <c r="A58" s="151"/>
      <c r="B58" s="151" t="s">
        <v>18</v>
      </c>
      <c r="C58" s="106">
        <v>457476</v>
      </c>
      <c r="D58" s="106">
        <v>33179</v>
      </c>
      <c r="E58" s="106">
        <v>1863</v>
      </c>
      <c r="F58" s="104">
        <v>35042</v>
      </c>
      <c r="G58" s="104">
        <v>492518</v>
      </c>
      <c r="H58" s="104"/>
      <c r="I58" s="106">
        <v>37263</v>
      </c>
      <c r="J58" s="106">
        <v>2318</v>
      </c>
      <c r="K58" s="106">
        <v>33134</v>
      </c>
      <c r="L58" s="104">
        <v>72715</v>
      </c>
      <c r="M58" s="298">
        <v>565233</v>
      </c>
      <c r="N58" s="106">
        <v>1568</v>
      </c>
      <c r="O58" s="104"/>
      <c r="P58" s="104">
        <v>566801</v>
      </c>
      <c r="Q58" s="106">
        <v>15392</v>
      </c>
      <c r="R58" s="41"/>
      <c r="S58" s="44"/>
      <c r="T58" s="41"/>
      <c r="U58" s="41"/>
      <c r="V58" s="41"/>
      <c r="W58" s="201"/>
      <c r="X58" s="41"/>
      <c r="Y58" s="41"/>
      <c r="Z58" s="41"/>
      <c r="AA58" s="167"/>
      <c r="AB58" s="167"/>
      <c r="AC58" s="167"/>
      <c r="AD58" s="167"/>
      <c r="AE58" s="257"/>
      <c r="AF58" s="167"/>
      <c r="AG58" s="256"/>
      <c r="AH58" s="167"/>
      <c r="AI58" s="167"/>
      <c r="AJ58" s="167"/>
      <c r="AK58" s="167"/>
    </row>
    <row r="59" spans="1:37" s="29" customFormat="1" x14ac:dyDescent="0.25">
      <c r="A59" s="151"/>
      <c r="B59" s="151" t="s">
        <v>19</v>
      </c>
      <c r="C59" s="106">
        <v>444609</v>
      </c>
      <c r="D59" s="106">
        <v>38071</v>
      </c>
      <c r="E59" s="106">
        <v>2000</v>
      </c>
      <c r="F59" s="104">
        <v>40071</v>
      </c>
      <c r="G59" s="104">
        <v>484680</v>
      </c>
      <c r="H59" s="104"/>
      <c r="I59" s="106">
        <v>38926</v>
      </c>
      <c r="J59" s="106">
        <v>2390</v>
      </c>
      <c r="K59" s="106">
        <v>34125</v>
      </c>
      <c r="L59" s="104">
        <v>75441</v>
      </c>
      <c r="M59" s="160">
        <v>560121</v>
      </c>
      <c r="N59" s="31">
        <v>1571</v>
      </c>
      <c r="O59" s="160"/>
      <c r="P59" s="160">
        <v>561692</v>
      </c>
      <c r="Q59" s="106">
        <v>16111</v>
      </c>
      <c r="R59" s="41"/>
      <c r="S59" s="44"/>
      <c r="T59" s="41"/>
      <c r="U59" s="41"/>
      <c r="V59" s="41"/>
      <c r="W59" s="201"/>
      <c r="X59" s="41"/>
      <c r="Y59" s="41"/>
      <c r="Z59" s="41"/>
      <c r="AA59" s="167"/>
      <c r="AB59" s="167"/>
      <c r="AC59" s="167"/>
      <c r="AD59" s="167"/>
      <c r="AE59" s="257"/>
      <c r="AF59" s="167"/>
      <c r="AG59" s="256"/>
      <c r="AH59" s="167"/>
      <c r="AI59" s="167"/>
      <c r="AJ59" s="167"/>
      <c r="AK59" s="167"/>
    </row>
    <row r="60" spans="1:37" s="29" customFormat="1" x14ac:dyDescent="0.25">
      <c r="A60" s="253"/>
      <c r="B60" s="266" t="s">
        <v>20</v>
      </c>
      <c r="C60" s="106">
        <v>307190</v>
      </c>
      <c r="D60" s="106">
        <v>35068</v>
      </c>
      <c r="E60" s="106">
        <v>2003</v>
      </c>
      <c r="F60" s="104">
        <v>37071</v>
      </c>
      <c r="G60" s="104">
        <v>344261</v>
      </c>
      <c r="H60" s="104"/>
      <c r="I60" s="106">
        <v>35560</v>
      </c>
      <c r="J60" s="106">
        <v>2183</v>
      </c>
      <c r="K60" s="106">
        <v>32389</v>
      </c>
      <c r="L60" s="104">
        <v>70132</v>
      </c>
      <c r="M60" s="298">
        <v>414393</v>
      </c>
      <c r="N60" s="106">
        <v>1557</v>
      </c>
      <c r="O60" s="104"/>
      <c r="P60" s="104">
        <v>415950</v>
      </c>
      <c r="Q60" s="106">
        <v>15321</v>
      </c>
      <c r="R60" s="41"/>
      <c r="S60" s="44"/>
      <c r="T60" s="41"/>
      <c r="U60" s="41"/>
      <c r="V60" s="41"/>
      <c r="W60" s="32"/>
      <c r="X60" s="41"/>
      <c r="Y60" s="41"/>
      <c r="Z60" s="41"/>
      <c r="AA60" s="167"/>
      <c r="AB60" s="167"/>
      <c r="AC60" s="167"/>
      <c r="AD60" s="167"/>
      <c r="AE60" s="257"/>
      <c r="AF60" s="167"/>
      <c r="AG60" s="256"/>
      <c r="AH60" s="167"/>
      <c r="AI60" s="167"/>
      <c r="AJ60" s="167"/>
      <c r="AK60" s="167"/>
    </row>
    <row r="61" spans="1:37" s="29" customFormat="1" x14ac:dyDescent="0.25">
      <c r="A61" s="253">
        <v>2018</v>
      </c>
      <c r="B61" s="266" t="s">
        <v>17</v>
      </c>
      <c r="C61" s="106">
        <v>427873</v>
      </c>
      <c r="D61" s="106">
        <v>33531</v>
      </c>
      <c r="E61" s="106">
        <v>1906</v>
      </c>
      <c r="F61" s="104">
        <v>35437</v>
      </c>
      <c r="G61" s="104">
        <v>463310</v>
      </c>
      <c r="H61" s="106"/>
      <c r="I61" s="106">
        <v>36340</v>
      </c>
      <c r="J61" s="106">
        <v>2641</v>
      </c>
      <c r="K61" s="106">
        <v>32254</v>
      </c>
      <c r="L61" s="104">
        <v>71235</v>
      </c>
      <c r="M61" s="298">
        <v>534545</v>
      </c>
      <c r="N61" s="106">
        <v>1801</v>
      </c>
      <c r="O61" s="106"/>
      <c r="P61" s="104">
        <v>536346</v>
      </c>
      <c r="Q61" s="106">
        <v>15646</v>
      </c>
      <c r="R61" s="41"/>
      <c r="S61" s="44"/>
      <c r="T61" s="41"/>
      <c r="U61" s="41"/>
      <c r="V61" s="41"/>
      <c r="W61" s="32"/>
      <c r="X61" s="41"/>
      <c r="Y61" s="41"/>
      <c r="Z61" s="41"/>
      <c r="AA61" s="167"/>
      <c r="AB61" s="167"/>
      <c r="AC61" s="167"/>
      <c r="AD61" s="167"/>
      <c r="AE61" s="257"/>
      <c r="AF61" s="167"/>
      <c r="AG61" s="256"/>
      <c r="AH61" s="167"/>
      <c r="AI61" s="167"/>
      <c r="AJ61" s="167"/>
      <c r="AK61" s="167"/>
    </row>
    <row r="62" spans="1:37" s="29" customFormat="1" x14ac:dyDescent="0.25">
      <c r="A62" s="291"/>
      <c r="B62" s="291" t="s">
        <v>21</v>
      </c>
      <c r="C62" s="106">
        <v>391942</v>
      </c>
      <c r="D62" s="106">
        <v>31679</v>
      </c>
      <c r="E62" s="106">
        <v>2316</v>
      </c>
      <c r="F62" s="104">
        <v>33995</v>
      </c>
      <c r="G62" s="104">
        <v>425937</v>
      </c>
      <c r="H62" s="106"/>
      <c r="I62" s="106">
        <v>33892</v>
      </c>
      <c r="J62" s="106">
        <v>2917</v>
      </c>
      <c r="K62" s="106">
        <v>30455</v>
      </c>
      <c r="L62" s="104">
        <v>67264</v>
      </c>
      <c r="M62" s="298">
        <v>493201</v>
      </c>
      <c r="N62" s="106">
        <v>1697</v>
      </c>
      <c r="O62" s="106"/>
      <c r="P62" s="104">
        <v>494898</v>
      </c>
      <c r="Q62" s="106">
        <v>16977</v>
      </c>
      <c r="R62" s="41"/>
      <c r="S62" s="44"/>
      <c r="T62" s="41"/>
      <c r="U62" s="41"/>
      <c r="V62" s="41"/>
      <c r="W62" s="32"/>
      <c r="X62" s="41"/>
      <c r="Y62" s="41"/>
      <c r="Z62" s="41"/>
      <c r="AA62" s="167"/>
      <c r="AB62" s="167"/>
      <c r="AC62" s="167"/>
      <c r="AD62" s="167"/>
      <c r="AE62" s="257"/>
      <c r="AF62" s="167"/>
      <c r="AG62" s="256"/>
      <c r="AH62" s="167"/>
      <c r="AI62" s="167"/>
      <c r="AJ62" s="167"/>
      <c r="AK62" s="167"/>
    </row>
    <row r="63" spans="1:37" x14ac:dyDescent="0.25">
      <c r="A63" s="29"/>
      <c r="B63" s="29" t="s">
        <v>19</v>
      </c>
      <c r="C63" s="106">
        <v>411203</v>
      </c>
      <c r="D63" s="106">
        <v>30508</v>
      </c>
      <c r="E63" s="106">
        <v>1987</v>
      </c>
      <c r="F63" s="104">
        <v>32495</v>
      </c>
      <c r="G63" s="104">
        <v>443698</v>
      </c>
      <c r="H63" s="106"/>
      <c r="I63" s="106">
        <v>36558</v>
      </c>
      <c r="J63" s="106">
        <v>3478</v>
      </c>
      <c r="K63" s="106">
        <v>29279</v>
      </c>
      <c r="L63" s="104">
        <v>69315</v>
      </c>
      <c r="M63" s="105">
        <v>513013</v>
      </c>
      <c r="N63" s="106">
        <v>1621</v>
      </c>
      <c r="O63" s="106"/>
      <c r="P63" s="104">
        <v>514634</v>
      </c>
      <c r="Q63" s="87">
        <v>16622</v>
      </c>
      <c r="AJ63" s="167"/>
      <c r="AK63" s="167"/>
    </row>
    <row r="64" spans="1:37" x14ac:dyDescent="0.25">
      <c r="A64" s="29"/>
      <c r="B64" s="29" t="s">
        <v>122</v>
      </c>
      <c r="C64" s="31">
        <v>436395</v>
      </c>
      <c r="D64" s="31">
        <v>28387</v>
      </c>
      <c r="E64" s="31">
        <v>2713</v>
      </c>
      <c r="F64" s="160">
        <v>31100</v>
      </c>
      <c r="G64" s="160">
        <v>467495</v>
      </c>
      <c r="H64" s="31">
        <v>436395</v>
      </c>
      <c r="I64" s="31">
        <v>34430</v>
      </c>
      <c r="J64" s="31">
        <v>2586</v>
      </c>
      <c r="K64" s="31">
        <v>28687</v>
      </c>
      <c r="L64" s="160">
        <v>65703</v>
      </c>
      <c r="M64" s="314">
        <v>533198</v>
      </c>
      <c r="N64" s="31">
        <v>1601</v>
      </c>
      <c r="O64" s="31"/>
      <c r="P64" s="160">
        <v>534799</v>
      </c>
      <c r="Q64" s="31">
        <v>16632</v>
      </c>
      <c r="AJ64" s="167"/>
      <c r="AK64" s="167"/>
    </row>
    <row r="65" spans="1:38" x14ac:dyDescent="0.25">
      <c r="A65" s="311">
        <v>2019</v>
      </c>
      <c r="B65" s="313" t="s">
        <v>121</v>
      </c>
      <c r="C65" s="315">
        <v>435496</v>
      </c>
      <c r="D65" s="315">
        <v>29793</v>
      </c>
      <c r="E65" s="315">
        <v>2944</v>
      </c>
      <c r="F65" s="316">
        <v>32737</v>
      </c>
      <c r="G65" s="316">
        <v>468233</v>
      </c>
      <c r="H65" s="315"/>
      <c r="I65" s="315">
        <v>36508</v>
      </c>
      <c r="J65" s="315">
        <v>2998</v>
      </c>
      <c r="K65" s="315">
        <v>29774</v>
      </c>
      <c r="L65" s="316">
        <v>69280</v>
      </c>
      <c r="M65" s="317">
        <v>537513</v>
      </c>
      <c r="N65" s="315">
        <v>1185</v>
      </c>
      <c r="O65" s="315"/>
      <c r="P65" s="316">
        <v>538698</v>
      </c>
      <c r="Q65" s="315">
        <v>16881</v>
      </c>
      <c r="AJ65" s="41" t="b">
        <f t="shared" ref="AJ65:AL65" si="0">SUM(U61:U64)=U23</f>
        <v>1</v>
      </c>
      <c r="AK65" s="41" t="b">
        <f t="shared" si="0"/>
        <v>1</v>
      </c>
      <c r="AL65" s="41" t="b">
        <f t="shared" si="0"/>
        <v>1</v>
      </c>
    </row>
    <row r="66" spans="1:38" s="29" customFormat="1" x14ac:dyDescent="0.25">
      <c r="A66" s="151"/>
      <c r="B66" s="151"/>
      <c r="C66" s="222"/>
      <c r="D66" s="222"/>
      <c r="E66" s="222"/>
      <c r="F66" s="222"/>
      <c r="G66" s="105"/>
      <c r="H66" s="105"/>
      <c r="I66" s="105"/>
      <c r="J66" s="105"/>
      <c r="K66" s="105"/>
      <c r="L66" s="105"/>
      <c r="M66" s="105"/>
      <c r="N66" s="222"/>
      <c r="O66" s="222"/>
      <c r="P66" s="222"/>
      <c r="Q66" s="222"/>
    </row>
    <row r="67" spans="1:38" ht="15" customHeight="1" x14ac:dyDescent="0.25">
      <c r="A67" s="32" t="s">
        <v>283</v>
      </c>
      <c r="B67" s="32"/>
      <c r="C67" s="32"/>
      <c r="D67" s="32"/>
      <c r="E67" s="32"/>
      <c r="F67" s="32"/>
      <c r="G67" s="526"/>
      <c r="H67" s="526"/>
      <c r="I67" s="526"/>
      <c r="J67" s="526"/>
      <c r="K67" s="526"/>
      <c r="L67" s="526"/>
      <c r="M67" s="526"/>
      <c r="N67" s="269"/>
      <c r="O67" s="270"/>
      <c r="P67" s="271"/>
      <c r="Q67" s="271"/>
    </row>
    <row r="68" spans="1:38" ht="13.8" x14ac:dyDescent="0.25">
      <c r="A68" s="32"/>
      <c r="B68" s="32"/>
      <c r="C68" s="56"/>
      <c r="D68" s="56"/>
      <c r="E68" s="56"/>
      <c r="F68" s="56"/>
      <c r="G68" s="564"/>
      <c r="H68" s="564"/>
      <c r="I68" s="564"/>
      <c r="J68" s="564"/>
      <c r="K68" s="564"/>
      <c r="L68" s="564"/>
      <c r="M68" s="562"/>
      <c r="N68" s="562"/>
      <c r="O68" s="562"/>
      <c r="P68" s="562"/>
      <c r="Q68" s="562"/>
    </row>
    <row r="69" spans="1:38" ht="13.8" x14ac:dyDescent="0.25">
      <c r="A69" s="188" t="s">
        <v>25</v>
      </c>
      <c r="B69" s="32"/>
      <c r="C69" s="32"/>
      <c r="D69" s="32"/>
      <c r="E69" s="32"/>
      <c r="F69" s="32"/>
      <c r="G69" s="74"/>
      <c r="H69" s="74"/>
      <c r="I69" s="272"/>
      <c r="J69" s="74"/>
      <c r="K69" s="74"/>
      <c r="L69" s="74"/>
      <c r="M69" s="74"/>
      <c r="N69" s="74"/>
      <c r="O69" s="272"/>
      <c r="P69" s="74"/>
      <c r="Q69" s="74"/>
    </row>
    <row r="70" spans="1:38" ht="15" customHeight="1" x14ac:dyDescent="0.25">
      <c r="A70" s="523" t="s">
        <v>73</v>
      </c>
      <c r="B70" s="32"/>
      <c r="C70" s="32"/>
      <c r="D70" s="32"/>
      <c r="E70" s="32"/>
      <c r="F70" s="32"/>
      <c r="G70" s="268"/>
      <c r="H70" s="268"/>
      <c r="I70" s="271"/>
      <c r="J70" s="271"/>
      <c r="K70" s="271"/>
      <c r="L70" s="273"/>
      <c r="M70" s="268"/>
      <c r="N70" s="268"/>
      <c r="O70" s="271"/>
      <c r="P70" s="271"/>
      <c r="Q70" s="271"/>
    </row>
    <row r="71" spans="1:38" s="79" customFormat="1" ht="12.75" customHeight="1" x14ac:dyDescent="0.25">
      <c r="A71" s="523" t="s">
        <v>281</v>
      </c>
      <c r="B71" s="32"/>
      <c r="C71" s="32"/>
      <c r="D71" s="32"/>
      <c r="E71" s="32"/>
      <c r="F71" s="32"/>
      <c r="G71" s="529" t="s">
        <v>282</v>
      </c>
      <c r="H71" s="522"/>
      <c r="I71" s="522"/>
      <c r="J71" s="522"/>
      <c r="K71" s="522"/>
      <c r="L71" s="522"/>
      <c r="M71" s="522"/>
      <c r="N71" s="522"/>
      <c r="O71" s="522"/>
      <c r="P71" s="522"/>
      <c r="Q71" s="522"/>
    </row>
    <row r="72" spans="1:38" ht="30" customHeight="1" x14ac:dyDescent="0.25">
      <c r="A72" s="565" t="s">
        <v>74</v>
      </c>
      <c r="B72" s="565"/>
      <c r="C72" s="565"/>
      <c r="D72" s="565"/>
      <c r="E72" s="565"/>
      <c r="F72" s="565"/>
      <c r="G72" s="565"/>
      <c r="H72" s="565"/>
      <c r="I72" s="565"/>
      <c r="J72" s="565"/>
      <c r="K72" s="565"/>
      <c r="L72" s="565"/>
      <c r="M72" s="566"/>
      <c r="N72" s="566"/>
      <c r="O72" s="566"/>
      <c r="P72" s="566"/>
      <c r="Q72" s="566"/>
    </row>
    <row r="73" spans="1:38" x14ac:dyDescent="0.25">
      <c r="A73" s="565" t="s">
        <v>75</v>
      </c>
      <c r="B73" s="565"/>
      <c r="C73" s="565"/>
      <c r="D73" s="565"/>
      <c r="E73" s="565"/>
      <c r="F73" s="565"/>
      <c r="G73" s="565"/>
      <c r="H73" s="565"/>
      <c r="I73" s="565"/>
      <c r="J73" s="565"/>
      <c r="K73" s="565"/>
      <c r="L73" s="565"/>
      <c r="M73" s="566"/>
      <c r="N73" s="566"/>
      <c r="O73" s="566"/>
      <c r="P73" s="566"/>
      <c r="Q73" s="566"/>
    </row>
    <row r="74" spans="1:38" s="29" customFormat="1" ht="30" customHeight="1" x14ac:dyDescent="0.25">
      <c r="A74" s="565" t="s">
        <v>76</v>
      </c>
      <c r="B74" s="565"/>
      <c r="C74" s="565"/>
      <c r="D74" s="565"/>
      <c r="E74" s="565"/>
      <c r="F74" s="565"/>
      <c r="G74" s="565"/>
      <c r="H74" s="565"/>
      <c r="I74" s="565"/>
      <c r="J74" s="565"/>
      <c r="K74" s="565"/>
      <c r="L74" s="565"/>
      <c r="M74" s="566"/>
      <c r="N74" s="566"/>
      <c r="O74" s="566"/>
      <c r="P74" s="566"/>
      <c r="Q74" s="566"/>
    </row>
    <row r="75" spans="1:38" ht="15" customHeight="1" x14ac:dyDescent="0.25">
      <c r="A75" s="251"/>
      <c r="B75" s="251"/>
      <c r="C75" s="251"/>
      <c r="D75" s="251"/>
      <c r="E75" s="251"/>
      <c r="F75" s="251"/>
      <c r="G75" s="268"/>
      <c r="H75" s="269"/>
      <c r="I75" s="270"/>
      <c r="J75" s="271"/>
      <c r="K75" s="271"/>
      <c r="L75" s="271"/>
      <c r="M75" s="268"/>
      <c r="N75" s="269"/>
      <c r="O75" s="270"/>
      <c r="P75" s="271"/>
      <c r="Q75" s="271"/>
    </row>
    <row r="76" spans="1:38" ht="14.25" customHeight="1" x14ac:dyDescent="0.25">
      <c r="A76" s="515" t="s">
        <v>51</v>
      </c>
      <c r="B76" s="251"/>
      <c r="C76" s="251"/>
      <c r="D76" s="251"/>
      <c r="E76" s="251"/>
      <c r="F76" s="251"/>
      <c r="G76" s="562"/>
      <c r="H76" s="562"/>
      <c r="I76" s="562"/>
      <c r="J76" s="562"/>
      <c r="K76" s="562"/>
      <c r="L76" s="562"/>
      <c r="M76" s="562"/>
      <c r="N76" s="562"/>
      <c r="O76" s="562"/>
      <c r="P76" s="562"/>
      <c r="Q76" s="562"/>
    </row>
    <row r="77" spans="1:38" ht="14.25" customHeight="1" x14ac:dyDescent="0.25">
      <c r="A77" s="515" t="s">
        <v>52</v>
      </c>
      <c r="B77" s="251"/>
      <c r="C77" s="251"/>
      <c r="D77" s="251"/>
      <c r="E77" s="251"/>
      <c r="F77" s="251"/>
      <c r="G77" s="74"/>
      <c r="H77" s="74"/>
      <c r="I77" s="272"/>
      <c r="J77" s="74"/>
      <c r="K77" s="74"/>
      <c r="L77" s="74"/>
      <c r="M77" s="74"/>
      <c r="N77" s="74"/>
      <c r="O77" s="272"/>
      <c r="P77" s="74"/>
      <c r="Q77" s="74"/>
    </row>
    <row r="78" spans="1:38" x14ac:dyDescent="0.25">
      <c r="A78" s="515" t="s">
        <v>53</v>
      </c>
    </row>
  </sheetData>
  <mergeCells count="8">
    <mergeCell ref="G76:L76"/>
    <mergeCell ref="M76:Q76"/>
    <mergeCell ref="A2:P2"/>
    <mergeCell ref="G68:L68"/>
    <mergeCell ref="M68:Q68"/>
    <mergeCell ref="A72:Q72"/>
    <mergeCell ref="A73:Q73"/>
    <mergeCell ref="A74:Q74"/>
  </mergeCells>
  <conditionalFormatting sqref="M5:M13 M25:M54">
    <cfRule type="expression" dxfId="94" priority="34" stopIfTrue="1">
      <formula>OR(#REF!="",NOT(#REF!=0))</formula>
    </cfRule>
  </conditionalFormatting>
  <conditionalFormatting sqref="Q14:Q17">
    <cfRule type="expression" dxfId="93" priority="33" stopIfTrue="1">
      <formula>OR(#REF!="",NOT(#REF!=0))</formula>
    </cfRule>
  </conditionalFormatting>
  <conditionalFormatting sqref="J52:J54">
    <cfRule type="expression" dxfId="92" priority="30" stopIfTrue="1">
      <formula>OR(#REF!="",NOT(#REF!=0))</formula>
    </cfRule>
  </conditionalFormatting>
  <conditionalFormatting sqref="J55:J58 M60:M66 G66:L66">
    <cfRule type="expression" dxfId="91" priority="28" stopIfTrue="1">
      <formula>OR(#REF!="",NOT(#REF!=0))</formula>
    </cfRule>
  </conditionalFormatting>
  <conditionalFormatting sqref="M55:M57">
    <cfRule type="expression" dxfId="90" priority="29" stopIfTrue="1">
      <formula>OR(#REF!="",NOT(#REF!=0))</formula>
    </cfRule>
  </conditionalFormatting>
  <conditionalFormatting sqref="M58">
    <cfRule type="expression" dxfId="89" priority="26" stopIfTrue="1">
      <formula>OR(#REF!="",NOT(#REF!=0))</formula>
    </cfRule>
  </conditionalFormatting>
  <conditionalFormatting sqref="A70:F71 A25:M62 A1:XFD4 AE5:XFD5 C62:Q62 C63:P63 C64:Q65 AJ63:AK64 A24:Q24 O25:Q62 R24:R65 A15:R23 A14:U14 S15:U62 V6:XFD62 A72:A74 A75:XFD1048576 R67:XFD74 A5:C13 F6:U13 F5:AB5 S65:AL65 S63:AH64 A66:XFD66">
    <cfRule type="containsText" dxfId="88" priority="22" operator="containsText" text="TRUE">
      <formula>NOT(ISERROR(SEARCH("TRUE",A1)))</formula>
    </cfRule>
    <cfRule type="containsText" dxfId="87" priority="23" operator="containsText" text="FALSE">
      <formula>NOT(ISERROR(SEARCH("FALSE",A1)))</formula>
    </cfRule>
  </conditionalFormatting>
  <conditionalFormatting sqref="G67:Q71">
    <cfRule type="containsText" dxfId="86" priority="16" operator="containsText" text="TRUE">
      <formula>NOT(ISERROR(SEARCH("TRUE",G67)))</formula>
    </cfRule>
    <cfRule type="containsText" dxfId="85" priority="17" operator="containsText" text="FALSE">
      <formula>NOT(ISERROR(SEARCH("FALSE",G67)))</formula>
    </cfRule>
  </conditionalFormatting>
  <conditionalFormatting sqref="A67:F69">
    <cfRule type="containsText" dxfId="84" priority="12" operator="containsText" text="TRUE">
      <formula>NOT(ISERROR(SEARCH("TRUE",A67)))</formula>
    </cfRule>
    <cfRule type="containsText" dxfId="83" priority="13" operator="containsText" text="FALSE">
      <formula>NOT(ISERROR(SEARCH("FALSE",A67)))</formula>
    </cfRule>
  </conditionalFormatting>
  <conditionalFormatting sqref="N45:N59 N25:N41">
    <cfRule type="expression" dxfId="82" priority="9" stopIfTrue="1">
      <formula>OR(#REF!="",NOT(#REF!=0))</formula>
    </cfRule>
  </conditionalFormatting>
  <conditionalFormatting sqref="N58">
    <cfRule type="expression" dxfId="81" priority="8" stopIfTrue="1">
      <formula>OR(#REF!="",NOT(#REF!=0))</formula>
    </cfRule>
  </conditionalFormatting>
  <conditionalFormatting sqref="N46:N59">
    <cfRule type="expression" dxfId="80" priority="7" stopIfTrue="1">
      <formula>OR(#REF!="",NOT(#REF!=0))</formula>
    </cfRule>
  </conditionalFormatting>
  <conditionalFormatting sqref="N25:N63">
    <cfRule type="containsText" dxfId="79" priority="5" operator="containsText" text="TRUE">
      <formula>NOT(ISERROR(SEARCH("TRUE",N25)))</formula>
    </cfRule>
    <cfRule type="containsText" dxfId="78" priority="6" operator="containsText" text="FALSE">
      <formula>NOT(ISERROR(SEARCH("FALSE",N25)))</formula>
    </cfRule>
  </conditionalFormatting>
  <conditionalFormatting sqref="N60">
    <cfRule type="expression" dxfId="77" priority="4" stopIfTrue="1">
      <formula>OR(#REF!="",NOT(#REF!=0))</formula>
    </cfRule>
  </conditionalFormatting>
  <conditionalFormatting sqref="N60">
    <cfRule type="expression" dxfId="76" priority="3" stopIfTrue="1">
      <formula>OR(#REF!="",NOT(#REF!=0))</formula>
    </cfRule>
  </conditionalFormatting>
  <conditionalFormatting sqref="D5:E13">
    <cfRule type="containsText" dxfId="75" priority="1" operator="containsText" text="TRUE">
      <formula>NOT(ISERROR(SEARCH("TRUE",D5)))</formula>
    </cfRule>
    <cfRule type="containsText" dxfId="74" priority="2" operator="containsText" text="FALSE">
      <formula>NOT(ISERROR(SEARCH("FALSE",D5)))</formula>
    </cfRule>
  </conditionalFormatting>
  <hyperlinks>
    <hyperlink ref="Q1" location="Index!A1" display="Index"/>
    <hyperlink ref="G71" r:id="rId1"/>
  </hyperlinks>
  <printOptions horizontalCentered="1"/>
  <pageMargins left="0.78740157480314965" right="0.39370078740157483" top="0.59055118110236227" bottom="0.59055118110236227" header="0.19685039370078741" footer="0.19685039370078741"/>
  <pageSetup paperSize="9" scale="21" orientation="landscape" r:id="rId2"/>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Z78"/>
  <sheetViews>
    <sheetView showGridLines="0" zoomScale="80" zoomScaleNormal="80" zoomScaleSheetLayoutView="100" workbookViewId="0">
      <pane ySplit="6" topLeftCell="A37" activePane="bottomLeft" state="frozen"/>
      <selection activeCell="E11" sqref="E11"/>
      <selection pane="bottomLeft"/>
    </sheetView>
  </sheetViews>
  <sheetFormatPr defaultColWidth="9.109375" defaultRowHeight="13.2" x14ac:dyDescent="0.25"/>
  <cols>
    <col min="1" max="2" width="9.109375" style="41"/>
    <col min="3" max="3" width="16" style="41" customWidth="1"/>
    <col min="4" max="4" width="0.88671875" style="41" customWidth="1"/>
    <col min="5" max="5" width="13.33203125" style="41" customWidth="1"/>
    <col min="6" max="6" width="14.5546875" style="41" customWidth="1"/>
    <col min="7" max="7" width="13" style="41" customWidth="1"/>
    <col min="8" max="8" width="10.88671875" style="41" customWidth="1"/>
    <col min="9" max="9" width="17.5546875" style="41" customWidth="1"/>
    <col min="10" max="10" width="11.88671875" style="41" customWidth="1"/>
    <col min="11" max="16384" width="9.109375" style="41"/>
  </cols>
  <sheetData>
    <row r="1" spans="1:19" x14ac:dyDescent="0.25">
      <c r="A1" s="59" t="s">
        <v>31</v>
      </c>
      <c r="B1" s="59"/>
      <c r="C1" s="50"/>
      <c r="D1" s="50"/>
      <c r="E1" s="50"/>
      <c r="F1" s="50"/>
      <c r="G1" s="50"/>
      <c r="H1" s="40" t="s">
        <v>29</v>
      </c>
      <c r="I1" s="60"/>
    </row>
    <row r="2" spans="1:19" ht="12.75" customHeight="1" x14ac:dyDescent="0.25">
      <c r="A2" s="569" t="s">
        <v>249</v>
      </c>
      <c r="B2" s="569"/>
      <c r="C2" s="569"/>
      <c r="D2" s="569"/>
      <c r="E2" s="569"/>
      <c r="F2" s="569"/>
      <c r="G2" s="569"/>
      <c r="H2" s="569"/>
      <c r="I2" s="569"/>
    </row>
    <row r="3" spans="1:19" x14ac:dyDescent="0.25">
      <c r="A3" s="569"/>
      <c r="B3" s="569"/>
      <c r="C3" s="569"/>
      <c r="D3" s="569"/>
      <c r="E3" s="569"/>
      <c r="F3" s="569"/>
      <c r="G3" s="569"/>
      <c r="H3" s="569"/>
      <c r="I3" s="569"/>
    </row>
    <row r="4" spans="1:19" x14ac:dyDescent="0.25">
      <c r="A4" s="61"/>
      <c r="B4" s="61"/>
      <c r="C4" s="62"/>
      <c r="D4" s="62"/>
      <c r="E4" s="62"/>
      <c r="F4" s="62"/>
      <c r="G4" s="62"/>
      <c r="H4" s="62"/>
    </row>
    <row r="5" spans="1:19" x14ac:dyDescent="0.25">
      <c r="A5" s="570" t="s">
        <v>13</v>
      </c>
      <c r="B5" s="570" t="s">
        <v>14</v>
      </c>
      <c r="C5" s="572" t="s">
        <v>9</v>
      </c>
      <c r="D5" s="63"/>
      <c r="E5" s="574" t="s">
        <v>10</v>
      </c>
      <c r="F5" s="574"/>
      <c r="G5" s="574"/>
      <c r="H5" s="574"/>
    </row>
    <row r="6" spans="1:19" ht="15.6" x14ac:dyDescent="0.25">
      <c r="A6" s="571"/>
      <c r="B6" s="571"/>
      <c r="C6" s="573"/>
      <c r="D6" s="64"/>
      <c r="E6" s="83" t="s">
        <v>68</v>
      </c>
      <c r="F6" s="83" t="s">
        <v>70</v>
      </c>
      <c r="G6" s="83" t="s">
        <v>69</v>
      </c>
      <c r="H6" s="65" t="s">
        <v>2</v>
      </c>
      <c r="K6" s="32"/>
      <c r="L6" s="32"/>
      <c r="P6" s="32"/>
      <c r="Q6" s="32"/>
      <c r="R6" s="32"/>
      <c r="S6" s="32"/>
    </row>
    <row r="7" spans="1:19" ht="3.75" customHeight="1" x14ac:dyDescent="0.25">
      <c r="A7" s="66"/>
      <c r="B7" s="67"/>
      <c r="C7" s="68"/>
      <c r="D7" s="68"/>
      <c r="E7" s="68"/>
      <c r="F7" s="68"/>
      <c r="G7" s="68"/>
      <c r="H7" s="62"/>
    </row>
    <row r="8" spans="1:19" x14ac:dyDescent="0.25">
      <c r="A8" s="24">
        <v>2000</v>
      </c>
      <c r="B8" s="24"/>
      <c r="C8" s="46">
        <v>248167</v>
      </c>
      <c r="D8" s="26"/>
      <c r="E8" s="110">
        <v>91092</v>
      </c>
      <c r="F8" s="110">
        <v>32700</v>
      </c>
      <c r="G8" s="110">
        <v>28849</v>
      </c>
      <c r="H8" s="128">
        <v>152641</v>
      </c>
      <c r="I8" s="42"/>
      <c r="P8" s="167"/>
      <c r="Q8" s="167"/>
      <c r="R8" s="167"/>
      <c r="S8" s="167"/>
    </row>
    <row r="9" spans="1:19" x14ac:dyDescent="0.25">
      <c r="A9" s="24">
        <v>2001</v>
      </c>
      <c r="B9" s="24"/>
      <c r="C9" s="31">
        <v>252176</v>
      </c>
      <c r="D9" s="26"/>
      <c r="E9" s="110">
        <v>90621</v>
      </c>
      <c r="F9" s="110">
        <v>30576</v>
      </c>
      <c r="G9" s="110">
        <v>22289</v>
      </c>
      <c r="H9" s="128">
        <v>143486</v>
      </c>
      <c r="I9" s="42"/>
      <c r="P9" s="167"/>
      <c r="Q9" s="167"/>
      <c r="R9" s="167"/>
      <c r="S9" s="167"/>
    </row>
    <row r="10" spans="1:19" x14ac:dyDescent="0.25">
      <c r="A10" s="24">
        <v>2002</v>
      </c>
      <c r="B10" s="24"/>
      <c r="C10" s="31">
        <v>263384</v>
      </c>
      <c r="D10" s="26"/>
      <c r="E10" s="110">
        <v>79374</v>
      </c>
      <c r="F10" s="110">
        <v>37600</v>
      </c>
      <c r="G10" s="110">
        <v>23747</v>
      </c>
      <c r="H10" s="128">
        <v>140721</v>
      </c>
      <c r="I10" s="42"/>
      <c r="P10" s="167"/>
      <c r="Q10" s="167"/>
      <c r="R10" s="167"/>
      <c r="S10" s="167"/>
    </row>
    <row r="11" spans="1:19" x14ac:dyDescent="0.25">
      <c r="A11" s="24">
        <v>2003</v>
      </c>
      <c r="B11" s="24"/>
      <c r="C11" s="31">
        <v>264379</v>
      </c>
      <c r="D11" s="26"/>
      <c r="E11" s="110">
        <v>75918</v>
      </c>
      <c r="F11" s="110">
        <v>50391</v>
      </c>
      <c r="G11" s="110">
        <v>28396</v>
      </c>
      <c r="H11" s="128">
        <v>154705</v>
      </c>
      <c r="I11" s="42"/>
      <c r="P11" s="167"/>
      <c r="Q11" s="167"/>
      <c r="R11" s="167"/>
      <c r="S11" s="167"/>
    </row>
    <row r="12" spans="1:19" x14ac:dyDescent="0.25">
      <c r="A12" s="24">
        <v>2004</v>
      </c>
      <c r="B12" s="24"/>
      <c r="C12" s="31">
        <v>258096</v>
      </c>
      <c r="D12" s="26"/>
      <c r="E12" s="110">
        <v>72398</v>
      </c>
      <c r="F12" s="110">
        <v>50342</v>
      </c>
      <c r="G12" s="110">
        <v>28787</v>
      </c>
      <c r="H12" s="128">
        <v>151527</v>
      </c>
      <c r="I12" s="42"/>
      <c r="P12" s="167"/>
      <c r="Q12" s="167"/>
      <c r="R12" s="167"/>
      <c r="S12" s="167"/>
    </row>
    <row r="13" spans="1:19" x14ac:dyDescent="0.25">
      <c r="A13" s="24">
        <v>2005</v>
      </c>
      <c r="B13" s="24"/>
      <c r="C13" s="31">
        <v>275138</v>
      </c>
      <c r="D13" s="26"/>
      <c r="E13" s="110">
        <v>74527</v>
      </c>
      <c r="F13" s="110">
        <v>50704</v>
      </c>
      <c r="G13" s="110">
        <v>28097</v>
      </c>
      <c r="H13" s="128">
        <v>153328</v>
      </c>
      <c r="I13" s="42"/>
      <c r="P13" s="167"/>
      <c r="Q13" s="167"/>
      <c r="R13" s="167"/>
      <c r="S13" s="167"/>
    </row>
    <row r="14" spans="1:19" x14ac:dyDescent="0.25">
      <c r="A14" s="24">
        <v>2006</v>
      </c>
      <c r="B14" s="24"/>
      <c r="C14" s="31">
        <v>292115</v>
      </c>
      <c r="D14" s="26"/>
      <c r="E14" s="110">
        <v>76821</v>
      </c>
      <c r="F14" s="110">
        <v>50723</v>
      </c>
      <c r="G14" s="110">
        <v>27605</v>
      </c>
      <c r="H14" s="128">
        <v>155149</v>
      </c>
      <c r="I14" s="42"/>
      <c r="P14" s="167"/>
      <c r="Q14" s="167"/>
      <c r="R14" s="167"/>
      <c r="S14" s="167"/>
    </row>
    <row r="15" spans="1:19" x14ac:dyDescent="0.25">
      <c r="A15" s="24">
        <v>2007</v>
      </c>
      <c r="B15" s="24"/>
      <c r="C15" s="31">
        <v>338616</v>
      </c>
      <c r="D15" s="26"/>
      <c r="E15" s="110">
        <v>96417</v>
      </c>
      <c r="F15" s="110">
        <v>50970</v>
      </c>
      <c r="G15" s="110">
        <v>26364</v>
      </c>
      <c r="H15" s="128">
        <v>173751</v>
      </c>
      <c r="I15" s="42"/>
      <c r="P15" s="167"/>
      <c r="Q15" s="167"/>
      <c r="R15" s="167"/>
      <c r="S15" s="167"/>
    </row>
    <row r="16" spans="1:19" x14ac:dyDescent="0.25">
      <c r="A16" s="24">
        <v>2008</v>
      </c>
      <c r="B16" s="24"/>
      <c r="C16" s="31">
        <v>298796</v>
      </c>
      <c r="D16" s="26"/>
      <c r="E16" s="110">
        <v>83928</v>
      </c>
      <c r="F16" s="110">
        <v>53255</v>
      </c>
      <c r="G16" s="110">
        <v>26722</v>
      </c>
      <c r="H16" s="128">
        <v>163905</v>
      </c>
      <c r="I16" s="42"/>
      <c r="P16" s="167"/>
      <c r="Q16" s="167"/>
      <c r="R16" s="167"/>
      <c r="S16" s="167"/>
    </row>
    <row r="17" spans="1:19" x14ac:dyDescent="0.25">
      <c r="A17" s="24">
        <v>2009</v>
      </c>
      <c r="B17" s="24"/>
      <c r="C17" s="26">
        <v>315963</v>
      </c>
      <c r="D17" s="26"/>
      <c r="E17" s="110">
        <v>93073</v>
      </c>
      <c r="F17" s="110">
        <v>61415</v>
      </c>
      <c r="G17" s="110">
        <v>25495</v>
      </c>
      <c r="H17" s="128">
        <v>179983</v>
      </c>
      <c r="I17" s="42"/>
      <c r="P17" s="167"/>
      <c r="Q17" s="167"/>
      <c r="R17" s="167"/>
      <c r="S17" s="167"/>
    </row>
    <row r="18" spans="1:19" x14ac:dyDescent="0.25">
      <c r="A18" s="24">
        <v>2010</v>
      </c>
      <c r="B18" s="24"/>
      <c r="C18" s="26">
        <v>290889</v>
      </c>
      <c r="D18" s="26"/>
      <c r="E18" s="110">
        <v>79924</v>
      </c>
      <c r="F18" s="110">
        <v>65665</v>
      </c>
      <c r="G18" s="110">
        <v>23104</v>
      </c>
      <c r="H18" s="128">
        <v>168693</v>
      </c>
      <c r="I18" s="42"/>
      <c r="P18" s="167"/>
      <c r="Q18" s="167"/>
      <c r="R18" s="167"/>
      <c r="S18" s="167"/>
    </row>
    <row r="19" spans="1:19" x14ac:dyDescent="0.25">
      <c r="A19" s="24">
        <v>2011</v>
      </c>
      <c r="B19" s="24"/>
      <c r="C19" s="26">
        <v>275918</v>
      </c>
      <c r="D19" s="26"/>
      <c r="E19" s="110">
        <v>79114</v>
      </c>
      <c r="F19" s="110">
        <v>68542</v>
      </c>
      <c r="G19" s="110">
        <v>22959</v>
      </c>
      <c r="H19" s="128">
        <v>170615</v>
      </c>
      <c r="I19" s="42"/>
      <c r="P19" s="167"/>
      <c r="Q19" s="167"/>
      <c r="R19" s="167"/>
      <c r="S19" s="167"/>
    </row>
    <row r="20" spans="1:19" x14ac:dyDescent="0.25">
      <c r="A20" s="24">
        <v>2012</v>
      </c>
      <c r="B20" s="24"/>
      <c r="C20" s="26">
        <v>259585</v>
      </c>
      <c r="D20" s="26"/>
      <c r="E20" s="110">
        <v>61771</v>
      </c>
      <c r="F20" s="110">
        <v>67629</v>
      </c>
      <c r="G20" s="110">
        <v>21720</v>
      </c>
      <c r="H20" s="128">
        <v>151120</v>
      </c>
      <c r="I20" s="42"/>
      <c r="P20" s="167"/>
      <c r="Q20" s="167"/>
      <c r="R20" s="167"/>
      <c r="S20" s="167"/>
    </row>
    <row r="21" spans="1:19" x14ac:dyDescent="0.25">
      <c r="A21" s="54">
        <v>2013</v>
      </c>
      <c r="B21" s="24"/>
      <c r="C21" s="26">
        <v>262872</v>
      </c>
      <c r="D21" s="26"/>
      <c r="E21" s="110">
        <v>62907</v>
      </c>
      <c r="F21" s="110">
        <v>66957</v>
      </c>
      <c r="G21" s="110">
        <v>19773</v>
      </c>
      <c r="H21" s="128">
        <v>149637</v>
      </c>
      <c r="I21" s="42"/>
      <c r="P21" s="167"/>
      <c r="Q21" s="167"/>
      <c r="R21" s="167"/>
      <c r="S21" s="167"/>
    </row>
    <row r="22" spans="1:19" x14ac:dyDescent="0.25">
      <c r="A22" s="54" t="s">
        <v>40</v>
      </c>
      <c r="B22" s="24"/>
      <c r="C22" s="26">
        <v>264701</v>
      </c>
      <c r="D22" s="26">
        <v>0</v>
      </c>
      <c r="E22" s="110">
        <v>69324</v>
      </c>
      <c r="F22" s="110">
        <v>56679</v>
      </c>
      <c r="G22" s="110">
        <v>17526</v>
      </c>
      <c r="H22" s="128">
        <v>143529</v>
      </c>
      <c r="I22" s="42"/>
      <c r="P22" s="167"/>
      <c r="Q22" s="167"/>
      <c r="R22" s="167"/>
      <c r="S22" s="167"/>
    </row>
    <row r="23" spans="1:19" x14ac:dyDescent="0.25">
      <c r="A23" s="54" t="s">
        <v>67</v>
      </c>
      <c r="B23" s="24"/>
      <c r="C23" s="26">
        <v>264545</v>
      </c>
      <c r="D23" s="26"/>
      <c r="E23" s="110">
        <v>72524</v>
      </c>
      <c r="F23" s="110">
        <v>62190</v>
      </c>
      <c r="G23" s="110">
        <v>16546</v>
      </c>
      <c r="H23" s="128">
        <v>151260</v>
      </c>
      <c r="I23" s="42"/>
      <c r="P23" s="167"/>
      <c r="Q23" s="167"/>
      <c r="R23" s="167"/>
      <c r="S23" s="167"/>
    </row>
    <row r="24" spans="1:19" x14ac:dyDescent="0.25">
      <c r="A24" s="127" t="s">
        <v>96</v>
      </c>
      <c r="B24" s="133"/>
      <c r="C24" s="26">
        <v>284328</v>
      </c>
      <c r="D24" s="26">
        <v>0</v>
      </c>
      <c r="E24" s="26">
        <v>74789</v>
      </c>
      <c r="F24" s="26">
        <v>68055</v>
      </c>
      <c r="G24" s="26">
        <v>14296</v>
      </c>
      <c r="H24" s="47">
        <v>157140</v>
      </c>
      <c r="I24" s="42"/>
      <c r="P24" s="167"/>
      <c r="Q24" s="167"/>
      <c r="R24" s="167"/>
      <c r="S24" s="167"/>
    </row>
    <row r="25" spans="1:19" x14ac:dyDescent="0.25">
      <c r="A25" s="54">
        <v>2017</v>
      </c>
      <c r="B25" s="250"/>
      <c r="C25" s="26">
        <v>297936</v>
      </c>
      <c r="D25" s="26">
        <v>0</v>
      </c>
      <c r="E25" s="26">
        <v>87388</v>
      </c>
      <c r="F25" s="26">
        <v>64636</v>
      </c>
      <c r="G25" s="26">
        <v>13197</v>
      </c>
      <c r="H25" s="47">
        <v>165221</v>
      </c>
      <c r="I25" s="42"/>
      <c r="P25" s="167"/>
      <c r="Q25" s="167"/>
      <c r="R25" s="167"/>
      <c r="S25" s="167"/>
    </row>
    <row r="26" spans="1:19" x14ac:dyDescent="0.25">
      <c r="A26" s="54" t="s">
        <v>280</v>
      </c>
      <c r="B26" s="295"/>
      <c r="C26" s="26">
        <v>298055</v>
      </c>
      <c r="D26" s="26">
        <v>0</v>
      </c>
      <c r="E26" s="26">
        <v>91861</v>
      </c>
      <c r="F26" s="26">
        <v>70477</v>
      </c>
      <c r="G26" s="26">
        <v>13550</v>
      </c>
      <c r="H26" s="47">
        <v>175888</v>
      </c>
      <c r="I26" s="42"/>
      <c r="P26" s="167"/>
      <c r="Q26" s="167"/>
      <c r="R26" s="167"/>
      <c r="S26" s="167"/>
    </row>
    <row r="27" spans="1:19" x14ac:dyDescent="0.25">
      <c r="A27" s="127"/>
      <c r="B27" s="126"/>
      <c r="C27" s="26"/>
      <c r="D27" s="26"/>
      <c r="E27" s="26"/>
      <c r="F27" s="26"/>
      <c r="G27" s="26"/>
      <c r="H27" s="26"/>
      <c r="I27" s="42"/>
      <c r="J27" s="42"/>
      <c r="K27" s="42"/>
      <c r="L27" s="42"/>
      <c r="P27" s="167"/>
      <c r="Q27" s="167"/>
      <c r="R27" s="167"/>
      <c r="S27" s="167"/>
    </row>
    <row r="28" spans="1:19" x14ac:dyDescent="0.25">
      <c r="A28" s="24">
        <v>2009</v>
      </c>
      <c r="B28" s="24" t="s">
        <v>17</v>
      </c>
      <c r="C28" s="28">
        <v>77365</v>
      </c>
      <c r="D28" s="47"/>
      <c r="E28" s="102">
        <v>21927</v>
      </c>
      <c r="F28" s="102">
        <v>14240</v>
      </c>
      <c r="G28" s="102">
        <v>6928</v>
      </c>
      <c r="H28" s="128">
        <v>43095</v>
      </c>
      <c r="I28" s="42"/>
      <c r="P28" s="167"/>
      <c r="Q28" s="167"/>
      <c r="R28" s="167"/>
      <c r="S28" s="167"/>
    </row>
    <row r="29" spans="1:19" ht="15.6" x14ac:dyDescent="0.25">
      <c r="A29" s="24"/>
      <c r="B29" s="24" t="s">
        <v>18</v>
      </c>
      <c r="C29" s="28">
        <v>78822</v>
      </c>
      <c r="D29" s="69"/>
      <c r="E29" s="102">
        <v>23094</v>
      </c>
      <c r="F29" s="102">
        <v>14573</v>
      </c>
      <c r="G29" s="102">
        <v>6258</v>
      </c>
      <c r="H29" s="128">
        <v>43925</v>
      </c>
      <c r="I29" s="42"/>
      <c r="P29" s="167"/>
      <c r="Q29" s="167"/>
      <c r="R29" s="167"/>
      <c r="S29" s="167"/>
    </row>
    <row r="30" spans="1:19" x14ac:dyDescent="0.25">
      <c r="A30" s="24"/>
      <c r="B30" s="24" t="s">
        <v>19</v>
      </c>
      <c r="C30" s="28">
        <v>82666</v>
      </c>
      <c r="D30" s="47"/>
      <c r="E30" s="102">
        <v>25551</v>
      </c>
      <c r="F30" s="102">
        <v>16763</v>
      </c>
      <c r="G30" s="102">
        <v>6487</v>
      </c>
      <c r="H30" s="128">
        <v>48801</v>
      </c>
      <c r="I30" s="42"/>
      <c r="P30" s="167"/>
      <c r="Q30" s="167"/>
      <c r="R30" s="167"/>
      <c r="S30" s="167"/>
    </row>
    <row r="31" spans="1:19" x14ac:dyDescent="0.25">
      <c r="A31" s="24"/>
      <c r="B31" s="24" t="s">
        <v>22</v>
      </c>
      <c r="C31" s="28">
        <v>77110</v>
      </c>
      <c r="D31" s="47"/>
      <c r="E31" s="102">
        <v>22501</v>
      </c>
      <c r="F31" s="102">
        <v>15839</v>
      </c>
      <c r="G31" s="102">
        <v>5822</v>
      </c>
      <c r="H31" s="128">
        <v>44162</v>
      </c>
      <c r="I31" s="42"/>
      <c r="P31" s="167"/>
      <c r="Q31" s="167"/>
      <c r="R31" s="167"/>
      <c r="S31" s="167"/>
    </row>
    <row r="32" spans="1:19" x14ac:dyDescent="0.25">
      <c r="A32" s="24">
        <v>2010</v>
      </c>
      <c r="B32" s="24" t="s">
        <v>23</v>
      </c>
      <c r="C32" s="28">
        <v>72140</v>
      </c>
      <c r="D32" s="47"/>
      <c r="E32" s="102">
        <v>20036</v>
      </c>
      <c r="F32" s="102">
        <v>16096</v>
      </c>
      <c r="G32" s="102">
        <v>5967</v>
      </c>
      <c r="H32" s="128">
        <v>42099</v>
      </c>
      <c r="I32" s="42"/>
      <c r="P32" s="167"/>
      <c r="Q32" s="167"/>
      <c r="R32" s="167"/>
      <c r="S32" s="167"/>
    </row>
    <row r="33" spans="1:104" x14ac:dyDescent="0.25">
      <c r="A33" s="24"/>
      <c r="B33" s="24" t="s">
        <v>18</v>
      </c>
      <c r="C33" s="28">
        <v>71445</v>
      </c>
      <c r="D33" s="47"/>
      <c r="E33" s="102">
        <v>19746</v>
      </c>
      <c r="F33" s="102">
        <v>15342</v>
      </c>
      <c r="G33" s="102">
        <v>5376</v>
      </c>
      <c r="H33" s="128">
        <v>40464</v>
      </c>
      <c r="I33" s="42"/>
      <c r="P33" s="167"/>
      <c r="Q33" s="167"/>
      <c r="R33" s="167"/>
      <c r="S33" s="167"/>
    </row>
    <row r="34" spans="1:104" x14ac:dyDescent="0.25">
      <c r="A34" s="49"/>
      <c r="B34" s="24" t="s">
        <v>1</v>
      </c>
      <c r="C34" s="28">
        <v>75433</v>
      </c>
      <c r="D34" s="47"/>
      <c r="E34" s="102">
        <v>20795</v>
      </c>
      <c r="F34" s="102">
        <v>17687</v>
      </c>
      <c r="G34" s="102">
        <v>6325</v>
      </c>
      <c r="H34" s="128">
        <v>44807</v>
      </c>
      <c r="I34" s="42"/>
      <c r="P34" s="167"/>
      <c r="Q34" s="167"/>
      <c r="R34" s="167"/>
      <c r="S34" s="167"/>
    </row>
    <row r="35" spans="1:104" x14ac:dyDescent="0.25">
      <c r="A35" s="24"/>
      <c r="B35" s="24" t="s">
        <v>22</v>
      </c>
      <c r="C35" s="28">
        <v>71871</v>
      </c>
      <c r="D35" s="70"/>
      <c r="E35" s="102">
        <v>19347</v>
      </c>
      <c r="F35" s="102">
        <v>16540</v>
      </c>
      <c r="G35" s="102">
        <v>5436</v>
      </c>
      <c r="H35" s="128">
        <v>41323</v>
      </c>
      <c r="I35" s="42"/>
      <c r="P35" s="167"/>
      <c r="Q35" s="167"/>
      <c r="R35" s="167"/>
      <c r="S35" s="167"/>
    </row>
    <row r="36" spans="1:104" x14ac:dyDescent="0.25">
      <c r="A36" s="24">
        <v>2011</v>
      </c>
      <c r="B36" s="24" t="s">
        <v>23</v>
      </c>
      <c r="C36" s="28">
        <v>69830</v>
      </c>
      <c r="D36" s="70"/>
      <c r="E36" s="102">
        <v>20467</v>
      </c>
      <c r="F36" s="102">
        <v>17698</v>
      </c>
      <c r="G36" s="102">
        <v>6040</v>
      </c>
      <c r="H36" s="128">
        <v>44205</v>
      </c>
      <c r="I36" s="42"/>
      <c r="P36" s="167"/>
      <c r="Q36" s="167"/>
      <c r="R36" s="167"/>
      <c r="S36" s="167"/>
    </row>
    <row r="37" spans="1:104" x14ac:dyDescent="0.25">
      <c r="A37" s="24"/>
      <c r="B37" s="24" t="s">
        <v>21</v>
      </c>
      <c r="C37" s="28">
        <v>67292</v>
      </c>
      <c r="D37" s="70"/>
      <c r="E37" s="102">
        <v>19206</v>
      </c>
      <c r="F37" s="102">
        <v>15525</v>
      </c>
      <c r="G37" s="102">
        <v>5426</v>
      </c>
      <c r="H37" s="128">
        <v>40157</v>
      </c>
      <c r="I37" s="42"/>
      <c r="P37" s="167"/>
      <c r="Q37" s="167"/>
      <c r="R37" s="167"/>
      <c r="S37" s="167"/>
    </row>
    <row r="38" spans="1:104" x14ac:dyDescent="0.25">
      <c r="A38" s="24"/>
      <c r="B38" s="24" t="s">
        <v>1</v>
      </c>
      <c r="C38" s="28">
        <v>72513</v>
      </c>
      <c r="D38" s="70"/>
      <c r="E38" s="102">
        <v>21054</v>
      </c>
      <c r="F38" s="102">
        <v>17545</v>
      </c>
      <c r="G38" s="102">
        <v>5784</v>
      </c>
      <c r="H38" s="128">
        <v>44383</v>
      </c>
      <c r="I38" s="42"/>
      <c r="P38" s="167"/>
      <c r="Q38" s="167"/>
      <c r="R38" s="167"/>
      <c r="S38" s="167"/>
    </row>
    <row r="39" spans="1:104" x14ac:dyDescent="0.25">
      <c r="A39" s="24"/>
      <c r="B39" s="24" t="s">
        <v>22</v>
      </c>
      <c r="C39" s="28">
        <v>66283</v>
      </c>
      <c r="D39" s="70"/>
      <c r="E39" s="102">
        <v>18387</v>
      </c>
      <c r="F39" s="102">
        <v>17774</v>
      </c>
      <c r="G39" s="102">
        <v>5709</v>
      </c>
      <c r="H39" s="128">
        <v>41870</v>
      </c>
      <c r="I39" s="42"/>
      <c r="P39" s="167"/>
      <c r="Q39" s="167"/>
      <c r="R39" s="167"/>
      <c r="S39" s="167"/>
    </row>
    <row r="40" spans="1:104" x14ac:dyDescent="0.25">
      <c r="A40" s="24">
        <v>2012</v>
      </c>
      <c r="B40" s="24" t="s">
        <v>17</v>
      </c>
      <c r="C40" s="28">
        <v>66616</v>
      </c>
      <c r="D40" s="70"/>
      <c r="E40" s="102">
        <v>18253</v>
      </c>
      <c r="F40" s="102">
        <v>18090</v>
      </c>
      <c r="G40" s="102">
        <v>6112</v>
      </c>
      <c r="H40" s="128">
        <v>42455</v>
      </c>
      <c r="I40" s="42"/>
      <c r="P40" s="167"/>
      <c r="Q40" s="167"/>
      <c r="R40" s="167"/>
      <c r="S40" s="167"/>
    </row>
    <row r="41" spans="1:104" x14ac:dyDescent="0.25">
      <c r="A41" s="24"/>
      <c r="B41" s="24" t="s">
        <v>18</v>
      </c>
      <c r="C41" s="28">
        <v>65220</v>
      </c>
      <c r="D41" s="70"/>
      <c r="E41" s="102">
        <v>14910</v>
      </c>
      <c r="F41" s="102">
        <v>15974</v>
      </c>
      <c r="G41" s="102">
        <v>5188</v>
      </c>
      <c r="H41" s="128">
        <v>36072</v>
      </c>
      <c r="I41" s="42"/>
      <c r="P41" s="167"/>
      <c r="Q41" s="167"/>
      <c r="R41" s="167"/>
      <c r="S41" s="167"/>
    </row>
    <row r="42" spans="1:104" x14ac:dyDescent="0.25">
      <c r="A42" s="24"/>
      <c r="B42" s="24" t="s">
        <v>19</v>
      </c>
      <c r="C42" s="28">
        <v>61430</v>
      </c>
      <c r="D42" s="70"/>
      <c r="E42" s="102">
        <v>13565</v>
      </c>
      <c r="F42" s="102">
        <v>15556</v>
      </c>
      <c r="G42" s="102">
        <v>5148</v>
      </c>
      <c r="H42" s="128">
        <v>34269</v>
      </c>
      <c r="I42" s="42"/>
      <c r="P42" s="167"/>
      <c r="Q42" s="167"/>
      <c r="R42" s="167"/>
      <c r="S42" s="167"/>
    </row>
    <row r="43" spans="1:104" x14ac:dyDescent="0.25">
      <c r="A43" s="24"/>
      <c r="B43" s="24" t="s">
        <v>20</v>
      </c>
      <c r="C43" s="28">
        <v>66319</v>
      </c>
      <c r="D43" s="70"/>
      <c r="E43" s="102">
        <v>15043</v>
      </c>
      <c r="F43" s="102">
        <v>18009</v>
      </c>
      <c r="G43" s="102">
        <v>5272</v>
      </c>
      <c r="H43" s="128">
        <v>38324</v>
      </c>
      <c r="I43" s="42"/>
      <c r="P43" s="167"/>
      <c r="Q43" s="167"/>
      <c r="R43" s="167"/>
      <c r="S43" s="167"/>
    </row>
    <row r="44" spans="1:104" x14ac:dyDescent="0.25">
      <c r="A44" s="24">
        <v>2013</v>
      </c>
      <c r="B44" s="24" t="s">
        <v>17</v>
      </c>
      <c r="C44" s="28">
        <v>63159</v>
      </c>
      <c r="D44" s="70"/>
      <c r="E44" s="102">
        <v>15652</v>
      </c>
      <c r="F44" s="102">
        <v>18705</v>
      </c>
      <c r="G44" s="102">
        <v>5577</v>
      </c>
      <c r="H44" s="128">
        <v>39934</v>
      </c>
      <c r="I44" s="42"/>
      <c r="K44" s="44"/>
      <c r="P44" s="167"/>
      <c r="Q44" s="167"/>
      <c r="R44" s="167"/>
      <c r="S44" s="167"/>
    </row>
    <row r="45" spans="1:104" x14ac:dyDescent="0.25">
      <c r="A45" s="24"/>
      <c r="B45" s="24" t="s">
        <v>18</v>
      </c>
      <c r="C45" s="28">
        <v>67016</v>
      </c>
      <c r="D45" s="70"/>
      <c r="E45" s="102">
        <v>14165</v>
      </c>
      <c r="F45" s="102">
        <v>16385</v>
      </c>
      <c r="G45" s="102">
        <v>4969</v>
      </c>
      <c r="H45" s="128">
        <v>35519</v>
      </c>
      <c r="I45" s="42"/>
      <c r="K45" s="44"/>
      <c r="P45" s="167"/>
      <c r="Q45" s="167"/>
      <c r="R45" s="167"/>
      <c r="S45" s="167"/>
    </row>
    <row r="46" spans="1:104" x14ac:dyDescent="0.25">
      <c r="A46" s="24"/>
      <c r="B46" s="24" t="s">
        <v>19</v>
      </c>
      <c r="C46" s="28">
        <v>66952</v>
      </c>
      <c r="D46" s="70"/>
      <c r="E46" s="102">
        <v>16036</v>
      </c>
      <c r="F46" s="102">
        <v>16655</v>
      </c>
      <c r="G46" s="102">
        <v>4716</v>
      </c>
      <c r="H46" s="128">
        <v>37407</v>
      </c>
      <c r="I46" s="42"/>
      <c r="K46" s="44"/>
      <c r="P46" s="167"/>
      <c r="Q46" s="167"/>
      <c r="R46" s="167"/>
      <c r="S46" s="167"/>
    </row>
    <row r="47" spans="1:104" x14ac:dyDescent="0.25">
      <c r="A47" s="24"/>
      <c r="B47" s="24" t="s">
        <v>20</v>
      </c>
      <c r="C47" s="28">
        <v>65745</v>
      </c>
      <c r="D47" s="70"/>
      <c r="E47" s="102">
        <v>17054</v>
      </c>
      <c r="F47" s="102">
        <v>15212</v>
      </c>
      <c r="G47" s="102">
        <v>4511</v>
      </c>
      <c r="H47" s="128">
        <v>36777</v>
      </c>
      <c r="I47" s="42"/>
      <c r="K47" s="44"/>
      <c r="P47" s="167"/>
      <c r="Q47" s="167"/>
      <c r="R47" s="167"/>
      <c r="S47" s="167"/>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row>
    <row r="48" spans="1:104" x14ac:dyDescent="0.25">
      <c r="A48" s="24">
        <v>2014</v>
      </c>
      <c r="B48" s="24" t="s">
        <v>17</v>
      </c>
      <c r="C48" s="28">
        <v>68420</v>
      </c>
      <c r="D48" s="70"/>
      <c r="E48" s="102">
        <v>18104</v>
      </c>
      <c r="F48" s="102">
        <v>15757</v>
      </c>
      <c r="G48" s="102">
        <v>4697</v>
      </c>
      <c r="H48" s="128">
        <v>38558</v>
      </c>
      <c r="I48" s="42"/>
      <c r="K48" s="44"/>
      <c r="P48" s="167"/>
      <c r="Q48" s="167"/>
      <c r="R48" s="167"/>
      <c r="S48" s="167"/>
    </row>
    <row r="49" spans="1:19" x14ac:dyDescent="0.25">
      <c r="A49" s="24"/>
      <c r="B49" s="24" t="s">
        <v>18</v>
      </c>
      <c r="C49" s="28">
        <v>63084</v>
      </c>
      <c r="D49" s="70"/>
      <c r="E49" s="102">
        <v>16443</v>
      </c>
      <c r="F49" s="102">
        <v>13352</v>
      </c>
      <c r="G49" s="102">
        <v>4242</v>
      </c>
      <c r="H49" s="128">
        <v>34037</v>
      </c>
      <c r="I49" s="42"/>
      <c r="K49" s="44"/>
      <c r="P49" s="167"/>
      <c r="Q49" s="167"/>
      <c r="R49" s="167"/>
      <c r="S49" s="167"/>
    </row>
    <row r="50" spans="1:19" x14ac:dyDescent="0.25">
      <c r="A50" s="24"/>
      <c r="B50" s="24" t="s">
        <v>19</v>
      </c>
      <c r="C50" s="28">
        <v>65852</v>
      </c>
      <c r="D50" s="70"/>
      <c r="E50" s="102">
        <v>17607</v>
      </c>
      <c r="F50" s="102">
        <v>13796</v>
      </c>
      <c r="G50" s="102">
        <v>4446</v>
      </c>
      <c r="H50" s="128">
        <v>35849</v>
      </c>
      <c r="I50" s="42"/>
      <c r="K50" s="44"/>
      <c r="P50" s="167"/>
      <c r="Q50" s="167"/>
      <c r="R50" s="167"/>
      <c r="S50" s="167"/>
    </row>
    <row r="51" spans="1:19" x14ac:dyDescent="0.25">
      <c r="A51" s="24"/>
      <c r="B51" s="24" t="s">
        <v>20</v>
      </c>
      <c r="C51" s="28">
        <v>67345</v>
      </c>
      <c r="D51" s="70"/>
      <c r="E51" s="102">
        <v>17170</v>
      </c>
      <c r="F51" s="102">
        <v>13774</v>
      </c>
      <c r="G51" s="102">
        <v>4141</v>
      </c>
      <c r="H51" s="128">
        <v>35085</v>
      </c>
      <c r="I51" s="42"/>
      <c r="K51" s="44"/>
      <c r="P51" s="167"/>
      <c r="Q51" s="167"/>
      <c r="R51" s="167"/>
      <c r="S51" s="167"/>
    </row>
    <row r="52" spans="1:19" x14ac:dyDescent="0.25">
      <c r="A52" s="24">
        <v>2015</v>
      </c>
      <c r="B52" s="24" t="s">
        <v>17</v>
      </c>
      <c r="C52" s="28">
        <v>65690</v>
      </c>
      <c r="D52" s="70"/>
      <c r="E52" s="87">
        <v>18661</v>
      </c>
      <c r="F52" s="87">
        <v>15778</v>
      </c>
      <c r="G52" s="87">
        <v>4494</v>
      </c>
      <c r="H52" s="128">
        <v>38933</v>
      </c>
      <c r="I52" s="42"/>
      <c r="K52" s="44"/>
      <c r="P52" s="167"/>
      <c r="Q52" s="167"/>
      <c r="R52" s="167"/>
      <c r="S52" s="167"/>
    </row>
    <row r="53" spans="1:19" x14ac:dyDescent="0.25">
      <c r="A53" s="24"/>
      <c r="B53" s="24" t="s">
        <v>21</v>
      </c>
      <c r="C53" s="28">
        <v>65542</v>
      </c>
      <c r="D53" s="70"/>
      <c r="E53" s="87">
        <v>17423</v>
      </c>
      <c r="F53" s="87">
        <v>14192</v>
      </c>
      <c r="G53" s="87">
        <v>4126</v>
      </c>
      <c r="H53" s="128">
        <v>35741</v>
      </c>
      <c r="I53" s="42"/>
      <c r="K53" s="44"/>
      <c r="P53" s="167"/>
      <c r="Q53" s="167"/>
      <c r="R53" s="167"/>
      <c r="S53" s="167"/>
    </row>
    <row r="54" spans="1:19" x14ac:dyDescent="0.25">
      <c r="A54" s="24"/>
      <c r="B54" s="24" t="s">
        <v>19</v>
      </c>
      <c r="C54" s="28">
        <v>66651</v>
      </c>
      <c r="D54" s="70"/>
      <c r="E54" s="87">
        <v>18692</v>
      </c>
      <c r="F54" s="87">
        <v>15905</v>
      </c>
      <c r="G54" s="87">
        <v>4195</v>
      </c>
      <c r="H54" s="128">
        <v>38792</v>
      </c>
      <c r="I54" s="42"/>
      <c r="K54" s="44"/>
      <c r="P54" s="167"/>
      <c r="Q54" s="167"/>
      <c r="R54" s="167"/>
      <c r="S54" s="167"/>
    </row>
    <row r="55" spans="1:19" x14ac:dyDescent="0.25">
      <c r="A55" s="100"/>
      <c r="B55" s="100" t="s">
        <v>22</v>
      </c>
      <c r="C55" s="101">
        <v>66662</v>
      </c>
      <c r="D55" s="107"/>
      <c r="E55" s="87">
        <v>17748</v>
      </c>
      <c r="F55" s="87">
        <v>16315</v>
      </c>
      <c r="G55" s="87">
        <v>3731</v>
      </c>
      <c r="H55" s="128">
        <v>37794</v>
      </c>
      <c r="I55" s="42"/>
      <c r="K55" s="44"/>
      <c r="P55" s="167"/>
      <c r="Q55" s="167"/>
      <c r="R55" s="167"/>
      <c r="S55" s="167"/>
    </row>
    <row r="56" spans="1:19" x14ac:dyDescent="0.25">
      <c r="A56" s="100">
        <v>2016</v>
      </c>
      <c r="B56" s="100" t="s">
        <v>17</v>
      </c>
      <c r="C56" s="28">
        <v>70624</v>
      </c>
      <c r="D56" s="107"/>
      <c r="E56" s="102">
        <v>17586</v>
      </c>
      <c r="F56" s="102">
        <v>17514</v>
      </c>
      <c r="G56" s="102">
        <v>3836</v>
      </c>
      <c r="H56" s="128">
        <v>38936</v>
      </c>
      <c r="I56" s="42"/>
      <c r="K56" s="44"/>
      <c r="M56" s="152"/>
      <c r="P56" s="167"/>
      <c r="Q56" s="167"/>
      <c r="R56" s="167"/>
      <c r="S56" s="167"/>
    </row>
    <row r="57" spans="1:19" x14ac:dyDescent="0.25">
      <c r="A57" s="100"/>
      <c r="B57" s="100" t="s">
        <v>21</v>
      </c>
      <c r="C57" s="28">
        <v>70752</v>
      </c>
      <c r="D57" s="107"/>
      <c r="E57" s="102">
        <v>18097</v>
      </c>
      <c r="F57" s="102">
        <v>17586</v>
      </c>
      <c r="G57" s="102">
        <v>3673</v>
      </c>
      <c r="H57" s="128">
        <v>39356</v>
      </c>
      <c r="I57" s="42"/>
      <c r="K57" s="44"/>
      <c r="M57" s="152"/>
      <c r="P57" s="167"/>
      <c r="Q57" s="167"/>
      <c r="R57" s="167"/>
      <c r="S57" s="167"/>
    </row>
    <row r="58" spans="1:19" s="29" customFormat="1" ht="13.5" customHeight="1" x14ac:dyDescent="0.25">
      <c r="A58" s="100"/>
      <c r="B58" s="100" t="s">
        <v>19</v>
      </c>
      <c r="C58" s="158">
        <v>72322</v>
      </c>
      <c r="D58" s="70"/>
      <c r="E58" s="23">
        <v>19443</v>
      </c>
      <c r="F58" s="23">
        <v>17237</v>
      </c>
      <c r="G58" s="23">
        <v>3521</v>
      </c>
      <c r="H58" s="47">
        <v>40201</v>
      </c>
      <c r="I58" s="42"/>
      <c r="J58" s="41"/>
      <c r="K58" s="44"/>
      <c r="L58" s="41"/>
      <c r="M58" s="152"/>
      <c r="N58" s="41"/>
      <c r="O58" s="41"/>
      <c r="P58" s="167"/>
      <c r="Q58" s="167"/>
      <c r="R58" s="167"/>
      <c r="S58" s="167"/>
    </row>
    <row r="59" spans="1:19" s="29" customFormat="1" ht="13.5" customHeight="1" x14ac:dyDescent="0.25">
      <c r="A59" s="133"/>
      <c r="B59" s="133" t="s">
        <v>20</v>
      </c>
      <c r="C59" s="158">
        <v>70630</v>
      </c>
      <c r="D59" s="70"/>
      <c r="E59" s="23">
        <v>19663</v>
      </c>
      <c r="F59" s="23">
        <v>15718</v>
      </c>
      <c r="G59" s="23">
        <v>3266</v>
      </c>
      <c r="H59" s="47">
        <v>38647</v>
      </c>
      <c r="I59" s="42"/>
      <c r="J59" s="41"/>
      <c r="K59" s="44"/>
      <c r="L59" s="41"/>
      <c r="M59" s="152"/>
      <c r="N59" s="41"/>
      <c r="O59" s="41"/>
      <c r="P59" s="167"/>
      <c r="Q59" s="167"/>
      <c r="R59" s="167"/>
      <c r="S59" s="167"/>
    </row>
    <row r="60" spans="1:19" s="29" customFormat="1" ht="13.5" customHeight="1" x14ac:dyDescent="0.25">
      <c r="A60" s="150">
        <v>2017</v>
      </c>
      <c r="B60" s="150" t="s">
        <v>17</v>
      </c>
      <c r="C60" s="297">
        <v>75233</v>
      </c>
      <c r="D60" s="107"/>
      <c r="E60" s="293">
        <v>20935</v>
      </c>
      <c r="F60" s="293">
        <v>16920</v>
      </c>
      <c r="G60" s="293">
        <v>3534</v>
      </c>
      <c r="H60" s="299">
        <v>41389</v>
      </c>
      <c r="I60" s="42"/>
      <c r="J60" s="41"/>
      <c r="K60" s="44"/>
      <c r="L60" s="41"/>
      <c r="M60" s="152"/>
      <c r="N60" s="41"/>
      <c r="O60" s="41"/>
      <c r="P60" s="167"/>
      <c r="Q60" s="167"/>
      <c r="R60" s="167"/>
      <c r="S60" s="167"/>
    </row>
    <row r="61" spans="1:19" s="152" customFormat="1" ht="13.5" customHeight="1" x14ac:dyDescent="0.25">
      <c r="A61" s="151"/>
      <c r="B61" s="151" t="s">
        <v>18</v>
      </c>
      <c r="C61" s="297">
        <v>73711</v>
      </c>
      <c r="D61" s="107"/>
      <c r="E61" s="102">
        <v>21248</v>
      </c>
      <c r="F61" s="102">
        <v>14095</v>
      </c>
      <c r="G61" s="102">
        <v>3155</v>
      </c>
      <c r="H61" s="128">
        <v>38498</v>
      </c>
      <c r="I61" s="42"/>
      <c r="J61" s="41"/>
      <c r="K61" s="44"/>
      <c r="L61" s="41"/>
      <c r="N61" s="41"/>
      <c r="O61" s="41"/>
      <c r="P61" s="167"/>
      <c r="Q61" s="167"/>
      <c r="R61" s="167"/>
      <c r="S61" s="167"/>
    </row>
    <row r="62" spans="1:19" s="152" customFormat="1" ht="13.5" customHeight="1" x14ac:dyDescent="0.25">
      <c r="A62" s="151"/>
      <c r="B62" s="151" t="s">
        <v>19</v>
      </c>
      <c r="C62" s="297">
        <v>74895</v>
      </c>
      <c r="D62" s="107"/>
      <c r="E62" s="102">
        <v>21687</v>
      </c>
      <c r="F62" s="102">
        <v>15848</v>
      </c>
      <c r="G62" s="102">
        <v>3245</v>
      </c>
      <c r="H62" s="128">
        <v>40780</v>
      </c>
      <c r="I62" s="42"/>
      <c r="J62" s="41"/>
      <c r="K62" s="44"/>
      <c r="L62" s="41"/>
      <c r="M62" s="41"/>
      <c r="N62" s="41"/>
      <c r="O62" s="41"/>
      <c r="P62" s="167"/>
      <c r="Q62" s="167"/>
      <c r="R62" s="167"/>
      <c r="S62" s="167"/>
    </row>
    <row r="63" spans="1:19" s="152" customFormat="1" ht="13.5" customHeight="1" x14ac:dyDescent="0.25">
      <c r="A63" s="253"/>
      <c r="B63" s="253" t="s">
        <v>20</v>
      </c>
      <c r="C63" s="297">
        <v>74097</v>
      </c>
      <c r="D63" s="107"/>
      <c r="E63" s="102">
        <v>23518</v>
      </c>
      <c r="F63" s="102">
        <v>17773</v>
      </c>
      <c r="G63" s="102">
        <v>3263</v>
      </c>
      <c r="H63" s="128">
        <v>44554</v>
      </c>
      <c r="I63" s="42"/>
      <c r="J63" s="41"/>
      <c r="K63" s="44"/>
      <c r="L63" s="41"/>
      <c r="M63" s="41"/>
      <c r="N63" s="41"/>
      <c r="O63" s="41"/>
      <c r="P63" s="167"/>
      <c r="Q63" s="167"/>
      <c r="R63" s="167"/>
      <c r="S63" s="167"/>
    </row>
    <row r="64" spans="1:19" s="152" customFormat="1" ht="13.5" customHeight="1" x14ac:dyDescent="0.25">
      <c r="A64" s="266">
        <v>2018</v>
      </c>
      <c r="B64" s="266" t="s">
        <v>17</v>
      </c>
      <c r="C64" s="297">
        <v>73890</v>
      </c>
      <c r="D64" s="107"/>
      <c r="E64" s="102">
        <v>24204</v>
      </c>
      <c r="F64" s="102">
        <v>20087</v>
      </c>
      <c r="G64" s="102">
        <v>3608</v>
      </c>
      <c r="H64" s="128">
        <v>47899</v>
      </c>
      <c r="I64" s="42"/>
      <c r="J64" s="41"/>
      <c r="K64" s="44"/>
      <c r="L64" s="41"/>
      <c r="M64" s="41"/>
      <c r="N64" s="41"/>
      <c r="O64" s="41"/>
      <c r="P64" s="167"/>
      <c r="Q64" s="167"/>
      <c r="R64" s="167"/>
      <c r="S64" s="167"/>
    </row>
    <row r="65" spans="1:19" s="152" customFormat="1" ht="13.5" customHeight="1" x14ac:dyDescent="0.25">
      <c r="A65" s="291"/>
      <c r="B65" s="291" t="s">
        <v>21</v>
      </c>
      <c r="C65" s="297">
        <v>73034</v>
      </c>
      <c r="D65" s="107"/>
      <c r="E65" s="102">
        <v>21372</v>
      </c>
      <c r="F65" s="102">
        <v>17951</v>
      </c>
      <c r="G65" s="102">
        <v>3554</v>
      </c>
      <c r="H65" s="128">
        <v>42877</v>
      </c>
      <c r="I65" s="42"/>
      <c r="J65" s="41"/>
      <c r="K65" s="44"/>
      <c r="L65" s="41"/>
      <c r="M65" s="41"/>
      <c r="N65" s="41"/>
      <c r="O65" s="41"/>
      <c r="P65" s="167"/>
      <c r="Q65" s="167"/>
      <c r="R65" s="167"/>
      <c r="S65" s="167"/>
    </row>
    <row r="66" spans="1:19" s="152" customFormat="1" ht="13.5" customHeight="1" x14ac:dyDescent="0.25">
      <c r="A66" s="295"/>
      <c r="B66" s="295" t="s">
        <v>1</v>
      </c>
      <c r="C66" s="297">
        <v>74149</v>
      </c>
      <c r="D66" s="107"/>
      <c r="E66" s="102">
        <v>24028</v>
      </c>
      <c r="F66" s="102">
        <v>16768</v>
      </c>
      <c r="G66" s="102">
        <v>3281</v>
      </c>
      <c r="H66" s="128">
        <v>44077</v>
      </c>
      <c r="I66" s="42"/>
      <c r="J66" s="42"/>
      <c r="K66" s="44"/>
      <c r="L66" s="42"/>
      <c r="M66" s="42"/>
      <c r="N66" s="42"/>
      <c r="O66" s="42"/>
      <c r="P66" s="42"/>
      <c r="Q66" s="167"/>
      <c r="R66" s="167"/>
      <c r="S66" s="167"/>
    </row>
    <row r="67" spans="1:19" s="152" customFormat="1" ht="13.5" customHeight="1" x14ac:dyDescent="0.25">
      <c r="A67" s="309"/>
      <c r="B67" s="309" t="s">
        <v>122</v>
      </c>
      <c r="C67" s="158">
        <v>76982</v>
      </c>
      <c r="D67" s="70"/>
      <c r="E67" s="23">
        <v>22257</v>
      </c>
      <c r="F67" s="23">
        <v>15671</v>
      </c>
      <c r="G67" s="23">
        <v>3107</v>
      </c>
      <c r="H67" s="47">
        <v>41035</v>
      </c>
      <c r="I67" s="42"/>
      <c r="J67" s="42"/>
      <c r="K67" s="44"/>
      <c r="L67" s="42"/>
      <c r="M67" s="42"/>
      <c r="N67" s="42"/>
      <c r="O67" s="42"/>
      <c r="P67" s="42"/>
      <c r="Q67" s="167"/>
      <c r="R67" s="167"/>
      <c r="S67" s="167"/>
    </row>
    <row r="68" spans="1:19" s="152" customFormat="1" ht="13.5" customHeight="1" x14ac:dyDescent="0.25">
      <c r="A68" s="182">
        <v>2019</v>
      </c>
      <c r="B68" s="182" t="s">
        <v>121</v>
      </c>
      <c r="C68" s="318">
        <v>75146</v>
      </c>
      <c r="D68" s="319"/>
      <c r="E68" s="320">
        <v>27656</v>
      </c>
      <c r="F68" s="320">
        <v>17496</v>
      </c>
      <c r="G68" s="320">
        <v>3402</v>
      </c>
      <c r="H68" s="321">
        <v>48554</v>
      </c>
      <c r="I68" s="42"/>
      <c r="J68" s="42"/>
      <c r="K68" s="44"/>
      <c r="L68" s="42"/>
      <c r="M68" s="42"/>
      <c r="N68" s="42"/>
      <c r="O68" s="42"/>
      <c r="P68" s="42"/>
      <c r="Q68" s="167"/>
      <c r="R68" s="167"/>
      <c r="S68" s="167"/>
    </row>
    <row r="69" spans="1:19" x14ac:dyDescent="0.25">
      <c r="A69" s="151"/>
      <c r="B69" s="151"/>
      <c r="C69" s="222"/>
      <c r="D69" s="222"/>
      <c r="E69" s="222"/>
      <c r="F69" s="222"/>
      <c r="G69" s="222"/>
      <c r="H69" s="222"/>
      <c r="I69" s="89"/>
    </row>
    <row r="70" spans="1:19" ht="13.8" x14ac:dyDescent="0.25">
      <c r="A70" s="188" t="s">
        <v>284</v>
      </c>
      <c r="B70" s="11"/>
      <c r="C70" s="32"/>
      <c r="D70" s="32"/>
      <c r="E70" s="32"/>
      <c r="F70" s="32"/>
      <c r="G70" s="32"/>
      <c r="H70" s="32"/>
      <c r="I70" s="85"/>
    </row>
    <row r="71" spans="1:19" ht="13.8" x14ac:dyDescent="0.25">
      <c r="A71" s="32"/>
      <c r="B71" s="276"/>
      <c r="C71" s="277"/>
      <c r="D71" s="277"/>
      <c r="E71" s="277"/>
      <c r="F71" s="277"/>
      <c r="G71" s="277"/>
      <c r="H71" s="277"/>
      <c r="I71" s="62"/>
    </row>
    <row r="72" spans="1:19" ht="13.2" customHeight="1" x14ac:dyDescent="0.25">
      <c r="A72" s="188" t="s">
        <v>25</v>
      </c>
      <c r="B72" s="276"/>
      <c r="C72" s="278"/>
      <c r="D72" s="279"/>
      <c r="E72" s="280"/>
      <c r="F72" s="281"/>
      <c r="G72" s="281"/>
      <c r="H72" s="278"/>
      <c r="I72" s="71"/>
    </row>
    <row r="73" spans="1:19" ht="30" customHeight="1" x14ac:dyDescent="0.25">
      <c r="A73" s="565" t="s">
        <v>79</v>
      </c>
      <c r="B73" s="565"/>
      <c r="C73" s="565"/>
      <c r="D73" s="565"/>
      <c r="E73" s="565"/>
      <c r="F73" s="565"/>
      <c r="G73" s="565"/>
      <c r="H73" s="565"/>
      <c r="I73" s="565"/>
      <c r="J73" s="565"/>
      <c r="K73" s="565"/>
      <c r="L73" s="565"/>
      <c r="M73" s="565"/>
      <c r="N73" s="565"/>
      <c r="O73" s="565"/>
      <c r="P73" s="565"/>
      <c r="Q73" s="565"/>
    </row>
    <row r="74" spans="1:19" x14ac:dyDescent="0.25">
      <c r="A74" s="32" t="s">
        <v>80</v>
      </c>
      <c r="B74" s="32"/>
      <c r="C74" s="32"/>
      <c r="D74" s="32"/>
      <c r="E74" s="32"/>
      <c r="F74" s="32"/>
      <c r="G74" s="32"/>
      <c r="H74" s="32"/>
      <c r="I74" s="71"/>
    </row>
    <row r="75" spans="1:19" ht="30" customHeight="1" x14ac:dyDescent="0.25">
      <c r="A75" s="565" t="s">
        <v>95</v>
      </c>
      <c r="B75" s="565"/>
      <c r="C75" s="565"/>
      <c r="D75" s="565"/>
      <c r="E75" s="565"/>
      <c r="F75" s="565"/>
      <c r="G75" s="565"/>
      <c r="H75" s="565"/>
      <c r="I75" s="565"/>
      <c r="J75" s="565"/>
      <c r="K75" s="565"/>
      <c r="L75" s="565"/>
      <c r="M75" s="565"/>
      <c r="N75" s="565"/>
      <c r="O75" s="565"/>
      <c r="P75" s="565"/>
      <c r="Q75" s="565"/>
    </row>
    <row r="76" spans="1:19" ht="13.8" x14ac:dyDescent="0.25">
      <c r="A76" s="567"/>
      <c r="B76" s="568"/>
      <c r="C76" s="568"/>
      <c r="D76" s="568"/>
      <c r="E76" s="568"/>
      <c r="F76" s="568"/>
      <c r="G76" s="568"/>
      <c r="H76" s="568"/>
      <c r="I76" s="90"/>
    </row>
    <row r="77" spans="1:19" ht="13.8" x14ac:dyDescent="0.25">
      <c r="A77" s="284" t="s">
        <v>52</v>
      </c>
      <c r="B77" s="74"/>
      <c r="C77" s="74"/>
      <c r="D77" s="74"/>
      <c r="E77" s="74"/>
      <c r="F77" s="74"/>
      <c r="G77" s="74"/>
      <c r="H77" s="74"/>
    </row>
    <row r="78" spans="1:19" ht="13.8" x14ac:dyDescent="0.25">
      <c r="A78" s="275" t="s">
        <v>53</v>
      </c>
      <c r="B78" s="74"/>
      <c r="C78" s="74"/>
      <c r="D78" s="74"/>
      <c r="E78" s="74"/>
      <c r="F78" s="74"/>
      <c r="G78" s="74"/>
      <c r="H78" s="74"/>
    </row>
  </sheetData>
  <mergeCells count="8">
    <mergeCell ref="A76:H76"/>
    <mergeCell ref="A75:Q75"/>
    <mergeCell ref="A73:Q73"/>
    <mergeCell ref="A2:I3"/>
    <mergeCell ref="A5:A6"/>
    <mergeCell ref="B5:B6"/>
    <mergeCell ref="C5:C6"/>
    <mergeCell ref="E5:H5"/>
  </mergeCells>
  <conditionalFormatting sqref="C8:C16">
    <cfRule type="expression" dxfId="73" priority="24" stopIfTrue="1">
      <formula>OR(#REF!="",NOT(#REF!=0))</formula>
    </cfRule>
  </conditionalFormatting>
  <conditionalFormatting sqref="C28:C44 C48:C53">
    <cfRule type="expression" dxfId="72" priority="25" stopIfTrue="1">
      <formula>OR(#REF!="",NOT(#REF!=0))</formula>
    </cfRule>
  </conditionalFormatting>
  <conditionalFormatting sqref="C40:C44 C48:C53">
    <cfRule type="expression" dxfId="71" priority="23" stopIfTrue="1">
      <formula>OR(#REF!="",NOT(#REF!=0))</formula>
    </cfRule>
  </conditionalFormatting>
  <conditionalFormatting sqref="C54:C56">
    <cfRule type="expression" dxfId="70" priority="22" stopIfTrue="1">
      <formula>OR(#REF!="",NOT(#REF!=0))</formula>
    </cfRule>
  </conditionalFormatting>
  <conditionalFormatting sqref="C57">
    <cfRule type="expression" dxfId="69" priority="20" stopIfTrue="1">
      <formula>OR(#REF!="",NOT(#REF!=0))</formula>
    </cfRule>
  </conditionalFormatting>
  <conditionalFormatting sqref="C58:C61">
    <cfRule type="expression" dxfId="68" priority="19" stopIfTrue="1">
      <formula>OR(#REF!="",NOT(#REF!=0))</formula>
    </cfRule>
  </conditionalFormatting>
  <conditionalFormatting sqref="C62:C68">
    <cfRule type="expression" dxfId="67" priority="15" stopIfTrue="1">
      <formula>OR(#REF!="",NOT(#REF!=0))</formula>
    </cfRule>
  </conditionalFormatting>
  <conditionalFormatting sqref="B71:XFD72 I74:XFD74 R75:XFD75 R73:XFD73 A76:XFD1048576 A1:XFD68 A69:B69 B70 I69:XFD70 A70:A72">
    <cfRule type="containsText" dxfId="66" priority="13" operator="containsText" text="TRUE">
      <formula>NOT(ISERROR(SEARCH("TRUE",A1)))</formula>
    </cfRule>
    <cfRule type="containsText" dxfId="65" priority="14" operator="containsText" text="FALSE">
      <formula>NOT(ISERROR(SEARCH("FALSE",A1)))</formula>
    </cfRule>
  </conditionalFormatting>
  <conditionalFormatting sqref="A73">
    <cfRule type="containsText" dxfId="64" priority="7" operator="containsText" text="TRUE">
      <formula>NOT(ISERROR(SEARCH("TRUE",A73)))</formula>
    </cfRule>
    <cfRule type="containsText" dxfId="63" priority="8" operator="containsText" text="FALSE">
      <formula>NOT(ISERROR(SEARCH("FALSE",A73)))</formula>
    </cfRule>
  </conditionalFormatting>
  <conditionalFormatting sqref="A74:H74 A75">
    <cfRule type="containsText" dxfId="62" priority="5" operator="containsText" text="TRUE">
      <formula>NOT(ISERROR(SEARCH("TRUE",A74)))</formula>
    </cfRule>
    <cfRule type="containsText" dxfId="61" priority="6" operator="containsText" text="FALSE">
      <formula>NOT(ISERROR(SEARCH("FALSE",A74)))</formula>
    </cfRule>
  </conditionalFormatting>
  <conditionalFormatting sqref="C69:H69">
    <cfRule type="containsText" dxfId="60" priority="3" operator="containsText" text="TRUE">
      <formula>NOT(ISERROR(SEARCH("TRUE",C69)))</formula>
    </cfRule>
    <cfRule type="containsText" dxfId="59" priority="4" operator="containsText" text="FALSE">
      <formula>NOT(ISERROR(SEARCH("FALSE",C69)))</formula>
    </cfRule>
  </conditionalFormatting>
  <conditionalFormatting sqref="C70:H70">
    <cfRule type="containsText" dxfId="58" priority="1" operator="containsText" text="TRUE">
      <formula>NOT(ISERROR(SEARCH("TRUE",C70)))</formula>
    </cfRule>
    <cfRule type="containsText" dxfId="57" priority="2" operator="containsText" text="FALSE">
      <formula>NOT(ISERROR(SEARCH("FALSE",C70)))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10"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O76"/>
  <sheetViews>
    <sheetView showGridLines="0" zoomScale="80" zoomScaleNormal="80" workbookViewId="0">
      <pane ySplit="5" topLeftCell="A6" activePane="bottomLeft" state="frozen"/>
      <selection activeCell="G59" sqref="G59"/>
      <selection pane="bottomLeft"/>
    </sheetView>
  </sheetViews>
  <sheetFormatPr defaultColWidth="9.109375" defaultRowHeight="13.2" x14ac:dyDescent="0.25"/>
  <cols>
    <col min="1" max="1" width="8.88671875" style="32" customWidth="1"/>
    <col min="2" max="2" width="8.33203125" style="32" customWidth="1"/>
    <col min="3" max="3" width="15.44140625" style="32" customWidth="1"/>
    <col min="4" max="4" width="18" style="32" customWidth="1"/>
    <col min="5" max="5" width="16" style="32" customWidth="1"/>
    <col min="6" max="6" width="20.33203125" style="32" customWidth="1"/>
    <col min="7" max="7" width="19.5546875" style="32" customWidth="1"/>
    <col min="8" max="8" width="18.44140625" style="32" customWidth="1"/>
    <col min="9" max="16384" width="9.109375" style="32"/>
  </cols>
  <sheetData>
    <row r="1" spans="1:14" x14ac:dyDescent="0.25">
      <c r="A1" s="39" t="s">
        <v>11</v>
      </c>
      <c r="B1" s="39"/>
      <c r="C1" s="25"/>
      <c r="D1" s="25"/>
      <c r="E1" s="25"/>
      <c r="F1" s="25"/>
      <c r="G1" s="25"/>
      <c r="H1" s="40" t="s">
        <v>29</v>
      </c>
    </row>
    <row r="2" spans="1:14" ht="12.75" customHeight="1" x14ac:dyDescent="0.25">
      <c r="A2" s="561" t="s">
        <v>130</v>
      </c>
      <c r="B2" s="561"/>
      <c r="C2" s="561"/>
      <c r="D2" s="561"/>
      <c r="E2" s="561"/>
      <c r="F2" s="561"/>
      <c r="G2" s="561"/>
      <c r="H2" s="561"/>
    </row>
    <row r="3" spans="1:14" x14ac:dyDescent="0.25">
      <c r="A3" s="50"/>
      <c r="B3" s="50"/>
      <c r="C3" s="25"/>
      <c r="D3" s="25"/>
      <c r="E3" s="25"/>
      <c r="F3" s="25"/>
      <c r="G3" s="25"/>
      <c r="H3" s="25"/>
    </row>
    <row r="4" spans="1:14" x14ac:dyDescent="0.25">
      <c r="A4" s="119"/>
      <c r="B4" s="119"/>
      <c r="C4" s="576" t="s">
        <v>94</v>
      </c>
      <c r="D4" s="577"/>
      <c r="E4" s="578" t="s">
        <v>63</v>
      </c>
      <c r="F4" s="580" t="s">
        <v>84</v>
      </c>
      <c r="G4" s="578" t="s">
        <v>85</v>
      </c>
      <c r="H4" s="578" t="s">
        <v>86</v>
      </c>
    </row>
    <row r="5" spans="1:14" ht="50.25" customHeight="1" x14ac:dyDescent="0.25">
      <c r="A5" s="117" t="s">
        <v>13</v>
      </c>
      <c r="B5" s="117" t="s">
        <v>14</v>
      </c>
      <c r="C5" s="118" t="s">
        <v>62</v>
      </c>
      <c r="D5" s="118" t="s">
        <v>93</v>
      </c>
      <c r="E5" s="579"/>
      <c r="F5" s="581"/>
      <c r="G5" s="581"/>
      <c r="H5" s="581"/>
    </row>
    <row r="6" spans="1:14" s="53" customFormat="1" x14ac:dyDescent="0.25">
      <c r="A6" s="133">
        <v>2000</v>
      </c>
      <c r="B6" s="133"/>
      <c r="C6" s="110" t="s">
        <v>28</v>
      </c>
      <c r="D6" s="110" t="s">
        <v>28</v>
      </c>
      <c r="E6" s="136">
        <v>615761</v>
      </c>
      <c r="F6" s="136">
        <v>51422</v>
      </c>
      <c r="G6" s="136">
        <v>105527</v>
      </c>
      <c r="H6" s="136">
        <v>141603</v>
      </c>
      <c r="I6" s="78"/>
      <c r="K6" s="258"/>
      <c r="L6" s="258"/>
      <c r="M6" s="258"/>
    </row>
    <row r="7" spans="1:14" x14ac:dyDescent="0.25">
      <c r="A7" s="134">
        <v>2001</v>
      </c>
      <c r="B7" s="134"/>
      <c r="C7" s="110" t="s">
        <v>28</v>
      </c>
      <c r="D7" s="110" t="s">
        <v>28</v>
      </c>
      <c r="E7" s="106">
        <v>548480</v>
      </c>
      <c r="F7" s="106">
        <v>51428</v>
      </c>
      <c r="G7" s="106">
        <v>109475</v>
      </c>
      <c r="H7" s="106">
        <v>162657</v>
      </c>
      <c r="I7" s="78"/>
      <c r="J7" s="53"/>
      <c r="K7" s="258"/>
      <c r="L7" s="258"/>
      <c r="M7" s="258"/>
      <c r="N7" s="53"/>
    </row>
    <row r="8" spans="1:14" x14ac:dyDescent="0.25">
      <c r="A8" s="133">
        <v>2002</v>
      </c>
      <c r="B8" s="133"/>
      <c r="C8" s="110" t="s">
        <v>28</v>
      </c>
      <c r="D8" s="110" t="s">
        <v>28</v>
      </c>
      <c r="E8" s="106">
        <v>520231</v>
      </c>
      <c r="F8" s="106">
        <v>50391</v>
      </c>
      <c r="G8" s="106">
        <v>121039</v>
      </c>
      <c r="H8" s="106">
        <v>155569</v>
      </c>
      <c r="I8" s="78"/>
      <c r="J8" s="53"/>
      <c r="K8" s="258"/>
      <c r="L8" s="258"/>
      <c r="M8" s="258"/>
      <c r="N8" s="53"/>
    </row>
    <row r="9" spans="1:14" x14ac:dyDescent="0.25">
      <c r="A9" s="133">
        <v>2003</v>
      </c>
      <c r="B9" s="133"/>
      <c r="C9" s="110" t="s">
        <v>28</v>
      </c>
      <c r="D9" s="110" t="s">
        <v>28</v>
      </c>
      <c r="E9" s="106">
        <v>496250</v>
      </c>
      <c r="F9" s="106">
        <v>45490</v>
      </c>
      <c r="G9" s="106">
        <v>124538</v>
      </c>
      <c r="H9" s="106">
        <v>143356</v>
      </c>
      <c r="I9" s="78"/>
      <c r="J9" s="53"/>
      <c r="K9" s="258"/>
      <c r="L9" s="258"/>
      <c r="M9" s="258"/>
      <c r="N9" s="53"/>
    </row>
    <row r="10" spans="1:14" x14ac:dyDescent="0.25">
      <c r="A10" s="133">
        <v>2004</v>
      </c>
      <c r="B10" s="133"/>
      <c r="C10" s="110" t="s">
        <v>28</v>
      </c>
      <c r="D10" s="110" t="s">
        <v>28</v>
      </c>
      <c r="E10" s="106">
        <v>443690</v>
      </c>
      <c r="F10" s="106">
        <v>44085</v>
      </c>
      <c r="G10" s="106">
        <v>130674</v>
      </c>
      <c r="H10" s="106">
        <v>143674</v>
      </c>
      <c r="I10" s="78"/>
      <c r="J10" s="53"/>
      <c r="K10" s="258"/>
      <c r="L10" s="258"/>
      <c r="M10" s="258"/>
      <c r="N10" s="53"/>
    </row>
    <row r="11" spans="1:14" x14ac:dyDescent="0.25">
      <c r="A11" s="133">
        <v>2005</v>
      </c>
      <c r="B11" s="133"/>
      <c r="C11" s="110" t="s">
        <v>28</v>
      </c>
      <c r="D11" s="110" t="s">
        <v>28</v>
      </c>
      <c r="E11" s="106">
        <v>479051</v>
      </c>
      <c r="F11" s="106">
        <v>49609</v>
      </c>
      <c r="G11" s="106">
        <v>167875</v>
      </c>
      <c r="H11" s="106">
        <v>157307</v>
      </c>
      <c r="I11" s="78"/>
      <c r="J11" s="53"/>
      <c r="K11" s="258"/>
      <c r="L11" s="258"/>
      <c r="M11" s="258"/>
      <c r="N11" s="53"/>
    </row>
    <row r="12" spans="1:14" x14ac:dyDescent="0.25">
      <c r="A12" s="133">
        <v>2006</v>
      </c>
      <c r="B12" s="133"/>
      <c r="C12" s="110" t="s">
        <v>28</v>
      </c>
      <c r="D12" s="110" t="s">
        <v>28</v>
      </c>
      <c r="E12" s="106">
        <v>488931</v>
      </c>
      <c r="F12" s="106">
        <v>57388</v>
      </c>
      <c r="G12" s="106">
        <v>187760</v>
      </c>
      <c r="H12" s="106">
        <v>168234</v>
      </c>
      <c r="I12" s="78"/>
      <c r="J12" s="53"/>
      <c r="K12" s="258"/>
      <c r="L12" s="258"/>
      <c r="M12" s="258"/>
      <c r="N12" s="53"/>
    </row>
    <row r="13" spans="1:14" x14ac:dyDescent="0.25">
      <c r="A13" s="133">
        <v>2007</v>
      </c>
      <c r="B13" s="133"/>
      <c r="C13" s="110" t="s">
        <v>28</v>
      </c>
      <c r="D13" s="110" t="s">
        <v>28</v>
      </c>
      <c r="E13" s="106">
        <v>460305</v>
      </c>
      <c r="F13" s="106">
        <v>58578</v>
      </c>
      <c r="G13" s="106">
        <v>222349</v>
      </c>
      <c r="H13" s="106">
        <v>191699</v>
      </c>
      <c r="I13" s="78"/>
      <c r="J13" s="53"/>
      <c r="K13" s="258"/>
      <c r="L13" s="258"/>
      <c r="M13" s="258"/>
      <c r="N13" s="53"/>
    </row>
    <row r="14" spans="1:14" x14ac:dyDescent="0.25">
      <c r="A14" s="133">
        <v>2008</v>
      </c>
      <c r="B14" s="133"/>
      <c r="C14" s="110" t="s">
        <v>28</v>
      </c>
      <c r="D14" s="110" t="s">
        <v>28</v>
      </c>
      <c r="E14" s="106">
        <v>458022</v>
      </c>
      <c r="F14" s="106">
        <v>70166</v>
      </c>
      <c r="G14" s="106">
        <v>248103</v>
      </c>
      <c r="H14" s="106">
        <v>231278</v>
      </c>
      <c r="I14" s="78"/>
      <c r="J14" s="53"/>
      <c r="K14" s="258"/>
      <c r="L14" s="258"/>
      <c r="M14" s="258"/>
      <c r="N14" s="53"/>
    </row>
    <row r="15" spans="1:14" x14ac:dyDescent="0.25">
      <c r="A15" s="133">
        <v>2009</v>
      </c>
      <c r="B15" s="133"/>
      <c r="C15" s="106">
        <v>982464</v>
      </c>
      <c r="D15" s="106">
        <v>785029</v>
      </c>
      <c r="E15" s="106">
        <v>378834</v>
      </c>
      <c r="F15" s="106">
        <v>62556</v>
      </c>
      <c r="G15" s="106">
        <v>207862</v>
      </c>
      <c r="H15" s="106">
        <v>205082</v>
      </c>
      <c r="I15" s="78"/>
      <c r="J15" s="258"/>
      <c r="K15" s="258"/>
      <c r="L15" s="258"/>
      <c r="M15" s="258"/>
      <c r="N15" s="53"/>
    </row>
    <row r="16" spans="1:14" x14ac:dyDescent="0.25">
      <c r="A16" s="133">
        <v>2010</v>
      </c>
      <c r="B16" s="133"/>
      <c r="C16" s="106">
        <v>794311</v>
      </c>
      <c r="D16" s="106">
        <v>631179</v>
      </c>
      <c r="E16" s="106">
        <v>279307</v>
      </c>
      <c r="F16" s="106">
        <v>53729</v>
      </c>
      <c r="G16" s="106">
        <v>168055</v>
      </c>
      <c r="H16" s="106">
        <v>163023</v>
      </c>
      <c r="I16" s="78"/>
      <c r="J16" s="258"/>
      <c r="K16" s="258"/>
      <c r="L16" s="258"/>
      <c r="M16" s="258"/>
      <c r="N16" s="53"/>
    </row>
    <row r="17" spans="1:14" x14ac:dyDescent="0.25">
      <c r="A17" s="133">
        <v>2011</v>
      </c>
      <c r="B17" s="133"/>
      <c r="C17" s="106">
        <v>748586</v>
      </c>
      <c r="D17" s="106">
        <v>608196</v>
      </c>
      <c r="E17" s="106">
        <v>263547</v>
      </c>
      <c r="F17" s="106">
        <v>59331</v>
      </c>
      <c r="G17" s="106">
        <v>146608</v>
      </c>
      <c r="H17" s="106">
        <v>154026</v>
      </c>
      <c r="I17" s="78"/>
      <c r="J17" s="258"/>
      <c r="K17" s="258"/>
      <c r="L17" s="258"/>
      <c r="M17" s="258"/>
      <c r="N17" s="53"/>
    </row>
    <row r="18" spans="1:14" x14ac:dyDescent="0.25">
      <c r="A18" s="133">
        <v>2012</v>
      </c>
      <c r="B18" s="133"/>
      <c r="C18" s="106">
        <v>663457</v>
      </c>
      <c r="D18" s="106">
        <v>543504</v>
      </c>
      <c r="E18" s="106">
        <v>227943</v>
      </c>
      <c r="F18" s="106">
        <v>55490</v>
      </c>
      <c r="G18" s="106">
        <v>136281</v>
      </c>
      <c r="H18" s="106">
        <v>135965</v>
      </c>
      <c r="I18" s="78"/>
      <c r="J18" s="258"/>
      <c r="K18" s="258"/>
      <c r="L18" s="258"/>
      <c r="M18" s="258"/>
      <c r="N18" s="53"/>
    </row>
    <row r="19" spans="1:14" x14ac:dyDescent="0.25">
      <c r="A19" s="127" t="s">
        <v>39</v>
      </c>
      <c r="B19" s="133"/>
      <c r="C19" s="106">
        <v>667168</v>
      </c>
      <c r="D19" s="106">
        <v>551050</v>
      </c>
      <c r="E19" s="106">
        <v>219807</v>
      </c>
      <c r="F19" s="106">
        <v>54766</v>
      </c>
      <c r="G19" s="106">
        <v>131417</v>
      </c>
      <c r="H19" s="106">
        <v>122554</v>
      </c>
      <c r="I19" s="78"/>
      <c r="J19" s="258"/>
      <c r="K19" s="258"/>
      <c r="L19" s="258"/>
      <c r="M19" s="258"/>
      <c r="N19" s="53"/>
    </row>
    <row r="20" spans="1:14" x14ac:dyDescent="0.25">
      <c r="A20" s="133">
        <v>2014</v>
      </c>
      <c r="B20" s="133"/>
      <c r="C20" s="31">
        <v>831541</v>
      </c>
      <c r="D20" s="31">
        <v>704514</v>
      </c>
      <c r="E20" s="31">
        <v>221835</v>
      </c>
      <c r="F20" s="31">
        <v>55280</v>
      </c>
      <c r="G20" s="106">
        <v>131137</v>
      </c>
      <c r="H20" s="106">
        <v>120754</v>
      </c>
      <c r="I20" s="78"/>
      <c r="J20" s="78"/>
      <c r="K20" s="258"/>
      <c r="L20" s="258"/>
      <c r="M20" s="258"/>
      <c r="N20" s="53"/>
    </row>
    <row r="21" spans="1:14" x14ac:dyDescent="0.25">
      <c r="A21" s="133">
        <v>2015</v>
      </c>
      <c r="B21" s="133"/>
      <c r="C21" s="31">
        <v>867665</v>
      </c>
      <c r="D21" s="31">
        <v>735394</v>
      </c>
      <c r="E21" s="31">
        <v>253196</v>
      </c>
      <c r="F21" s="31">
        <v>49621</v>
      </c>
      <c r="G21" s="106">
        <v>145557</v>
      </c>
      <c r="H21" s="106">
        <v>116591</v>
      </c>
      <c r="I21" s="78"/>
      <c r="J21" s="78"/>
      <c r="K21" s="258"/>
      <c r="L21" s="258"/>
      <c r="M21" s="258"/>
      <c r="N21" s="53"/>
    </row>
    <row r="22" spans="1:14" x14ac:dyDescent="0.25">
      <c r="A22" s="133">
        <v>2016</v>
      </c>
      <c r="B22" s="133"/>
      <c r="C22" s="31">
        <v>1055035</v>
      </c>
      <c r="D22" s="31">
        <v>897858</v>
      </c>
      <c r="E22" s="31">
        <v>282120</v>
      </c>
      <c r="F22" s="31">
        <v>46342</v>
      </c>
      <c r="G22" s="106">
        <v>122480</v>
      </c>
      <c r="H22" s="106">
        <v>92140</v>
      </c>
      <c r="I22" s="78"/>
      <c r="J22" s="78"/>
      <c r="K22" s="258"/>
      <c r="L22" s="258"/>
      <c r="M22" s="258"/>
      <c r="N22" s="53"/>
    </row>
    <row r="23" spans="1:14" x14ac:dyDescent="0.25">
      <c r="A23" s="253">
        <v>2017</v>
      </c>
      <c r="B23" s="253"/>
      <c r="C23" s="31">
        <v>1284364</v>
      </c>
      <c r="D23" s="31">
        <v>1114070</v>
      </c>
      <c r="E23" s="31">
        <v>357019</v>
      </c>
      <c r="F23" s="31">
        <v>41327</v>
      </c>
      <c r="G23" s="31">
        <v>126915</v>
      </c>
      <c r="H23" s="31">
        <v>89863</v>
      </c>
      <c r="I23" s="78"/>
      <c r="J23" s="78"/>
      <c r="K23" s="258"/>
      <c r="L23" s="258"/>
      <c r="M23" s="258"/>
      <c r="N23" s="53"/>
    </row>
    <row r="24" spans="1:14" x14ac:dyDescent="0.25">
      <c r="A24" s="295" t="s">
        <v>280</v>
      </c>
      <c r="B24" s="295"/>
      <c r="C24" s="31">
        <v>1291142</v>
      </c>
      <c r="D24" s="31">
        <v>1148447</v>
      </c>
      <c r="E24" s="31">
        <v>426879</v>
      </c>
      <c r="F24" s="31">
        <v>38889</v>
      </c>
      <c r="G24" s="31">
        <v>114181</v>
      </c>
      <c r="H24" s="31">
        <v>77801</v>
      </c>
      <c r="I24" s="78"/>
      <c r="J24" s="78"/>
      <c r="K24" s="258"/>
      <c r="L24" s="258"/>
      <c r="M24" s="258"/>
      <c r="N24" s="294"/>
    </row>
    <row r="25" spans="1:14" x14ac:dyDescent="0.25">
      <c r="A25" s="151"/>
      <c r="B25" s="151"/>
      <c r="C25" s="31"/>
      <c r="D25" s="31"/>
      <c r="E25" s="31"/>
      <c r="F25" s="31"/>
      <c r="G25" s="31"/>
      <c r="H25" s="31"/>
      <c r="I25" s="78"/>
      <c r="J25" s="78"/>
      <c r="K25" s="258"/>
      <c r="L25" s="258"/>
      <c r="M25" s="258"/>
      <c r="N25" s="53"/>
    </row>
    <row r="26" spans="1:14" x14ac:dyDescent="0.25">
      <c r="A26" s="24">
        <v>2009</v>
      </c>
      <c r="B26" s="24" t="s">
        <v>17</v>
      </c>
      <c r="C26" s="23">
        <v>259701</v>
      </c>
      <c r="D26" s="23">
        <v>207194</v>
      </c>
      <c r="E26" s="23">
        <v>113455</v>
      </c>
      <c r="F26" s="23">
        <v>17754</v>
      </c>
      <c r="G26" s="102">
        <v>56933</v>
      </c>
      <c r="H26" s="102">
        <v>53896</v>
      </c>
      <c r="I26" s="78"/>
      <c r="J26" s="78"/>
      <c r="K26" s="258"/>
      <c r="L26" s="258"/>
      <c r="M26" s="258"/>
      <c r="N26" s="53"/>
    </row>
    <row r="27" spans="1:14" x14ac:dyDescent="0.25">
      <c r="A27" s="24"/>
      <c r="B27" s="24" t="s">
        <v>21</v>
      </c>
      <c r="C27" s="23">
        <v>234379</v>
      </c>
      <c r="D27" s="23">
        <v>186925</v>
      </c>
      <c r="E27" s="23">
        <v>101246</v>
      </c>
      <c r="F27" s="23">
        <v>15135</v>
      </c>
      <c r="G27" s="102">
        <v>57178</v>
      </c>
      <c r="H27" s="102">
        <v>54537</v>
      </c>
      <c r="I27" s="78"/>
      <c r="J27" s="258"/>
      <c r="K27" s="258"/>
      <c r="L27" s="258"/>
      <c r="M27" s="258"/>
      <c r="N27" s="53"/>
    </row>
    <row r="28" spans="1:14" x14ac:dyDescent="0.25">
      <c r="A28" s="48"/>
      <c r="B28" s="24" t="s">
        <v>19</v>
      </c>
      <c r="C28" s="23">
        <v>246568</v>
      </c>
      <c r="D28" s="23">
        <v>195852</v>
      </c>
      <c r="E28" s="23">
        <v>92035</v>
      </c>
      <c r="F28" s="23">
        <v>15883</v>
      </c>
      <c r="G28" s="102">
        <v>48876</v>
      </c>
      <c r="H28" s="102">
        <v>51714</v>
      </c>
      <c r="I28" s="78"/>
      <c r="J28" s="258"/>
      <c r="K28" s="258"/>
      <c r="L28" s="258"/>
      <c r="M28" s="258"/>
      <c r="N28" s="53"/>
    </row>
    <row r="29" spans="1:14" x14ac:dyDescent="0.25">
      <c r="A29" s="24"/>
      <c r="B29" s="24" t="s">
        <v>22</v>
      </c>
      <c r="C29" s="23">
        <v>241816</v>
      </c>
      <c r="D29" s="23">
        <v>195058</v>
      </c>
      <c r="E29" s="23">
        <v>72098</v>
      </c>
      <c r="F29" s="23">
        <v>13784</v>
      </c>
      <c r="G29" s="102">
        <v>44875</v>
      </c>
      <c r="H29" s="102">
        <v>44935</v>
      </c>
      <c r="I29" s="78"/>
      <c r="J29" s="258"/>
      <c r="K29" s="258"/>
      <c r="L29" s="258"/>
      <c r="M29" s="258"/>
      <c r="N29" s="53"/>
    </row>
    <row r="30" spans="1:14" x14ac:dyDescent="0.25">
      <c r="A30" s="24">
        <v>2010</v>
      </c>
      <c r="B30" s="24" t="s">
        <v>17</v>
      </c>
      <c r="C30" s="23">
        <v>213679</v>
      </c>
      <c r="D30" s="23">
        <v>168309</v>
      </c>
      <c r="E30" s="23">
        <v>76247</v>
      </c>
      <c r="F30" s="23">
        <v>14973</v>
      </c>
      <c r="G30" s="102">
        <v>44440</v>
      </c>
      <c r="H30" s="102">
        <v>43315</v>
      </c>
      <c r="I30" s="78"/>
      <c r="J30" s="258"/>
      <c r="K30" s="258"/>
      <c r="L30" s="258"/>
      <c r="M30" s="258"/>
      <c r="N30" s="53"/>
    </row>
    <row r="31" spans="1:14" x14ac:dyDescent="0.25">
      <c r="A31" s="24"/>
      <c r="B31" s="24" t="s">
        <v>21</v>
      </c>
      <c r="C31" s="23">
        <v>181960</v>
      </c>
      <c r="D31" s="23">
        <v>144266</v>
      </c>
      <c r="E31" s="23">
        <v>67194</v>
      </c>
      <c r="F31" s="23">
        <v>13049</v>
      </c>
      <c r="G31" s="102">
        <v>40295</v>
      </c>
      <c r="H31" s="102">
        <v>40621</v>
      </c>
      <c r="I31" s="78"/>
      <c r="J31" s="258"/>
      <c r="K31" s="258"/>
      <c r="L31" s="258"/>
      <c r="M31" s="258"/>
      <c r="N31" s="53"/>
    </row>
    <row r="32" spans="1:14" x14ac:dyDescent="0.25">
      <c r="A32" s="49"/>
      <c r="B32" s="24" t="s">
        <v>19</v>
      </c>
      <c r="C32" s="23">
        <v>209048</v>
      </c>
      <c r="D32" s="23">
        <v>167149</v>
      </c>
      <c r="E32" s="23">
        <v>73165</v>
      </c>
      <c r="F32" s="23">
        <v>13780</v>
      </c>
      <c r="G32" s="102">
        <v>42582</v>
      </c>
      <c r="H32" s="102">
        <v>40987</v>
      </c>
      <c r="I32" s="78"/>
      <c r="J32" s="258"/>
      <c r="K32" s="258"/>
      <c r="L32" s="258"/>
      <c r="M32" s="258"/>
      <c r="N32" s="53"/>
    </row>
    <row r="33" spans="1:93" x14ac:dyDescent="0.25">
      <c r="A33" s="24"/>
      <c r="B33" s="24" t="s">
        <v>22</v>
      </c>
      <c r="C33" s="23">
        <v>189624</v>
      </c>
      <c r="D33" s="23">
        <v>151455</v>
      </c>
      <c r="E33" s="23">
        <v>62701</v>
      </c>
      <c r="F33" s="23">
        <v>11927</v>
      </c>
      <c r="G33" s="102">
        <v>40738</v>
      </c>
      <c r="H33" s="102">
        <v>38100</v>
      </c>
      <c r="I33" s="78"/>
      <c r="J33" s="258"/>
      <c r="K33" s="258"/>
      <c r="L33" s="258"/>
      <c r="M33" s="258"/>
      <c r="N33" s="53"/>
    </row>
    <row r="34" spans="1:93" x14ac:dyDescent="0.25">
      <c r="A34" s="24">
        <v>2011</v>
      </c>
      <c r="B34" s="24" t="s">
        <v>23</v>
      </c>
      <c r="C34" s="23">
        <v>193675</v>
      </c>
      <c r="D34" s="23">
        <v>156253</v>
      </c>
      <c r="E34" s="23">
        <v>70871</v>
      </c>
      <c r="F34" s="23">
        <v>15074</v>
      </c>
      <c r="G34" s="102">
        <v>41884</v>
      </c>
      <c r="H34" s="102">
        <v>44105</v>
      </c>
      <c r="I34" s="78"/>
      <c r="J34" s="258"/>
      <c r="K34" s="258"/>
      <c r="L34" s="258"/>
      <c r="M34" s="258"/>
      <c r="N34" s="53"/>
    </row>
    <row r="35" spans="1:93" x14ac:dyDescent="0.25">
      <c r="A35" s="24"/>
      <c r="B35" s="24" t="s">
        <v>21</v>
      </c>
      <c r="C35" s="23">
        <v>172698</v>
      </c>
      <c r="D35" s="23">
        <v>141166</v>
      </c>
      <c r="E35" s="23">
        <v>63114</v>
      </c>
      <c r="F35" s="23">
        <v>13794</v>
      </c>
      <c r="G35" s="102">
        <v>32829</v>
      </c>
      <c r="H35" s="102">
        <v>37751</v>
      </c>
      <c r="I35" s="78"/>
      <c r="J35" s="258"/>
      <c r="K35" s="258"/>
      <c r="L35" s="258"/>
      <c r="M35" s="258"/>
      <c r="N35" s="53"/>
    </row>
    <row r="36" spans="1:93" x14ac:dyDescent="0.25">
      <c r="A36" s="24"/>
      <c r="B36" s="24" t="s">
        <v>1</v>
      </c>
      <c r="C36" s="23">
        <v>208198</v>
      </c>
      <c r="D36" s="23">
        <v>168654</v>
      </c>
      <c r="E36" s="23">
        <v>68739</v>
      </c>
      <c r="F36" s="23">
        <v>16572</v>
      </c>
      <c r="G36" s="102">
        <v>37101</v>
      </c>
      <c r="H36" s="102">
        <v>37975</v>
      </c>
      <c r="I36" s="78"/>
      <c r="J36" s="258"/>
      <c r="K36" s="258"/>
      <c r="L36" s="258"/>
      <c r="M36" s="258"/>
      <c r="N36" s="53"/>
    </row>
    <row r="37" spans="1:93" x14ac:dyDescent="0.25">
      <c r="A37" s="24"/>
      <c r="B37" s="24" t="s">
        <v>20</v>
      </c>
      <c r="C37" s="23">
        <v>174015</v>
      </c>
      <c r="D37" s="23">
        <v>142123</v>
      </c>
      <c r="E37" s="23">
        <v>60823</v>
      </c>
      <c r="F37" s="23">
        <v>13891</v>
      </c>
      <c r="G37" s="102">
        <v>34794</v>
      </c>
      <c r="H37" s="102">
        <v>34195</v>
      </c>
      <c r="I37" s="78"/>
      <c r="J37" s="258"/>
      <c r="K37" s="258"/>
      <c r="L37" s="258"/>
      <c r="M37" s="258"/>
      <c r="N37" s="53"/>
    </row>
    <row r="38" spans="1:93" x14ac:dyDescent="0.25">
      <c r="A38" s="24">
        <v>2012</v>
      </c>
      <c r="B38" s="24" t="s">
        <v>17</v>
      </c>
      <c r="C38" s="23">
        <v>177454</v>
      </c>
      <c r="D38" s="23">
        <v>143660</v>
      </c>
      <c r="E38" s="23">
        <v>63959</v>
      </c>
      <c r="F38" s="23">
        <v>15137</v>
      </c>
      <c r="G38" s="102">
        <v>40212</v>
      </c>
      <c r="H38" s="102">
        <v>37808</v>
      </c>
      <c r="I38" s="78"/>
      <c r="J38" s="258"/>
      <c r="K38" s="258"/>
      <c r="L38" s="258"/>
      <c r="M38" s="258"/>
      <c r="N38" s="53"/>
    </row>
    <row r="39" spans="1:93" x14ac:dyDescent="0.25">
      <c r="A39" s="24"/>
      <c r="B39" s="24" t="s">
        <v>21</v>
      </c>
      <c r="C39" s="23">
        <v>145208</v>
      </c>
      <c r="D39" s="23">
        <v>120153</v>
      </c>
      <c r="E39" s="23">
        <v>54560</v>
      </c>
      <c r="F39" s="23">
        <v>13191</v>
      </c>
      <c r="G39" s="102">
        <v>31513</v>
      </c>
      <c r="H39" s="102">
        <v>34369</v>
      </c>
      <c r="I39" s="78"/>
      <c r="J39" s="258"/>
      <c r="K39" s="258"/>
      <c r="L39" s="258"/>
      <c r="M39" s="258"/>
      <c r="N39" s="53"/>
    </row>
    <row r="40" spans="1:93" x14ac:dyDescent="0.25">
      <c r="A40" s="24"/>
      <c r="B40" s="24" t="s">
        <v>19</v>
      </c>
      <c r="C40" s="23">
        <v>179734</v>
      </c>
      <c r="D40" s="23">
        <v>148439</v>
      </c>
      <c r="E40" s="23">
        <v>56027</v>
      </c>
      <c r="F40" s="23">
        <v>13951</v>
      </c>
      <c r="G40" s="102">
        <v>34364</v>
      </c>
      <c r="H40" s="102">
        <v>31093</v>
      </c>
      <c r="I40" s="78"/>
      <c r="J40" s="258"/>
      <c r="K40" s="258"/>
      <c r="L40" s="258"/>
      <c r="M40" s="258"/>
      <c r="N40" s="53"/>
    </row>
    <row r="41" spans="1:93" x14ac:dyDescent="0.25">
      <c r="A41" s="24"/>
      <c r="B41" s="24" t="s">
        <v>20</v>
      </c>
      <c r="C41" s="23">
        <v>161061</v>
      </c>
      <c r="D41" s="23">
        <v>131252</v>
      </c>
      <c r="E41" s="23">
        <v>53397</v>
      </c>
      <c r="F41" s="23">
        <v>13211</v>
      </c>
      <c r="G41" s="102">
        <v>30192</v>
      </c>
      <c r="H41" s="102">
        <v>32695</v>
      </c>
      <c r="I41" s="78"/>
      <c r="J41" s="258"/>
      <c r="K41" s="258"/>
      <c r="L41" s="258"/>
      <c r="M41" s="258"/>
      <c r="N41" s="53"/>
    </row>
    <row r="42" spans="1:93" x14ac:dyDescent="0.25">
      <c r="A42" s="24">
        <v>2013</v>
      </c>
      <c r="B42" s="24" t="s">
        <v>23</v>
      </c>
      <c r="C42" s="23">
        <v>161635</v>
      </c>
      <c r="D42" s="23">
        <v>131785</v>
      </c>
      <c r="E42" s="23">
        <v>55532</v>
      </c>
      <c r="F42" s="23">
        <v>14123</v>
      </c>
      <c r="G42" s="102">
        <v>32429</v>
      </c>
      <c r="H42" s="102">
        <v>30899</v>
      </c>
      <c r="I42" s="78"/>
      <c r="J42" s="258"/>
      <c r="K42" s="258"/>
      <c r="L42" s="258"/>
      <c r="M42" s="258"/>
      <c r="N42" s="53"/>
    </row>
    <row r="43" spans="1:93" x14ac:dyDescent="0.25">
      <c r="A43" s="24"/>
      <c r="B43" s="24" t="s">
        <v>21</v>
      </c>
      <c r="C43" s="23">
        <v>151882</v>
      </c>
      <c r="D43" s="23">
        <v>125545</v>
      </c>
      <c r="E43" s="23">
        <v>50565</v>
      </c>
      <c r="F43" s="23">
        <v>13815</v>
      </c>
      <c r="G43" s="102">
        <v>31733</v>
      </c>
      <c r="H43" s="102">
        <v>31608</v>
      </c>
      <c r="I43" s="78"/>
      <c r="J43" s="258"/>
      <c r="K43" s="258"/>
      <c r="L43" s="258"/>
      <c r="M43" s="258"/>
      <c r="N43" s="53"/>
    </row>
    <row r="44" spans="1:93" x14ac:dyDescent="0.25">
      <c r="A44" s="24"/>
      <c r="B44" s="24" t="s">
        <v>19</v>
      </c>
      <c r="C44" s="23">
        <v>183243</v>
      </c>
      <c r="D44" s="23">
        <v>152505</v>
      </c>
      <c r="E44" s="23">
        <v>56901</v>
      </c>
      <c r="F44" s="23">
        <v>13537</v>
      </c>
      <c r="G44" s="102">
        <v>34440</v>
      </c>
      <c r="H44" s="102">
        <v>31183</v>
      </c>
      <c r="I44" s="78"/>
      <c r="J44" s="258"/>
      <c r="K44" s="258"/>
      <c r="L44" s="258"/>
      <c r="M44" s="258"/>
      <c r="N44" s="53"/>
    </row>
    <row r="45" spans="1:93" x14ac:dyDescent="0.25">
      <c r="A45" s="24"/>
      <c r="B45" s="24" t="s">
        <v>20</v>
      </c>
      <c r="C45" s="23">
        <v>170408</v>
      </c>
      <c r="D45" s="23">
        <v>141215</v>
      </c>
      <c r="E45" s="23">
        <v>56809</v>
      </c>
      <c r="F45" s="23">
        <v>13291</v>
      </c>
      <c r="G45" s="102">
        <v>32815</v>
      </c>
      <c r="H45" s="102">
        <v>28864</v>
      </c>
      <c r="I45" s="78"/>
      <c r="J45" s="258"/>
      <c r="K45" s="258"/>
      <c r="L45" s="258"/>
      <c r="M45" s="258"/>
      <c r="N45" s="53"/>
    </row>
    <row r="46" spans="1:93" s="25" customFormat="1" x14ac:dyDescent="0.25">
      <c r="A46" s="24">
        <v>2014</v>
      </c>
      <c r="B46" s="24" t="s">
        <v>23</v>
      </c>
      <c r="C46" s="23">
        <v>205741</v>
      </c>
      <c r="D46" s="23">
        <v>172475</v>
      </c>
      <c r="E46" s="23">
        <v>54724</v>
      </c>
      <c r="F46" s="23">
        <v>14540</v>
      </c>
      <c r="G46" s="102">
        <v>29763</v>
      </c>
      <c r="H46" s="102">
        <v>31304</v>
      </c>
      <c r="I46" s="78"/>
      <c r="J46" s="78"/>
      <c r="K46" s="258"/>
      <c r="L46" s="258"/>
      <c r="M46" s="258"/>
      <c r="N46" s="53"/>
      <c r="O46" s="32"/>
      <c r="P46" s="32"/>
      <c r="Q46" s="32"/>
      <c r="R46" s="32"/>
      <c r="S46" s="32"/>
      <c r="T46" s="32"/>
      <c r="U46" s="32"/>
      <c r="V46" s="32"/>
      <c r="W46" s="32"/>
      <c r="X46" s="32"/>
      <c r="Y46" s="32"/>
      <c r="Z46" s="32"/>
      <c r="AA46" s="32"/>
      <c r="AB46" s="32"/>
      <c r="AC46" s="32"/>
      <c r="AD46" s="32"/>
    </row>
    <row r="47" spans="1:93" s="25" customFormat="1" x14ac:dyDescent="0.25">
      <c r="A47" s="24"/>
      <c r="B47" s="24" t="s">
        <v>21</v>
      </c>
      <c r="C47" s="23">
        <v>203648</v>
      </c>
      <c r="D47" s="23">
        <v>173182</v>
      </c>
      <c r="E47" s="23">
        <v>48394</v>
      </c>
      <c r="F47" s="23">
        <v>13368</v>
      </c>
      <c r="G47" s="102">
        <v>30493</v>
      </c>
      <c r="H47" s="102">
        <v>30536</v>
      </c>
      <c r="I47" s="78"/>
      <c r="J47" s="78"/>
      <c r="K47" s="258"/>
      <c r="L47" s="258"/>
      <c r="M47" s="258"/>
      <c r="N47" s="53"/>
      <c r="O47" s="32"/>
      <c r="P47" s="32"/>
      <c r="Q47" s="32"/>
      <c r="R47" s="32"/>
      <c r="S47" s="32"/>
      <c r="T47" s="32"/>
      <c r="U47" s="32"/>
      <c r="V47" s="32"/>
      <c r="W47" s="32"/>
      <c r="X47" s="32"/>
      <c r="Y47" s="32"/>
      <c r="Z47" s="32"/>
      <c r="AA47" s="32"/>
      <c r="AB47" s="32"/>
      <c r="AC47" s="32"/>
      <c r="AD47" s="32"/>
    </row>
    <row r="48" spans="1:93" s="30" customFormat="1" x14ac:dyDescent="0.25">
      <c r="A48" s="24"/>
      <c r="B48" s="27" t="s">
        <v>19</v>
      </c>
      <c r="C48" s="23">
        <v>223149</v>
      </c>
      <c r="D48" s="23">
        <v>189744</v>
      </c>
      <c r="E48" s="23">
        <v>62906</v>
      </c>
      <c r="F48" s="23">
        <v>14248</v>
      </c>
      <c r="G48" s="102">
        <v>34331</v>
      </c>
      <c r="H48" s="102">
        <v>28872</v>
      </c>
      <c r="I48" s="78"/>
      <c r="J48" s="78"/>
      <c r="K48" s="258"/>
      <c r="L48" s="258"/>
      <c r="M48" s="258"/>
      <c r="N48" s="53"/>
      <c r="O48" s="32"/>
      <c r="P48" s="32"/>
      <c r="Q48" s="32"/>
      <c r="R48" s="32"/>
      <c r="S48" s="32"/>
      <c r="T48" s="32"/>
      <c r="U48" s="32"/>
      <c r="V48" s="32"/>
      <c r="W48" s="32"/>
      <c r="X48" s="32"/>
      <c r="Y48" s="32"/>
      <c r="Z48" s="32"/>
      <c r="AA48" s="32"/>
      <c r="AB48" s="32"/>
      <c r="AC48" s="32"/>
      <c r="AD48" s="32"/>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row>
    <row r="49" spans="1:30" s="25" customFormat="1" x14ac:dyDescent="0.25">
      <c r="A49" s="24"/>
      <c r="B49" s="24" t="s">
        <v>20</v>
      </c>
      <c r="C49" s="23">
        <v>199003</v>
      </c>
      <c r="D49" s="23">
        <v>169113</v>
      </c>
      <c r="E49" s="23">
        <v>55811</v>
      </c>
      <c r="F49" s="23">
        <v>13124</v>
      </c>
      <c r="G49" s="102">
        <v>36550</v>
      </c>
      <c r="H49" s="102">
        <v>30042</v>
      </c>
      <c r="I49" s="78"/>
      <c r="J49" s="78"/>
      <c r="K49" s="258"/>
      <c r="L49" s="258"/>
      <c r="M49" s="258"/>
      <c r="N49" s="53"/>
      <c r="O49" s="32"/>
      <c r="P49" s="32"/>
      <c r="Q49" s="32"/>
      <c r="R49" s="32"/>
      <c r="S49" s="32"/>
      <c r="T49" s="32"/>
      <c r="U49" s="32"/>
      <c r="V49" s="32"/>
      <c r="W49" s="32"/>
      <c r="X49" s="32"/>
      <c r="Y49" s="32"/>
      <c r="Z49" s="32"/>
      <c r="AA49" s="32"/>
      <c r="AB49" s="32"/>
      <c r="AC49" s="32"/>
      <c r="AD49" s="32"/>
    </row>
    <row r="50" spans="1:30" s="25" customFormat="1" x14ac:dyDescent="0.25">
      <c r="A50" s="24">
        <v>2015</v>
      </c>
      <c r="B50" s="24" t="s">
        <v>17</v>
      </c>
      <c r="C50" s="23">
        <v>243589</v>
      </c>
      <c r="D50" s="23">
        <v>207182</v>
      </c>
      <c r="E50" s="23">
        <v>60311</v>
      </c>
      <c r="F50" s="23">
        <v>13278</v>
      </c>
      <c r="G50" s="102">
        <v>42924</v>
      </c>
      <c r="H50" s="102">
        <v>31556</v>
      </c>
      <c r="I50" s="78"/>
      <c r="J50" s="78"/>
      <c r="K50" s="258"/>
      <c r="L50" s="258"/>
      <c r="M50" s="258"/>
      <c r="N50" s="53"/>
      <c r="O50" s="32"/>
      <c r="P50" s="32"/>
      <c r="Q50" s="32"/>
      <c r="R50" s="32"/>
      <c r="S50" s="32"/>
      <c r="T50" s="32"/>
      <c r="U50" s="32"/>
      <c r="V50" s="32"/>
      <c r="W50" s="32"/>
      <c r="X50" s="32"/>
      <c r="Y50" s="32"/>
      <c r="Z50" s="32"/>
      <c r="AA50" s="32"/>
      <c r="AB50" s="32"/>
      <c r="AC50" s="32"/>
      <c r="AD50" s="32"/>
    </row>
    <row r="51" spans="1:30" s="25" customFormat="1" x14ac:dyDescent="0.25">
      <c r="A51" s="24"/>
      <c r="B51" s="24" t="s">
        <v>18</v>
      </c>
      <c r="C51" s="23">
        <v>194541</v>
      </c>
      <c r="D51" s="23">
        <v>164286</v>
      </c>
      <c r="E51" s="23">
        <v>74609</v>
      </c>
      <c r="F51" s="23">
        <v>12091</v>
      </c>
      <c r="G51" s="102">
        <v>36378</v>
      </c>
      <c r="H51" s="102">
        <v>32477</v>
      </c>
      <c r="I51" s="78"/>
      <c r="J51" s="78"/>
      <c r="K51" s="258"/>
      <c r="L51" s="258"/>
      <c r="M51" s="258"/>
      <c r="N51" s="53"/>
      <c r="O51" s="32"/>
      <c r="P51" s="32"/>
      <c r="Q51" s="32"/>
      <c r="R51" s="32"/>
      <c r="S51" s="32"/>
      <c r="T51" s="32"/>
      <c r="U51" s="32"/>
      <c r="V51" s="32"/>
      <c r="W51" s="32"/>
      <c r="X51" s="32"/>
      <c r="Y51" s="32"/>
      <c r="Z51" s="32"/>
      <c r="AA51" s="32"/>
      <c r="AB51" s="32"/>
      <c r="AC51" s="32"/>
      <c r="AD51" s="32"/>
    </row>
    <row r="52" spans="1:30" s="25" customFormat="1" x14ac:dyDescent="0.25">
      <c r="A52" s="24"/>
      <c r="B52" s="24" t="s">
        <v>1</v>
      </c>
      <c r="C52" s="23">
        <v>214068</v>
      </c>
      <c r="D52" s="23">
        <v>181953</v>
      </c>
      <c r="E52" s="23">
        <v>59968</v>
      </c>
      <c r="F52" s="23">
        <v>13023</v>
      </c>
      <c r="G52" s="102">
        <v>33334</v>
      </c>
      <c r="H52" s="102">
        <v>27490</v>
      </c>
      <c r="I52" s="78"/>
      <c r="J52" s="78"/>
      <c r="K52" s="258"/>
      <c r="L52" s="258"/>
      <c r="M52" s="258"/>
      <c r="N52" s="53"/>
      <c r="O52" s="32"/>
      <c r="P52" s="32"/>
      <c r="Q52" s="32"/>
      <c r="R52" s="32"/>
      <c r="S52" s="32"/>
      <c r="T52" s="32"/>
      <c r="U52" s="32"/>
      <c r="V52" s="32"/>
      <c r="W52" s="32"/>
      <c r="X52" s="32"/>
      <c r="Y52" s="32"/>
      <c r="Z52" s="32"/>
      <c r="AA52" s="32"/>
      <c r="AB52" s="32"/>
      <c r="AC52" s="32"/>
      <c r="AD52" s="32"/>
    </row>
    <row r="53" spans="1:30" s="25" customFormat="1" x14ac:dyDescent="0.25">
      <c r="A53" s="24"/>
      <c r="B53" s="24" t="s">
        <v>22</v>
      </c>
      <c r="C53" s="23">
        <v>215467</v>
      </c>
      <c r="D53" s="23">
        <v>181973</v>
      </c>
      <c r="E53" s="23">
        <v>58308</v>
      </c>
      <c r="F53" s="23">
        <v>11229</v>
      </c>
      <c r="G53" s="102">
        <v>32921</v>
      </c>
      <c r="H53" s="102">
        <v>25068</v>
      </c>
      <c r="I53" s="78"/>
      <c r="J53" s="78"/>
      <c r="K53" s="258"/>
      <c r="L53" s="258"/>
      <c r="M53" s="258"/>
      <c r="N53" s="53"/>
      <c r="O53" s="32"/>
      <c r="P53" s="32"/>
      <c r="Q53" s="32"/>
      <c r="R53" s="32"/>
      <c r="S53" s="32"/>
      <c r="T53" s="32"/>
      <c r="U53" s="32"/>
      <c r="V53" s="32"/>
      <c r="W53" s="32"/>
      <c r="X53" s="32"/>
      <c r="Y53" s="32"/>
      <c r="Z53" s="32"/>
      <c r="AA53" s="32"/>
      <c r="AB53" s="32"/>
      <c r="AC53" s="32"/>
      <c r="AD53" s="32"/>
    </row>
    <row r="54" spans="1:30" s="25" customFormat="1" x14ac:dyDescent="0.25">
      <c r="A54" s="88">
        <v>2016</v>
      </c>
      <c r="B54" s="27" t="s">
        <v>17</v>
      </c>
      <c r="C54" s="23">
        <v>253845</v>
      </c>
      <c r="D54" s="23">
        <v>217023</v>
      </c>
      <c r="E54" s="23">
        <v>58498</v>
      </c>
      <c r="F54" s="23">
        <v>12637</v>
      </c>
      <c r="G54" s="102">
        <v>38794</v>
      </c>
      <c r="H54" s="102">
        <v>24820</v>
      </c>
      <c r="I54" s="78"/>
      <c r="J54" s="78"/>
      <c r="K54" s="258"/>
      <c r="L54" s="258"/>
      <c r="M54" s="258"/>
      <c r="N54" s="53"/>
      <c r="O54" s="32"/>
      <c r="P54" s="32"/>
      <c r="Q54" s="32"/>
      <c r="R54" s="32"/>
      <c r="S54" s="32"/>
      <c r="T54" s="32"/>
      <c r="U54" s="32"/>
      <c r="V54" s="32"/>
      <c r="W54" s="32"/>
      <c r="X54" s="32"/>
      <c r="Y54" s="32"/>
      <c r="Z54" s="32"/>
      <c r="AA54" s="32"/>
      <c r="AB54" s="32"/>
      <c r="AC54" s="32"/>
      <c r="AD54" s="32"/>
    </row>
    <row r="55" spans="1:30" s="25" customFormat="1" x14ac:dyDescent="0.25">
      <c r="A55" s="123"/>
      <c r="B55" s="27" t="s">
        <v>21</v>
      </c>
      <c r="C55" s="102">
        <v>228713</v>
      </c>
      <c r="D55" s="102">
        <v>192612</v>
      </c>
      <c r="E55" s="102">
        <v>77520</v>
      </c>
      <c r="F55" s="102">
        <v>12041</v>
      </c>
      <c r="G55" s="102">
        <v>27497</v>
      </c>
      <c r="H55" s="102">
        <v>25311</v>
      </c>
      <c r="I55" s="78"/>
      <c r="J55" s="78"/>
      <c r="K55" s="258"/>
      <c r="L55" s="258"/>
      <c r="M55" s="258"/>
      <c r="N55" s="53"/>
      <c r="O55" s="32"/>
      <c r="P55" s="32"/>
      <c r="Q55" s="32"/>
      <c r="R55" s="32"/>
      <c r="S55" s="32"/>
      <c r="T55" s="32"/>
      <c r="U55" s="32"/>
      <c r="V55" s="32"/>
      <c r="W55" s="32"/>
      <c r="X55" s="32"/>
      <c r="Y55" s="32"/>
      <c r="Z55" s="32"/>
      <c r="AA55" s="32"/>
      <c r="AB55" s="32"/>
      <c r="AC55" s="32"/>
      <c r="AD55" s="32"/>
    </row>
    <row r="56" spans="1:30" s="25" customFormat="1" x14ac:dyDescent="0.25">
      <c r="A56" s="123"/>
      <c r="B56" s="131" t="s">
        <v>1</v>
      </c>
      <c r="C56" s="23">
        <v>285125</v>
      </c>
      <c r="D56" s="23">
        <v>241752</v>
      </c>
      <c r="E56" s="23">
        <v>72738</v>
      </c>
      <c r="F56" s="23">
        <v>11273</v>
      </c>
      <c r="G56" s="102">
        <v>26674</v>
      </c>
      <c r="H56" s="102">
        <v>20751</v>
      </c>
      <c r="I56" s="78"/>
      <c r="J56" s="78"/>
      <c r="K56" s="258"/>
      <c r="L56" s="258"/>
      <c r="M56" s="258"/>
      <c r="N56" s="53"/>
      <c r="O56" s="32"/>
      <c r="P56" s="32"/>
      <c r="Q56" s="32"/>
      <c r="R56" s="32"/>
      <c r="S56" s="32"/>
      <c r="T56" s="32"/>
      <c r="U56" s="32"/>
      <c r="V56" s="32"/>
      <c r="W56" s="32"/>
      <c r="X56" s="32"/>
      <c r="Y56" s="32"/>
      <c r="Z56" s="32"/>
      <c r="AA56" s="32"/>
      <c r="AB56" s="32"/>
      <c r="AC56" s="32"/>
      <c r="AD56" s="32"/>
    </row>
    <row r="57" spans="1:30" s="25" customFormat="1" x14ac:dyDescent="0.25">
      <c r="A57" s="123"/>
      <c r="B57" s="123" t="s">
        <v>20</v>
      </c>
      <c r="C57" s="23">
        <v>287352</v>
      </c>
      <c r="D57" s="23">
        <v>246471</v>
      </c>
      <c r="E57" s="23">
        <v>73364</v>
      </c>
      <c r="F57" s="23">
        <v>10391</v>
      </c>
      <c r="G57" s="102">
        <v>29515</v>
      </c>
      <c r="H57" s="102">
        <v>21258</v>
      </c>
      <c r="I57" s="78"/>
      <c r="J57" s="78"/>
      <c r="K57" s="258"/>
      <c r="L57" s="258"/>
      <c r="M57" s="258"/>
      <c r="N57" s="53"/>
      <c r="O57" s="32"/>
      <c r="P57" s="32"/>
      <c r="Q57" s="32"/>
      <c r="R57" s="32"/>
      <c r="S57" s="32"/>
      <c r="T57" s="32"/>
      <c r="U57" s="32"/>
      <c r="V57" s="32"/>
      <c r="W57" s="32"/>
      <c r="X57" s="32"/>
      <c r="Y57" s="32"/>
      <c r="Z57" s="32"/>
      <c r="AA57" s="32"/>
      <c r="AB57" s="32"/>
      <c r="AC57" s="32"/>
      <c r="AD57" s="32"/>
    </row>
    <row r="58" spans="1:30" s="25" customFormat="1" x14ac:dyDescent="0.25">
      <c r="A58" s="123">
        <v>2017</v>
      </c>
      <c r="B58" s="123" t="s">
        <v>17</v>
      </c>
      <c r="C58" s="23">
        <v>336604</v>
      </c>
      <c r="D58" s="23">
        <v>291941</v>
      </c>
      <c r="E58" s="23">
        <v>98521</v>
      </c>
      <c r="F58" s="23">
        <v>10883</v>
      </c>
      <c r="G58" s="23">
        <v>32013</v>
      </c>
      <c r="H58" s="23">
        <v>21630</v>
      </c>
      <c r="I58" s="78"/>
      <c r="J58" s="78"/>
      <c r="K58" s="258"/>
      <c r="L58" s="258"/>
      <c r="M58" s="258"/>
      <c r="N58" s="53"/>
      <c r="O58" s="32"/>
      <c r="P58" s="32"/>
      <c r="Q58" s="32"/>
      <c r="R58" s="32"/>
      <c r="S58" s="32"/>
      <c r="T58" s="32"/>
      <c r="U58" s="32"/>
      <c r="V58" s="32"/>
      <c r="W58" s="32"/>
      <c r="X58" s="32"/>
      <c r="Y58" s="32"/>
      <c r="Z58" s="32"/>
      <c r="AA58" s="32"/>
      <c r="AB58" s="32"/>
      <c r="AC58" s="32"/>
      <c r="AD58" s="32"/>
    </row>
    <row r="59" spans="1:30" s="25" customFormat="1" x14ac:dyDescent="0.25">
      <c r="A59" s="181"/>
      <c r="B59" s="181" t="s">
        <v>18</v>
      </c>
      <c r="C59" s="23">
        <v>327871</v>
      </c>
      <c r="D59" s="23">
        <v>284784</v>
      </c>
      <c r="E59" s="23">
        <v>82131</v>
      </c>
      <c r="F59" s="23">
        <v>10251</v>
      </c>
      <c r="G59" s="23">
        <v>33105</v>
      </c>
      <c r="H59" s="23">
        <v>23068</v>
      </c>
      <c r="I59" s="78"/>
      <c r="J59" s="78"/>
      <c r="K59" s="258"/>
      <c r="L59" s="258"/>
      <c r="M59" s="258"/>
      <c r="N59" s="53"/>
      <c r="O59" s="32"/>
      <c r="P59" s="32"/>
      <c r="Q59" s="32"/>
      <c r="R59" s="32"/>
      <c r="S59" s="32"/>
      <c r="T59" s="32"/>
      <c r="U59" s="32"/>
      <c r="V59" s="32"/>
      <c r="W59" s="32"/>
      <c r="X59" s="32"/>
      <c r="Y59" s="32"/>
      <c r="Z59" s="32"/>
      <c r="AA59" s="32"/>
      <c r="AB59" s="32"/>
      <c r="AC59" s="32"/>
      <c r="AD59" s="32"/>
    </row>
    <row r="60" spans="1:30" s="25" customFormat="1" x14ac:dyDescent="0.25">
      <c r="A60" s="224"/>
      <c r="B60" s="250" t="s">
        <v>19</v>
      </c>
      <c r="C60" s="23">
        <v>354191</v>
      </c>
      <c r="D60" s="23">
        <v>306415</v>
      </c>
      <c r="E60" s="23">
        <v>96687</v>
      </c>
      <c r="F60" s="23">
        <v>10416</v>
      </c>
      <c r="G60" s="23">
        <v>33705</v>
      </c>
      <c r="H60" s="23">
        <v>22403</v>
      </c>
      <c r="I60" s="78"/>
      <c r="J60" s="78"/>
      <c r="K60" s="258"/>
      <c r="L60" s="258"/>
      <c r="M60" s="258"/>
      <c r="N60" s="53"/>
      <c r="O60" s="32"/>
      <c r="P60" s="32"/>
      <c r="Q60" s="32"/>
      <c r="R60" s="32"/>
      <c r="S60" s="32"/>
      <c r="T60" s="32"/>
      <c r="U60" s="32"/>
      <c r="V60" s="32"/>
      <c r="W60" s="32"/>
      <c r="X60" s="32"/>
      <c r="Y60" s="32"/>
      <c r="Z60" s="32"/>
      <c r="AA60" s="32"/>
      <c r="AB60" s="32"/>
      <c r="AC60" s="32"/>
      <c r="AD60" s="32"/>
    </row>
    <row r="61" spans="1:30" s="25" customFormat="1" x14ac:dyDescent="0.25">
      <c r="A61" s="253"/>
      <c r="B61" s="253" t="s">
        <v>20</v>
      </c>
      <c r="C61" s="23">
        <v>265698</v>
      </c>
      <c r="D61" s="23">
        <v>230930</v>
      </c>
      <c r="E61" s="23">
        <v>79680</v>
      </c>
      <c r="F61" s="23">
        <v>9777</v>
      </c>
      <c r="G61" s="23">
        <v>28092</v>
      </c>
      <c r="H61" s="23">
        <v>22762</v>
      </c>
      <c r="I61" s="78"/>
      <c r="J61" s="78"/>
      <c r="K61" s="258"/>
      <c r="L61" s="258"/>
      <c r="M61" s="258"/>
      <c r="N61" s="53"/>
      <c r="O61" s="32"/>
      <c r="P61" s="32"/>
      <c r="Q61" s="32"/>
      <c r="R61" s="32"/>
      <c r="S61" s="32"/>
      <c r="T61" s="32"/>
      <c r="U61" s="32"/>
      <c r="V61" s="32"/>
      <c r="W61" s="32"/>
      <c r="X61" s="32"/>
      <c r="Y61" s="32"/>
      <c r="Z61" s="32"/>
      <c r="AA61" s="32"/>
      <c r="AB61" s="32"/>
      <c r="AC61" s="32"/>
      <c r="AD61" s="32"/>
    </row>
    <row r="62" spans="1:30" s="25" customFormat="1" x14ac:dyDescent="0.25">
      <c r="A62" s="265">
        <v>2018</v>
      </c>
      <c r="B62" s="265" t="s">
        <v>17</v>
      </c>
      <c r="C62" s="23">
        <v>355213</v>
      </c>
      <c r="D62" s="23">
        <v>317378</v>
      </c>
      <c r="E62" s="23">
        <v>105426</v>
      </c>
      <c r="F62" s="23">
        <v>10278</v>
      </c>
      <c r="G62" s="23">
        <v>29523</v>
      </c>
      <c r="H62" s="23">
        <v>20901</v>
      </c>
      <c r="I62" s="78"/>
      <c r="J62" s="78"/>
      <c r="K62" s="258"/>
      <c r="L62" s="258"/>
      <c r="M62" s="258"/>
      <c r="N62" s="53"/>
      <c r="O62" s="32"/>
      <c r="P62" s="32"/>
      <c r="Q62" s="32"/>
      <c r="R62" s="32"/>
      <c r="S62" s="32"/>
      <c r="T62" s="32"/>
      <c r="U62" s="32"/>
      <c r="V62" s="32"/>
      <c r="W62" s="32"/>
      <c r="X62" s="32"/>
      <c r="Y62" s="32"/>
      <c r="Z62" s="32"/>
      <c r="AA62" s="32"/>
      <c r="AB62" s="32"/>
      <c r="AC62" s="32"/>
      <c r="AD62" s="32"/>
    </row>
    <row r="63" spans="1:30" s="25" customFormat="1" x14ac:dyDescent="0.25">
      <c r="A63" s="291"/>
      <c r="B63" s="291" t="s">
        <v>21</v>
      </c>
      <c r="C63" s="102">
        <v>301822</v>
      </c>
      <c r="D63" s="102">
        <v>268839</v>
      </c>
      <c r="E63" s="102">
        <v>108494</v>
      </c>
      <c r="F63" s="102">
        <v>9544</v>
      </c>
      <c r="G63" s="102">
        <v>33276</v>
      </c>
      <c r="H63" s="102">
        <v>20398</v>
      </c>
      <c r="I63" s="78"/>
      <c r="J63" s="78"/>
      <c r="K63" s="258"/>
      <c r="L63" s="258"/>
      <c r="M63" s="258"/>
      <c r="N63" s="53"/>
      <c r="O63" s="32"/>
      <c r="P63" s="32"/>
      <c r="Q63" s="32"/>
      <c r="R63" s="32"/>
      <c r="S63" s="32"/>
      <c r="T63" s="32"/>
      <c r="U63" s="32"/>
      <c r="V63" s="32"/>
      <c r="W63" s="32"/>
      <c r="X63" s="32"/>
      <c r="Y63" s="32"/>
      <c r="Z63" s="32"/>
      <c r="AA63" s="32"/>
      <c r="AB63" s="32"/>
      <c r="AC63" s="32"/>
      <c r="AD63" s="32"/>
    </row>
    <row r="64" spans="1:30" s="25" customFormat="1" x14ac:dyDescent="0.25">
      <c r="A64" s="295"/>
      <c r="B64" s="295" t="s">
        <v>19</v>
      </c>
      <c r="C64" s="102">
        <v>318165</v>
      </c>
      <c r="D64" s="102">
        <v>282720</v>
      </c>
      <c r="E64" s="102">
        <v>119642</v>
      </c>
      <c r="F64" s="102">
        <v>9468</v>
      </c>
      <c r="G64" s="102">
        <v>29868</v>
      </c>
      <c r="H64" s="102">
        <v>18971</v>
      </c>
      <c r="I64" s="78"/>
      <c r="J64" s="78"/>
      <c r="K64" s="78"/>
      <c r="L64" s="78"/>
      <c r="M64" s="78"/>
      <c r="N64" s="78"/>
      <c r="O64" s="78"/>
      <c r="P64" s="78"/>
      <c r="Q64" s="32"/>
      <c r="R64" s="32"/>
      <c r="S64" s="32"/>
      <c r="T64" s="32"/>
      <c r="U64" s="32"/>
      <c r="V64" s="32"/>
      <c r="W64" s="32"/>
      <c r="X64" s="32"/>
      <c r="Y64" s="32"/>
      <c r="Z64" s="32"/>
      <c r="AA64" s="32"/>
      <c r="AB64" s="32"/>
      <c r="AC64" s="32"/>
      <c r="AD64" s="32"/>
    </row>
    <row r="65" spans="1:30" s="25" customFormat="1" x14ac:dyDescent="0.25">
      <c r="A65" s="309"/>
      <c r="B65" s="309" t="s">
        <v>122</v>
      </c>
      <c r="C65" s="23">
        <v>315942</v>
      </c>
      <c r="D65" s="23">
        <v>279510</v>
      </c>
      <c r="E65" s="23">
        <v>93317</v>
      </c>
      <c r="F65" s="23">
        <v>9599</v>
      </c>
      <c r="G65" s="23">
        <v>21514</v>
      </c>
      <c r="H65" s="23">
        <v>17531</v>
      </c>
      <c r="I65" s="78"/>
      <c r="J65" s="78"/>
      <c r="K65" s="78"/>
      <c r="L65" s="78"/>
      <c r="M65" s="78"/>
      <c r="N65" s="78"/>
      <c r="O65" s="78"/>
      <c r="P65" s="78"/>
      <c r="Q65" s="32"/>
      <c r="R65" s="32"/>
      <c r="S65" s="32"/>
      <c r="T65" s="32"/>
      <c r="U65" s="32"/>
      <c r="V65" s="32"/>
      <c r="W65" s="32"/>
      <c r="X65" s="32"/>
      <c r="Y65" s="32"/>
      <c r="Z65" s="32"/>
      <c r="AA65" s="32"/>
      <c r="AB65" s="32"/>
      <c r="AC65" s="32"/>
      <c r="AD65" s="32"/>
    </row>
    <row r="66" spans="1:30" s="25" customFormat="1" x14ac:dyDescent="0.25">
      <c r="A66" s="182">
        <v>2019</v>
      </c>
      <c r="B66" s="182" t="s">
        <v>121</v>
      </c>
      <c r="C66" s="320">
        <v>363455</v>
      </c>
      <c r="D66" s="320">
        <v>325180</v>
      </c>
      <c r="E66" s="320">
        <v>96223</v>
      </c>
      <c r="F66" s="320">
        <v>9334</v>
      </c>
      <c r="G66" s="320">
        <v>22730</v>
      </c>
      <c r="H66" s="320">
        <v>18477</v>
      </c>
      <c r="I66" s="78"/>
      <c r="J66" s="78"/>
      <c r="K66" s="78"/>
      <c r="L66" s="78"/>
      <c r="M66" s="78"/>
      <c r="N66" s="78"/>
      <c r="O66" s="78"/>
      <c r="P66" s="78"/>
      <c r="Q66" s="32"/>
      <c r="R66" s="32"/>
      <c r="S66" s="32"/>
      <c r="T66" s="32"/>
      <c r="U66" s="32"/>
      <c r="V66" s="32"/>
      <c r="W66" s="32"/>
      <c r="X66" s="32"/>
      <c r="Y66" s="32"/>
      <c r="Z66" s="32"/>
      <c r="AA66" s="32"/>
      <c r="AB66" s="32"/>
      <c r="AC66" s="32"/>
      <c r="AD66" s="32"/>
    </row>
    <row r="67" spans="1:30" s="25" customFormat="1" x14ac:dyDescent="0.25">
      <c r="A67" s="187"/>
      <c r="B67" s="187"/>
      <c r="C67" s="189"/>
      <c r="D67" s="189"/>
      <c r="E67" s="189"/>
      <c r="F67" s="102"/>
      <c r="G67" s="189"/>
      <c r="H67" s="189"/>
      <c r="I67" s="32"/>
      <c r="J67" s="153"/>
      <c r="K67" s="32"/>
      <c r="L67" s="32"/>
      <c r="M67" s="32"/>
      <c r="N67" s="32"/>
      <c r="O67" s="32"/>
      <c r="P67" s="32"/>
      <c r="Q67" s="32"/>
      <c r="R67" s="32"/>
      <c r="S67" s="32"/>
      <c r="T67" s="32"/>
      <c r="U67" s="32"/>
      <c r="V67" s="32"/>
      <c r="W67" s="32"/>
      <c r="X67" s="32"/>
      <c r="Y67" s="32"/>
      <c r="Z67" s="32"/>
      <c r="AA67" s="32"/>
      <c r="AB67" s="32"/>
      <c r="AC67" s="32"/>
      <c r="AD67" s="32"/>
    </row>
    <row r="68" spans="1:30" s="25" customFormat="1" x14ac:dyDescent="0.25">
      <c r="A68" s="43" t="s">
        <v>114</v>
      </c>
      <c r="B68" s="267"/>
      <c r="C68" s="55"/>
      <c r="D68" s="55"/>
      <c r="E68" s="55"/>
      <c r="F68" s="55"/>
      <c r="G68" s="55"/>
      <c r="H68" s="55"/>
      <c r="I68" s="32"/>
      <c r="K68" s="32"/>
      <c r="L68" s="32"/>
      <c r="M68" s="32"/>
      <c r="N68" s="32"/>
      <c r="O68" s="32"/>
      <c r="P68" s="32"/>
      <c r="Q68" s="32"/>
      <c r="R68" s="32"/>
      <c r="S68" s="32"/>
      <c r="T68" s="32"/>
      <c r="U68" s="32"/>
      <c r="V68" s="32"/>
      <c r="W68" s="32"/>
      <c r="X68" s="32"/>
      <c r="Y68" s="32"/>
      <c r="Z68" s="32"/>
      <c r="AA68" s="32"/>
      <c r="AB68" s="32"/>
      <c r="AC68" s="32"/>
      <c r="AD68" s="32"/>
    </row>
    <row r="69" spans="1:30" s="25" customFormat="1" x14ac:dyDescent="0.25">
      <c r="A69" s="43"/>
      <c r="B69" s="528"/>
      <c r="C69" s="55"/>
      <c r="D69" s="55"/>
      <c r="E69" s="55"/>
      <c r="F69" s="55"/>
      <c r="G69" s="55"/>
      <c r="H69" s="55"/>
      <c r="I69" s="32"/>
      <c r="K69" s="32"/>
      <c r="L69" s="32"/>
      <c r="M69" s="32"/>
      <c r="N69" s="32"/>
      <c r="O69" s="32"/>
      <c r="P69" s="32"/>
      <c r="Q69" s="32"/>
      <c r="R69" s="32"/>
      <c r="S69" s="32"/>
      <c r="T69" s="32"/>
      <c r="U69" s="32"/>
      <c r="V69" s="32"/>
      <c r="W69" s="32"/>
      <c r="X69" s="32"/>
      <c r="Y69" s="32"/>
      <c r="Z69" s="32"/>
      <c r="AA69" s="32"/>
      <c r="AB69" s="32"/>
      <c r="AC69" s="32"/>
      <c r="AD69" s="32"/>
    </row>
    <row r="70" spans="1:30" x14ac:dyDescent="0.25">
      <c r="A70" s="188" t="s">
        <v>25</v>
      </c>
      <c r="B70" s="129"/>
      <c r="C70" s="56"/>
      <c r="D70" s="56"/>
      <c r="E70" s="57"/>
      <c r="F70" s="57"/>
      <c r="G70" s="57"/>
      <c r="H70" s="57"/>
    </row>
    <row r="71" spans="1:30" s="58" customFormat="1" ht="27.75" customHeight="1" x14ac:dyDescent="0.25">
      <c r="A71" s="575" t="s">
        <v>111</v>
      </c>
      <c r="B71" s="575"/>
      <c r="C71" s="575"/>
      <c r="D71" s="575"/>
      <c r="E71" s="575"/>
      <c r="F71" s="575"/>
      <c r="G71" s="575"/>
      <c r="H71" s="575"/>
      <c r="I71" s="32"/>
      <c r="J71" s="32"/>
      <c r="K71" s="32"/>
      <c r="L71" s="32"/>
      <c r="M71" s="32"/>
      <c r="N71" s="32"/>
      <c r="O71" s="32"/>
      <c r="P71" s="32"/>
      <c r="Q71" s="32"/>
      <c r="R71" s="32"/>
      <c r="S71" s="32"/>
      <c r="T71" s="32"/>
      <c r="U71" s="32"/>
      <c r="V71" s="32"/>
      <c r="W71" s="32"/>
      <c r="X71" s="32"/>
      <c r="Y71" s="32"/>
      <c r="Z71" s="32"/>
      <c r="AA71" s="32"/>
      <c r="AB71" s="32"/>
      <c r="AC71" s="32"/>
      <c r="AD71" s="32"/>
    </row>
    <row r="72" spans="1:30" x14ac:dyDescent="0.25">
      <c r="A72" s="32" t="s">
        <v>251</v>
      </c>
    </row>
    <row r="73" spans="1:30" x14ac:dyDescent="0.25">
      <c r="A73" s="283"/>
    </row>
    <row r="74" spans="1:30" x14ac:dyDescent="0.25">
      <c r="A74" s="284" t="s">
        <v>51</v>
      </c>
    </row>
    <row r="75" spans="1:30" x14ac:dyDescent="0.25">
      <c r="A75" s="274" t="s">
        <v>52</v>
      </c>
    </row>
    <row r="76" spans="1:30" x14ac:dyDescent="0.25">
      <c r="A76" s="275" t="s">
        <v>53</v>
      </c>
    </row>
  </sheetData>
  <mergeCells count="7">
    <mergeCell ref="A2:H2"/>
    <mergeCell ref="A71:H71"/>
    <mergeCell ref="C4:D4"/>
    <mergeCell ref="E4:E5"/>
    <mergeCell ref="F4:F5"/>
    <mergeCell ref="G4:G5"/>
    <mergeCell ref="H4:H5"/>
  </mergeCells>
  <conditionalFormatting sqref="A61:B62 A63:H66 A1:XFD16 A17:H60 I17:XFD66 A67:XFD69 A71:XFD1048576 B70:XFD70">
    <cfRule type="containsText" dxfId="56" priority="5" operator="containsText" text="TRUE">
      <formula>NOT(ISERROR(SEARCH("TRUE",A1)))</formula>
    </cfRule>
    <cfRule type="containsText" dxfId="55" priority="6" operator="containsText" text="FALSE">
      <formula>NOT(ISERROR(SEARCH("FALSE",A1)))</formula>
    </cfRule>
  </conditionalFormatting>
  <conditionalFormatting sqref="C61:H62">
    <cfRule type="containsText" dxfId="54" priority="3" operator="containsText" text="TRUE">
      <formula>NOT(ISERROR(SEARCH("TRUE",C61)))</formula>
    </cfRule>
    <cfRule type="containsText" dxfId="53" priority="4" operator="containsText" text="FALSE">
      <formula>NOT(ISERROR(SEARCH("FALSE",C61)))</formula>
    </cfRule>
  </conditionalFormatting>
  <conditionalFormatting sqref="A70">
    <cfRule type="containsText" dxfId="52" priority="1" operator="containsText" text="TRUE">
      <formula>NOT(ISERROR(SEARCH("TRUE",A70)))</formula>
    </cfRule>
    <cfRule type="containsText" dxfId="51" priority="2" operator="containsText" text="FALSE">
      <formula>NOT(ISERROR(SEARCH("FALSE",A70)))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10"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O85"/>
  <sheetViews>
    <sheetView showGridLines="0" zoomScale="80" zoomScaleNormal="80" workbookViewId="0">
      <pane ySplit="6" topLeftCell="A7" activePane="bottomLeft" state="frozen"/>
      <selection activeCell="I4" sqref="I4"/>
      <selection pane="bottomLeft"/>
    </sheetView>
  </sheetViews>
  <sheetFormatPr defaultColWidth="9.109375" defaultRowHeight="13.2" x14ac:dyDescent="0.25"/>
  <cols>
    <col min="1" max="1" width="10.88671875" style="94" customWidth="1"/>
    <col min="2" max="2" width="8.109375" style="94" customWidth="1"/>
    <col min="3" max="3" width="9.88671875" style="94" bestFit="1" customWidth="1"/>
    <col min="4" max="4" width="16" style="94" customWidth="1"/>
    <col min="5" max="5" width="3.77734375" style="94" customWidth="1"/>
    <col min="6" max="6" width="11.33203125" style="94" customWidth="1"/>
    <col min="7" max="8" width="16" style="94" customWidth="1"/>
    <col min="9" max="9" width="13.33203125" style="94" bestFit="1" customWidth="1"/>
    <col min="10" max="10" width="13.6640625" style="94" customWidth="1"/>
    <col min="11" max="11" width="13.109375" style="94" bestFit="1" customWidth="1"/>
    <col min="12" max="12" width="13.109375" style="94" customWidth="1"/>
    <col min="13" max="16384" width="9.109375" style="94"/>
  </cols>
  <sheetData>
    <row r="1" spans="1:12" x14ac:dyDescent="0.25">
      <c r="A1" s="91" t="s">
        <v>32</v>
      </c>
      <c r="B1" s="91"/>
      <c r="C1" s="92"/>
      <c r="D1" s="92"/>
      <c r="E1" s="92"/>
      <c r="F1" s="92"/>
      <c r="G1" s="92"/>
      <c r="H1" s="92"/>
      <c r="I1" s="92"/>
      <c r="J1" s="84" t="s">
        <v>29</v>
      </c>
      <c r="K1" s="92"/>
      <c r="L1" s="92"/>
    </row>
    <row r="2" spans="1:12" x14ac:dyDescent="0.25">
      <c r="A2" s="583" t="s">
        <v>252</v>
      </c>
      <c r="B2" s="583"/>
      <c r="C2" s="583"/>
      <c r="D2" s="583"/>
      <c r="E2" s="583"/>
      <c r="F2" s="583"/>
      <c r="G2" s="583"/>
      <c r="H2" s="583"/>
      <c r="I2" s="583"/>
      <c r="J2" s="584"/>
      <c r="K2" s="92"/>
      <c r="L2" s="92"/>
    </row>
    <row r="3" spans="1:12" x14ac:dyDescent="0.25">
      <c r="A3" s="91"/>
      <c r="B3" s="91"/>
      <c r="C3" s="92"/>
      <c r="D3" s="92"/>
      <c r="E3" s="92"/>
      <c r="F3" s="92"/>
      <c r="G3" s="92"/>
      <c r="H3" s="92"/>
      <c r="I3" s="92"/>
      <c r="J3" s="92"/>
      <c r="K3" s="92"/>
      <c r="L3" s="92"/>
    </row>
    <row r="4" spans="1:12" ht="12.75" customHeight="1" x14ac:dyDescent="0.25">
      <c r="A4" s="585" t="s">
        <v>13</v>
      </c>
      <c r="B4" s="586" t="s">
        <v>14</v>
      </c>
      <c r="C4" s="587" t="s">
        <v>58</v>
      </c>
      <c r="D4" s="587"/>
      <c r="E4" s="531"/>
      <c r="F4" s="587" t="s">
        <v>30</v>
      </c>
      <c r="G4" s="588"/>
      <c r="H4" s="588"/>
      <c r="I4" s="588"/>
      <c r="J4" s="589" t="s">
        <v>59</v>
      </c>
    </row>
    <row r="5" spans="1:12" ht="16.5" customHeight="1" x14ac:dyDescent="0.25">
      <c r="A5" s="585"/>
      <c r="B5" s="586"/>
      <c r="C5" s="590" t="s">
        <v>77</v>
      </c>
      <c r="D5" s="590" t="s">
        <v>254</v>
      </c>
      <c r="E5" s="533"/>
      <c r="F5" s="590" t="s">
        <v>77</v>
      </c>
      <c r="G5" s="587" t="s">
        <v>253</v>
      </c>
      <c r="H5" s="587"/>
      <c r="I5" s="587"/>
      <c r="J5" s="590"/>
    </row>
    <row r="6" spans="1:12" ht="42" x14ac:dyDescent="0.25">
      <c r="A6" s="585"/>
      <c r="B6" s="586"/>
      <c r="C6" s="590"/>
      <c r="D6" s="590"/>
      <c r="E6" s="532"/>
      <c r="F6" s="590"/>
      <c r="G6" s="95" t="s">
        <v>88</v>
      </c>
      <c r="H6" s="95" t="s">
        <v>89</v>
      </c>
      <c r="I6" s="95" t="s">
        <v>90</v>
      </c>
      <c r="J6" s="590"/>
    </row>
    <row r="7" spans="1:12" ht="16.2" customHeight="1" x14ac:dyDescent="0.25">
      <c r="A7" s="151">
        <v>2000</v>
      </c>
      <c r="B7" s="143"/>
      <c r="C7" s="144">
        <v>55836</v>
      </c>
      <c r="D7" s="216">
        <v>29</v>
      </c>
      <c r="E7" s="216"/>
      <c r="F7" s="217">
        <v>15397</v>
      </c>
      <c r="G7" s="216">
        <v>48</v>
      </c>
      <c r="H7" s="216">
        <v>26</v>
      </c>
      <c r="I7" s="216">
        <v>74</v>
      </c>
      <c r="J7" s="218">
        <v>71233</v>
      </c>
    </row>
    <row r="8" spans="1:12" ht="12.75" customHeight="1" x14ac:dyDescent="0.25">
      <c r="A8" s="134">
        <v>2001</v>
      </c>
      <c r="B8" s="143"/>
      <c r="C8" s="103">
        <v>58333</v>
      </c>
      <c r="D8" s="219">
        <v>28</v>
      </c>
      <c r="E8" s="219"/>
      <c r="F8" s="159">
        <v>13430</v>
      </c>
      <c r="G8" s="219">
        <v>39</v>
      </c>
      <c r="H8" s="219">
        <v>35</v>
      </c>
      <c r="I8" s="219">
        <v>73</v>
      </c>
      <c r="J8" s="220">
        <v>71763</v>
      </c>
    </row>
    <row r="9" spans="1:12" ht="12.75" customHeight="1" x14ac:dyDescent="0.25">
      <c r="A9" s="151">
        <v>2002</v>
      </c>
      <c r="B9" s="143"/>
      <c r="C9" s="103">
        <v>55719</v>
      </c>
      <c r="D9" s="219">
        <v>31</v>
      </c>
      <c r="E9" s="219"/>
      <c r="F9" s="159">
        <v>13182</v>
      </c>
      <c r="G9" s="219">
        <v>28</v>
      </c>
      <c r="H9" s="219">
        <v>31</v>
      </c>
      <c r="I9" s="219">
        <v>58</v>
      </c>
      <c r="J9" s="220">
        <v>68901</v>
      </c>
    </row>
    <row r="10" spans="1:12" x14ac:dyDescent="0.25">
      <c r="A10" s="151">
        <v>2003</v>
      </c>
      <c r="B10" s="124"/>
      <c r="C10" s="103">
        <v>51046</v>
      </c>
      <c r="D10" s="98">
        <v>26.285720080000001</v>
      </c>
      <c r="E10" s="98"/>
      <c r="F10" s="159">
        <v>13980</v>
      </c>
      <c r="G10" s="98">
        <v>21.019066387499997</v>
      </c>
      <c r="H10" s="98">
        <v>32.090355662500002</v>
      </c>
      <c r="I10" s="98">
        <v>53.109422047499997</v>
      </c>
      <c r="J10" s="220">
        <v>65026</v>
      </c>
    </row>
    <row r="11" spans="1:12" x14ac:dyDescent="0.25">
      <c r="A11" s="151">
        <v>2004</v>
      </c>
      <c r="B11" s="124"/>
      <c r="C11" s="103">
        <v>46604</v>
      </c>
      <c r="D11" s="98">
        <v>27.060153592500001</v>
      </c>
      <c r="E11" s="98"/>
      <c r="F11" s="103">
        <v>15597</v>
      </c>
      <c r="G11" s="98">
        <v>21.256684589999999</v>
      </c>
      <c r="H11" s="98">
        <v>33.176877777499996</v>
      </c>
      <c r="I11" s="98">
        <v>54.433562364999993</v>
      </c>
      <c r="J11" s="109">
        <v>62201</v>
      </c>
    </row>
    <row r="12" spans="1:12" x14ac:dyDescent="0.25">
      <c r="A12" s="151">
        <v>2005</v>
      </c>
      <c r="B12" s="124"/>
      <c r="C12" s="103">
        <v>47667</v>
      </c>
      <c r="D12" s="98">
        <v>27.0273197275</v>
      </c>
      <c r="E12" s="98"/>
      <c r="F12" s="103">
        <v>15700</v>
      </c>
      <c r="G12" s="98">
        <v>21.457706532500001</v>
      </c>
      <c r="H12" s="98">
        <v>32.695392877499998</v>
      </c>
      <c r="I12" s="98">
        <v>54.153099410000003</v>
      </c>
      <c r="J12" s="109">
        <v>63367</v>
      </c>
    </row>
    <row r="13" spans="1:12" x14ac:dyDescent="0.25">
      <c r="A13" s="151">
        <v>2006</v>
      </c>
      <c r="B13" s="124"/>
      <c r="C13" s="103">
        <v>46860</v>
      </c>
      <c r="D13" s="98">
        <v>27.601333882500001</v>
      </c>
      <c r="E13" s="98"/>
      <c r="F13" s="103">
        <v>16108</v>
      </c>
      <c r="G13" s="98">
        <v>20.402549652499999</v>
      </c>
      <c r="H13" s="98">
        <v>32.630704712499998</v>
      </c>
      <c r="I13" s="98">
        <v>53.033254365000005</v>
      </c>
      <c r="J13" s="109">
        <v>62968</v>
      </c>
    </row>
    <row r="14" spans="1:12" x14ac:dyDescent="0.25">
      <c r="A14" s="151">
        <v>2007</v>
      </c>
      <c r="B14" s="124"/>
      <c r="C14" s="103">
        <v>53248</v>
      </c>
      <c r="D14" s="98">
        <v>28.736226047500001</v>
      </c>
      <c r="E14" s="98"/>
      <c r="F14" s="103">
        <v>16000</v>
      </c>
      <c r="G14" s="98">
        <v>20.9083494425</v>
      </c>
      <c r="H14" s="98">
        <v>32.574540797499999</v>
      </c>
      <c r="I14" s="98">
        <v>53.482890240000003</v>
      </c>
      <c r="J14" s="109">
        <v>69248</v>
      </c>
    </row>
    <row r="15" spans="1:12" x14ac:dyDescent="0.25">
      <c r="A15" s="151">
        <v>2008</v>
      </c>
      <c r="B15" s="124"/>
      <c r="C15" s="103">
        <v>46519</v>
      </c>
      <c r="D15" s="98">
        <v>29.566674522499998</v>
      </c>
      <c r="E15" s="98"/>
      <c r="F15" s="103">
        <v>17462</v>
      </c>
      <c r="G15" s="98">
        <v>20.672516524999999</v>
      </c>
      <c r="H15" s="98">
        <v>32.043040702500001</v>
      </c>
      <c r="I15" s="98">
        <v>52.7155572275</v>
      </c>
      <c r="J15" s="109">
        <v>63981</v>
      </c>
    </row>
    <row r="16" spans="1:12" x14ac:dyDescent="0.25">
      <c r="A16" s="151">
        <v>2009</v>
      </c>
      <c r="B16" s="124"/>
      <c r="C16" s="145">
        <v>46963</v>
      </c>
      <c r="D16" s="98">
        <v>30.479227035000001</v>
      </c>
      <c r="E16" s="98"/>
      <c r="F16" s="145">
        <v>17115</v>
      </c>
      <c r="G16" s="98">
        <v>20.141274580000001</v>
      </c>
      <c r="H16" s="98">
        <v>32.557880785000002</v>
      </c>
      <c r="I16" s="98">
        <v>52.699155367499998</v>
      </c>
      <c r="J16" s="109">
        <v>64078</v>
      </c>
    </row>
    <row r="17" spans="1:13" x14ac:dyDescent="0.25">
      <c r="A17" s="151">
        <v>2010</v>
      </c>
      <c r="B17" s="124"/>
      <c r="C17" s="145">
        <v>42786</v>
      </c>
      <c r="D17" s="98">
        <v>30.770313485000003</v>
      </c>
      <c r="E17" s="98"/>
      <c r="F17" s="145">
        <v>17517</v>
      </c>
      <c r="G17" s="98">
        <v>20.15905321</v>
      </c>
      <c r="H17" s="98">
        <v>33.478012700000001</v>
      </c>
      <c r="I17" s="98">
        <v>53.637065907499995</v>
      </c>
      <c r="J17" s="109">
        <v>60303</v>
      </c>
    </row>
    <row r="18" spans="1:13" x14ac:dyDescent="0.25">
      <c r="A18" s="151">
        <v>2011</v>
      </c>
      <c r="B18" s="124"/>
      <c r="C18" s="145">
        <v>36719</v>
      </c>
      <c r="D18" s="98">
        <v>29.772252762499999</v>
      </c>
      <c r="E18" s="98"/>
      <c r="F18" s="145">
        <v>15941</v>
      </c>
      <c r="G18" s="98">
        <v>21.592049187499999</v>
      </c>
      <c r="H18" s="98">
        <v>34.633438157500002</v>
      </c>
      <c r="I18" s="98">
        <v>56.225487342499996</v>
      </c>
      <c r="J18" s="109">
        <v>52660</v>
      </c>
    </row>
    <row r="19" spans="1:13" x14ac:dyDescent="0.25">
      <c r="A19" s="151">
        <v>2012</v>
      </c>
      <c r="B19" s="124"/>
      <c r="C19" s="145">
        <v>32457</v>
      </c>
      <c r="D19" s="98">
        <v>29.879209325000001</v>
      </c>
      <c r="E19" s="98"/>
      <c r="F19" s="145">
        <v>14536</v>
      </c>
      <c r="G19" s="98">
        <v>22.009256474999997</v>
      </c>
      <c r="H19" s="98">
        <v>33.885032585000005</v>
      </c>
      <c r="I19" s="98">
        <v>55.894289057500004</v>
      </c>
      <c r="J19" s="109">
        <v>46993</v>
      </c>
    </row>
    <row r="20" spans="1:13" x14ac:dyDescent="0.25">
      <c r="A20" s="127" t="s">
        <v>39</v>
      </c>
      <c r="B20" s="124"/>
      <c r="C20" s="145">
        <v>29577</v>
      </c>
      <c r="D20" s="98">
        <v>29.997823869999998</v>
      </c>
      <c r="E20" s="98"/>
      <c r="F20" s="145">
        <v>13516</v>
      </c>
      <c r="G20" s="98">
        <v>22.8863105</v>
      </c>
      <c r="H20" s="98">
        <v>34.353995087499996</v>
      </c>
      <c r="I20" s="98">
        <v>57.240305590000006</v>
      </c>
      <c r="J20" s="147">
        <v>43093</v>
      </c>
    </row>
    <row r="21" spans="1:13" x14ac:dyDescent="0.25">
      <c r="A21" s="124">
        <v>2014</v>
      </c>
      <c r="B21" s="124"/>
      <c r="C21" s="145">
        <v>32893</v>
      </c>
      <c r="D21" s="98">
        <v>31.370551612500002</v>
      </c>
      <c r="E21" s="98"/>
      <c r="F21" s="145">
        <v>12169</v>
      </c>
      <c r="G21" s="98">
        <v>23.162261035</v>
      </c>
      <c r="H21" s="98">
        <v>34.631187820000001</v>
      </c>
      <c r="I21" s="98">
        <v>57.793448855000001</v>
      </c>
      <c r="J21" s="147">
        <v>45062</v>
      </c>
    </row>
    <row r="22" spans="1:13" x14ac:dyDescent="0.25">
      <c r="A22" s="124">
        <v>2015</v>
      </c>
      <c r="B22" s="124"/>
      <c r="C22" s="145">
        <v>34658</v>
      </c>
      <c r="D22" s="98">
        <v>31.583036369999999</v>
      </c>
      <c r="E22" s="98"/>
      <c r="F22" s="145">
        <v>13534</v>
      </c>
      <c r="G22" s="98">
        <v>21.901039585000003</v>
      </c>
      <c r="H22" s="98">
        <v>32.444870360000003</v>
      </c>
      <c r="I22" s="98">
        <v>54.345909942500001</v>
      </c>
      <c r="J22" s="147">
        <v>48192</v>
      </c>
    </row>
    <row r="23" spans="1:13" x14ac:dyDescent="0.25">
      <c r="A23" s="124">
        <v>2016</v>
      </c>
      <c r="B23" s="124"/>
      <c r="C23" s="145">
        <v>36265</v>
      </c>
      <c r="D23" s="98">
        <v>31.2757635</v>
      </c>
      <c r="E23" s="98"/>
      <c r="F23" s="145">
        <v>16661</v>
      </c>
      <c r="G23" s="98">
        <v>22.012280437499999</v>
      </c>
      <c r="H23" s="98">
        <v>31.757615107500001</v>
      </c>
      <c r="I23" s="98">
        <v>53.769895542499995</v>
      </c>
      <c r="J23" s="109">
        <v>52926</v>
      </c>
    </row>
    <row r="24" spans="1:13" x14ac:dyDescent="0.25">
      <c r="A24" s="96">
        <v>2017</v>
      </c>
      <c r="B24" s="96"/>
      <c r="C24" s="328">
        <v>41800</v>
      </c>
      <c r="D24" s="98">
        <v>31.446867336167127</v>
      </c>
      <c r="E24" s="98"/>
      <c r="F24" s="328">
        <v>16702</v>
      </c>
      <c r="G24" s="98">
        <v>23.152316356085073</v>
      </c>
      <c r="H24" s="98">
        <v>33.114156564353699</v>
      </c>
      <c r="I24" s="98">
        <v>56.266472920438723</v>
      </c>
      <c r="J24" s="329">
        <v>58502</v>
      </c>
    </row>
    <row r="25" spans="1:13" x14ac:dyDescent="0.25">
      <c r="A25" s="96" t="s">
        <v>280</v>
      </c>
      <c r="B25" s="96"/>
      <c r="C25" s="328">
        <v>42340</v>
      </c>
      <c r="D25" s="330">
        <v>34.247500000000002</v>
      </c>
      <c r="E25" s="330"/>
      <c r="F25" s="328">
        <v>17878</v>
      </c>
      <c r="G25" s="330">
        <v>24.27</v>
      </c>
      <c r="H25" s="330">
        <v>32.787499999999994</v>
      </c>
      <c r="I25" s="330">
        <v>57.052499999999995</v>
      </c>
      <c r="J25" s="329">
        <v>60218</v>
      </c>
    </row>
    <row r="26" spans="1:13" x14ac:dyDescent="0.25">
      <c r="A26" s="124"/>
      <c r="B26" s="124"/>
      <c r="C26" s="145"/>
      <c r="D26" s="145"/>
      <c r="E26" s="145"/>
      <c r="F26" s="145"/>
      <c r="G26" s="145"/>
      <c r="H26" s="145"/>
      <c r="I26" s="145"/>
      <c r="J26" s="145"/>
      <c r="L26" s="145"/>
      <c r="M26" s="145"/>
    </row>
    <row r="27" spans="1:13" x14ac:dyDescent="0.25">
      <c r="A27" s="124">
        <v>2009</v>
      </c>
      <c r="B27" s="124" t="s">
        <v>17</v>
      </c>
      <c r="C27" s="108">
        <v>11504</v>
      </c>
      <c r="D27" s="146">
        <v>30.615745972999999</v>
      </c>
      <c r="E27" s="146"/>
      <c r="F27" s="108">
        <v>4442</v>
      </c>
      <c r="G27" s="146">
        <v>20.000306395999999</v>
      </c>
      <c r="H27" s="146">
        <v>32.872960552000002</v>
      </c>
      <c r="I27" s="146">
        <v>52.873266948000001</v>
      </c>
      <c r="J27" s="109">
        <v>15946</v>
      </c>
    </row>
    <row r="28" spans="1:13" x14ac:dyDescent="0.25">
      <c r="A28" s="124"/>
      <c r="B28" s="124" t="s">
        <v>18</v>
      </c>
      <c r="C28" s="108">
        <v>11001</v>
      </c>
      <c r="D28" s="146">
        <v>31.153811649000001</v>
      </c>
      <c r="E28" s="146"/>
      <c r="F28" s="108">
        <v>4221</v>
      </c>
      <c r="G28" s="146">
        <v>20.141861484</v>
      </c>
      <c r="H28" s="146">
        <v>32.274881516999997</v>
      </c>
      <c r="I28" s="146">
        <v>52.416743001</v>
      </c>
      <c r="J28" s="109">
        <v>15222</v>
      </c>
    </row>
    <row r="29" spans="1:13" x14ac:dyDescent="0.25">
      <c r="A29" s="124"/>
      <c r="B29" s="124" t="s">
        <v>19</v>
      </c>
      <c r="C29" s="108">
        <v>11928</v>
      </c>
      <c r="D29" s="146">
        <v>31.062279540999999</v>
      </c>
      <c r="E29" s="146"/>
      <c r="F29" s="108">
        <v>4263</v>
      </c>
      <c r="G29" s="146">
        <v>19.759795571000002</v>
      </c>
      <c r="H29" s="146">
        <v>32.308388090999998</v>
      </c>
      <c r="I29" s="146">
        <v>52.068183662000003</v>
      </c>
      <c r="J29" s="109">
        <v>16191</v>
      </c>
    </row>
    <row r="30" spans="1:13" x14ac:dyDescent="0.25">
      <c r="A30" s="124"/>
      <c r="B30" s="124" t="s">
        <v>20</v>
      </c>
      <c r="C30" s="108">
        <v>12530</v>
      </c>
      <c r="D30" s="146">
        <v>29.092337539999999</v>
      </c>
      <c r="E30" s="146"/>
      <c r="F30" s="108">
        <v>4189</v>
      </c>
      <c r="G30" s="146">
        <v>20.671340684</v>
      </c>
      <c r="H30" s="146">
        <v>32.754274529</v>
      </c>
      <c r="I30" s="146">
        <v>53.425615213</v>
      </c>
      <c r="J30" s="109">
        <v>16719</v>
      </c>
    </row>
    <row r="31" spans="1:13" x14ac:dyDescent="0.25">
      <c r="A31" s="124">
        <v>2010</v>
      </c>
      <c r="B31" s="124" t="s">
        <v>17</v>
      </c>
      <c r="C31" s="108">
        <v>12162</v>
      </c>
      <c r="D31" s="146">
        <v>31.155714931999999</v>
      </c>
      <c r="E31" s="146"/>
      <c r="F31" s="108">
        <v>4609</v>
      </c>
      <c r="G31" s="146">
        <v>19.414466546</v>
      </c>
      <c r="H31" s="146">
        <v>33.066835443000002</v>
      </c>
      <c r="I31" s="146">
        <v>52.481301989000002</v>
      </c>
      <c r="J31" s="109">
        <v>16771</v>
      </c>
    </row>
    <row r="32" spans="1:13" x14ac:dyDescent="0.25">
      <c r="A32" s="124"/>
      <c r="B32" s="124" t="s">
        <v>18</v>
      </c>
      <c r="C32" s="108">
        <v>10769</v>
      </c>
      <c r="D32" s="146">
        <v>31.652376793999998</v>
      </c>
      <c r="E32" s="146"/>
      <c r="F32" s="108">
        <v>4249</v>
      </c>
      <c r="G32" s="146">
        <v>19.985694527</v>
      </c>
      <c r="H32" s="146">
        <v>34.131594546999999</v>
      </c>
      <c r="I32" s="146">
        <v>54.117289073000002</v>
      </c>
      <c r="J32" s="109">
        <v>15018</v>
      </c>
    </row>
    <row r="33" spans="1:93" x14ac:dyDescent="0.25">
      <c r="A33" s="148"/>
      <c r="B33" s="124" t="s">
        <v>19</v>
      </c>
      <c r="C33" s="108">
        <v>10331</v>
      </c>
      <c r="D33" s="146">
        <v>30.966874090000001</v>
      </c>
      <c r="E33" s="146"/>
      <c r="F33" s="108">
        <v>4369</v>
      </c>
      <c r="G33" s="146">
        <v>20.226363739</v>
      </c>
      <c r="H33" s="146">
        <v>33.056250708999997</v>
      </c>
      <c r="I33" s="146">
        <v>53.282614447999997</v>
      </c>
      <c r="J33" s="109">
        <v>14700</v>
      </c>
    </row>
    <row r="34" spans="1:93" x14ac:dyDescent="0.25">
      <c r="A34" s="148"/>
      <c r="B34" s="124" t="s">
        <v>20</v>
      </c>
      <c r="C34" s="108">
        <v>9524</v>
      </c>
      <c r="D34" s="146">
        <v>29.308987091999999</v>
      </c>
      <c r="E34" s="146"/>
      <c r="F34" s="108">
        <v>4290</v>
      </c>
      <c r="G34" s="146">
        <v>21.011640212</v>
      </c>
      <c r="H34" s="146">
        <v>33.658005095</v>
      </c>
      <c r="I34" s="146">
        <v>54.669645307000003</v>
      </c>
      <c r="J34" s="109">
        <v>13814</v>
      </c>
    </row>
    <row r="35" spans="1:93" x14ac:dyDescent="0.25">
      <c r="A35" s="124">
        <v>2011</v>
      </c>
      <c r="B35" s="124" t="s">
        <v>17</v>
      </c>
      <c r="C35" s="108">
        <v>9897</v>
      </c>
      <c r="D35" s="146">
        <v>29.482907711999999</v>
      </c>
      <c r="E35" s="146"/>
      <c r="F35" s="108">
        <v>4782</v>
      </c>
      <c r="G35" s="146">
        <v>20.916285578</v>
      </c>
      <c r="H35" s="146">
        <v>33.490410210999997</v>
      </c>
      <c r="I35" s="146">
        <v>54.406695788999997</v>
      </c>
      <c r="J35" s="109">
        <v>14679</v>
      </c>
    </row>
    <row r="36" spans="1:93" x14ac:dyDescent="0.25">
      <c r="A36" s="124"/>
      <c r="B36" s="124" t="s">
        <v>18</v>
      </c>
      <c r="C36" s="108">
        <v>8926</v>
      </c>
      <c r="D36" s="146">
        <v>29.955327607000001</v>
      </c>
      <c r="E36" s="146"/>
      <c r="F36" s="108">
        <v>3934</v>
      </c>
      <c r="G36" s="146">
        <v>20.759484162</v>
      </c>
      <c r="H36" s="146">
        <v>33.777221318000002</v>
      </c>
      <c r="I36" s="146">
        <v>54.536705480000002</v>
      </c>
      <c r="J36" s="109">
        <v>12860</v>
      </c>
    </row>
    <row r="37" spans="1:93" x14ac:dyDescent="0.25">
      <c r="A37" s="124"/>
      <c r="B37" s="124" t="s">
        <v>19</v>
      </c>
      <c r="C37" s="108">
        <v>9120</v>
      </c>
      <c r="D37" s="146">
        <v>29.877321803000001</v>
      </c>
      <c r="E37" s="146"/>
      <c r="F37" s="108">
        <v>3699</v>
      </c>
      <c r="G37" s="146">
        <v>22.023305180000001</v>
      </c>
      <c r="H37" s="146">
        <v>35.144483086000001</v>
      </c>
      <c r="I37" s="146">
        <v>57.167788266000002</v>
      </c>
      <c r="J37" s="109">
        <v>12819</v>
      </c>
    </row>
    <row r="38" spans="1:93" x14ac:dyDescent="0.25">
      <c r="A38" s="124"/>
      <c r="B38" s="124" t="s">
        <v>20</v>
      </c>
      <c r="C38" s="108">
        <v>8776</v>
      </c>
      <c r="D38" s="146">
        <v>29.768746632999999</v>
      </c>
      <c r="E38" s="146"/>
      <c r="F38" s="108">
        <v>3526</v>
      </c>
      <c r="G38" s="146">
        <v>22.671325392</v>
      </c>
      <c r="H38" s="146">
        <v>36.127380170999999</v>
      </c>
      <c r="I38" s="146">
        <v>58.798705562000002</v>
      </c>
      <c r="J38" s="109">
        <v>12302</v>
      </c>
    </row>
    <row r="39" spans="1:93" x14ac:dyDescent="0.25">
      <c r="A39" s="124">
        <v>2012</v>
      </c>
      <c r="B39" s="124" t="s">
        <v>17</v>
      </c>
      <c r="C39" s="108">
        <v>9632</v>
      </c>
      <c r="D39" s="146">
        <v>29.527406773999999</v>
      </c>
      <c r="E39" s="146"/>
      <c r="F39" s="108">
        <v>3934</v>
      </c>
      <c r="G39" s="146">
        <v>21.633098063999999</v>
      </c>
      <c r="H39" s="146">
        <v>33.797405464999997</v>
      </c>
      <c r="I39" s="146">
        <v>55.430503528999999</v>
      </c>
      <c r="J39" s="109">
        <v>13566</v>
      </c>
    </row>
    <row r="40" spans="1:93" x14ac:dyDescent="0.25">
      <c r="A40" s="124"/>
      <c r="B40" s="124" t="s">
        <v>18</v>
      </c>
      <c r="C40" s="108">
        <v>8464</v>
      </c>
      <c r="D40" s="146">
        <v>29.557532435999999</v>
      </c>
      <c r="E40" s="146"/>
      <c r="F40" s="108">
        <v>3693</v>
      </c>
      <c r="G40" s="146">
        <v>21.512592593000001</v>
      </c>
      <c r="H40" s="146">
        <v>32.722031745999999</v>
      </c>
      <c r="I40" s="146">
        <v>54.234624339</v>
      </c>
      <c r="J40" s="109">
        <v>12157</v>
      </c>
    </row>
    <row r="41" spans="1:93" x14ac:dyDescent="0.25">
      <c r="A41" s="124"/>
      <c r="B41" s="124" t="s">
        <v>19</v>
      </c>
      <c r="C41" s="108">
        <v>7490</v>
      </c>
      <c r="D41" s="146">
        <v>29.798398778999999</v>
      </c>
      <c r="E41" s="146"/>
      <c r="F41" s="108">
        <v>3464</v>
      </c>
      <c r="G41" s="146">
        <v>22.487709297999999</v>
      </c>
      <c r="H41" s="146">
        <v>33.619611685000002</v>
      </c>
      <c r="I41" s="146">
        <v>56.107320983000001</v>
      </c>
      <c r="J41" s="109">
        <v>10954</v>
      </c>
    </row>
    <row r="42" spans="1:93" x14ac:dyDescent="0.25">
      <c r="A42" s="124"/>
      <c r="B42" s="124" t="s">
        <v>20</v>
      </c>
      <c r="C42" s="108">
        <v>6871</v>
      </c>
      <c r="D42" s="146">
        <v>30.633499313000002</v>
      </c>
      <c r="E42" s="146"/>
      <c r="F42" s="108">
        <v>3445</v>
      </c>
      <c r="G42" s="146">
        <v>22.403625953999999</v>
      </c>
      <c r="H42" s="146">
        <v>35.401081425000001</v>
      </c>
      <c r="I42" s="146">
        <v>57.804707379</v>
      </c>
      <c r="J42" s="109">
        <v>10316</v>
      </c>
    </row>
    <row r="43" spans="1:93" x14ac:dyDescent="0.25">
      <c r="A43" s="124">
        <v>2013</v>
      </c>
      <c r="B43" s="124" t="s">
        <v>17</v>
      </c>
      <c r="C43" s="108">
        <v>7459</v>
      </c>
      <c r="D43" s="146">
        <v>29.300041271000001</v>
      </c>
      <c r="E43" s="146"/>
      <c r="F43" s="108">
        <v>3338</v>
      </c>
      <c r="G43" s="146">
        <v>23.237878718000001</v>
      </c>
      <c r="H43" s="146">
        <v>34.137799842</v>
      </c>
      <c r="I43" s="146">
        <v>57.375678559999997</v>
      </c>
      <c r="J43" s="109">
        <v>10797</v>
      </c>
    </row>
    <row r="44" spans="1:93" x14ac:dyDescent="0.25">
      <c r="A44" s="124"/>
      <c r="B44" s="124" t="s">
        <v>18</v>
      </c>
      <c r="C44" s="108">
        <v>7565</v>
      </c>
      <c r="D44" s="146">
        <v>29.543619615000001</v>
      </c>
      <c r="E44" s="146"/>
      <c r="F44" s="108">
        <v>3444</v>
      </c>
      <c r="G44" s="146">
        <v>22.378262038999999</v>
      </c>
      <c r="H44" s="146">
        <v>33.463187157999997</v>
      </c>
      <c r="I44" s="146">
        <v>55.841449197000003</v>
      </c>
      <c r="J44" s="109">
        <v>11009</v>
      </c>
    </row>
    <row r="45" spans="1:93" x14ac:dyDescent="0.25">
      <c r="A45" s="124"/>
      <c r="B45" s="124" t="s">
        <v>19</v>
      </c>
      <c r="C45" s="108">
        <v>7296</v>
      </c>
      <c r="D45" s="146">
        <v>30.431221765</v>
      </c>
      <c r="E45" s="146"/>
      <c r="F45" s="108">
        <v>3536</v>
      </c>
      <c r="G45" s="146">
        <v>22.695788704000002</v>
      </c>
      <c r="H45" s="146">
        <v>34.376392653000003</v>
      </c>
      <c r="I45" s="146">
        <v>57.072181356999998</v>
      </c>
      <c r="J45" s="109">
        <v>10832</v>
      </c>
    </row>
    <row r="46" spans="1:93" x14ac:dyDescent="0.25">
      <c r="A46" s="124"/>
      <c r="B46" s="124" t="s">
        <v>20</v>
      </c>
      <c r="C46" s="108">
        <v>7257</v>
      </c>
      <c r="D46" s="146">
        <v>30.716412818999999</v>
      </c>
      <c r="E46" s="146"/>
      <c r="F46" s="108">
        <v>3198</v>
      </c>
      <c r="G46" s="146">
        <v>23.233312539</v>
      </c>
      <c r="H46" s="146">
        <v>35.438600700999999</v>
      </c>
      <c r="I46" s="146">
        <v>58.671913240000002</v>
      </c>
      <c r="J46" s="109">
        <v>10455</v>
      </c>
    </row>
    <row r="47" spans="1:93" x14ac:dyDescent="0.25">
      <c r="A47" s="124">
        <v>2014</v>
      </c>
      <c r="B47" s="124" t="s">
        <v>17</v>
      </c>
      <c r="C47" s="108">
        <v>8392</v>
      </c>
      <c r="D47" s="146">
        <v>30.984947803000001</v>
      </c>
      <c r="E47" s="146"/>
      <c r="F47" s="108">
        <v>3535</v>
      </c>
      <c r="G47" s="146">
        <v>24.010872941999999</v>
      </c>
      <c r="H47" s="146">
        <v>35.359295256000003</v>
      </c>
      <c r="I47" s="146">
        <v>59.370168198000002</v>
      </c>
      <c r="J47" s="109">
        <v>11927</v>
      </c>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row>
    <row r="48" spans="1:93" x14ac:dyDescent="0.25">
      <c r="A48" s="124"/>
      <c r="B48" s="124" t="s">
        <v>18</v>
      </c>
      <c r="C48" s="108">
        <v>8220</v>
      </c>
      <c r="D48" s="146">
        <v>31.087512412999999</v>
      </c>
      <c r="E48" s="146"/>
      <c r="F48" s="108">
        <v>2977</v>
      </c>
      <c r="G48" s="146">
        <v>22.594681882</v>
      </c>
      <c r="H48" s="146">
        <v>34.066745613000002</v>
      </c>
      <c r="I48" s="146">
        <v>56.661427494999998</v>
      </c>
      <c r="J48" s="109">
        <v>11197</v>
      </c>
    </row>
    <row r="49" spans="1:15" x14ac:dyDescent="0.25">
      <c r="A49" s="124"/>
      <c r="B49" s="124" t="s">
        <v>19</v>
      </c>
      <c r="C49" s="108">
        <v>8272</v>
      </c>
      <c r="D49" s="146">
        <v>31.851777331000001</v>
      </c>
      <c r="E49" s="146"/>
      <c r="F49" s="108">
        <v>2863</v>
      </c>
      <c r="G49" s="146">
        <v>23.123005209999999</v>
      </c>
      <c r="H49" s="146">
        <v>34.277762545000002</v>
      </c>
      <c r="I49" s="146">
        <v>57.400767754</v>
      </c>
      <c r="J49" s="109">
        <v>11135</v>
      </c>
    </row>
    <row r="50" spans="1:15" x14ac:dyDescent="0.25">
      <c r="A50" s="124"/>
      <c r="B50" s="124" t="s">
        <v>20</v>
      </c>
      <c r="C50" s="108">
        <v>8009</v>
      </c>
      <c r="D50" s="146">
        <v>31.557968914</v>
      </c>
      <c r="E50" s="146"/>
      <c r="F50" s="108">
        <v>2794</v>
      </c>
      <c r="G50" s="146">
        <v>22.920484108</v>
      </c>
      <c r="H50" s="146">
        <v>34.820947857</v>
      </c>
      <c r="I50" s="146">
        <v>57.741431964999997</v>
      </c>
      <c r="J50" s="109">
        <v>10803</v>
      </c>
    </row>
    <row r="51" spans="1:15" x14ac:dyDescent="0.25">
      <c r="A51" s="124">
        <v>2015</v>
      </c>
      <c r="B51" s="124" t="s">
        <v>17</v>
      </c>
      <c r="C51" s="149">
        <v>8803</v>
      </c>
      <c r="D51" s="146">
        <v>31.760605658999999</v>
      </c>
      <c r="E51" s="146"/>
      <c r="F51" s="149">
        <v>3377</v>
      </c>
      <c r="G51" s="146">
        <v>22.231607375999999</v>
      </c>
      <c r="H51" s="146">
        <v>33.385919166000001</v>
      </c>
      <c r="I51" s="146">
        <v>55.617526540999997</v>
      </c>
      <c r="J51" s="109">
        <v>12180</v>
      </c>
    </row>
    <row r="52" spans="1:15" x14ac:dyDescent="0.25">
      <c r="A52" s="124"/>
      <c r="B52" s="124" t="s">
        <v>18</v>
      </c>
      <c r="C52" s="108">
        <v>8391</v>
      </c>
      <c r="D52" s="146">
        <v>31.752103456</v>
      </c>
      <c r="E52" s="146"/>
      <c r="F52" s="103">
        <v>3131</v>
      </c>
      <c r="G52" s="146">
        <v>22.189896717</v>
      </c>
      <c r="H52" s="146">
        <v>32.416862664999996</v>
      </c>
      <c r="I52" s="146">
        <v>54.606759382</v>
      </c>
      <c r="J52" s="109">
        <v>11522</v>
      </c>
    </row>
    <row r="53" spans="1:15" x14ac:dyDescent="0.25">
      <c r="A53" s="124"/>
      <c r="B53" s="124" t="s">
        <v>19</v>
      </c>
      <c r="C53" s="108">
        <v>9003</v>
      </c>
      <c r="D53" s="146">
        <v>31.213781780000001</v>
      </c>
      <c r="E53" s="146"/>
      <c r="F53" s="103">
        <v>3619</v>
      </c>
      <c r="G53" s="146">
        <v>21.367829358000002</v>
      </c>
      <c r="H53" s="146">
        <v>31.842224502000001</v>
      </c>
      <c r="I53" s="146">
        <v>53.210053860000002</v>
      </c>
      <c r="J53" s="109">
        <v>12622</v>
      </c>
    </row>
    <row r="54" spans="1:15" x14ac:dyDescent="0.25">
      <c r="A54" s="124"/>
      <c r="B54" s="124" t="s">
        <v>20</v>
      </c>
      <c r="C54" s="108">
        <v>8461</v>
      </c>
      <c r="D54" s="146">
        <v>31.605654583</v>
      </c>
      <c r="E54" s="146"/>
      <c r="F54" s="103">
        <v>3407</v>
      </c>
      <c r="G54" s="146">
        <v>21.814824883</v>
      </c>
      <c r="H54" s="146">
        <v>32.134475103</v>
      </c>
      <c r="I54" s="146">
        <v>53.949299986</v>
      </c>
      <c r="J54" s="109">
        <v>11868</v>
      </c>
      <c r="L54" s="130"/>
    </row>
    <row r="55" spans="1:15" x14ac:dyDescent="0.25">
      <c r="A55" s="124">
        <v>2016</v>
      </c>
      <c r="B55" s="124" t="s">
        <v>17</v>
      </c>
      <c r="C55" s="173">
        <v>9253</v>
      </c>
      <c r="D55" s="214">
        <v>31.89512092</v>
      </c>
      <c r="E55" s="214"/>
      <c r="F55" s="173">
        <v>3968</v>
      </c>
      <c r="G55" s="214">
        <v>22.22195056</v>
      </c>
      <c r="H55" s="214">
        <v>32.178173630000003</v>
      </c>
      <c r="I55" s="214">
        <v>54.40012419</v>
      </c>
      <c r="J55" s="174">
        <v>13221</v>
      </c>
      <c r="L55" s="130"/>
    </row>
    <row r="56" spans="1:15" x14ac:dyDescent="0.25">
      <c r="A56" s="124"/>
      <c r="B56" s="124" t="s">
        <v>18</v>
      </c>
      <c r="C56" s="213">
        <v>8859</v>
      </c>
      <c r="D56" s="214">
        <v>31.699994929999999</v>
      </c>
      <c r="E56" s="214"/>
      <c r="F56" s="213">
        <v>4030</v>
      </c>
      <c r="G56" s="221">
        <v>22.395454910000002</v>
      </c>
      <c r="H56" s="214">
        <v>32.136114859999999</v>
      </c>
      <c r="I56" s="214">
        <v>54.531569759999996</v>
      </c>
      <c r="J56" s="215">
        <v>12889</v>
      </c>
      <c r="L56" s="130"/>
    </row>
    <row r="57" spans="1:15" x14ac:dyDescent="0.25">
      <c r="A57" s="124"/>
      <c r="B57" s="124" t="s">
        <v>19</v>
      </c>
      <c r="C57" s="213">
        <v>8681</v>
      </c>
      <c r="D57" s="214">
        <v>31.142442410000001</v>
      </c>
      <c r="E57" s="214"/>
      <c r="F57" s="213">
        <v>4305</v>
      </c>
      <c r="G57" s="214">
        <v>22.306555320000001</v>
      </c>
      <c r="H57" s="214">
        <v>30.93503806</v>
      </c>
      <c r="I57" s="214">
        <v>53.241593379999998</v>
      </c>
      <c r="J57" s="215">
        <v>12986</v>
      </c>
      <c r="L57" s="130"/>
    </row>
    <row r="58" spans="1:15" x14ac:dyDescent="0.25">
      <c r="A58" s="124"/>
      <c r="B58" s="124" t="s">
        <v>20</v>
      </c>
      <c r="C58" s="213">
        <v>9472</v>
      </c>
      <c r="D58" s="214">
        <v>30.36549574</v>
      </c>
      <c r="E58" s="214"/>
      <c r="F58" s="213">
        <v>4358</v>
      </c>
      <c r="G58" s="214">
        <v>21.125160959999999</v>
      </c>
      <c r="H58" s="214">
        <v>31.781133879999999</v>
      </c>
      <c r="I58" s="214">
        <v>52.906294840000001</v>
      </c>
      <c r="J58" s="215">
        <v>13830</v>
      </c>
      <c r="L58" s="130"/>
    </row>
    <row r="59" spans="1:15" x14ac:dyDescent="0.25">
      <c r="A59" s="124">
        <v>2017</v>
      </c>
      <c r="B59" s="124" t="s">
        <v>17</v>
      </c>
      <c r="C59" s="173">
        <v>11165</v>
      </c>
      <c r="D59" s="228">
        <v>30.610795910720999</v>
      </c>
      <c r="E59" s="228"/>
      <c r="F59" s="173">
        <v>4708</v>
      </c>
      <c r="G59" s="228">
        <v>22.1026131523858</v>
      </c>
      <c r="H59" s="228">
        <v>32.655995091316001</v>
      </c>
      <c r="I59" s="228">
        <v>54.758608243701701</v>
      </c>
      <c r="J59" s="174">
        <v>15873</v>
      </c>
      <c r="L59" s="130"/>
      <c r="N59" s="98"/>
    </row>
    <row r="60" spans="1:15" x14ac:dyDescent="0.25">
      <c r="A60" s="124"/>
      <c r="B60" s="124" t="s">
        <v>18</v>
      </c>
      <c r="C60" s="173">
        <v>9924</v>
      </c>
      <c r="D60" s="228">
        <v>31.071314795430801</v>
      </c>
      <c r="E60" s="228"/>
      <c r="F60" s="173">
        <v>4079</v>
      </c>
      <c r="G60" s="228">
        <v>22.631842728932799</v>
      </c>
      <c r="H60" s="228">
        <v>32.864252690469698</v>
      </c>
      <c r="I60" s="228">
        <v>55.496095419402501</v>
      </c>
      <c r="J60" s="174">
        <v>14003</v>
      </c>
      <c r="L60" s="130"/>
      <c r="N60" s="98"/>
    </row>
    <row r="61" spans="1:15" x14ac:dyDescent="0.25">
      <c r="A61" s="124"/>
      <c r="B61" s="124" t="s">
        <v>19</v>
      </c>
      <c r="C61" s="173">
        <v>10433</v>
      </c>
      <c r="D61" s="228">
        <v>31.9022624564635</v>
      </c>
      <c r="E61" s="228"/>
      <c r="F61" s="173">
        <v>4119</v>
      </c>
      <c r="G61" s="228">
        <v>23.535914552737001</v>
      </c>
      <c r="H61" s="228">
        <v>33.051230211710902</v>
      </c>
      <c r="I61" s="228">
        <v>56.5871447644478</v>
      </c>
      <c r="J61" s="174">
        <v>14552</v>
      </c>
      <c r="L61" s="130"/>
      <c r="N61" s="98"/>
    </row>
    <row r="62" spans="1:15" x14ac:dyDescent="0.25">
      <c r="A62" s="124"/>
      <c r="B62" s="266" t="s">
        <v>20</v>
      </c>
      <c r="C62" s="173">
        <v>10278</v>
      </c>
      <c r="D62" s="228">
        <v>32.200000000000003</v>
      </c>
      <c r="E62" s="228"/>
      <c r="F62" s="173">
        <v>3796</v>
      </c>
      <c r="G62" s="228">
        <v>24.34</v>
      </c>
      <c r="H62" s="228">
        <v>33.89</v>
      </c>
      <c r="I62" s="228">
        <v>58.22</v>
      </c>
      <c r="J62" s="174">
        <v>14074</v>
      </c>
      <c r="L62" s="130"/>
      <c r="N62" s="98"/>
    </row>
    <row r="63" spans="1:15" x14ac:dyDescent="0.25">
      <c r="A63" s="124">
        <v>2018</v>
      </c>
      <c r="B63" s="266" t="s">
        <v>278</v>
      </c>
      <c r="C63" s="173">
        <v>10767</v>
      </c>
      <c r="D63" s="228">
        <v>32.99</v>
      </c>
      <c r="E63" s="228"/>
      <c r="F63" s="516">
        <v>4142</v>
      </c>
      <c r="G63" s="228">
        <v>24.4</v>
      </c>
      <c r="H63" s="300">
        <v>32.270000000000003</v>
      </c>
      <c r="I63" s="228">
        <v>56.66</v>
      </c>
      <c r="J63" s="174">
        <v>14909</v>
      </c>
      <c r="L63" s="130"/>
      <c r="N63" s="98"/>
      <c r="O63" s="98"/>
    </row>
    <row r="64" spans="1:15" x14ac:dyDescent="0.25">
      <c r="A64" s="124"/>
      <c r="B64" s="292" t="s">
        <v>279</v>
      </c>
      <c r="C64" s="173">
        <v>10961</v>
      </c>
      <c r="D64" s="228">
        <v>33.85</v>
      </c>
      <c r="E64" s="228"/>
      <c r="F64" s="516">
        <v>4575</v>
      </c>
      <c r="G64" s="228">
        <v>24.15</v>
      </c>
      <c r="H64" s="300">
        <v>31.95</v>
      </c>
      <c r="I64" s="228">
        <v>56.09</v>
      </c>
      <c r="J64" s="174">
        <v>15536</v>
      </c>
      <c r="L64" s="130"/>
      <c r="N64" s="98"/>
    </row>
    <row r="65" spans="1:14" x14ac:dyDescent="0.25">
      <c r="A65" s="124"/>
      <c r="B65" s="295" t="s">
        <v>277</v>
      </c>
      <c r="C65" s="173">
        <v>10494</v>
      </c>
      <c r="D65" s="228">
        <v>34.94</v>
      </c>
      <c r="E65" s="228"/>
      <c r="F65" s="516">
        <v>4763</v>
      </c>
      <c r="G65" s="228">
        <v>24.12</v>
      </c>
      <c r="H65" s="300">
        <v>32.51</v>
      </c>
      <c r="I65" s="228">
        <v>56.63</v>
      </c>
      <c r="J65" s="174">
        <v>15257</v>
      </c>
    </row>
    <row r="66" spans="1:14" x14ac:dyDescent="0.25">
      <c r="A66" s="124"/>
      <c r="B66" s="309" t="s">
        <v>122</v>
      </c>
      <c r="C66" s="213">
        <v>10118</v>
      </c>
      <c r="D66" s="322">
        <v>35.21</v>
      </c>
      <c r="E66" s="322"/>
      <c r="F66" s="517">
        <v>4398</v>
      </c>
      <c r="G66" s="322">
        <v>24.41</v>
      </c>
      <c r="H66" s="323">
        <v>34.42</v>
      </c>
      <c r="I66" s="322">
        <v>58.83</v>
      </c>
      <c r="J66" s="215">
        <v>14516</v>
      </c>
    </row>
    <row r="67" spans="1:14" ht="16.8" customHeight="1" x14ac:dyDescent="0.25">
      <c r="A67" s="183">
        <v>2019</v>
      </c>
      <c r="B67" s="182" t="s">
        <v>121</v>
      </c>
      <c r="C67" s="324">
        <v>11265</v>
      </c>
      <c r="D67" s="325">
        <v>36.9</v>
      </c>
      <c r="E67" s="530"/>
      <c r="F67" s="518">
        <v>4779</v>
      </c>
      <c r="G67" s="325">
        <v>23.49</v>
      </c>
      <c r="H67" s="326">
        <v>34.96</v>
      </c>
      <c r="I67" s="325">
        <v>58.45</v>
      </c>
      <c r="J67" s="327">
        <v>16044</v>
      </c>
    </row>
    <row r="68" spans="1:14" x14ac:dyDescent="0.25">
      <c r="A68" s="124"/>
      <c r="B68" s="309"/>
      <c r="C68" s="213"/>
      <c r="D68" s="322"/>
      <c r="E68" s="322"/>
      <c r="F68" s="322"/>
      <c r="G68" s="322"/>
      <c r="H68" s="322"/>
      <c r="I68" s="322"/>
      <c r="J68" s="215"/>
      <c r="K68" s="130"/>
      <c r="L68" s="130"/>
      <c r="N68" s="98"/>
    </row>
    <row r="69" spans="1:14" x14ac:dyDescent="0.25">
      <c r="A69" s="285" t="s">
        <v>113</v>
      </c>
      <c r="B69" s="96"/>
      <c r="C69" s="33"/>
      <c r="D69" s="33"/>
      <c r="E69" s="33"/>
      <c r="F69" s="33"/>
      <c r="G69" s="33"/>
      <c r="H69" s="33"/>
      <c r="I69" s="33"/>
      <c r="J69" s="97"/>
    </row>
    <row r="70" spans="1:14" x14ac:dyDescent="0.25">
      <c r="A70" s="583"/>
      <c r="B70" s="583"/>
      <c r="C70" s="583"/>
      <c r="D70" s="583"/>
      <c r="E70" s="583"/>
      <c r="F70" s="583"/>
      <c r="G70" s="583"/>
      <c r="H70" s="33"/>
      <c r="I70" s="33"/>
      <c r="J70" s="38"/>
    </row>
    <row r="71" spans="1:14" ht="12.6" customHeight="1" x14ac:dyDescent="0.25">
      <c r="A71" s="286" t="s">
        <v>25</v>
      </c>
      <c r="F71" s="93"/>
      <c r="I71" s="92"/>
    </row>
    <row r="72" spans="1:14" ht="27.6" customHeight="1" x14ac:dyDescent="0.25">
      <c r="A72" s="582" t="s">
        <v>78</v>
      </c>
      <c r="B72" s="582"/>
      <c r="C72" s="582"/>
      <c r="D72" s="582"/>
      <c r="E72" s="582"/>
      <c r="F72" s="582"/>
      <c r="G72" s="582"/>
      <c r="H72" s="582"/>
      <c r="I72" s="582"/>
      <c r="J72" s="582"/>
    </row>
    <row r="73" spans="1:14" ht="27.6" customHeight="1" x14ac:dyDescent="0.25">
      <c r="A73" s="582" t="s">
        <v>83</v>
      </c>
      <c r="B73" s="582"/>
      <c r="C73" s="582"/>
      <c r="D73" s="582"/>
      <c r="E73" s="582"/>
      <c r="F73" s="582"/>
      <c r="G73" s="582"/>
      <c r="H73" s="582"/>
      <c r="I73" s="582"/>
      <c r="J73" s="582"/>
    </row>
    <row r="74" spans="1:14" ht="27.6" customHeight="1" x14ac:dyDescent="0.25">
      <c r="A74" s="582" t="s">
        <v>81</v>
      </c>
      <c r="B74" s="582"/>
      <c r="C74" s="582"/>
      <c r="D74" s="582"/>
      <c r="E74" s="582"/>
      <c r="F74" s="582"/>
      <c r="G74" s="582"/>
      <c r="H74" s="582"/>
      <c r="I74" s="582"/>
      <c r="J74" s="582"/>
    </row>
    <row r="75" spans="1:14" ht="27.6" customHeight="1" x14ac:dyDescent="0.25">
      <c r="A75" s="582" t="s">
        <v>87</v>
      </c>
      <c r="B75" s="582"/>
      <c r="C75" s="582"/>
      <c r="D75" s="582"/>
      <c r="E75" s="582"/>
      <c r="F75" s="582"/>
      <c r="G75" s="582"/>
      <c r="H75" s="582"/>
      <c r="I75" s="582"/>
      <c r="J75" s="582"/>
    </row>
    <row r="77" spans="1:14" x14ac:dyDescent="0.25">
      <c r="A77" s="274" t="s">
        <v>52</v>
      </c>
    </row>
    <row r="78" spans="1:14" x14ac:dyDescent="0.25">
      <c r="A78" s="275" t="s">
        <v>53</v>
      </c>
    </row>
    <row r="80" spans="1:14" x14ac:dyDescent="0.25">
      <c r="H80" s="534"/>
      <c r="J80" s="98"/>
    </row>
    <row r="81" spans="4:10" x14ac:dyDescent="0.25">
      <c r="J81" s="98"/>
    </row>
    <row r="82" spans="4:10" x14ac:dyDescent="0.25">
      <c r="J82" s="98"/>
    </row>
    <row r="83" spans="4:10" x14ac:dyDescent="0.25">
      <c r="D83" s="99"/>
      <c r="E83" s="99"/>
      <c r="J83" s="98"/>
    </row>
    <row r="84" spans="4:10" x14ac:dyDescent="0.25">
      <c r="J84" s="98"/>
    </row>
    <row r="85" spans="4:10" x14ac:dyDescent="0.25">
      <c r="J85" s="98"/>
    </row>
  </sheetData>
  <mergeCells count="15">
    <mergeCell ref="A75:J75"/>
    <mergeCell ref="A2:J2"/>
    <mergeCell ref="A4:A6"/>
    <mergeCell ref="B4:B6"/>
    <mergeCell ref="C4:D4"/>
    <mergeCell ref="F4:I4"/>
    <mergeCell ref="J4:J6"/>
    <mergeCell ref="C5:C6"/>
    <mergeCell ref="D5:D6"/>
    <mergeCell ref="F5:F6"/>
    <mergeCell ref="G5:I5"/>
    <mergeCell ref="A70:G70"/>
    <mergeCell ref="A72:J72"/>
    <mergeCell ref="A73:J73"/>
    <mergeCell ref="A74:J74"/>
  </mergeCells>
  <conditionalFormatting sqref="J52:J53">
    <cfRule type="expression" dxfId="50" priority="13" stopIfTrue="1">
      <formula>OR(#REF!="",NOT(#REF!=0))</formula>
    </cfRule>
  </conditionalFormatting>
  <conditionalFormatting sqref="J55:J68">
    <cfRule type="expression" dxfId="49" priority="12" stopIfTrue="1">
      <formula>OR(#REF!="",NOT(#REF!=0))</formula>
    </cfRule>
  </conditionalFormatting>
  <conditionalFormatting sqref="J54">
    <cfRule type="expression" dxfId="48" priority="11" stopIfTrue="1">
      <formula>OR(#REF!="",NOT(#REF!=0))</formula>
    </cfRule>
  </conditionalFormatting>
  <conditionalFormatting sqref="A59:A68 A69:XFD1048576 A26:J58 C59:J67 K26:XFD67 C68:XFD68 A1:XFD25">
    <cfRule type="containsText" dxfId="47" priority="6" operator="containsText" text="TRUE">
      <formula>NOT(ISERROR(SEARCH("TRUE",A1)))</formula>
    </cfRule>
    <cfRule type="containsText" dxfId="46" priority="7" operator="containsText" text="FALSE">
      <formula>NOT(ISERROR(SEARCH("FALSE",A1)))</formula>
    </cfRule>
  </conditionalFormatting>
  <conditionalFormatting sqref="B59:B61">
    <cfRule type="containsText" dxfId="45" priority="3" operator="containsText" text="TRUE">
      <formula>NOT(ISERROR(SEARCH("TRUE",B59)))</formula>
    </cfRule>
    <cfRule type="containsText" dxfId="44" priority="4" operator="containsText" text="FALSE">
      <formula>NOT(ISERROR(SEARCH("FALSE",B59)))</formula>
    </cfRule>
  </conditionalFormatting>
  <conditionalFormatting sqref="B62:B68">
    <cfRule type="containsText" dxfId="43" priority="1" operator="containsText" text="TRUE">
      <formula>NOT(ISERROR(SEARCH("TRUE",B62)))</formula>
    </cfRule>
    <cfRule type="containsText" dxfId="42" priority="2" operator="containsText" text="FALSE">
      <formula>NOT(ISERROR(SEARCH("FALSE",B62)))</formula>
    </cfRule>
  </conditionalFormatting>
  <hyperlinks>
    <hyperlink ref="J1" location="Index!A1" display="Index"/>
  </hyperlinks>
  <printOptions horizontalCentered="1"/>
  <pageMargins left="0.78740157480314965" right="0.39370078740157483" top="0.59055118110236227" bottom="0.59055118110236227" header="0.19685039370078741" footer="0.19685039370078741"/>
  <pageSetup paperSize="9" scale="1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185"/>
  <sheetViews>
    <sheetView showGridLines="0" zoomScale="80" zoomScaleNormal="80" workbookViewId="0">
      <pane ySplit="6" topLeftCell="A151" activePane="bottomLeft" state="frozen"/>
      <selection activeCell="C45" sqref="C45"/>
      <selection pane="bottomLeft"/>
    </sheetView>
  </sheetViews>
  <sheetFormatPr defaultColWidth="9.109375" defaultRowHeight="13.2" x14ac:dyDescent="0.25"/>
  <cols>
    <col min="1" max="1" width="16.109375" style="41" customWidth="1"/>
    <col min="2" max="2" width="7.44140625" style="41" bestFit="1" customWidth="1"/>
    <col min="3" max="3" width="10.33203125" style="41" bestFit="1" customWidth="1"/>
    <col min="4" max="4" width="12.44140625" style="41" customWidth="1"/>
    <col min="5" max="5" width="10.33203125" style="41" bestFit="1" customWidth="1"/>
    <col min="6" max="6" width="11.5546875" style="41" bestFit="1" customWidth="1"/>
    <col min="7" max="7" width="11.88671875" style="41" customWidth="1"/>
    <col min="8" max="8" width="11.5546875" style="41" bestFit="1" customWidth="1"/>
    <col min="9" max="9" width="11.77734375" style="41" customWidth="1"/>
    <col min="10" max="10" width="11.5546875" style="41" bestFit="1" customWidth="1"/>
    <col min="11" max="11" width="10.33203125" style="41" bestFit="1" customWidth="1"/>
    <col min="12" max="16384" width="9.109375" style="41"/>
  </cols>
  <sheetData>
    <row r="1" spans="1:22" x14ac:dyDescent="0.25">
      <c r="A1" s="39" t="s">
        <v>33</v>
      </c>
      <c r="B1" s="39"/>
      <c r="C1" s="25"/>
      <c r="D1" s="25"/>
      <c r="E1" s="25"/>
      <c r="F1" s="25"/>
      <c r="G1" s="25"/>
      <c r="H1" s="25"/>
      <c r="I1" s="32"/>
      <c r="J1" s="25"/>
      <c r="K1" s="84" t="s">
        <v>29</v>
      </c>
    </row>
    <row r="2" spans="1:22" ht="15.6" x14ac:dyDescent="0.25">
      <c r="A2" s="594" t="s">
        <v>129</v>
      </c>
      <c r="B2" s="594"/>
      <c r="C2" s="594"/>
      <c r="D2" s="594"/>
      <c r="E2" s="594"/>
      <c r="F2" s="594"/>
      <c r="G2" s="594"/>
      <c r="H2" s="594"/>
      <c r="I2" s="595"/>
      <c r="J2" s="596"/>
      <c r="K2" s="596"/>
    </row>
    <row r="3" spans="1:22" x14ac:dyDescent="0.25">
      <c r="A3" s="39"/>
      <c r="B3" s="39"/>
      <c r="C3" s="31"/>
      <c r="D3" s="157"/>
      <c r="E3" s="157"/>
      <c r="F3" s="157"/>
      <c r="G3" s="157"/>
      <c r="H3" s="157"/>
      <c r="I3" s="157"/>
      <c r="J3" s="157"/>
      <c r="K3" s="157"/>
    </row>
    <row r="4" spans="1:22" ht="12.75" customHeight="1" x14ac:dyDescent="0.25">
      <c r="A4" s="603" t="s">
        <v>13</v>
      </c>
      <c r="B4" s="603" t="s">
        <v>14</v>
      </c>
      <c r="C4" s="597" t="s">
        <v>92</v>
      </c>
      <c r="D4" s="598"/>
      <c r="E4" s="598"/>
      <c r="F4" s="598"/>
      <c r="G4" s="598"/>
      <c r="H4" s="598"/>
      <c r="I4" s="598"/>
      <c r="J4" s="598"/>
      <c r="K4" s="599" t="s">
        <v>2</v>
      </c>
    </row>
    <row r="5" spans="1:22" ht="31.5" customHeight="1" x14ac:dyDescent="0.25">
      <c r="A5" s="604"/>
      <c r="B5" s="604"/>
      <c r="C5" s="602" t="s">
        <v>42</v>
      </c>
      <c r="D5" s="602"/>
      <c r="E5" s="602" t="s">
        <v>43</v>
      </c>
      <c r="F5" s="602"/>
      <c r="G5" s="602" t="s">
        <v>44</v>
      </c>
      <c r="H5" s="602"/>
      <c r="I5" s="602" t="s">
        <v>82</v>
      </c>
      <c r="J5" s="602"/>
      <c r="K5" s="600"/>
    </row>
    <row r="6" spans="1:22" ht="26.4" x14ac:dyDescent="0.25">
      <c r="A6" s="605"/>
      <c r="B6" s="605"/>
      <c r="C6" s="161" t="s">
        <v>9</v>
      </c>
      <c r="D6" s="161" t="s">
        <v>45</v>
      </c>
      <c r="E6" s="161" t="s">
        <v>9</v>
      </c>
      <c r="F6" s="161" t="s">
        <v>45</v>
      </c>
      <c r="G6" s="161" t="s">
        <v>9</v>
      </c>
      <c r="H6" s="161" t="s">
        <v>45</v>
      </c>
      <c r="I6" s="161" t="s">
        <v>9</v>
      </c>
      <c r="J6" s="161" t="s">
        <v>45</v>
      </c>
      <c r="K6" s="601"/>
    </row>
    <row r="7" spans="1:22" x14ac:dyDescent="0.25">
      <c r="A7" s="162" t="s">
        <v>91</v>
      </c>
      <c r="B7" s="25"/>
      <c r="C7" s="163"/>
      <c r="D7" s="163"/>
      <c r="E7" s="163"/>
      <c r="F7" s="163"/>
      <c r="G7" s="163"/>
      <c r="H7" s="163"/>
      <c r="I7" s="163"/>
      <c r="J7" s="163"/>
      <c r="K7" s="163"/>
    </row>
    <row r="8" spans="1:22" x14ac:dyDescent="0.25">
      <c r="A8" s="123">
        <v>2013</v>
      </c>
      <c r="B8" s="25"/>
      <c r="C8" s="164">
        <v>153888</v>
      </c>
      <c r="D8" s="165">
        <v>0.58541038984753035</v>
      </c>
      <c r="E8" s="164">
        <v>46705</v>
      </c>
      <c r="F8" s="165">
        <v>0.17767202288566297</v>
      </c>
      <c r="G8" s="164">
        <v>11520</v>
      </c>
      <c r="H8" s="165">
        <v>4.3823609969871266E-2</v>
      </c>
      <c r="I8" s="164">
        <v>50759</v>
      </c>
      <c r="J8" s="165">
        <v>0.19309397729693539</v>
      </c>
      <c r="K8" s="26">
        <v>262872</v>
      </c>
      <c r="L8" s="44"/>
      <c r="M8" s="44"/>
      <c r="N8" s="44"/>
      <c r="O8" s="44"/>
      <c r="P8" s="44"/>
      <c r="Q8" s="44"/>
      <c r="R8" s="44"/>
      <c r="S8" s="44"/>
      <c r="T8" s="44"/>
      <c r="V8" s="44"/>
    </row>
    <row r="9" spans="1:22" x14ac:dyDescent="0.25">
      <c r="A9" s="27">
        <v>2014</v>
      </c>
      <c r="B9" s="25"/>
      <c r="C9" s="164">
        <v>142258</v>
      </c>
      <c r="D9" s="165">
        <v>0.53742902369088141</v>
      </c>
      <c r="E9" s="164">
        <v>57635</v>
      </c>
      <c r="F9" s="165">
        <v>0.21773623824617211</v>
      </c>
      <c r="G9" s="164">
        <v>11577</v>
      </c>
      <c r="H9" s="165">
        <v>4.3736140022138187E-2</v>
      </c>
      <c r="I9" s="164">
        <v>53231</v>
      </c>
      <c r="J9" s="165">
        <v>0.20109859804080832</v>
      </c>
      <c r="K9" s="26">
        <v>264701</v>
      </c>
      <c r="L9" s="44"/>
      <c r="M9" s="44"/>
      <c r="N9" s="44"/>
      <c r="O9" s="44"/>
      <c r="P9" s="44"/>
      <c r="Q9" s="44"/>
      <c r="R9" s="44"/>
      <c r="S9" s="44"/>
      <c r="T9" s="44"/>
      <c r="V9" s="44"/>
    </row>
    <row r="10" spans="1:22" x14ac:dyDescent="0.25">
      <c r="A10" s="27" t="s">
        <v>67</v>
      </c>
      <c r="B10" s="25"/>
      <c r="C10" s="164">
        <v>154280</v>
      </c>
      <c r="D10" s="165">
        <v>0.58312044623152037</v>
      </c>
      <c r="E10" s="164">
        <v>52031</v>
      </c>
      <c r="F10" s="165">
        <v>0.19671524019711581</v>
      </c>
      <c r="G10" s="164">
        <v>10377</v>
      </c>
      <c r="H10" s="165">
        <v>3.9196420473440761E-2</v>
      </c>
      <c r="I10" s="164">
        <v>47857</v>
      </c>
      <c r="J10" s="165">
        <v>0.18096789309792302</v>
      </c>
      <c r="K10" s="26">
        <v>264545</v>
      </c>
      <c r="L10" s="44"/>
      <c r="M10" s="44"/>
      <c r="N10" s="44"/>
      <c r="O10" s="44"/>
      <c r="P10" s="44"/>
      <c r="Q10" s="44"/>
      <c r="R10" s="44"/>
      <c r="S10" s="44"/>
      <c r="T10" s="44"/>
      <c r="V10" s="44"/>
    </row>
    <row r="11" spans="1:22" x14ac:dyDescent="0.25">
      <c r="A11" s="27" t="s">
        <v>96</v>
      </c>
      <c r="B11" s="25"/>
      <c r="C11" s="164">
        <v>161914</v>
      </c>
      <c r="D11" s="166">
        <v>0.5694831321572269</v>
      </c>
      <c r="E11" s="164">
        <v>63418</v>
      </c>
      <c r="F11" s="166">
        <v>0.22305576657944345</v>
      </c>
      <c r="G11" s="164">
        <v>10558</v>
      </c>
      <c r="H11" s="166">
        <v>3.7133170141526686E-2</v>
      </c>
      <c r="I11" s="164">
        <v>48425</v>
      </c>
      <c r="J11" s="166">
        <v>0.170327931121803</v>
      </c>
      <c r="K11" s="164">
        <v>284315</v>
      </c>
      <c r="L11" s="44"/>
      <c r="M11" s="44"/>
      <c r="N11" s="44"/>
      <c r="O11" s="44"/>
      <c r="P11" s="44"/>
      <c r="Q11" s="44"/>
      <c r="R11" s="44"/>
      <c r="S11" s="44"/>
      <c r="T11" s="44"/>
      <c r="V11" s="44"/>
    </row>
    <row r="12" spans="1:22" x14ac:dyDescent="0.25">
      <c r="A12" s="253">
        <v>2017</v>
      </c>
      <c r="B12" s="25"/>
      <c r="C12" s="180">
        <v>172022</v>
      </c>
      <c r="D12" s="301">
        <v>0.57737903442350036</v>
      </c>
      <c r="E12" s="180">
        <v>67641</v>
      </c>
      <c r="F12" s="301">
        <v>0.22703198002255517</v>
      </c>
      <c r="G12" s="180">
        <v>10464</v>
      </c>
      <c r="H12" s="301">
        <v>3.5121636861607859E-2</v>
      </c>
      <c r="I12" s="180">
        <v>47809</v>
      </c>
      <c r="J12" s="301">
        <v>0.16046734869233661</v>
      </c>
      <c r="K12" s="179">
        <v>297936</v>
      </c>
      <c r="L12" s="44"/>
      <c r="M12" s="44"/>
      <c r="N12" s="44"/>
      <c r="O12" s="44"/>
      <c r="P12" s="44"/>
      <c r="Q12" s="44"/>
      <c r="R12" s="44"/>
      <c r="S12" s="44"/>
      <c r="T12" s="44"/>
      <c r="V12" s="44"/>
    </row>
    <row r="13" spans="1:22" x14ac:dyDescent="0.25">
      <c r="A13" s="295" t="s">
        <v>280</v>
      </c>
      <c r="B13" s="25"/>
      <c r="C13" s="164">
        <v>173206</v>
      </c>
      <c r="D13" s="166">
        <v>0.58112093405579512</v>
      </c>
      <c r="E13" s="164">
        <v>63166</v>
      </c>
      <c r="F13" s="166">
        <v>0.21192732884870241</v>
      </c>
      <c r="G13" s="164">
        <v>11146</v>
      </c>
      <c r="H13" s="166">
        <v>3.7395782657563201E-2</v>
      </c>
      <c r="I13" s="164">
        <v>50537</v>
      </c>
      <c r="J13" s="166">
        <v>0.1695559544379393</v>
      </c>
      <c r="K13" s="164">
        <v>298055</v>
      </c>
      <c r="L13" s="44"/>
      <c r="M13" s="44"/>
      <c r="N13" s="44"/>
      <c r="O13" s="44"/>
      <c r="P13" s="44"/>
      <c r="Q13" s="44"/>
      <c r="R13" s="44"/>
      <c r="S13" s="44"/>
      <c r="T13" s="44"/>
      <c r="V13" s="44"/>
    </row>
    <row r="14" spans="1:22" x14ac:dyDescent="0.25">
      <c r="A14" s="253"/>
      <c r="B14" s="25"/>
      <c r="C14" s="164"/>
      <c r="D14" s="166"/>
      <c r="E14" s="164"/>
      <c r="F14" s="166"/>
      <c r="G14" s="164"/>
      <c r="H14" s="166"/>
      <c r="I14" s="164"/>
      <c r="J14" s="166"/>
      <c r="K14" s="164"/>
      <c r="M14" s="167"/>
      <c r="T14" s="167"/>
    </row>
    <row r="15" spans="1:22" ht="24.75" customHeight="1" x14ac:dyDescent="0.25">
      <c r="A15" s="25">
        <v>2013</v>
      </c>
      <c r="B15" s="25" t="s">
        <v>17</v>
      </c>
      <c r="C15" s="180">
        <v>37949</v>
      </c>
      <c r="D15" s="301">
        <v>0.60084865181525993</v>
      </c>
      <c r="E15" s="180">
        <v>10406</v>
      </c>
      <c r="F15" s="177">
        <v>0.16475878338795738</v>
      </c>
      <c r="G15" s="180">
        <v>2575</v>
      </c>
      <c r="H15" s="177">
        <v>4.0770119856235847E-2</v>
      </c>
      <c r="I15" s="180">
        <v>12229</v>
      </c>
      <c r="J15" s="177">
        <v>0.19362244494054687</v>
      </c>
      <c r="K15" s="110">
        <v>63159</v>
      </c>
      <c r="M15" s="167"/>
      <c r="T15" s="167"/>
    </row>
    <row r="16" spans="1:22" x14ac:dyDescent="0.25">
      <c r="A16" s="25"/>
      <c r="B16" s="25" t="s">
        <v>18</v>
      </c>
      <c r="C16" s="180">
        <v>40104</v>
      </c>
      <c r="D16" s="177">
        <v>0.59842425689387613</v>
      </c>
      <c r="E16" s="180">
        <v>11232</v>
      </c>
      <c r="F16" s="177">
        <v>0.16760176674227051</v>
      </c>
      <c r="G16" s="180">
        <v>2931</v>
      </c>
      <c r="H16" s="177">
        <v>4.3735824280768769E-2</v>
      </c>
      <c r="I16" s="180">
        <v>12749</v>
      </c>
      <c r="J16" s="177">
        <v>0.19023815208308464</v>
      </c>
      <c r="K16" s="110">
        <v>67016</v>
      </c>
      <c r="M16" s="167"/>
      <c r="T16" s="167"/>
    </row>
    <row r="17" spans="1:20" x14ac:dyDescent="0.25">
      <c r="A17" s="25"/>
      <c r="B17" s="25" t="s">
        <v>19</v>
      </c>
      <c r="C17" s="180">
        <v>38916</v>
      </c>
      <c r="D17" s="177">
        <v>0.58125224041104073</v>
      </c>
      <c r="E17" s="180">
        <v>12254</v>
      </c>
      <c r="F17" s="177">
        <v>0.18302664595531126</v>
      </c>
      <c r="G17" s="180">
        <v>2997</v>
      </c>
      <c r="H17" s="177">
        <v>4.4763412594097267E-2</v>
      </c>
      <c r="I17" s="180">
        <v>12785</v>
      </c>
      <c r="J17" s="177">
        <v>0.19095770103955073</v>
      </c>
      <c r="K17" s="110">
        <v>66952</v>
      </c>
      <c r="M17" s="167"/>
      <c r="T17" s="167"/>
    </row>
    <row r="18" spans="1:20" x14ac:dyDescent="0.25">
      <c r="A18" s="25"/>
      <c r="B18" s="25" t="s">
        <v>20</v>
      </c>
      <c r="C18" s="180">
        <v>36919</v>
      </c>
      <c r="D18" s="177">
        <v>0.5615484067229447</v>
      </c>
      <c r="E18" s="180">
        <v>12813</v>
      </c>
      <c r="F18" s="177">
        <v>0.1948893451973534</v>
      </c>
      <c r="G18" s="180">
        <v>3017</v>
      </c>
      <c r="H18" s="177">
        <v>4.5889421248764162E-2</v>
      </c>
      <c r="I18" s="180">
        <v>12996</v>
      </c>
      <c r="J18" s="177">
        <v>0.1976728268309377</v>
      </c>
      <c r="K18" s="110">
        <v>65745</v>
      </c>
      <c r="M18" s="167"/>
      <c r="T18" s="167"/>
    </row>
    <row r="19" spans="1:20" x14ac:dyDescent="0.25">
      <c r="A19" s="25">
        <v>2014</v>
      </c>
      <c r="B19" s="27" t="s">
        <v>17</v>
      </c>
      <c r="C19" s="180">
        <v>36692</v>
      </c>
      <c r="D19" s="177">
        <v>0.53627594270681089</v>
      </c>
      <c r="E19" s="180">
        <v>15184</v>
      </c>
      <c r="F19" s="177">
        <v>0.2219234142063724</v>
      </c>
      <c r="G19" s="180">
        <v>2961</v>
      </c>
      <c r="H19" s="177">
        <v>4.3276819643379129E-2</v>
      </c>
      <c r="I19" s="180">
        <v>13583</v>
      </c>
      <c r="J19" s="177">
        <v>0.19852382344343758</v>
      </c>
      <c r="K19" s="110">
        <v>68420</v>
      </c>
      <c r="M19" s="167"/>
      <c r="T19" s="167"/>
    </row>
    <row r="20" spans="1:20" x14ac:dyDescent="0.25">
      <c r="A20" s="25"/>
      <c r="B20" s="27" t="s">
        <v>18</v>
      </c>
      <c r="C20" s="180">
        <v>33643</v>
      </c>
      <c r="D20" s="177">
        <v>0.53330479994927393</v>
      </c>
      <c r="E20" s="180">
        <v>13458</v>
      </c>
      <c r="F20" s="177">
        <v>0.21333460148373598</v>
      </c>
      <c r="G20" s="180">
        <v>2869</v>
      </c>
      <c r="H20" s="177">
        <v>4.5479043814596408E-2</v>
      </c>
      <c r="I20" s="180">
        <v>13114</v>
      </c>
      <c r="J20" s="177">
        <v>0.20788155475239364</v>
      </c>
      <c r="K20" s="110">
        <v>63084</v>
      </c>
      <c r="M20" s="167"/>
      <c r="T20" s="167"/>
    </row>
    <row r="21" spans="1:20" x14ac:dyDescent="0.25">
      <c r="A21" s="25"/>
      <c r="B21" s="27" t="s">
        <v>19</v>
      </c>
      <c r="C21" s="180">
        <v>35406</v>
      </c>
      <c r="D21" s="177">
        <v>0.53766020773856527</v>
      </c>
      <c r="E21" s="180">
        <v>14279</v>
      </c>
      <c r="F21" s="177">
        <v>0.21683472028184414</v>
      </c>
      <c r="G21" s="180">
        <v>2904</v>
      </c>
      <c r="H21" s="177">
        <v>4.409888841644901E-2</v>
      </c>
      <c r="I21" s="180">
        <v>13263</v>
      </c>
      <c r="J21" s="177">
        <v>0.20140618356314158</v>
      </c>
      <c r="K21" s="110">
        <v>65852</v>
      </c>
      <c r="M21" s="167"/>
      <c r="T21" s="167"/>
    </row>
    <row r="22" spans="1:20" x14ac:dyDescent="0.25">
      <c r="A22" s="25"/>
      <c r="B22" s="123" t="s">
        <v>20</v>
      </c>
      <c r="C22" s="180">
        <v>36517</v>
      </c>
      <c r="D22" s="177">
        <v>0.54223773108619788</v>
      </c>
      <c r="E22" s="180">
        <v>14714</v>
      </c>
      <c r="F22" s="177">
        <v>0.2184868958348801</v>
      </c>
      <c r="G22" s="180">
        <v>2843</v>
      </c>
      <c r="H22" s="177">
        <v>4.2215457717722178E-2</v>
      </c>
      <c r="I22" s="180">
        <v>13271</v>
      </c>
      <c r="J22" s="177">
        <v>0.19705991536119979</v>
      </c>
      <c r="K22" s="110">
        <v>67345</v>
      </c>
      <c r="M22" s="167"/>
      <c r="T22" s="167"/>
    </row>
    <row r="23" spans="1:20" x14ac:dyDescent="0.25">
      <c r="A23" s="25">
        <v>2015</v>
      </c>
      <c r="B23" s="27" t="s">
        <v>17</v>
      </c>
      <c r="C23" s="180">
        <v>37291</v>
      </c>
      <c r="D23" s="177">
        <v>0.56768153448013392</v>
      </c>
      <c r="E23" s="180">
        <v>13417</v>
      </c>
      <c r="F23" s="177">
        <v>0.20424722179936064</v>
      </c>
      <c r="G23" s="180">
        <v>2531</v>
      </c>
      <c r="H23" s="177">
        <v>3.8529456538285892E-2</v>
      </c>
      <c r="I23" s="180">
        <v>12451</v>
      </c>
      <c r="J23" s="177">
        <v>0.18954178718221951</v>
      </c>
      <c r="K23" s="110">
        <v>65690</v>
      </c>
      <c r="M23" s="167"/>
      <c r="T23" s="167"/>
    </row>
    <row r="24" spans="1:20" x14ac:dyDescent="0.25">
      <c r="A24" s="25"/>
      <c r="B24" s="123" t="s">
        <v>18</v>
      </c>
      <c r="C24" s="180">
        <v>37493</v>
      </c>
      <c r="D24" s="177">
        <v>0.57204540599920661</v>
      </c>
      <c r="E24" s="180">
        <v>13353</v>
      </c>
      <c r="F24" s="177">
        <v>0.20373195813371578</v>
      </c>
      <c r="G24" s="180">
        <v>2534</v>
      </c>
      <c r="H24" s="177">
        <v>3.8662231851331968E-2</v>
      </c>
      <c r="I24" s="180">
        <v>12162</v>
      </c>
      <c r="J24" s="177">
        <v>0.18556040401574564</v>
      </c>
      <c r="K24" s="110">
        <v>65542</v>
      </c>
      <c r="M24" s="167"/>
      <c r="T24" s="167"/>
    </row>
    <row r="25" spans="1:20" x14ac:dyDescent="0.25">
      <c r="A25" s="25"/>
      <c r="B25" s="123" t="s">
        <v>1</v>
      </c>
      <c r="C25" s="179">
        <v>39969</v>
      </c>
      <c r="D25" s="177">
        <v>0.59967592384210289</v>
      </c>
      <c r="E25" s="179">
        <v>12183</v>
      </c>
      <c r="F25" s="177">
        <v>0.18278795516946483</v>
      </c>
      <c r="G25" s="179">
        <v>2722</v>
      </c>
      <c r="H25" s="177">
        <v>4.0839597305366758E-2</v>
      </c>
      <c r="I25" s="180">
        <v>11777</v>
      </c>
      <c r="J25" s="177">
        <v>0.17669652368306552</v>
      </c>
      <c r="K25" s="179">
        <v>66651</v>
      </c>
      <c r="M25" s="167"/>
      <c r="T25" s="167"/>
    </row>
    <row r="26" spans="1:20" x14ac:dyDescent="0.25">
      <c r="A26" s="25"/>
      <c r="B26" s="123" t="s">
        <v>20</v>
      </c>
      <c r="C26" s="179">
        <v>39527</v>
      </c>
      <c r="D26" s="177">
        <v>0.59294650625543788</v>
      </c>
      <c r="E26" s="179">
        <v>13078</v>
      </c>
      <c r="F26" s="177">
        <v>0.19618373286130028</v>
      </c>
      <c r="G26" s="179">
        <v>2590</v>
      </c>
      <c r="H26" s="177">
        <v>3.8852719690378325E-2</v>
      </c>
      <c r="I26" s="180">
        <v>11467</v>
      </c>
      <c r="J26" s="177">
        <v>0.1720170411928835</v>
      </c>
      <c r="K26" s="179">
        <v>66662</v>
      </c>
      <c r="M26" s="167"/>
      <c r="T26" s="167"/>
    </row>
    <row r="27" spans="1:20" x14ac:dyDescent="0.25">
      <c r="A27" s="25">
        <v>2016</v>
      </c>
      <c r="B27" s="123" t="s">
        <v>17</v>
      </c>
      <c r="C27" s="179">
        <v>40395</v>
      </c>
      <c r="D27" s="177">
        <v>0.57197270049841409</v>
      </c>
      <c r="E27" s="179">
        <v>15659</v>
      </c>
      <c r="F27" s="177">
        <v>0.22172349342999548</v>
      </c>
      <c r="G27" s="179">
        <v>2594</v>
      </c>
      <c r="H27" s="177">
        <v>3.6729723606705934E-2</v>
      </c>
      <c r="I27" s="180">
        <v>11976</v>
      </c>
      <c r="J27" s="177">
        <v>0.16957408246488445</v>
      </c>
      <c r="K27" s="179">
        <v>70624</v>
      </c>
      <c r="M27" s="167"/>
      <c r="T27" s="167"/>
    </row>
    <row r="28" spans="1:20" x14ac:dyDescent="0.25">
      <c r="A28" s="25"/>
      <c r="B28" s="151" t="s">
        <v>21</v>
      </c>
      <c r="C28" s="179">
        <v>41552</v>
      </c>
      <c r="D28" s="177">
        <v>0.58729081863410226</v>
      </c>
      <c r="E28" s="179">
        <v>14397</v>
      </c>
      <c r="F28" s="177">
        <v>0.20348541383989144</v>
      </c>
      <c r="G28" s="179">
        <v>2675</v>
      </c>
      <c r="H28" s="177">
        <v>3.7808118498417004E-2</v>
      </c>
      <c r="I28" s="180">
        <v>12128</v>
      </c>
      <c r="J28" s="177">
        <v>0.17141564902758932</v>
      </c>
      <c r="K28" s="179">
        <v>70752</v>
      </c>
      <c r="M28" s="167"/>
      <c r="T28" s="167"/>
    </row>
    <row r="29" spans="1:20" x14ac:dyDescent="0.25">
      <c r="A29" s="25"/>
      <c r="B29" s="123" t="s">
        <v>1</v>
      </c>
      <c r="C29" s="179">
        <v>41018</v>
      </c>
      <c r="D29" s="177">
        <v>0.56715798788750316</v>
      </c>
      <c r="E29" s="179">
        <v>16489</v>
      </c>
      <c r="F29" s="177">
        <v>0.22799424794668288</v>
      </c>
      <c r="G29" s="179">
        <v>2689</v>
      </c>
      <c r="H29" s="177">
        <v>3.7180940792566577E-2</v>
      </c>
      <c r="I29" s="180">
        <v>12122</v>
      </c>
      <c r="J29" s="177">
        <v>0.16761151516827522</v>
      </c>
      <c r="K29" s="229">
        <v>72318</v>
      </c>
      <c r="L29" s="521"/>
      <c r="M29" s="167"/>
      <c r="T29" s="167"/>
    </row>
    <row r="30" spans="1:20" x14ac:dyDescent="0.25">
      <c r="A30" s="25"/>
      <c r="B30" s="123" t="s">
        <v>20</v>
      </c>
      <c r="C30" s="179">
        <v>38949</v>
      </c>
      <c r="D30" s="177">
        <v>0.55145122469205721</v>
      </c>
      <c r="E30" s="179">
        <v>16873</v>
      </c>
      <c r="F30" s="177">
        <v>0.23889282174713294</v>
      </c>
      <c r="G30" s="179">
        <v>2600</v>
      </c>
      <c r="H30" s="177">
        <v>3.6811553164377744E-2</v>
      </c>
      <c r="I30" s="180">
        <v>12199</v>
      </c>
      <c r="J30" s="177">
        <v>0.17271697578932466</v>
      </c>
      <c r="K30" s="229">
        <v>70621</v>
      </c>
      <c r="L30" s="521"/>
      <c r="M30" s="167"/>
      <c r="T30" s="167"/>
    </row>
    <row r="31" spans="1:20" x14ac:dyDescent="0.25">
      <c r="A31" s="185">
        <v>2017</v>
      </c>
      <c r="B31" s="151" t="s">
        <v>17</v>
      </c>
      <c r="C31" s="179">
        <v>43235</v>
      </c>
      <c r="D31" s="177">
        <v>0.57468132335544242</v>
      </c>
      <c r="E31" s="179">
        <v>17131</v>
      </c>
      <c r="F31" s="177">
        <v>0.2277059269203674</v>
      </c>
      <c r="G31" s="179">
        <v>2632</v>
      </c>
      <c r="H31" s="177">
        <v>3.4984647694495767E-2</v>
      </c>
      <c r="I31" s="179">
        <v>12235</v>
      </c>
      <c r="J31" s="177">
        <v>0.16262810202969441</v>
      </c>
      <c r="K31" s="179">
        <v>75233</v>
      </c>
      <c r="M31" s="167"/>
      <c r="T31" s="167"/>
    </row>
    <row r="32" spans="1:20" x14ac:dyDescent="0.25">
      <c r="A32" s="185"/>
      <c r="B32" s="151" t="s">
        <v>18</v>
      </c>
      <c r="C32" s="179">
        <v>41245</v>
      </c>
      <c r="D32" s="177">
        <v>0.55955013498663697</v>
      </c>
      <c r="E32" s="179">
        <v>17896</v>
      </c>
      <c r="F32" s="177">
        <v>0.2427860156557366</v>
      </c>
      <c r="G32" s="179">
        <v>2537</v>
      </c>
      <c r="H32" s="177">
        <v>3.4418200811276473E-2</v>
      </c>
      <c r="I32" s="179">
        <v>12033</v>
      </c>
      <c r="J32" s="177">
        <v>0.16324564854634993</v>
      </c>
      <c r="K32" s="179">
        <v>73711</v>
      </c>
      <c r="M32" s="167"/>
      <c r="T32" s="167"/>
    </row>
    <row r="33" spans="1:20" x14ac:dyDescent="0.25">
      <c r="A33" s="185"/>
      <c r="B33" s="151" t="s">
        <v>19</v>
      </c>
      <c r="C33" s="229">
        <v>43152</v>
      </c>
      <c r="D33" s="177">
        <v>0.57616663328660123</v>
      </c>
      <c r="E33" s="229">
        <v>17016</v>
      </c>
      <c r="F33" s="177">
        <v>0.22719807730823152</v>
      </c>
      <c r="G33" s="229">
        <v>2643</v>
      </c>
      <c r="H33" s="177">
        <v>3.5289405167234125E-2</v>
      </c>
      <c r="I33" s="229">
        <v>12084</v>
      </c>
      <c r="J33" s="177">
        <v>0.16134588423793311</v>
      </c>
      <c r="K33" s="229">
        <v>74895</v>
      </c>
      <c r="M33" s="167"/>
      <c r="T33" s="167"/>
    </row>
    <row r="34" spans="1:20" x14ac:dyDescent="0.25">
      <c r="A34" s="25"/>
      <c r="B34" s="253" t="s">
        <v>20</v>
      </c>
      <c r="C34" s="179">
        <v>44390</v>
      </c>
      <c r="D34" s="177">
        <v>0.59907958486848323</v>
      </c>
      <c r="E34" s="179">
        <v>15598</v>
      </c>
      <c r="F34" s="177">
        <v>0.21050784782109938</v>
      </c>
      <c r="G34" s="179">
        <v>2652</v>
      </c>
      <c r="H34" s="177">
        <v>3.5790922709421434E-2</v>
      </c>
      <c r="I34" s="179">
        <v>11457</v>
      </c>
      <c r="J34" s="177">
        <v>0.15462164460099601</v>
      </c>
      <c r="K34" s="179">
        <v>74097</v>
      </c>
      <c r="M34" s="167"/>
      <c r="T34" s="167"/>
    </row>
    <row r="35" spans="1:20" x14ac:dyDescent="0.25">
      <c r="A35" s="25">
        <v>2018</v>
      </c>
      <c r="B35" s="253" t="s">
        <v>17</v>
      </c>
      <c r="C35" s="179">
        <v>45356</v>
      </c>
      <c r="D35" s="177">
        <v>0.61383137095682772</v>
      </c>
      <c r="E35" s="179">
        <v>14214</v>
      </c>
      <c r="F35" s="177">
        <v>0.19236703207470565</v>
      </c>
      <c r="G35" s="179">
        <v>2548</v>
      </c>
      <c r="H35" s="177">
        <v>3.4483691974556772E-2</v>
      </c>
      <c r="I35" s="179">
        <v>11772</v>
      </c>
      <c r="J35" s="177">
        <v>0.15931790499390985</v>
      </c>
      <c r="K35" s="179">
        <v>73890</v>
      </c>
      <c r="M35" s="167"/>
      <c r="T35" s="167"/>
    </row>
    <row r="36" spans="1:20" x14ac:dyDescent="0.25">
      <c r="A36" s="25"/>
      <c r="B36" s="266" t="s">
        <v>18</v>
      </c>
      <c r="C36" s="179">
        <v>42289</v>
      </c>
      <c r="D36" s="177">
        <v>0.57903168387326454</v>
      </c>
      <c r="E36" s="179">
        <v>14963</v>
      </c>
      <c r="F36" s="177">
        <v>0.20487718049127804</v>
      </c>
      <c r="G36" s="179">
        <v>2823</v>
      </c>
      <c r="H36" s="177">
        <v>3.8653230002464609E-2</v>
      </c>
      <c r="I36" s="179">
        <v>12959</v>
      </c>
      <c r="J36" s="177">
        <v>0.17743790563299286</v>
      </c>
      <c r="K36" s="179">
        <v>73034</v>
      </c>
      <c r="M36" s="167"/>
      <c r="T36" s="167"/>
    </row>
    <row r="37" spans="1:20" x14ac:dyDescent="0.25">
      <c r="A37" s="25"/>
      <c r="B37" s="292" t="s">
        <v>1</v>
      </c>
      <c r="C37" s="308">
        <v>42815</v>
      </c>
      <c r="D37" s="177">
        <v>0.57741844124667896</v>
      </c>
      <c r="E37" s="308">
        <v>15641</v>
      </c>
      <c r="F37" s="177">
        <v>0.21094013405440398</v>
      </c>
      <c r="G37" s="308">
        <v>2831</v>
      </c>
      <c r="H37" s="177">
        <v>3.8179881050317603E-2</v>
      </c>
      <c r="I37" s="308">
        <v>12862</v>
      </c>
      <c r="J37" s="177">
        <v>0.17346154364859945</v>
      </c>
      <c r="K37" s="308">
        <v>74149</v>
      </c>
      <c r="M37" s="167"/>
      <c r="T37" s="167"/>
    </row>
    <row r="38" spans="1:20" x14ac:dyDescent="0.25">
      <c r="A38" s="25"/>
      <c r="B38" s="295" t="s">
        <v>122</v>
      </c>
      <c r="C38" s="308">
        <v>42746</v>
      </c>
      <c r="D38" s="177">
        <v>0.55527266114156559</v>
      </c>
      <c r="E38" s="308">
        <v>18348</v>
      </c>
      <c r="F38" s="177">
        <v>0.23834143046426437</v>
      </c>
      <c r="G38" s="308">
        <v>2944</v>
      </c>
      <c r="H38" s="177">
        <v>3.824270608713725E-2</v>
      </c>
      <c r="I38" s="308">
        <v>12944</v>
      </c>
      <c r="J38" s="177">
        <v>0.16814320230703281</v>
      </c>
      <c r="K38" s="308">
        <v>76982</v>
      </c>
      <c r="M38" s="167"/>
      <c r="T38" s="167"/>
    </row>
    <row r="39" spans="1:20" x14ac:dyDescent="0.25">
      <c r="A39" s="25">
        <v>2019</v>
      </c>
      <c r="B39" s="307" t="s">
        <v>121</v>
      </c>
      <c r="C39" s="308">
        <v>40932</v>
      </c>
      <c r="D39" s="177">
        <v>0.54469965134538101</v>
      </c>
      <c r="E39" s="308">
        <v>18733</v>
      </c>
      <c r="F39" s="177">
        <v>0.24928805259095627</v>
      </c>
      <c r="G39" s="308">
        <v>2639</v>
      </c>
      <c r="H39" s="177">
        <v>3.5118303036755116E-2</v>
      </c>
      <c r="I39" s="308">
        <v>12842</v>
      </c>
      <c r="J39" s="177">
        <v>0.17089399302690761</v>
      </c>
      <c r="K39" s="308">
        <v>75146</v>
      </c>
      <c r="M39" s="167"/>
      <c r="T39" s="167"/>
    </row>
    <row r="40" spans="1:20" x14ac:dyDescent="0.25">
      <c r="A40" s="25"/>
      <c r="B40" s="309"/>
      <c r="C40" s="338"/>
      <c r="D40" s="338"/>
      <c r="E40" s="338"/>
      <c r="F40" s="338"/>
      <c r="G40" s="338"/>
      <c r="H40" s="338"/>
      <c r="I40" s="338"/>
      <c r="J40" s="338"/>
      <c r="K40" s="338"/>
      <c r="M40" s="167"/>
    </row>
    <row r="41" spans="1:20" x14ac:dyDescent="0.25">
      <c r="A41" s="25"/>
      <c r="B41" s="25"/>
      <c r="C41" s="164"/>
      <c r="D41" s="166"/>
      <c r="E41" s="164"/>
      <c r="F41" s="166"/>
      <c r="G41" s="164"/>
      <c r="H41" s="166"/>
      <c r="I41" s="164"/>
      <c r="J41" s="166"/>
      <c r="K41" s="165"/>
      <c r="M41" s="167"/>
    </row>
    <row r="42" spans="1:20" x14ac:dyDescent="0.25">
      <c r="A42" s="162" t="s">
        <v>49</v>
      </c>
      <c r="B42" s="25"/>
      <c r="C42" s="26"/>
      <c r="D42" s="165"/>
      <c r="E42" s="26"/>
      <c r="F42" s="165"/>
      <c r="G42" s="26"/>
      <c r="H42" s="165"/>
      <c r="I42" s="26"/>
      <c r="J42" s="165"/>
      <c r="K42" s="26"/>
      <c r="M42" s="167"/>
    </row>
    <row r="43" spans="1:20" x14ac:dyDescent="0.25">
      <c r="A43" s="168">
        <v>2013</v>
      </c>
      <c r="B43" s="25"/>
      <c r="C43" s="26">
        <v>33725</v>
      </c>
      <c r="D43" s="165">
        <v>0.27191659880509889</v>
      </c>
      <c r="E43" s="26">
        <v>39294</v>
      </c>
      <c r="F43" s="165">
        <v>0.31681811218524997</v>
      </c>
      <c r="G43" s="26">
        <v>9334</v>
      </c>
      <c r="H43" s="165">
        <v>7.5257806767881186E-2</v>
      </c>
      <c r="I43" s="26">
        <v>41674</v>
      </c>
      <c r="J43" s="165">
        <v>0.33600748224176996</v>
      </c>
      <c r="K43" s="26">
        <v>124027</v>
      </c>
      <c r="M43" s="167"/>
    </row>
    <row r="44" spans="1:20" x14ac:dyDescent="0.25">
      <c r="A44" s="27">
        <v>2014</v>
      </c>
      <c r="B44" s="25"/>
      <c r="C44" s="169">
        <v>34033</v>
      </c>
      <c r="D44" s="165">
        <v>0.24695953790781378</v>
      </c>
      <c r="E44" s="169">
        <v>50219</v>
      </c>
      <c r="F44" s="165">
        <v>0.36441280622315103</v>
      </c>
      <c r="G44" s="169">
        <v>9326</v>
      </c>
      <c r="H44" s="165">
        <v>6.7673865087658186E-2</v>
      </c>
      <c r="I44" s="169">
        <v>44230</v>
      </c>
      <c r="J44" s="165">
        <v>0.32095379078137698</v>
      </c>
      <c r="K44" s="26">
        <v>137808</v>
      </c>
      <c r="M44" s="167"/>
      <c r="T44" s="167"/>
    </row>
    <row r="45" spans="1:20" x14ac:dyDescent="0.25">
      <c r="A45" s="27" t="s">
        <v>67</v>
      </c>
      <c r="B45" s="25"/>
      <c r="C45" s="169">
        <v>39235</v>
      </c>
      <c r="D45" s="165">
        <v>0.29968454258675081</v>
      </c>
      <c r="E45" s="169">
        <v>43929</v>
      </c>
      <c r="F45" s="165">
        <v>0.33553822534200012</v>
      </c>
      <c r="G45" s="169">
        <v>8467</v>
      </c>
      <c r="H45" s="165">
        <v>6.4672588813101034E-2</v>
      </c>
      <c r="I45" s="169">
        <v>39290</v>
      </c>
      <c r="J45" s="165">
        <v>0.30010464325814806</v>
      </c>
      <c r="K45" s="26">
        <v>130921</v>
      </c>
      <c r="M45" s="167"/>
      <c r="T45" s="167"/>
    </row>
    <row r="46" spans="1:20" x14ac:dyDescent="0.25">
      <c r="A46" s="176">
        <v>2016</v>
      </c>
      <c r="B46" s="25"/>
      <c r="C46" s="169">
        <v>43867</v>
      </c>
      <c r="D46" s="170">
        <v>0.29975468590913129</v>
      </c>
      <c r="E46" s="169">
        <v>54776</v>
      </c>
      <c r="F46" s="170">
        <v>0.37429873652993312</v>
      </c>
      <c r="G46" s="169">
        <v>8386</v>
      </c>
      <c r="H46" s="170">
        <v>5.7303731644151069E-2</v>
      </c>
      <c r="I46" s="169">
        <v>39314</v>
      </c>
      <c r="J46" s="170">
        <v>0.26864284591678456</v>
      </c>
      <c r="K46" s="169">
        <v>146343</v>
      </c>
    </row>
    <row r="47" spans="1:20" x14ac:dyDescent="0.25">
      <c r="A47" s="253">
        <v>2017</v>
      </c>
      <c r="B47" s="25"/>
      <c r="C47" s="169">
        <v>55346</v>
      </c>
      <c r="D47" s="165">
        <v>0.33683070219214428</v>
      </c>
      <c r="E47" s="169">
        <v>59932</v>
      </c>
      <c r="F47" s="165">
        <v>0.36474067943084582</v>
      </c>
      <c r="G47" s="169">
        <v>8537</v>
      </c>
      <c r="H47" s="165">
        <v>5.195540246114147E-2</v>
      </c>
      <c r="I47" s="169">
        <v>40499</v>
      </c>
      <c r="J47" s="165">
        <v>0.2464732159158684</v>
      </c>
      <c r="K47" s="308">
        <v>164314</v>
      </c>
    </row>
    <row r="48" spans="1:20" x14ac:dyDescent="0.25">
      <c r="A48" s="295" t="s">
        <v>280</v>
      </c>
      <c r="B48" s="25"/>
      <c r="C48" s="169">
        <v>59311</v>
      </c>
      <c r="D48" s="165">
        <v>0.35022527177282686</v>
      </c>
      <c r="E48" s="169">
        <v>56366</v>
      </c>
      <c r="F48" s="165">
        <v>0.33283535379182883</v>
      </c>
      <c r="G48" s="169">
        <v>9279</v>
      </c>
      <c r="H48" s="165">
        <v>5.4791527655579243E-2</v>
      </c>
      <c r="I48" s="169">
        <v>44395</v>
      </c>
      <c r="J48" s="165">
        <v>0.2621478467797651</v>
      </c>
      <c r="K48" s="169">
        <v>169351</v>
      </c>
    </row>
    <row r="49" spans="1:20" x14ac:dyDescent="0.25">
      <c r="A49" s="27"/>
      <c r="B49" s="25"/>
      <c r="C49" s="169"/>
      <c r="D49" s="170"/>
      <c r="E49" s="169"/>
      <c r="F49" s="170"/>
      <c r="G49" s="169"/>
      <c r="H49" s="170"/>
      <c r="I49" s="169"/>
      <c r="J49" s="170"/>
      <c r="K49" s="169"/>
      <c r="M49" s="167"/>
      <c r="T49" s="167"/>
    </row>
    <row r="50" spans="1:20" ht="22.5" customHeight="1" x14ac:dyDescent="0.25">
      <c r="A50" s="25">
        <v>2013</v>
      </c>
      <c r="B50" s="25" t="s">
        <v>17</v>
      </c>
      <c r="C50" s="26">
        <v>8079</v>
      </c>
      <c r="D50" s="165">
        <v>0.28119452855800353</v>
      </c>
      <c r="E50" s="26">
        <v>8515</v>
      </c>
      <c r="F50" s="165">
        <v>0.29636977480769899</v>
      </c>
      <c r="G50" s="26">
        <v>2055</v>
      </c>
      <c r="H50" s="165">
        <v>7.1525529915422367E-2</v>
      </c>
      <c r="I50" s="26">
        <v>10082</v>
      </c>
      <c r="J50" s="165">
        <v>0.35091016671887509</v>
      </c>
      <c r="K50" s="26">
        <v>28731</v>
      </c>
      <c r="M50" s="167"/>
      <c r="T50" s="167"/>
    </row>
    <row r="51" spans="1:20" x14ac:dyDescent="0.25">
      <c r="A51" s="25"/>
      <c r="B51" s="25" t="s">
        <v>18</v>
      </c>
      <c r="C51" s="26">
        <v>8232</v>
      </c>
      <c r="D51" s="165">
        <v>0.27180875652116487</v>
      </c>
      <c r="E51" s="26">
        <v>9375</v>
      </c>
      <c r="F51" s="165">
        <v>0.30954896651918379</v>
      </c>
      <c r="G51" s="26">
        <v>2374</v>
      </c>
      <c r="H51" s="165">
        <v>7.8386052961764513E-2</v>
      </c>
      <c r="I51" s="26">
        <v>10305</v>
      </c>
      <c r="J51" s="165">
        <v>0.3402562239978868</v>
      </c>
      <c r="K51" s="26">
        <v>30286</v>
      </c>
      <c r="M51" s="167"/>
      <c r="T51" s="167"/>
    </row>
    <row r="52" spans="1:20" x14ac:dyDescent="0.25">
      <c r="A52" s="25"/>
      <c r="B52" s="25" t="s">
        <v>19</v>
      </c>
      <c r="C52" s="26">
        <v>8543</v>
      </c>
      <c r="D52" s="165">
        <v>0.26882532490009126</v>
      </c>
      <c r="E52" s="26">
        <v>10309</v>
      </c>
      <c r="F52" s="165">
        <v>0.32439661411624027</v>
      </c>
      <c r="G52" s="26">
        <v>2436</v>
      </c>
      <c r="H52" s="165">
        <v>7.6654394411403759E-2</v>
      </c>
      <c r="I52" s="26">
        <v>10491</v>
      </c>
      <c r="J52" s="165">
        <v>0.33012366657226472</v>
      </c>
      <c r="K52" s="26">
        <v>31779</v>
      </c>
      <c r="M52" s="167"/>
      <c r="T52" s="167"/>
    </row>
    <row r="53" spans="1:20" x14ac:dyDescent="0.25">
      <c r="A53" s="25"/>
      <c r="B53" s="25" t="s">
        <v>20</v>
      </c>
      <c r="C53" s="26">
        <v>8871</v>
      </c>
      <c r="D53" s="165">
        <v>0.26694953507267311</v>
      </c>
      <c r="E53" s="26">
        <v>11095</v>
      </c>
      <c r="F53" s="165">
        <v>0.33387499623845207</v>
      </c>
      <c r="G53" s="26">
        <v>2469</v>
      </c>
      <c r="H53" s="165">
        <v>7.4298095152116994E-2</v>
      </c>
      <c r="I53" s="26">
        <v>10796</v>
      </c>
      <c r="J53" s="165">
        <v>0.32487737353675783</v>
      </c>
      <c r="K53" s="26">
        <v>33231</v>
      </c>
      <c r="M53" s="167"/>
      <c r="T53" s="167"/>
    </row>
    <row r="54" spans="1:20" x14ac:dyDescent="0.25">
      <c r="A54" s="25">
        <v>2014</v>
      </c>
      <c r="B54" s="27" t="s">
        <v>17</v>
      </c>
      <c r="C54" s="26">
        <v>8639</v>
      </c>
      <c r="D54" s="165">
        <v>0.24263446145204326</v>
      </c>
      <c r="E54" s="26">
        <v>13428</v>
      </c>
      <c r="F54" s="165">
        <v>0.37713804240977389</v>
      </c>
      <c r="G54" s="26">
        <v>2355</v>
      </c>
      <c r="H54" s="165">
        <v>6.6142395730936665E-2</v>
      </c>
      <c r="I54" s="26">
        <v>11183</v>
      </c>
      <c r="J54" s="165">
        <v>0.31408510040724619</v>
      </c>
      <c r="K54" s="26">
        <v>35605</v>
      </c>
      <c r="M54" s="167"/>
      <c r="T54" s="167"/>
    </row>
    <row r="55" spans="1:20" x14ac:dyDescent="0.25">
      <c r="A55" s="25"/>
      <c r="B55" s="27" t="s">
        <v>18</v>
      </c>
      <c r="C55" s="26">
        <v>7816</v>
      </c>
      <c r="D55" s="165">
        <v>0.23859820501862142</v>
      </c>
      <c r="E55" s="26">
        <v>11675</v>
      </c>
      <c r="F55" s="165">
        <v>0.35640148971243668</v>
      </c>
      <c r="G55" s="26">
        <v>2312</v>
      </c>
      <c r="H55" s="165">
        <v>7.0578179376030281E-2</v>
      </c>
      <c r="I55" s="26">
        <v>10955</v>
      </c>
      <c r="J55" s="165">
        <v>0.33442212589291165</v>
      </c>
      <c r="K55" s="26">
        <v>32758</v>
      </c>
      <c r="M55" s="167"/>
      <c r="T55" s="167"/>
    </row>
    <row r="56" spans="1:20" x14ac:dyDescent="0.25">
      <c r="A56" s="25"/>
      <c r="B56" s="27" t="s">
        <v>19</v>
      </c>
      <c r="C56" s="26">
        <v>8781</v>
      </c>
      <c r="D56" s="165">
        <v>0.25405780748198942</v>
      </c>
      <c r="E56" s="26">
        <v>12420</v>
      </c>
      <c r="F56" s="165">
        <v>0.35934380696120127</v>
      </c>
      <c r="G56" s="26">
        <v>2335</v>
      </c>
      <c r="H56" s="165">
        <v>6.7557793015652581E-2</v>
      </c>
      <c r="I56" s="26">
        <v>11027</v>
      </c>
      <c r="J56" s="165">
        <v>0.31904059254115674</v>
      </c>
      <c r="K56" s="26">
        <v>34563</v>
      </c>
      <c r="M56" s="167"/>
      <c r="T56" s="167"/>
    </row>
    <row r="57" spans="1:20" x14ac:dyDescent="0.25">
      <c r="A57" s="25"/>
      <c r="B57" s="123" t="s">
        <v>20</v>
      </c>
      <c r="C57" s="26">
        <v>8797</v>
      </c>
      <c r="D57" s="165">
        <v>0.25219310819333751</v>
      </c>
      <c r="E57" s="26">
        <v>12696</v>
      </c>
      <c r="F57" s="165">
        <v>0.36396995585115532</v>
      </c>
      <c r="G57" s="26">
        <v>2324</v>
      </c>
      <c r="H57" s="165">
        <v>6.6624620147927291E-2</v>
      </c>
      <c r="I57" s="26">
        <v>11065</v>
      </c>
      <c r="J57" s="165">
        <v>0.31721231580757986</v>
      </c>
      <c r="K57" s="26">
        <v>34882</v>
      </c>
      <c r="M57" s="167"/>
      <c r="T57" s="167"/>
    </row>
    <row r="58" spans="1:20" x14ac:dyDescent="0.25">
      <c r="A58" s="25">
        <v>2015</v>
      </c>
      <c r="B58" s="27" t="s">
        <v>17</v>
      </c>
      <c r="C58" s="26">
        <v>9121</v>
      </c>
      <c r="D58" s="165">
        <v>0.27675455897078011</v>
      </c>
      <c r="E58" s="26">
        <v>11470</v>
      </c>
      <c r="F58" s="165">
        <v>0.34802925023515491</v>
      </c>
      <c r="G58" s="26">
        <v>2047</v>
      </c>
      <c r="H58" s="165">
        <v>6.2111235852777863E-2</v>
      </c>
      <c r="I58" s="26">
        <v>10319</v>
      </c>
      <c r="J58" s="165">
        <v>0.31310495494128715</v>
      </c>
      <c r="K58" s="26">
        <v>32957</v>
      </c>
      <c r="M58" s="167"/>
      <c r="T58" s="167"/>
    </row>
    <row r="59" spans="1:20" x14ac:dyDescent="0.25">
      <c r="A59" s="25"/>
      <c r="B59" s="123" t="s">
        <v>21</v>
      </c>
      <c r="C59" s="26">
        <v>9952</v>
      </c>
      <c r="D59" s="165">
        <v>0.29920928414659814</v>
      </c>
      <c r="E59" s="26">
        <v>11340</v>
      </c>
      <c r="F59" s="165">
        <v>0.34093983945160999</v>
      </c>
      <c r="G59" s="26">
        <v>2039</v>
      </c>
      <c r="H59" s="165">
        <v>6.1303027569826522E-2</v>
      </c>
      <c r="I59" s="26">
        <v>9930</v>
      </c>
      <c r="J59" s="165">
        <v>0.29854784883196539</v>
      </c>
      <c r="K59" s="26">
        <v>33261</v>
      </c>
      <c r="M59" s="167"/>
      <c r="T59" s="167"/>
    </row>
    <row r="60" spans="1:20" x14ac:dyDescent="0.25">
      <c r="A60" s="25"/>
      <c r="B60" s="123" t="s">
        <v>19</v>
      </c>
      <c r="C60" s="26">
        <v>9929</v>
      </c>
      <c r="D60" s="165">
        <v>0.31025216385963816</v>
      </c>
      <c r="E60" s="26">
        <v>10071</v>
      </c>
      <c r="F60" s="165">
        <v>0.31468924788301095</v>
      </c>
      <c r="G60" s="26">
        <v>2236</v>
      </c>
      <c r="H60" s="165">
        <v>6.9868449832828167E-2</v>
      </c>
      <c r="I60" s="26">
        <v>9767</v>
      </c>
      <c r="J60" s="165">
        <v>0.30519013842452269</v>
      </c>
      <c r="K60" s="26">
        <v>32003</v>
      </c>
      <c r="M60" s="167"/>
      <c r="T60" s="167"/>
    </row>
    <row r="61" spans="1:20" x14ac:dyDescent="0.25">
      <c r="A61" s="25"/>
      <c r="B61" s="123" t="s">
        <v>20</v>
      </c>
      <c r="C61" s="26">
        <v>10233</v>
      </c>
      <c r="D61" s="165">
        <v>0.31293577981651377</v>
      </c>
      <c r="E61" s="26">
        <v>11048</v>
      </c>
      <c r="F61" s="165">
        <v>0.33785932721712536</v>
      </c>
      <c r="G61" s="26">
        <v>2145</v>
      </c>
      <c r="H61" s="165">
        <v>6.5596330275229361E-2</v>
      </c>
      <c r="I61" s="26">
        <v>9274</v>
      </c>
      <c r="J61" s="165">
        <v>0.28360856269113149</v>
      </c>
      <c r="K61" s="26">
        <v>32700</v>
      </c>
      <c r="M61" s="167"/>
      <c r="T61" s="167"/>
    </row>
    <row r="62" spans="1:20" x14ac:dyDescent="0.25">
      <c r="A62" s="25">
        <v>2016</v>
      </c>
      <c r="B62" s="123" t="s">
        <v>17</v>
      </c>
      <c r="C62" s="26">
        <v>10068</v>
      </c>
      <c r="D62" s="165">
        <v>0.28620160327477401</v>
      </c>
      <c r="E62" s="26">
        <v>13420</v>
      </c>
      <c r="F62" s="165">
        <v>0.3814884302689181</v>
      </c>
      <c r="G62" s="26">
        <v>2057</v>
      </c>
      <c r="H62" s="165">
        <v>5.847404627892433E-2</v>
      </c>
      <c r="I62" s="26">
        <v>9633</v>
      </c>
      <c r="J62" s="165">
        <v>0.27383592017738362</v>
      </c>
      <c r="K62" s="26">
        <v>35178</v>
      </c>
      <c r="M62" s="167"/>
      <c r="T62" s="167"/>
    </row>
    <row r="63" spans="1:20" x14ac:dyDescent="0.25">
      <c r="A63" s="25"/>
      <c r="B63" s="151" t="s">
        <v>21</v>
      </c>
      <c r="C63" s="110">
        <v>11375</v>
      </c>
      <c r="D63" s="177">
        <v>0.32190966719492869</v>
      </c>
      <c r="E63" s="110">
        <v>12128</v>
      </c>
      <c r="F63" s="177">
        <v>0.34321937966945892</v>
      </c>
      <c r="G63" s="110">
        <v>2095</v>
      </c>
      <c r="H63" s="177">
        <v>5.9287978265791262E-2</v>
      </c>
      <c r="I63" s="110">
        <v>9738</v>
      </c>
      <c r="J63" s="177">
        <v>0.27558297486982114</v>
      </c>
      <c r="K63" s="110">
        <v>35336</v>
      </c>
      <c r="M63" s="167"/>
      <c r="T63" s="167"/>
    </row>
    <row r="64" spans="1:20" x14ac:dyDescent="0.25">
      <c r="A64" s="25"/>
      <c r="B64" s="123" t="s">
        <v>19</v>
      </c>
      <c r="C64" s="26">
        <v>11793</v>
      </c>
      <c r="D64" s="170">
        <v>0.309495066134789</v>
      </c>
      <c r="E64" s="26">
        <v>14320</v>
      </c>
      <c r="F64" s="170">
        <v>0.37581356288053747</v>
      </c>
      <c r="G64" s="26">
        <v>2139</v>
      </c>
      <c r="H64" s="170">
        <v>5.6135838757085874E-2</v>
      </c>
      <c r="I64" s="26">
        <v>9852</v>
      </c>
      <c r="J64" s="170">
        <v>0.25855553222758765</v>
      </c>
      <c r="K64" s="26">
        <v>38104</v>
      </c>
      <c r="M64" s="167"/>
      <c r="T64" s="167"/>
    </row>
    <row r="65" spans="1:20" x14ac:dyDescent="0.25">
      <c r="A65" s="25"/>
      <c r="B65" s="123" t="s">
        <v>20</v>
      </c>
      <c r="C65" s="26">
        <v>10631</v>
      </c>
      <c r="D65" s="170">
        <v>0.28180251822398938</v>
      </c>
      <c r="E65" s="26">
        <v>14908</v>
      </c>
      <c r="F65" s="170">
        <v>0.39517561298873427</v>
      </c>
      <c r="G65" s="26">
        <v>2095</v>
      </c>
      <c r="H65" s="170">
        <v>5.5533465871438037E-2</v>
      </c>
      <c r="I65" s="26">
        <v>10091</v>
      </c>
      <c r="J65" s="170">
        <v>0.26748840291583831</v>
      </c>
      <c r="K65" s="26">
        <v>37725</v>
      </c>
      <c r="M65" s="167"/>
      <c r="T65" s="167"/>
    </row>
    <row r="66" spans="1:20" x14ac:dyDescent="0.25">
      <c r="A66" s="25">
        <v>2017</v>
      </c>
      <c r="B66" s="123" t="s">
        <v>17</v>
      </c>
      <c r="C66" s="110">
        <v>14341</v>
      </c>
      <c r="D66" s="112">
        <v>0.3412573767371026</v>
      </c>
      <c r="E66" s="110">
        <v>15223</v>
      </c>
      <c r="F66" s="112">
        <v>0.36224538359032932</v>
      </c>
      <c r="G66" s="110">
        <v>2134</v>
      </c>
      <c r="H66" s="112">
        <v>5.0780506377308202E-2</v>
      </c>
      <c r="I66" s="110">
        <v>10326</v>
      </c>
      <c r="J66" s="112">
        <v>0.24571673329525986</v>
      </c>
      <c r="K66" s="110">
        <v>42024</v>
      </c>
      <c r="M66" s="167"/>
      <c r="T66" s="167"/>
    </row>
    <row r="67" spans="1:20" x14ac:dyDescent="0.25">
      <c r="A67" s="25"/>
      <c r="B67" s="151" t="s">
        <v>18</v>
      </c>
      <c r="C67" s="110">
        <v>13128</v>
      </c>
      <c r="D67" s="112">
        <v>0.31851708074534163</v>
      </c>
      <c r="E67" s="110">
        <v>15985</v>
      </c>
      <c r="F67" s="112">
        <v>0.38783482142857145</v>
      </c>
      <c r="G67" s="110">
        <v>2048</v>
      </c>
      <c r="H67" s="112">
        <v>4.9689440993788817E-2</v>
      </c>
      <c r="I67" s="110">
        <v>10055</v>
      </c>
      <c r="J67" s="112">
        <v>0.24395865683229814</v>
      </c>
      <c r="K67" s="110">
        <v>41216</v>
      </c>
      <c r="M67" s="167"/>
      <c r="T67" s="167"/>
    </row>
    <row r="68" spans="1:20" x14ac:dyDescent="0.25">
      <c r="A68" s="185"/>
      <c r="B68" s="151" t="s">
        <v>19</v>
      </c>
      <c r="C68" s="110">
        <v>13610</v>
      </c>
      <c r="D68" s="165">
        <f t="shared" ref="D68" si="0">C68/K68</f>
        <v>0.33058854963686268</v>
      </c>
      <c r="E68" s="110">
        <v>15005</v>
      </c>
      <c r="F68" s="165">
        <f t="shared" ref="F68" si="1">E68/K68</f>
        <v>0.3644732687216109</v>
      </c>
      <c r="G68" s="110">
        <v>2184</v>
      </c>
      <c r="H68" s="165">
        <f t="shared" ref="H68" si="2">G68/K68</f>
        <v>5.3049624717627343E-2</v>
      </c>
      <c r="I68" s="110">
        <v>10370</v>
      </c>
      <c r="J68" s="165">
        <f t="shared" ref="J68" si="3">I68/K68</f>
        <v>0.25188855692389905</v>
      </c>
      <c r="K68" s="110">
        <v>41169</v>
      </c>
      <c r="M68" s="167"/>
      <c r="T68" s="167"/>
    </row>
    <row r="69" spans="1:20" x14ac:dyDescent="0.25">
      <c r="A69" s="25"/>
      <c r="B69" s="266" t="s">
        <v>20</v>
      </c>
      <c r="C69" s="110">
        <v>14267</v>
      </c>
      <c r="D69" s="177">
        <v>0.35752411978448817</v>
      </c>
      <c r="E69" s="110">
        <v>13719</v>
      </c>
      <c r="F69" s="177">
        <v>0.34379150482395687</v>
      </c>
      <c r="G69" s="110">
        <v>2171</v>
      </c>
      <c r="H69" s="177">
        <v>5.4404209998747025E-2</v>
      </c>
      <c r="I69" s="110">
        <v>9748</v>
      </c>
      <c r="J69" s="177">
        <v>0.24428016539280792</v>
      </c>
      <c r="K69" s="179">
        <v>39905</v>
      </c>
      <c r="M69" s="167"/>
      <c r="T69" s="167"/>
    </row>
    <row r="70" spans="1:20" x14ac:dyDescent="0.25">
      <c r="A70" s="25">
        <v>2018</v>
      </c>
      <c r="B70" s="266" t="s">
        <v>17</v>
      </c>
      <c r="C70" s="179">
        <v>14510</v>
      </c>
      <c r="D70" s="177">
        <v>0.36853601544244641</v>
      </c>
      <c r="E70" s="179">
        <v>12545</v>
      </c>
      <c r="F70" s="177">
        <v>0.31862745098039214</v>
      </c>
      <c r="G70" s="179">
        <v>2099</v>
      </c>
      <c r="H70" s="177">
        <v>5.3311998374479329E-2</v>
      </c>
      <c r="I70" s="179">
        <v>10218</v>
      </c>
      <c r="J70" s="177">
        <v>0.25952453520268209</v>
      </c>
      <c r="K70" s="179">
        <v>39372</v>
      </c>
      <c r="M70" s="167"/>
      <c r="T70" s="167"/>
    </row>
    <row r="71" spans="1:20" x14ac:dyDescent="0.25">
      <c r="A71" s="25"/>
      <c r="B71" s="266" t="s">
        <v>21</v>
      </c>
      <c r="C71" s="179">
        <v>14137</v>
      </c>
      <c r="D71" s="177">
        <v>0.34384881062411832</v>
      </c>
      <c r="E71" s="179">
        <v>13255</v>
      </c>
      <c r="F71" s="177">
        <v>0.32239626404631028</v>
      </c>
      <c r="G71" s="179">
        <v>2331</v>
      </c>
      <c r="H71" s="177">
        <v>5.6696015955635552E-2</v>
      </c>
      <c r="I71" s="179">
        <v>11391</v>
      </c>
      <c r="J71" s="177">
        <v>0.2770589093739359</v>
      </c>
      <c r="K71" s="179">
        <v>41114</v>
      </c>
      <c r="M71" s="167"/>
      <c r="T71" s="167"/>
    </row>
    <row r="72" spans="1:20" x14ac:dyDescent="0.25">
      <c r="A72" s="25"/>
      <c r="B72" s="292" t="s">
        <v>19</v>
      </c>
      <c r="C72" s="308">
        <v>15078</v>
      </c>
      <c r="D72" s="165">
        <v>0.35366969249173175</v>
      </c>
      <c r="E72" s="308">
        <v>13880</v>
      </c>
      <c r="F72" s="165">
        <v>0.32556939460042689</v>
      </c>
      <c r="G72" s="308">
        <v>2374</v>
      </c>
      <c r="H72" s="165">
        <v>5.5684563600966387E-2</v>
      </c>
      <c r="I72" s="308">
        <v>11301</v>
      </c>
      <c r="J72" s="165">
        <v>0.26507634930687496</v>
      </c>
      <c r="K72" s="308">
        <v>42633</v>
      </c>
      <c r="M72" s="167"/>
      <c r="T72" s="167"/>
    </row>
    <row r="73" spans="1:20" x14ac:dyDescent="0.25">
      <c r="A73" s="25"/>
      <c r="B73" s="295" t="s">
        <v>122</v>
      </c>
      <c r="C73" s="308">
        <v>15586</v>
      </c>
      <c r="D73" s="165">
        <v>0.33712580031147255</v>
      </c>
      <c r="E73" s="308">
        <v>16686</v>
      </c>
      <c r="F73" s="165">
        <v>0.36091884409067315</v>
      </c>
      <c r="G73" s="308">
        <v>2475</v>
      </c>
      <c r="H73" s="165">
        <v>5.3534348503201247E-2</v>
      </c>
      <c r="I73" s="308">
        <v>11485</v>
      </c>
      <c r="J73" s="165">
        <v>0.24842100709465306</v>
      </c>
      <c r="K73" s="308">
        <v>46232</v>
      </c>
      <c r="M73" s="167"/>
      <c r="T73" s="167"/>
    </row>
    <row r="74" spans="1:20" x14ac:dyDescent="0.25">
      <c r="A74" s="25">
        <v>2019</v>
      </c>
      <c r="B74" s="307" t="s">
        <v>121</v>
      </c>
      <c r="C74" s="308">
        <v>15171</v>
      </c>
      <c r="D74" s="165">
        <v>0.33168630709022934</v>
      </c>
      <c r="E74" s="308">
        <v>16940</v>
      </c>
      <c r="F74" s="165">
        <v>0.37036227289621548</v>
      </c>
      <c r="G74" s="308">
        <v>2232</v>
      </c>
      <c r="H74" s="165">
        <v>4.8798618247010213E-2</v>
      </c>
      <c r="I74" s="308">
        <v>11396</v>
      </c>
      <c r="J74" s="165">
        <v>0.24915280176654497</v>
      </c>
      <c r="K74" s="308">
        <v>45739</v>
      </c>
      <c r="M74" s="167"/>
      <c r="T74" s="167"/>
    </row>
    <row r="75" spans="1:20" x14ac:dyDescent="0.25">
      <c r="A75" s="25"/>
      <c r="B75" s="309"/>
      <c r="C75" s="337"/>
      <c r="D75" s="337"/>
      <c r="E75" s="337"/>
      <c r="F75" s="337"/>
      <c r="G75" s="337"/>
      <c r="H75" s="337"/>
      <c r="I75" s="337"/>
      <c r="J75" s="337"/>
      <c r="K75" s="337"/>
      <c r="M75" s="167"/>
    </row>
    <row r="76" spans="1:20" x14ac:dyDescent="0.25">
      <c r="A76" s="162" t="s">
        <v>50</v>
      </c>
      <c r="B76" s="25"/>
      <c r="C76" s="26"/>
      <c r="D76" s="26"/>
      <c r="E76" s="26"/>
      <c r="F76" s="26"/>
      <c r="G76" s="26"/>
      <c r="H76" s="26"/>
      <c r="I76" s="26"/>
      <c r="J76" s="26"/>
      <c r="K76" s="26"/>
      <c r="M76" s="167"/>
      <c r="T76" s="167"/>
    </row>
    <row r="77" spans="1:20" x14ac:dyDescent="0.25">
      <c r="A77" s="171">
        <v>2013</v>
      </c>
      <c r="B77" s="25"/>
      <c r="C77" s="26">
        <v>114760</v>
      </c>
      <c r="D77" s="165">
        <v>0.96873311723392763</v>
      </c>
      <c r="E77" s="26">
        <v>2304</v>
      </c>
      <c r="F77" s="165">
        <v>1.9448946515397084E-2</v>
      </c>
      <c r="G77" s="26">
        <v>813</v>
      </c>
      <c r="H77" s="165">
        <v>6.8628444084278765E-3</v>
      </c>
      <c r="I77" s="26">
        <v>587</v>
      </c>
      <c r="J77" s="165">
        <v>4.9550918422474341E-3</v>
      </c>
      <c r="K77" s="26">
        <v>118464</v>
      </c>
      <c r="M77" s="167"/>
      <c r="T77" s="167"/>
    </row>
    <row r="78" spans="1:20" x14ac:dyDescent="0.25">
      <c r="A78" s="27">
        <v>2014</v>
      </c>
      <c r="B78" s="25"/>
      <c r="C78" s="169">
        <v>102612</v>
      </c>
      <c r="D78" s="165">
        <v>0.97099652715349605</v>
      </c>
      <c r="E78" s="169">
        <v>1830</v>
      </c>
      <c r="F78" s="165">
        <v>1.7316918534780512E-2</v>
      </c>
      <c r="G78" s="169">
        <v>763</v>
      </c>
      <c r="H78" s="165">
        <v>7.2201141213319832E-3</v>
      </c>
      <c r="I78" s="169">
        <v>472</v>
      </c>
      <c r="J78" s="165">
        <v>4.4664401903914755E-3</v>
      </c>
      <c r="K78" s="26">
        <v>105677</v>
      </c>
      <c r="M78" s="167"/>
      <c r="T78" s="167"/>
    </row>
    <row r="79" spans="1:20" x14ac:dyDescent="0.25">
      <c r="A79" s="27" t="s">
        <v>67</v>
      </c>
      <c r="B79" s="25"/>
      <c r="C79" s="169">
        <v>109533</v>
      </c>
      <c r="D79" s="165">
        <v>0.97379112916848176</v>
      </c>
      <c r="E79" s="169">
        <v>1976</v>
      </c>
      <c r="F79" s="165">
        <v>1.7567411385033916E-2</v>
      </c>
      <c r="G79" s="169">
        <v>592</v>
      </c>
      <c r="H79" s="165">
        <v>5.2631111032085415E-3</v>
      </c>
      <c r="I79" s="169">
        <v>380</v>
      </c>
      <c r="J79" s="165">
        <v>3.3783483432757531E-3</v>
      </c>
      <c r="K79" s="26">
        <v>112481</v>
      </c>
      <c r="M79" s="167"/>
      <c r="T79" s="167"/>
    </row>
    <row r="80" spans="1:20" x14ac:dyDescent="0.25">
      <c r="A80" s="176">
        <v>2016</v>
      </c>
      <c r="B80" s="25"/>
      <c r="C80" s="169">
        <v>112427</v>
      </c>
      <c r="D80" s="170">
        <v>0.97438941949350855</v>
      </c>
      <c r="E80" s="169">
        <v>1887</v>
      </c>
      <c r="F80" s="170">
        <v>1.6354370699069178E-2</v>
      </c>
      <c r="G80" s="169">
        <v>702</v>
      </c>
      <c r="H80" s="170">
        <v>6.0841379071258951E-3</v>
      </c>
      <c r="I80" s="169">
        <v>366</v>
      </c>
      <c r="J80" s="170">
        <v>3.1720719002964067E-3</v>
      </c>
      <c r="K80" s="169">
        <v>115382</v>
      </c>
    </row>
    <row r="81" spans="1:20" x14ac:dyDescent="0.25">
      <c r="A81" s="253">
        <v>2017</v>
      </c>
      <c r="B81" s="25"/>
      <c r="C81" s="169">
        <v>111114</v>
      </c>
      <c r="D81" s="165">
        <v>0.9752745082549964</v>
      </c>
      <c r="E81" s="169">
        <v>1763</v>
      </c>
      <c r="F81" s="165">
        <v>1.5474278291246457E-2</v>
      </c>
      <c r="G81" s="169">
        <v>664</v>
      </c>
      <c r="H81" s="165">
        <v>5.8280889310196524E-3</v>
      </c>
      <c r="I81" s="169">
        <v>390</v>
      </c>
      <c r="J81" s="165">
        <v>3.4231245227374463E-3</v>
      </c>
      <c r="K81" s="169">
        <v>113931</v>
      </c>
    </row>
    <row r="82" spans="1:20" x14ac:dyDescent="0.25">
      <c r="A82" s="295" t="s">
        <v>280</v>
      </c>
      <c r="B82" s="25"/>
      <c r="C82" s="169">
        <v>108187</v>
      </c>
      <c r="D82" s="165">
        <v>0.9764434055073693</v>
      </c>
      <c r="E82" s="169">
        <v>1531</v>
      </c>
      <c r="F82" s="165">
        <v>1.3818063665983735E-2</v>
      </c>
      <c r="G82" s="169">
        <v>690</v>
      </c>
      <c r="H82" s="165">
        <v>6.2276054405805215E-3</v>
      </c>
      <c r="I82" s="169">
        <v>389</v>
      </c>
      <c r="J82" s="165">
        <v>3.5109253860664096E-3</v>
      </c>
      <c r="K82" s="169">
        <v>110797</v>
      </c>
    </row>
    <row r="83" spans="1:20" x14ac:dyDescent="0.25">
      <c r="A83" s="253"/>
      <c r="B83" s="25"/>
      <c r="C83" s="164"/>
      <c r="D83" s="166"/>
      <c r="E83" s="164"/>
      <c r="F83" s="166"/>
      <c r="G83" s="164"/>
      <c r="H83" s="166"/>
      <c r="I83" s="164"/>
      <c r="J83" s="166"/>
      <c r="K83" s="164"/>
      <c r="M83" s="167"/>
      <c r="T83" s="167"/>
    </row>
    <row r="84" spans="1:20" ht="15.6" customHeight="1" x14ac:dyDescent="0.25">
      <c r="A84" s="253"/>
      <c r="B84" s="25"/>
      <c r="C84" s="169"/>
      <c r="D84" s="165"/>
      <c r="E84" s="169"/>
      <c r="F84" s="165"/>
      <c r="G84" s="169"/>
      <c r="H84" s="165"/>
      <c r="I84" s="169"/>
      <c r="J84" s="165"/>
      <c r="K84" s="169"/>
      <c r="M84" s="167"/>
      <c r="T84" s="167"/>
    </row>
    <row r="85" spans="1:20" x14ac:dyDescent="0.25">
      <c r="A85" s="25">
        <v>2013</v>
      </c>
      <c r="B85" s="25" t="s">
        <v>17</v>
      </c>
      <c r="C85" s="26">
        <v>28542</v>
      </c>
      <c r="D85" s="165">
        <v>0.96598639455782309</v>
      </c>
      <c r="E85" s="115">
        <v>703</v>
      </c>
      <c r="F85" s="165">
        <v>2.3792601617761533E-2</v>
      </c>
      <c r="G85" s="115">
        <v>199</v>
      </c>
      <c r="H85" s="165">
        <v>6.7350323213862659E-3</v>
      </c>
      <c r="I85" s="115">
        <v>103</v>
      </c>
      <c r="J85" s="165">
        <v>3.4859715030290724E-3</v>
      </c>
      <c r="K85" s="26">
        <v>29547</v>
      </c>
      <c r="M85" s="167"/>
      <c r="T85" s="167"/>
    </row>
    <row r="86" spans="1:20" x14ac:dyDescent="0.25">
      <c r="A86" s="25"/>
      <c r="B86" s="25" t="s">
        <v>18</v>
      </c>
      <c r="C86" s="26">
        <v>30574</v>
      </c>
      <c r="D86" s="165">
        <v>0.97202263623068608</v>
      </c>
      <c r="E86" s="115">
        <v>518</v>
      </c>
      <c r="F86" s="165">
        <v>1.6468493673300694E-2</v>
      </c>
      <c r="G86" s="115">
        <v>196</v>
      </c>
      <c r="H86" s="165">
        <v>6.2313219304381004E-3</v>
      </c>
      <c r="I86" s="115">
        <v>166</v>
      </c>
      <c r="J86" s="165">
        <v>5.2775481655751256E-3</v>
      </c>
      <c r="K86" s="26">
        <v>31454</v>
      </c>
      <c r="M86" s="167"/>
      <c r="T86" s="167"/>
    </row>
    <row r="87" spans="1:20" x14ac:dyDescent="0.25">
      <c r="A87" s="25"/>
      <c r="B87" s="25" t="s">
        <v>19</v>
      </c>
      <c r="C87" s="26">
        <v>29004</v>
      </c>
      <c r="D87" s="165">
        <v>0.96896401964387135</v>
      </c>
      <c r="E87" s="115">
        <v>555</v>
      </c>
      <c r="F87" s="165">
        <v>1.8541409147095178E-2</v>
      </c>
      <c r="G87" s="115">
        <v>203</v>
      </c>
      <c r="H87" s="165">
        <v>6.7818127150636419E-3</v>
      </c>
      <c r="I87" s="115">
        <v>171</v>
      </c>
      <c r="J87" s="165">
        <v>5.712758493969866E-3</v>
      </c>
      <c r="K87" s="26">
        <v>29933</v>
      </c>
      <c r="M87" s="167"/>
      <c r="T87" s="167"/>
    </row>
    <row r="88" spans="1:20" x14ac:dyDescent="0.25">
      <c r="A88" s="25"/>
      <c r="B88" s="25" t="s">
        <v>20</v>
      </c>
      <c r="C88" s="26">
        <v>26640</v>
      </c>
      <c r="D88" s="165">
        <v>0.96767163094805664</v>
      </c>
      <c r="E88" s="115">
        <v>528</v>
      </c>
      <c r="F88" s="165">
        <v>1.9179077370141663E-2</v>
      </c>
      <c r="G88" s="115">
        <v>215</v>
      </c>
      <c r="H88" s="165">
        <v>7.8096621867054126E-3</v>
      </c>
      <c r="I88" s="115">
        <v>147</v>
      </c>
      <c r="J88" s="165">
        <v>5.3396294950962585E-3</v>
      </c>
      <c r="K88" s="26">
        <v>27530</v>
      </c>
      <c r="M88" s="167"/>
      <c r="T88" s="167"/>
    </row>
    <row r="89" spans="1:20" x14ac:dyDescent="0.25">
      <c r="A89" s="25">
        <v>2014</v>
      </c>
      <c r="B89" s="27" t="s">
        <v>17</v>
      </c>
      <c r="C89" s="26">
        <v>26545</v>
      </c>
      <c r="D89" s="165">
        <v>0.97085070587374733</v>
      </c>
      <c r="E89" s="115">
        <v>443</v>
      </c>
      <c r="F89" s="165">
        <v>1.6202179796649844E-2</v>
      </c>
      <c r="G89" s="115">
        <v>219</v>
      </c>
      <c r="H89" s="165">
        <v>8.0096554750932625E-3</v>
      </c>
      <c r="I89" s="115">
        <v>135</v>
      </c>
      <c r="J89" s="165">
        <v>4.9374588545095461E-3</v>
      </c>
      <c r="K89" s="26">
        <v>27342</v>
      </c>
      <c r="M89" s="167"/>
      <c r="T89" s="167"/>
    </row>
    <row r="90" spans="1:20" x14ac:dyDescent="0.25">
      <c r="A90" s="25"/>
      <c r="B90" s="27" t="s">
        <v>18</v>
      </c>
      <c r="C90" s="26">
        <v>24406</v>
      </c>
      <c r="D90" s="165">
        <v>0.97122846114051498</v>
      </c>
      <c r="E90" s="115">
        <v>415</v>
      </c>
      <c r="F90" s="165">
        <v>1.651478371602531E-2</v>
      </c>
      <c r="G90" s="115">
        <v>199</v>
      </c>
      <c r="H90" s="165">
        <v>7.9191372517808112E-3</v>
      </c>
      <c r="I90" s="115">
        <v>109</v>
      </c>
      <c r="J90" s="165">
        <v>4.3376178916789366E-3</v>
      </c>
      <c r="K90" s="26">
        <v>25129</v>
      </c>
      <c r="M90" s="167"/>
      <c r="T90" s="167"/>
    </row>
    <row r="91" spans="1:20" x14ac:dyDescent="0.25">
      <c r="A91" s="25"/>
      <c r="B91" s="27" t="s">
        <v>19</v>
      </c>
      <c r="C91" s="26">
        <v>25304</v>
      </c>
      <c r="D91" s="165">
        <v>0.97207176059313893</v>
      </c>
      <c r="E91" s="115">
        <v>440</v>
      </c>
      <c r="F91" s="165">
        <v>1.6902923437439977E-2</v>
      </c>
      <c r="G91" s="115">
        <v>177</v>
      </c>
      <c r="H91" s="165">
        <v>6.7995851100610813E-3</v>
      </c>
      <c r="I91" s="115">
        <v>110</v>
      </c>
      <c r="J91" s="165">
        <v>4.2257308593599942E-3</v>
      </c>
      <c r="K91" s="26">
        <v>26031</v>
      </c>
      <c r="M91" s="167"/>
      <c r="T91" s="167"/>
    </row>
    <row r="92" spans="1:20" x14ac:dyDescent="0.25">
      <c r="A92" s="25"/>
      <c r="B92" s="123" t="s">
        <v>20</v>
      </c>
      <c r="C92" s="26">
        <v>26357</v>
      </c>
      <c r="D92" s="165">
        <v>0.96989880404783813</v>
      </c>
      <c r="E92" s="115">
        <v>532</v>
      </c>
      <c r="F92" s="165">
        <v>1.9576816927322906E-2</v>
      </c>
      <c r="G92" s="115">
        <v>168</v>
      </c>
      <c r="H92" s="165">
        <v>6.182152713891444E-3</v>
      </c>
      <c r="I92" s="115">
        <v>118</v>
      </c>
      <c r="J92" s="165">
        <v>4.3422263109475622E-3</v>
      </c>
      <c r="K92" s="26">
        <v>27175</v>
      </c>
      <c r="M92" s="167"/>
      <c r="T92" s="167"/>
    </row>
    <row r="93" spans="1:20" x14ac:dyDescent="0.25">
      <c r="A93" s="25">
        <v>2015</v>
      </c>
      <c r="B93" s="27" t="s">
        <v>17</v>
      </c>
      <c r="C93" s="26">
        <v>26838</v>
      </c>
      <c r="D93" s="165">
        <v>0.97056270794155941</v>
      </c>
      <c r="E93" s="115">
        <v>539</v>
      </c>
      <c r="F93" s="165">
        <v>1.9492260957616084E-2</v>
      </c>
      <c r="G93" s="115">
        <v>163</v>
      </c>
      <c r="H93" s="165">
        <v>5.894691161579633E-3</v>
      </c>
      <c r="I93" s="115">
        <v>112</v>
      </c>
      <c r="J93" s="165">
        <v>4.0503399392449006E-3</v>
      </c>
      <c r="K93" s="26">
        <v>27652</v>
      </c>
      <c r="M93" s="167"/>
      <c r="T93" s="167"/>
    </row>
    <row r="94" spans="1:20" x14ac:dyDescent="0.25">
      <c r="A94" s="25"/>
      <c r="B94" s="123" t="s">
        <v>21</v>
      </c>
      <c r="C94" s="26">
        <v>26202</v>
      </c>
      <c r="D94" s="165">
        <v>0.97405204460966544</v>
      </c>
      <c r="E94" s="115">
        <v>466</v>
      </c>
      <c r="F94" s="165">
        <v>1.7323420074349442E-2</v>
      </c>
      <c r="G94" s="115">
        <v>132</v>
      </c>
      <c r="H94" s="165">
        <v>4.9070631970260219E-3</v>
      </c>
      <c r="I94" s="115">
        <v>100</v>
      </c>
      <c r="J94" s="165">
        <v>3.7174721189591076E-3</v>
      </c>
      <c r="K94" s="26">
        <v>26900</v>
      </c>
      <c r="M94" s="167"/>
      <c r="T94" s="167"/>
    </row>
    <row r="95" spans="1:20" x14ac:dyDescent="0.25">
      <c r="A95" s="25"/>
      <c r="B95" s="123" t="s">
        <v>1</v>
      </c>
      <c r="C95" s="26">
        <v>28559</v>
      </c>
      <c r="D95" s="165">
        <v>0.97547562933360654</v>
      </c>
      <c r="E95" s="115">
        <v>461</v>
      </c>
      <c r="F95" s="165">
        <v>1.5746148854049253E-2</v>
      </c>
      <c r="G95" s="115">
        <v>161</v>
      </c>
      <c r="H95" s="165">
        <v>5.4991973221299997E-3</v>
      </c>
      <c r="I95" s="115">
        <v>96</v>
      </c>
      <c r="J95" s="165">
        <v>3.2790244902141611E-3</v>
      </c>
      <c r="K95" s="26">
        <v>29277</v>
      </c>
      <c r="M95" s="167"/>
      <c r="T95" s="167"/>
    </row>
    <row r="96" spans="1:20" x14ac:dyDescent="0.25">
      <c r="A96" s="25"/>
      <c r="B96" s="123" t="s">
        <v>20</v>
      </c>
      <c r="C96" s="26">
        <v>27934</v>
      </c>
      <c r="D96" s="165">
        <v>0.97494066731816276</v>
      </c>
      <c r="E96" s="115">
        <v>510</v>
      </c>
      <c r="F96" s="165">
        <v>1.7799804551165713E-2</v>
      </c>
      <c r="G96" s="115">
        <v>136</v>
      </c>
      <c r="H96" s="165">
        <v>4.7466145469775237E-3</v>
      </c>
      <c r="I96" s="115">
        <v>72</v>
      </c>
      <c r="J96" s="165">
        <v>2.5129135836939828E-3</v>
      </c>
      <c r="K96" s="26">
        <v>28652</v>
      </c>
      <c r="M96" s="167"/>
      <c r="T96" s="167"/>
    </row>
    <row r="97" spans="1:20" x14ac:dyDescent="0.25">
      <c r="A97" s="25">
        <v>2016</v>
      </c>
      <c r="B97" s="123" t="s">
        <v>17</v>
      </c>
      <c r="C97" s="26">
        <v>28917</v>
      </c>
      <c r="D97" s="165">
        <v>0.97439094248070901</v>
      </c>
      <c r="E97" s="115">
        <v>487</v>
      </c>
      <c r="F97" s="165">
        <v>1.6410014489335177E-2</v>
      </c>
      <c r="G97" s="115">
        <v>179</v>
      </c>
      <c r="H97" s="165">
        <v>6.0316069683593355E-3</v>
      </c>
      <c r="I97" s="115">
        <v>94</v>
      </c>
      <c r="J97" s="165">
        <v>3.1674360615965226E-3</v>
      </c>
      <c r="K97" s="26">
        <v>29677</v>
      </c>
      <c r="M97" s="167"/>
      <c r="T97" s="167"/>
    </row>
    <row r="98" spans="1:20" x14ac:dyDescent="0.25">
      <c r="A98" s="25"/>
      <c r="B98" s="151" t="s">
        <v>21</v>
      </c>
      <c r="C98" s="110">
        <v>28721</v>
      </c>
      <c r="D98" s="177">
        <v>0.97402245057143821</v>
      </c>
      <c r="E98" s="178">
        <v>490</v>
      </c>
      <c r="F98" s="177">
        <v>1.6617492454301896E-2</v>
      </c>
      <c r="G98" s="178">
        <v>181</v>
      </c>
      <c r="H98" s="177">
        <v>6.1382982331196802E-3</v>
      </c>
      <c r="I98" s="178">
        <v>95</v>
      </c>
      <c r="J98" s="177">
        <v>3.2217587411401635E-3</v>
      </c>
      <c r="K98" s="110">
        <v>29487</v>
      </c>
      <c r="M98" s="167"/>
      <c r="T98" s="167"/>
    </row>
    <row r="99" spans="1:20" x14ac:dyDescent="0.25">
      <c r="A99" s="25"/>
      <c r="B99" s="123" t="s">
        <v>19</v>
      </c>
      <c r="C99" s="26">
        <v>27854</v>
      </c>
      <c r="D99" s="170">
        <v>0.97463172259351272</v>
      </c>
      <c r="E99" s="115">
        <v>475</v>
      </c>
      <c r="F99" s="165">
        <v>1.6620595542181323E-2</v>
      </c>
      <c r="G99" s="115">
        <v>160</v>
      </c>
      <c r="H99" s="165">
        <v>5.5985163931558139E-3</v>
      </c>
      <c r="I99" s="115">
        <v>90</v>
      </c>
      <c r="J99" s="165">
        <v>3.1491654711501452E-3</v>
      </c>
      <c r="K99" s="26">
        <v>28579</v>
      </c>
      <c r="M99" s="167"/>
      <c r="T99" s="167"/>
    </row>
    <row r="100" spans="1:20" x14ac:dyDescent="0.25">
      <c r="A100" s="25"/>
      <c r="B100" s="123" t="s">
        <v>20</v>
      </c>
      <c r="C100" s="26">
        <v>26935</v>
      </c>
      <c r="D100" s="170">
        <v>0.974528745613083</v>
      </c>
      <c r="E100" s="115">
        <v>435</v>
      </c>
      <c r="F100" s="165">
        <v>1.5738630196461521E-2</v>
      </c>
      <c r="G100" s="115">
        <v>182</v>
      </c>
      <c r="H100" s="165">
        <v>6.5848981511632118E-3</v>
      </c>
      <c r="I100" s="115">
        <v>87</v>
      </c>
      <c r="J100" s="165">
        <v>3.1477260392923042E-3</v>
      </c>
      <c r="K100" s="26">
        <v>27639</v>
      </c>
      <c r="M100" s="167"/>
      <c r="T100" s="167"/>
    </row>
    <row r="101" spans="1:20" x14ac:dyDescent="0.25">
      <c r="A101" s="25">
        <v>2017</v>
      </c>
      <c r="B101" s="123" t="s">
        <v>17</v>
      </c>
      <c r="C101" s="26">
        <v>27401</v>
      </c>
      <c r="D101" s="170">
        <v>0.97443100995732579</v>
      </c>
      <c r="E101" s="116">
        <v>466</v>
      </c>
      <c r="F101" s="170">
        <v>1.6571834992887623E-2</v>
      </c>
      <c r="G101" s="116">
        <v>163</v>
      </c>
      <c r="H101" s="170">
        <v>5.7965860597439548E-3</v>
      </c>
      <c r="I101" s="116">
        <v>90</v>
      </c>
      <c r="J101" s="170">
        <v>3.2005689900426741E-3</v>
      </c>
      <c r="K101" s="26">
        <v>28120</v>
      </c>
      <c r="M101" s="167"/>
      <c r="T101" s="167"/>
    </row>
    <row r="102" spans="1:20" x14ac:dyDescent="0.25">
      <c r="A102" s="185"/>
      <c r="B102" s="151" t="s">
        <v>18</v>
      </c>
      <c r="C102" s="110">
        <v>26716</v>
      </c>
      <c r="D102" s="112">
        <v>0.97653337232253823</v>
      </c>
      <c r="E102" s="120">
        <v>375</v>
      </c>
      <c r="F102" s="112">
        <v>1.3707142334966007E-2</v>
      </c>
      <c r="G102" s="120">
        <v>181</v>
      </c>
      <c r="H102" s="112">
        <v>6.6159807003435926E-3</v>
      </c>
      <c r="I102" s="120">
        <v>86</v>
      </c>
      <c r="J102" s="112">
        <v>3.1435046421522039E-3</v>
      </c>
      <c r="K102" s="110">
        <v>27358</v>
      </c>
      <c r="M102" s="167"/>
      <c r="T102" s="167"/>
    </row>
    <row r="103" spans="1:20" x14ac:dyDescent="0.25">
      <c r="A103" s="185"/>
      <c r="B103" s="151" t="s">
        <v>19</v>
      </c>
      <c r="C103" s="110">
        <v>28156</v>
      </c>
      <c r="D103" s="165">
        <f t="shared" ref="D103" si="4">C103/K103</f>
        <v>0.97493074792243772</v>
      </c>
      <c r="E103" s="120">
        <v>464</v>
      </c>
      <c r="F103" s="165">
        <f t="shared" ref="F103" si="5">E103/K103</f>
        <v>1.6066481994459834E-2</v>
      </c>
      <c r="G103" s="120">
        <v>155</v>
      </c>
      <c r="H103" s="165">
        <f t="shared" ref="H103" si="6">G103/K103</f>
        <v>5.3670360110803323E-3</v>
      </c>
      <c r="I103" s="120">
        <v>105</v>
      </c>
      <c r="J103" s="165">
        <f t="shared" ref="J103" si="7">I103/K103</f>
        <v>3.6357340720221606E-3</v>
      </c>
      <c r="K103" s="110">
        <v>28880</v>
      </c>
      <c r="M103" s="167"/>
      <c r="T103" s="167"/>
    </row>
    <row r="104" spans="1:20" x14ac:dyDescent="0.25">
      <c r="A104" s="25"/>
      <c r="B104" s="266" t="s">
        <v>20</v>
      </c>
      <c r="C104" s="110">
        <v>28841</v>
      </c>
      <c r="D104" s="177">
        <v>0.97524769215162477</v>
      </c>
      <c r="E104" s="110">
        <v>458</v>
      </c>
      <c r="F104" s="177">
        <v>1.5487099719338586E-2</v>
      </c>
      <c r="G104" s="110">
        <v>165</v>
      </c>
      <c r="H104" s="177">
        <v>5.5794136543468702E-3</v>
      </c>
      <c r="I104" s="110">
        <v>109</v>
      </c>
      <c r="J104" s="177">
        <v>3.6857944746897507E-3</v>
      </c>
      <c r="K104" s="179">
        <v>29573</v>
      </c>
      <c r="M104" s="167"/>
      <c r="T104" s="167"/>
    </row>
    <row r="105" spans="1:20" x14ac:dyDescent="0.25">
      <c r="A105" s="25">
        <v>2018</v>
      </c>
      <c r="B105" s="266" t="s">
        <v>17</v>
      </c>
      <c r="C105" s="179">
        <v>29421</v>
      </c>
      <c r="D105" s="177">
        <v>0.97864484582377009</v>
      </c>
      <c r="E105" s="110">
        <v>401</v>
      </c>
      <c r="F105" s="177">
        <v>1.3338655490137378E-2</v>
      </c>
      <c r="G105" s="179">
        <v>151</v>
      </c>
      <c r="H105" s="177">
        <v>5.022785483817317E-3</v>
      </c>
      <c r="I105" s="302">
        <v>90</v>
      </c>
      <c r="J105" s="177">
        <v>2.993713202275222E-3</v>
      </c>
      <c r="K105" s="179">
        <v>30063</v>
      </c>
      <c r="M105" s="167"/>
      <c r="T105" s="167"/>
    </row>
    <row r="106" spans="1:20" x14ac:dyDescent="0.25">
      <c r="A106" s="25"/>
      <c r="B106" s="266" t="s">
        <v>18</v>
      </c>
      <c r="C106" s="179">
        <v>26791</v>
      </c>
      <c r="D106" s="177">
        <v>0.97652633497357388</v>
      </c>
      <c r="E106" s="110">
        <v>368</v>
      </c>
      <c r="F106" s="177">
        <v>1.3413522872243485E-2</v>
      </c>
      <c r="G106" s="179">
        <v>188</v>
      </c>
      <c r="H106" s="177">
        <v>6.8525605977765624E-3</v>
      </c>
      <c r="I106" s="302">
        <v>88</v>
      </c>
      <c r="J106" s="177">
        <v>3.2075815564060507E-3</v>
      </c>
      <c r="K106" s="179">
        <v>27435</v>
      </c>
      <c r="M106" s="167"/>
      <c r="T106" s="167"/>
    </row>
    <row r="107" spans="1:20" x14ac:dyDescent="0.25">
      <c r="A107" s="25"/>
      <c r="B107" s="292" t="s">
        <v>1</v>
      </c>
      <c r="C107" s="308">
        <v>26312</v>
      </c>
      <c r="D107" s="165">
        <v>0.97610921501706482</v>
      </c>
      <c r="E107" s="26">
        <v>374</v>
      </c>
      <c r="F107" s="165">
        <v>1.3874462086362963E-2</v>
      </c>
      <c r="G107" s="308">
        <v>169</v>
      </c>
      <c r="H107" s="165">
        <v>6.2694761834100011E-3</v>
      </c>
      <c r="I107" s="254">
        <v>101</v>
      </c>
      <c r="J107" s="165">
        <v>3.7468467131621902E-3</v>
      </c>
      <c r="K107" s="308">
        <v>26956</v>
      </c>
      <c r="M107" s="167"/>
      <c r="T107" s="167"/>
    </row>
    <row r="108" spans="1:20" x14ac:dyDescent="0.25">
      <c r="A108" s="25"/>
      <c r="B108" s="295" t="s">
        <v>122</v>
      </c>
      <c r="C108" s="308">
        <v>25663</v>
      </c>
      <c r="D108" s="165">
        <v>0.97418669096154575</v>
      </c>
      <c r="E108" s="26">
        <v>388</v>
      </c>
      <c r="F108" s="165">
        <v>1.4728770451353301E-2</v>
      </c>
      <c r="G108" s="308">
        <v>182</v>
      </c>
      <c r="H108" s="165">
        <v>6.9088562426451051E-3</v>
      </c>
      <c r="I108" s="254">
        <v>110</v>
      </c>
      <c r="J108" s="165">
        <v>4.1756823444558328E-3</v>
      </c>
      <c r="K108" s="308">
        <v>26343</v>
      </c>
      <c r="M108" s="167"/>
      <c r="T108" s="167"/>
    </row>
    <row r="109" spans="1:20" x14ac:dyDescent="0.25">
      <c r="A109" s="25">
        <v>2019</v>
      </c>
      <c r="B109" s="307" t="s">
        <v>121</v>
      </c>
      <c r="C109" s="308">
        <v>24524</v>
      </c>
      <c r="D109" s="165">
        <v>0.96554982479625184</v>
      </c>
      <c r="E109" s="26">
        <v>603</v>
      </c>
      <c r="F109" s="165">
        <v>2.3741092168983031E-2</v>
      </c>
      <c r="G109" s="308">
        <v>166</v>
      </c>
      <c r="H109" s="165">
        <v>6.5356903815110834E-3</v>
      </c>
      <c r="I109" s="254">
        <v>106</v>
      </c>
      <c r="J109" s="165">
        <v>4.1733926532540652E-3</v>
      </c>
      <c r="K109" s="308">
        <v>25399</v>
      </c>
      <c r="M109" s="167"/>
      <c r="T109" s="167"/>
    </row>
    <row r="110" spans="1:20" x14ac:dyDescent="0.25">
      <c r="A110" s="25"/>
      <c r="B110" s="25"/>
      <c r="C110" s="336"/>
      <c r="D110" s="336"/>
      <c r="E110" s="336"/>
      <c r="F110" s="336"/>
      <c r="G110" s="336"/>
      <c r="H110" s="336"/>
      <c r="I110" s="336"/>
      <c r="J110" s="336"/>
      <c r="K110" s="336"/>
      <c r="M110" s="167"/>
      <c r="T110" s="167"/>
    </row>
    <row r="111" spans="1:20" x14ac:dyDescent="0.25">
      <c r="A111" s="162" t="s">
        <v>47</v>
      </c>
      <c r="B111" s="25"/>
      <c r="C111" s="26"/>
      <c r="D111" s="26"/>
      <c r="E111" s="26"/>
      <c r="F111" s="26"/>
      <c r="G111" s="26"/>
      <c r="H111" s="26"/>
      <c r="I111" s="26"/>
      <c r="J111" s="26"/>
      <c r="K111" s="26"/>
      <c r="M111" s="167"/>
      <c r="T111" s="167"/>
    </row>
    <row r="112" spans="1:20" x14ac:dyDescent="0.25">
      <c r="A112" s="171">
        <v>2013</v>
      </c>
      <c r="B112" s="25"/>
      <c r="C112" s="26">
        <v>2798</v>
      </c>
      <c r="D112" s="165">
        <v>0.17198352695310098</v>
      </c>
      <c r="E112" s="26">
        <v>4274</v>
      </c>
      <c r="F112" s="165">
        <v>0.26270821808347161</v>
      </c>
      <c r="G112" s="26">
        <v>1051</v>
      </c>
      <c r="H112" s="165">
        <v>6.4601389144999688E-2</v>
      </c>
      <c r="I112" s="26">
        <v>8146</v>
      </c>
      <c r="J112" s="165">
        <v>0.50070686581842772</v>
      </c>
      <c r="K112" s="26">
        <v>16269</v>
      </c>
      <c r="M112" s="167"/>
      <c r="T112" s="167"/>
    </row>
    <row r="113" spans="1:20" x14ac:dyDescent="0.25">
      <c r="A113" s="27">
        <v>2014</v>
      </c>
      <c r="B113" s="25"/>
      <c r="C113" s="169">
        <v>2952</v>
      </c>
      <c r="D113" s="165">
        <v>0.17372881355932204</v>
      </c>
      <c r="E113" s="169">
        <v>4701</v>
      </c>
      <c r="F113" s="165">
        <v>0.27665960451977401</v>
      </c>
      <c r="G113" s="169">
        <v>1131</v>
      </c>
      <c r="H113" s="165">
        <v>6.656073446327683E-2</v>
      </c>
      <c r="I113" s="169">
        <v>8208</v>
      </c>
      <c r="J113" s="165">
        <v>0.48305084745762711</v>
      </c>
      <c r="K113" s="26">
        <v>16992</v>
      </c>
      <c r="M113" s="167"/>
      <c r="T113" s="167"/>
    </row>
    <row r="114" spans="1:20" x14ac:dyDescent="0.25">
      <c r="A114" s="27" t="s">
        <v>67</v>
      </c>
      <c r="B114" s="25"/>
      <c r="C114" s="169">
        <v>2661</v>
      </c>
      <c r="D114" s="165">
        <v>0.15880878491286704</v>
      </c>
      <c r="E114" s="169">
        <v>5274</v>
      </c>
      <c r="F114" s="165">
        <v>0.31475292432561469</v>
      </c>
      <c r="G114" s="169">
        <v>980</v>
      </c>
      <c r="H114" s="165">
        <v>5.8486512294103607E-2</v>
      </c>
      <c r="I114" s="169">
        <v>7841</v>
      </c>
      <c r="J114" s="165">
        <v>0.46795177846741465</v>
      </c>
      <c r="K114" s="26">
        <v>16756</v>
      </c>
      <c r="M114" s="167"/>
      <c r="T114" s="167"/>
    </row>
    <row r="115" spans="1:20" x14ac:dyDescent="0.25">
      <c r="A115" s="176">
        <v>2016</v>
      </c>
      <c r="B115" s="25"/>
      <c r="C115" s="169">
        <v>2527</v>
      </c>
      <c r="D115" s="170">
        <v>0.14171947731478884</v>
      </c>
      <c r="E115" s="169">
        <v>5826</v>
      </c>
      <c r="F115" s="165">
        <v>0.32673433907240201</v>
      </c>
      <c r="G115" s="169">
        <v>1097</v>
      </c>
      <c r="H115" s="165">
        <v>6.1522068308002914E-2</v>
      </c>
      <c r="I115" s="169">
        <v>8381</v>
      </c>
      <c r="J115" s="165">
        <v>0.47002411530480626</v>
      </c>
      <c r="K115" s="169">
        <v>17831</v>
      </c>
    </row>
    <row r="116" spans="1:20" x14ac:dyDescent="0.25">
      <c r="A116" s="253">
        <v>2017</v>
      </c>
      <c r="B116" s="25"/>
      <c r="C116" s="169">
        <v>2290</v>
      </c>
      <c r="D116" s="165">
        <v>0.15575052710331225</v>
      </c>
      <c r="E116" s="169">
        <v>4821</v>
      </c>
      <c r="F116" s="165">
        <v>0.32789226688430934</v>
      </c>
      <c r="G116" s="169">
        <v>990</v>
      </c>
      <c r="H116" s="165">
        <v>6.7333197306672102E-2</v>
      </c>
      <c r="I116" s="169">
        <v>6602</v>
      </c>
      <c r="J116" s="165">
        <v>0.4490240087057063</v>
      </c>
      <c r="K116" s="308">
        <v>14703</v>
      </c>
    </row>
    <row r="117" spans="1:20" x14ac:dyDescent="0.25">
      <c r="A117" s="295" t="s">
        <v>280</v>
      </c>
      <c r="B117" s="25"/>
      <c r="C117" s="169">
        <v>2333</v>
      </c>
      <c r="D117" s="165">
        <v>0.18135883084577115</v>
      </c>
      <c r="E117" s="169">
        <v>4183</v>
      </c>
      <c r="F117" s="165">
        <v>0.32517101990049752</v>
      </c>
      <c r="G117" s="169">
        <v>920</v>
      </c>
      <c r="H117" s="165">
        <v>7.1517412935323377E-2</v>
      </c>
      <c r="I117" s="169">
        <v>5428</v>
      </c>
      <c r="J117" s="165">
        <v>0.42195273631840796</v>
      </c>
      <c r="K117" s="169">
        <v>12864</v>
      </c>
    </row>
    <row r="118" spans="1:20" ht="23.25" customHeight="1" x14ac:dyDescent="0.25">
      <c r="A118" s="253"/>
      <c r="B118" s="25"/>
      <c r="C118" s="164"/>
      <c r="D118" s="166"/>
      <c r="E118" s="164"/>
      <c r="F118" s="166"/>
      <c r="G118" s="164"/>
      <c r="H118" s="166"/>
      <c r="I118" s="164"/>
      <c r="J118" s="166"/>
      <c r="K118" s="164"/>
      <c r="M118" s="167"/>
      <c r="T118" s="167"/>
    </row>
    <row r="119" spans="1:20" x14ac:dyDescent="0.25">
      <c r="A119" s="25">
        <v>2013</v>
      </c>
      <c r="B119" s="25" t="s">
        <v>17</v>
      </c>
      <c r="C119" s="115">
        <v>702</v>
      </c>
      <c r="D119" s="165">
        <v>0.18027734976887519</v>
      </c>
      <c r="E119" s="172">
        <v>989</v>
      </c>
      <c r="F119" s="165">
        <v>0.25398048279404212</v>
      </c>
      <c r="G119" s="115">
        <v>236</v>
      </c>
      <c r="H119" s="165">
        <v>6.0606060606060608E-2</v>
      </c>
      <c r="I119" s="172">
        <v>1967</v>
      </c>
      <c r="J119" s="165">
        <v>0.50513610683102206</v>
      </c>
      <c r="K119" s="26">
        <v>3894</v>
      </c>
      <c r="M119" s="167"/>
      <c r="T119" s="167"/>
    </row>
    <row r="120" spans="1:20" x14ac:dyDescent="0.25">
      <c r="A120" s="25"/>
      <c r="B120" s="25" t="s">
        <v>18</v>
      </c>
      <c r="C120" s="115">
        <v>720</v>
      </c>
      <c r="D120" s="165">
        <v>0.16563146997929606</v>
      </c>
      <c r="E120" s="172">
        <v>1143</v>
      </c>
      <c r="F120" s="165">
        <v>0.26293995859213248</v>
      </c>
      <c r="G120" s="115">
        <v>287</v>
      </c>
      <c r="H120" s="165">
        <v>6.602254428341385E-2</v>
      </c>
      <c r="I120" s="172">
        <v>2197</v>
      </c>
      <c r="J120" s="165">
        <v>0.50540602714515759</v>
      </c>
      <c r="K120" s="26">
        <v>4347</v>
      </c>
      <c r="M120" s="167"/>
      <c r="T120" s="167"/>
    </row>
    <row r="121" spans="1:20" x14ac:dyDescent="0.25">
      <c r="A121" s="25"/>
      <c r="B121" s="25" t="s">
        <v>19</v>
      </c>
      <c r="C121" s="115">
        <v>709</v>
      </c>
      <c r="D121" s="165">
        <v>0.16957665630232002</v>
      </c>
      <c r="E121" s="172">
        <v>1152</v>
      </c>
      <c r="F121" s="165">
        <v>0.27553216933747909</v>
      </c>
      <c r="G121" s="115">
        <v>288</v>
      </c>
      <c r="H121" s="165">
        <v>6.8883042334369773E-2</v>
      </c>
      <c r="I121" s="172">
        <v>2032</v>
      </c>
      <c r="J121" s="165">
        <v>0.48600813202583115</v>
      </c>
      <c r="K121" s="26">
        <v>4181</v>
      </c>
      <c r="M121" s="167"/>
      <c r="T121" s="167"/>
    </row>
    <row r="122" spans="1:20" x14ac:dyDescent="0.25">
      <c r="A122" s="25"/>
      <c r="B122" s="25" t="s">
        <v>20</v>
      </c>
      <c r="C122" s="115">
        <v>667</v>
      </c>
      <c r="D122" s="165">
        <v>0.17338185599168182</v>
      </c>
      <c r="E122" s="172">
        <v>990</v>
      </c>
      <c r="F122" s="165">
        <v>0.25734338445541982</v>
      </c>
      <c r="G122" s="115">
        <v>240</v>
      </c>
      <c r="H122" s="165">
        <v>6.2386275019495709E-2</v>
      </c>
      <c r="I122" s="172">
        <v>1950</v>
      </c>
      <c r="J122" s="165">
        <v>0.50688848453340263</v>
      </c>
      <c r="K122" s="26">
        <v>3847</v>
      </c>
      <c r="M122" s="167"/>
      <c r="T122" s="167"/>
    </row>
    <row r="123" spans="1:20" x14ac:dyDescent="0.25">
      <c r="A123" s="25">
        <v>2014</v>
      </c>
      <c r="B123" s="27" t="s">
        <v>17</v>
      </c>
      <c r="C123" s="115">
        <v>786</v>
      </c>
      <c r="D123" s="165">
        <v>0.17957505140507196</v>
      </c>
      <c r="E123" s="172">
        <v>1123</v>
      </c>
      <c r="F123" s="165">
        <v>0.25656842586246287</v>
      </c>
      <c r="G123" s="115">
        <v>294</v>
      </c>
      <c r="H123" s="165">
        <v>6.7169294037011648E-2</v>
      </c>
      <c r="I123" s="172">
        <v>2174</v>
      </c>
      <c r="J123" s="165">
        <v>0.49668722869545351</v>
      </c>
      <c r="K123" s="26">
        <v>4377</v>
      </c>
      <c r="M123" s="167"/>
      <c r="T123" s="167"/>
    </row>
    <row r="124" spans="1:20" x14ac:dyDescent="0.25">
      <c r="A124" s="25"/>
      <c r="B124" s="27" t="s">
        <v>18</v>
      </c>
      <c r="C124" s="115">
        <v>758</v>
      </c>
      <c r="D124" s="165">
        <v>0.18375757575757576</v>
      </c>
      <c r="E124" s="172">
        <v>1120</v>
      </c>
      <c r="F124" s="165">
        <v>0.27151515151515154</v>
      </c>
      <c r="G124" s="115">
        <v>275</v>
      </c>
      <c r="H124" s="165">
        <v>6.6666666666666666E-2</v>
      </c>
      <c r="I124" s="172">
        <v>1972</v>
      </c>
      <c r="J124" s="165">
        <v>0.47806060606060607</v>
      </c>
      <c r="K124" s="26">
        <v>4125</v>
      </c>
      <c r="M124" s="167"/>
      <c r="T124" s="167"/>
    </row>
    <row r="125" spans="1:20" x14ac:dyDescent="0.25">
      <c r="A125" s="25"/>
      <c r="B125" s="27" t="s">
        <v>19</v>
      </c>
      <c r="C125" s="115">
        <v>675</v>
      </c>
      <c r="D125" s="165">
        <v>0.16021837170662237</v>
      </c>
      <c r="E125" s="172">
        <v>1195</v>
      </c>
      <c r="F125" s="165">
        <v>0.28364585805839071</v>
      </c>
      <c r="G125" s="115">
        <v>303</v>
      </c>
      <c r="H125" s="165">
        <v>7.1920246854972697E-2</v>
      </c>
      <c r="I125" s="172">
        <v>2040</v>
      </c>
      <c r="J125" s="165">
        <v>0.48421552338001422</v>
      </c>
      <c r="K125" s="26">
        <v>4213</v>
      </c>
      <c r="M125" s="167"/>
      <c r="T125" s="167"/>
    </row>
    <row r="126" spans="1:20" x14ac:dyDescent="0.25">
      <c r="A126" s="25"/>
      <c r="B126" s="123" t="s">
        <v>20</v>
      </c>
      <c r="C126" s="115">
        <v>733</v>
      </c>
      <c r="D126" s="165">
        <v>0.17138180967968203</v>
      </c>
      <c r="E126" s="172">
        <v>1263</v>
      </c>
      <c r="F126" s="165">
        <v>0.29530044423661445</v>
      </c>
      <c r="G126" s="115">
        <v>259</v>
      </c>
      <c r="H126" s="165">
        <v>6.0556464811783964E-2</v>
      </c>
      <c r="I126" s="172">
        <v>2022</v>
      </c>
      <c r="J126" s="165">
        <v>0.47276128127191958</v>
      </c>
      <c r="K126" s="26">
        <v>4277</v>
      </c>
      <c r="M126" s="167"/>
      <c r="T126" s="167"/>
    </row>
    <row r="127" spans="1:20" x14ac:dyDescent="0.25">
      <c r="A127" s="25">
        <v>2015</v>
      </c>
      <c r="B127" s="27" t="s">
        <v>17</v>
      </c>
      <c r="C127" s="115">
        <v>698</v>
      </c>
      <c r="D127" s="165">
        <v>0.1713724527375399</v>
      </c>
      <c r="E127" s="172">
        <v>1176</v>
      </c>
      <c r="F127" s="165">
        <v>0.28873066535723052</v>
      </c>
      <c r="G127" s="115">
        <v>252</v>
      </c>
      <c r="H127" s="165">
        <v>6.1870856862263686E-2</v>
      </c>
      <c r="I127" s="172">
        <v>1947</v>
      </c>
      <c r="J127" s="165">
        <v>0.47802602504296587</v>
      </c>
      <c r="K127" s="26">
        <v>4073</v>
      </c>
      <c r="M127" s="167"/>
      <c r="T127" s="167"/>
    </row>
    <row r="128" spans="1:20" x14ac:dyDescent="0.25">
      <c r="A128" s="25"/>
      <c r="B128" s="123" t="s">
        <v>21</v>
      </c>
      <c r="C128" s="115">
        <v>606</v>
      </c>
      <c r="D128" s="165">
        <v>0.14192037470725996</v>
      </c>
      <c r="E128" s="172">
        <v>1344</v>
      </c>
      <c r="F128" s="165">
        <v>0.31475409836065577</v>
      </c>
      <c r="G128" s="115">
        <v>287</v>
      </c>
      <c r="H128" s="165">
        <v>6.7213114754098358E-2</v>
      </c>
      <c r="I128" s="172">
        <v>2033</v>
      </c>
      <c r="J128" s="165">
        <v>0.47611241217798594</v>
      </c>
      <c r="K128" s="26">
        <v>4270</v>
      </c>
      <c r="M128" s="167"/>
      <c r="T128" s="167"/>
    </row>
    <row r="129" spans="1:20" x14ac:dyDescent="0.25">
      <c r="A129" s="25"/>
      <c r="B129" s="123" t="s">
        <v>1</v>
      </c>
      <c r="C129" s="115">
        <v>707</v>
      </c>
      <c r="D129" s="165">
        <v>0.16926023461814699</v>
      </c>
      <c r="E129" s="172">
        <v>1423</v>
      </c>
      <c r="F129" s="165">
        <v>0.34067512568829306</v>
      </c>
      <c r="G129" s="115">
        <v>224</v>
      </c>
      <c r="H129" s="165">
        <v>5.3627005027531718E-2</v>
      </c>
      <c r="I129" s="172">
        <v>1823</v>
      </c>
      <c r="J129" s="165">
        <v>0.43643763466602825</v>
      </c>
      <c r="K129" s="26">
        <v>4177</v>
      </c>
      <c r="M129" s="167"/>
      <c r="T129" s="167"/>
    </row>
    <row r="130" spans="1:20" x14ac:dyDescent="0.25">
      <c r="A130" s="25"/>
      <c r="B130" s="123" t="s">
        <v>20</v>
      </c>
      <c r="C130" s="115">
        <v>650</v>
      </c>
      <c r="D130" s="165">
        <v>0.1534466477809254</v>
      </c>
      <c r="E130" s="172">
        <v>1331</v>
      </c>
      <c r="F130" s="165">
        <v>0.31421152030217187</v>
      </c>
      <c r="G130" s="115">
        <v>217</v>
      </c>
      <c r="H130" s="165">
        <v>5.1227573182247403E-2</v>
      </c>
      <c r="I130" s="172">
        <v>2038</v>
      </c>
      <c r="J130" s="165">
        <v>0.48111425873465535</v>
      </c>
      <c r="K130" s="26">
        <v>4236</v>
      </c>
      <c r="M130" s="167"/>
      <c r="T130" s="167"/>
    </row>
    <row r="131" spans="1:20" x14ac:dyDescent="0.25">
      <c r="A131" s="25">
        <v>2016</v>
      </c>
      <c r="B131" s="123" t="s">
        <v>17</v>
      </c>
      <c r="C131" s="115">
        <v>583</v>
      </c>
      <c r="D131" s="165">
        <v>0.12881131241714538</v>
      </c>
      <c r="E131" s="172">
        <v>1529</v>
      </c>
      <c r="F131" s="165">
        <v>0.33782589482987185</v>
      </c>
      <c r="G131" s="115">
        <v>251</v>
      </c>
      <c r="H131" s="165">
        <v>5.5457357490057445E-2</v>
      </c>
      <c r="I131" s="172">
        <v>2163</v>
      </c>
      <c r="J131" s="165">
        <v>0.47790543526292534</v>
      </c>
      <c r="K131" s="26">
        <v>4526</v>
      </c>
      <c r="M131" s="167"/>
      <c r="T131" s="167"/>
    </row>
    <row r="132" spans="1:20" x14ac:dyDescent="0.25">
      <c r="A132" s="25"/>
      <c r="B132" s="123" t="s">
        <v>21</v>
      </c>
      <c r="C132" s="115">
        <v>683</v>
      </c>
      <c r="D132" s="165">
        <v>0.14421452702702703</v>
      </c>
      <c r="E132" s="172">
        <v>1559</v>
      </c>
      <c r="F132" s="165">
        <v>0.32918074324324326</v>
      </c>
      <c r="G132" s="115">
        <v>306</v>
      </c>
      <c r="H132" s="165">
        <v>6.4611486486486486E-2</v>
      </c>
      <c r="I132" s="172">
        <v>2188</v>
      </c>
      <c r="J132" s="165">
        <v>0.46199324324324326</v>
      </c>
      <c r="K132" s="26">
        <v>4736</v>
      </c>
      <c r="M132" s="167"/>
      <c r="T132" s="167"/>
    </row>
    <row r="133" spans="1:20" x14ac:dyDescent="0.25">
      <c r="A133" s="25"/>
      <c r="B133" s="123" t="s">
        <v>1</v>
      </c>
      <c r="C133" s="115">
        <v>600</v>
      </c>
      <c r="D133" s="170">
        <v>0.13531799729364005</v>
      </c>
      <c r="E133" s="172">
        <v>1440</v>
      </c>
      <c r="F133" s="165">
        <v>0.32476319350473615</v>
      </c>
      <c r="G133" s="115">
        <v>308</v>
      </c>
      <c r="H133" s="165">
        <v>6.9463238610735223E-2</v>
      </c>
      <c r="I133" s="172">
        <v>2086</v>
      </c>
      <c r="J133" s="165">
        <v>0.47045557059088861</v>
      </c>
      <c r="K133" s="26">
        <v>4434</v>
      </c>
      <c r="M133" s="167"/>
      <c r="T133" s="167"/>
    </row>
    <row r="134" spans="1:20" x14ac:dyDescent="0.25">
      <c r="A134" s="25"/>
      <c r="B134" s="123" t="s">
        <v>20</v>
      </c>
      <c r="C134" s="115">
        <v>661</v>
      </c>
      <c r="D134" s="170">
        <v>0.15985489721886337</v>
      </c>
      <c r="E134" s="172">
        <v>1298</v>
      </c>
      <c r="F134" s="165">
        <v>0.3139056831922612</v>
      </c>
      <c r="G134" s="115">
        <v>232</v>
      </c>
      <c r="H134" s="165">
        <v>5.6106408706166871E-2</v>
      </c>
      <c r="I134" s="172">
        <v>1944</v>
      </c>
      <c r="J134" s="165">
        <v>0.47013301088270859</v>
      </c>
      <c r="K134" s="26">
        <v>4135</v>
      </c>
      <c r="M134" s="167"/>
      <c r="T134" s="167"/>
    </row>
    <row r="135" spans="1:20" x14ac:dyDescent="0.25">
      <c r="A135" s="185">
        <v>2017</v>
      </c>
      <c r="B135" s="151" t="s">
        <v>17</v>
      </c>
      <c r="C135" s="120">
        <v>659</v>
      </c>
      <c r="D135" s="112">
        <v>0.17076962943767815</v>
      </c>
      <c r="E135" s="186">
        <v>1194</v>
      </c>
      <c r="F135" s="112">
        <v>0.30940658201606636</v>
      </c>
      <c r="G135" s="120">
        <v>270</v>
      </c>
      <c r="H135" s="112">
        <v>6.9966312516195908E-2</v>
      </c>
      <c r="I135" s="186">
        <v>1736</v>
      </c>
      <c r="J135" s="112">
        <v>0.4498574760300596</v>
      </c>
      <c r="K135" s="110">
        <v>3859</v>
      </c>
      <c r="M135" s="167"/>
      <c r="T135" s="167"/>
    </row>
    <row r="136" spans="1:20" x14ac:dyDescent="0.25">
      <c r="A136" s="185"/>
      <c r="B136" s="151" t="s">
        <v>18</v>
      </c>
      <c r="C136" s="120">
        <v>535</v>
      </c>
      <c r="D136" s="112">
        <v>0.13986928104575164</v>
      </c>
      <c r="E136" s="186">
        <v>1231</v>
      </c>
      <c r="F136" s="112">
        <v>0.32183006535947711</v>
      </c>
      <c r="G136" s="120">
        <v>240</v>
      </c>
      <c r="H136" s="112">
        <v>6.2745098039215685E-2</v>
      </c>
      <c r="I136" s="186">
        <v>1819</v>
      </c>
      <c r="J136" s="112">
        <v>0.47555555555555556</v>
      </c>
      <c r="K136" s="110">
        <v>3825</v>
      </c>
      <c r="M136" s="167"/>
      <c r="T136" s="167"/>
    </row>
    <row r="137" spans="1:20" x14ac:dyDescent="0.25">
      <c r="A137" s="185"/>
      <c r="B137" s="151" t="s">
        <v>19</v>
      </c>
      <c r="C137" s="120">
        <v>572</v>
      </c>
      <c r="D137" s="165">
        <f t="shared" ref="D137" si="8">C137/K137</f>
        <v>0.15973191845853113</v>
      </c>
      <c r="E137" s="230">
        <v>1251</v>
      </c>
      <c r="F137" s="165">
        <f t="shared" ref="F137" si="9">E137/K137</f>
        <v>0.34934375872661266</v>
      </c>
      <c r="G137" s="120">
        <v>232</v>
      </c>
      <c r="H137" s="165">
        <f t="shared" ref="H137" si="10">G137/K137</f>
        <v>6.4786372521642002E-2</v>
      </c>
      <c r="I137" s="231">
        <v>1526</v>
      </c>
      <c r="J137" s="165">
        <f t="shared" ref="J137" si="11">I137/K137</f>
        <v>0.42613795029321416</v>
      </c>
      <c r="K137" s="26">
        <v>3581</v>
      </c>
      <c r="M137" s="167"/>
      <c r="T137" s="167"/>
    </row>
    <row r="138" spans="1:20" x14ac:dyDescent="0.25">
      <c r="A138" s="25"/>
      <c r="B138" s="266" t="s">
        <v>20</v>
      </c>
      <c r="C138" s="120">
        <v>524</v>
      </c>
      <c r="D138" s="177">
        <v>0.15241419429901104</v>
      </c>
      <c r="E138" s="186">
        <v>1145</v>
      </c>
      <c r="F138" s="177">
        <v>0.33304246655031994</v>
      </c>
      <c r="G138" s="120">
        <v>248</v>
      </c>
      <c r="H138" s="177">
        <v>7.2134962187318213E-2</v>
      </c>
      <c r="I138" s="186">
        <v>1521</v>
      </c>
      <c r="J138" s="177">
        <v>0.44240837696335078</v>
      </c>
      <c r="K138" s="179">
        <v>3438</v>
      </c>
      <c r="M138" s="167"/>
      <c r="T138" s="167"/>
    </row>
    <row r="139" spans="1:20" x14ac:dyDescent="0.25">
      <c r="A139" s="25">
        <v>2018</v>
      </c>
      <c r="B139" s="266" t="s">
        <v>17</v>
      </c>
      <c r="C139" s="179">
        <v>543</v>
      </c>
      <c r="D139" s="177">
        <v>0.16995305164319249</v>
      </c>
      <c r="E139" s="186">
        <v>1027</v>
      </c>
      <c r="F139" s="177">
        <v>0.3214397496087637</v>
      </c>
      <c r="G139" s="179">
        <v>236</v>
      </c>
      <c r="H139" s="177">
        <v>7.3865414710485133E-2</v>
      </c>
      <c r="I139" s="186">
        <v>1389</v>
      </c>
      <c r="J139" s="177">
        <v>0.4347417840375587</v>
      </c>
      <c r="K139" s="179">
        <v>3195</v>
      </c>
      <c r="M139" s="167"/>
      <c r="T139" s="167"/>
    </row>
    <row r="140" spans="1:20" x14ac:dyDescent="0.25">
      <c r="A140" s="25"/>
      <c r="B140" s="266" t="s">
        <v>21</v>
      </c>
      <c r="C140" s="179">
        <v>556</v>
      </c>
      <c r="D140" s="177">
        <v>0.17008259406546344</v>
      </c>
      <c r="E140" s="186">
        <v>1061</v>
      </c>
      <c r="F140" s="177">
        <v>0.32456408687672073</v>
      </c>
      <c r="G140" s="179">
        <v>242</v>
      </c>
      <c r="H140" s="177">
        <v>7.4028754970939123E-2</v>
      </c>
      <c r="I140" s="186">
        <v>1410</v>
      </c>
      <c r="J140" s="177">
        <v>0.43132456408687669</v>
      </c>
      <c r="K140" s="179">
        <v>3269</v>
      </c>
      <c r="M140" s="167"/>
      <c r="T140" s="167"/>
    </row>
    <row r="141" spans="1:20" x14ac:dyDescent="0.25">
      <c r="A141" s="25"/>
      <c r="B141" s="292" t="s">
        <v>128</v>
      </c>
      <c r="C141" s="308">
        <v>597</v>
      </c>
      <c r="D141" s="165">
        <v>0.18058076225045372</v>
      </c>
      <c r="E141" s="172">
        <v>1114</v>
      </c>
      <c r="F141" s="165">
        <v>0.33696309739866909</v>
      </c>
      <c r="G141" s="308">
        <v>219</v>
      </c>
      <c r="H141" s="165">
        <v>6.6243194192377494E-2</v>
      </c>
      <c r="I141" s="172">
        <v>1376</v>
      </c>
      <c r="J141" s="165">
        <v>0.41621294615849969</v>
      </c>
      <c r="K141" s="308">
        <v>3306</v>
      </c>
      <c r="M141" s="167"/>
      <c r="T141" s="167"/>
    </row>
    <row r="142" spans="1:20" x14ac:dyDescent="0.25">
      <c r="A142" s="25"/>
      <c r="B142" s="295" t="s">
        <v>122</v>
      </c>
      <c r="C142" s="308">
        <v>637</v>
      </c>
      <c r="D142" s="165">
        <v>0.20588235294117646</v>
      </c>
      <c r="E142" s="172">
        <v>981</v>
      </c>
      <c r="F142" s="165">
        <v>0.31706528765352293</v>
      </c>
      <c r="G142" s="308">
        <v>223</v>
      </c>
      <c r="H142" s="165">
        <v>7.2074983839689716E-2</v>
      </c>
      <c r="I142" s="172">
        <v>1253</v>
      </c>
      <c r="J142" s="165">
        <v>0.40497737556561086</v>
      </c>
      <c r="K142" s="308">
        <v>3094</v>
      </c>
      <c r="M142" s="167"/>
      <c r="T142" s="167"/>
    </row>
    <row r="143" spans="1:20" x14ac:dyDescent="0.25">
      <c r="A143" s="25">
        <v>2019</v>
      </c>
      <c r="B143" s="307" t="s">
        <v>121</v>
      </c>
      <c r="C143" s="308">
        <v>526</v>
      </c>
      <c r="D143" s="165">
        <v>0.18404478656403078</v>
      </c>
      <c r="E143" s="172">
        <v>905</v>
      </c>
      <c r="F143" s="165">
        <v>0.31665500349895032</v>
      </c>
      <c r="G143" s="308">
        <v>189</v>
      </c>
      <c r="H143" s="165">
        <v>6.6130160951714492E-2</v>
      </c>
      <c r="I143" s="172">
        <v>1238</v>
      </c>
      <c r="J143" s="165">
        <v>0.43317004898530442</v>
      </c>
      <c r="K143" s="308">
        <v>2858</v>
      </c>
      <c r="M143" s="167"/>
      <c r="T143" s="167"/>
    </row>
    <row r="144" spans="1:20" x14ac:dyDescent="0.25">
      <c r="A144" s="25"/>
      <c r="B144" s="25"/>
      <c r="C144" s="336"/>
      <c r="D144" s="336"/>
      <c r="E144" s="336"/>
      <c r="F144" s="336"/>
      <c r="G144" s="336"/>
      <c r="H144" s="336"/>
      <c r="I144" s="336"/>
      <c r="J144" s="336"/>
      <c r="K144" s="336"/>
      <c r="M144" s="167"/>
      <c r="T144" s="167"/>
    </row>
    <row r="145" spans="1:20" x14ac:dyDescent="0.25">
      <c r="A145" s="162" t="s">
        <v>48</v>
      </c>
      <c r="B145" s="25"/>
      <c r="C145" s="26"/>
      <c r="D145" s="26"/>
      <c r="E145" s="26"/>
      <c r="F145" s="26"/>
      <c r="G145" s="26"/>
      <c r="H145" s="26"/>
      <c r="I145" s="26"/>
      <c r="J145" s="26"/>
      <c r="K145" s="26"/>
      <c r="M145" s="167"/>
      <c r="T145" s="167"/>
    </row>
    <row r="146" spans="1:20" x14ac:dyDescent="0.25">
      <c r="A146" s="171">
        <v>2013</v>
      </c>
      <c r="B146" s="25"/>
      <c r="C146" s="26">
        <v>2605</v>
      </c>
      <c r="D146" s="165">
        <v>0.63351167315175094</v>
      </c>
      <c r="E146" s="26">
        <v>833</v>
      </c>
      <c r="F146" s="165">
        <v>0.20257782101167315</v>
      </c>
      <c r="G146" s="26">
        <v>322</v>
      </c>
      <c r="H146" s="165">
        <v>7.8307392996108949E-2</v>
      </c>
      <c r="I146" s="26">
        <v>352</v>
      </c>
      <c r="J146" s="165">
        <v>8.5603112840466927E-2</v>
      </c>
      <c r="K146" s="26">
        <v>4112</v>
      </c>
      <c r="M146" s="167"/>
      <c r="T146" s="167"/>
    </row>
    <row r="147" spans="1:20" x14ac:dyDescent="0.25">
      <c r="A147" s="27">
        <v>2014</v>
      </c>
      <c r="B147" s="25"/>
      <c r="C147" s="26">
        <v>2661</v>
      </c>
      <c r="D147" s="165">
        <v>0.62997159090909094</v>
      </c>
      <c r="E147" s="26">
        <v>885</v>
      </c>
      <c r="F147" s="165">
        <v>0.20951704545454544</v>
      </c>
      <c r="G147" s="26">
        <v>357</v>
      </c>
      <c r="H147" s="165">
        <v>8.4517045454545456E-2</v>
      </c>
      <c r="I147" s="26">
        <v>321</v>
      </c>
      <c r="J147" s="165">
        <v>7.5994318181818177E-2</v>
      </c>
      <c r="K147" s="26">
        <v>4224</v>
      </c>
      <c r="M147" s="167"/>
      <c r="T147" s="167"/>
    </row>
    <row r="148" spans="1:20" x14ac:dyDescent="0.25">
      <c r="A148" s="27" t="s">
        <v>67</v>
      </c>
      <c r="B148" s="25"/>
      <c r="C148" s="26">
        <v>2851</v>
      </c>
      <c r="D148" s="165">
        <v>0.64987462958741737</v>
      </c>
      <c r="E148" s="26">
        <v>852</v>
      </c>
      <c r="F148" s="165">
        <v>0.19421016640072944</v>
      </c>
      <c r="G148" s="26">
        <v>338</v>
      </c>
      <c r="H148" s="165">
        <v>7.7045817187143831E-2</v>
      </c>
      <c r="I148" s="26">
        <v>346</v>
      </c>
      <c r="J148" s="165">
        <v>7.886938682470937E-2</v>
      </c>
      <c r="K148" s="26">
        <v>4387</v>
      </c>
      <c r="M148" s="167"/>
      <c r="T148" s="167"/>
    </row>
    <row r="149" spans="1:20" x14ac:dyDescent="0.25">
      <c r="A149" s="176">
        <v>2016</v>
      </c>
      <c r="B149" s="25"/>
      <c r="C149" s="26">
        <v>3093</v>
      </c>
      <c r="D149" s="170">
        <v>0.64992645513763392</v>
      </c>
      <c r="E149" s="26">
        <v>929</v>
      </c>
      <c r="F149" s="165">
        <v>0.19520907753729774</v>
      </c>
      <c r="G149" s="26">
        <v>373</v>
      </c>
      <c r="H149" s="165">
        <v>7.8377810464383274E-2</v>
      </c>
      <c r="I149" s="26">
        <v>364</v>
      </c>
      <c r="J149" s="165">
        <v>7.6486656860685023E-2</v>
      </c>
      <c r="K149" s="26">
        <v>4759</v>
      </c>
    </row>
    <row r="150" spans="1:20" ht="13.2" customHeight="1" x14ac:dyDescent="0.25">
      <c r="A150" s="253">
        <v>2017</v>
      </c>
      <c r="B150" s="25"/>
      <c r="C150" s="26">
        <v>3272</v>
      </c>
      <c r="D150" s="165">
        <v>0.65597433841218922</v>
      </c>
      <c r="E150" s="26">
        <v>1125</v>
      </c>
      <c r="F150" s="165">
        <v>0.22554129911788293</v>
      </c>
      <c r="G150" s="26">
        <v>273</v>
      </c>
      <c r="H150" s="165">
        <v>5.4731355252606258E-2</v>
      </c>
      <c r="I150" s="26">
        <v>318</v>
      </c>
      <c r="J150" s="165">
        <v>6.3753007217321578E-2</v>
      </c>
      <c r="K150" s="308">
        <v>4988</v>
      </c>
    </row>
    <row r="151" spans="1:20" ht="13.2" customHeight="1" x14ac:dyDescent="0.25">
      <c r="A151" s="295" t="s">
        <v>280</v>
      </c>
      <c r="B151" s="25"/>
      <c r="C151" s="26">
        <v>3375</v>
      </c>
      <c r="D151" s="165">
        <v>0.66924449732302205</v>
      </c>
      <c r="E151" s="26">
        <v>1086</v>
      </c>
      <c r="F151" s="165">
        <v>0.21534800713860797</v>
      </c>
      <c r="G151" s="26">
        <v>257</v>
      </c>
      <c r="H151" s="165">
        <v>5.0961729129486419E-2</v>
      </c>
      <c r="I151" s="26">
        <v>325</v>
      </c>
      <c r="J151" s="165">
        <v>6.4445766408883595E-2</v>
      </c>
      <c r="K151" s="26">
        <v>5043</v>
      </c>
    </row>
    <row r="152" spans="1:20" ht="18.75" customHeight="1" x14ac:dyDescent="0.25">
      <c r="A152" s="253"/>
      <c r="B152" s="25"/>
      <c r="C152" s="26"/>
      <c r="D152" s="165"/>
      <c r="E152" s="26"/>
      <c r="F152" s="165"/>
      <c r="G152" s="26"/>
      <c r="H152" s="165"/>
      <c r="I152" s="26"/>
      <c r="J152" s="165"/>
      <c r="K152" s="26"/>
      <c r="M152" s="167"/>
      <c r="T152" s="167"/>
    </row>
    <row r="153" spans="1:20" x14ac:dyDescent="0.25">
      <c r="A153" s="25">
        <v>2013</v>
      </c>
      <c r="B153" s="25" t="s">
        <v>17</v>
      </c>
      <c r="C153" s="115">
        <v>626</v>
      </c>
      <c r="D153" s="165">
        <v>0.63424518743667679</v>
      </c>
      <c r="E153" s="115">
        <v>199</v>
      </c>
      <c r="F153" s="165">
        <v>0.2016210739614995</v>
      </c>
      <c r="G153" s="115">
        <v>85</v>
      </c>
      <c r="H153" s="165">
        <v>8.6119554204660581E-2</v>
      </c>
      <c r="I153" s="115">
        <v>77</v>
      </c>
      <c r="J153" s="165">
        <v>7.8014184397163122E-2</v>
      </c>
      <c r="K153" s="26">
        <v>987</v>
      </c>
      <c r="M153" s="167"/>
      <c r="T153" s="167"/>
    </row>
    <row r="154" spans="1:20" x14ac:dyDescent="0.25">
      <c r="A154" s="25"/>
      <c r="B154" s="25" t="s">
        <v>18</v>
      </c>
      <c r="C154" s="115">
        <v>578</v>
      </c>
      <c r="D154" s="165">
        <v>0.62217438105489775</v>
      </c>
      <c r="E154" s="115">
        <v>196</v>
      </c>
      <c r="F154" s="165">
        <v>0.21097954790096879</v>
      </c>
      <c r="G154" s="115">
        <v>74</v>
      </c>
      <c r="H154" s="165">
        <v>7.9655543595263723E-2</v>
      </c>
      <c r="I154" s="115">
        <v>81</v>
      </c>
      <c r="J154" s="165">
        <v>8.7190527448869751E-2</v>
      </c>
      <c r="K154" s="26">
        <v>929</v>
      </c>
      <c r="M154" s="167"/>
      <c r="T154" s="167"/>
    </row>
    <row r="155" spans="1:20" x14ac:dyDescent="0.25">
      <c r="A155" s="25"/>
      <c r="B155" s="25" t="s">
        <v>19</v>
      </c>
      <c r="C155" s="115">
        <v>660</v>
      </c>
      <c r="D155" s="165">
        <v>0.62322946175637395</v>
      </c>
      <c r="E155" s="115">
        <v>238</v>
      </c>
      <c r="F155" s="165">
        <v>0.2247403210576015</v>
      </c>
      <c r="G155" s="115">
        <v>70</v>
      </c>
      <c r="H155" s="165">
        <v>6.6100094428706332E-2</v>
      </c>
      <c r="I155" s="115">
        <v>91</v>
      </c>
      <c r="J155" s="165">
        <v>8.593012275731822E-2</v>
      </c>
      <c r="K155" s="26">
        <v>1059</v>
      </c>
      <c r="M155" s="167"/>
      <c r="T155" s="167"/>
    </row>
    <row r="156" spans="1:20" x14ac:dyDescent="0.25">
      <c r="A156" s="25"/>
      <c r="B156" s="25" t="s">
        <v>20</v>
      </c>
      <c r="C156" s="115">
        <v>741</v>
      </c>
      <c r="D156" s="165">
        <v>0.65171503957783639</v>
      </c>
      <c r="E156" s="115">
        <v>200</v>
      </c>
      <c r="F156" s="165">
        <v>0.17590149516270889</v>
      </c>
      <c r="G156" s="115">
        <v>93</v>
      </c>
      <c r="H156" s="165">
        <v>8.1794195250659632E-2</v>
      </c>
      <c r="I156" s="115">
        <v>103</v>
      </c>
      <c r="J156" s="165">
        <v>9.0589270008795075E-2</v>
      </c>
      <c r="K156" s="26">
        <v>1137</v>
      </c>
      <c r="M156" s="167"/>
      <c r="T156" s="167"/>
    </row>
    <row r="157" spans="1:20" x14ac:dyDescent="0.25">
      <c r="A157" s="25">
        <v>2014</v>
      </c>
      <c r="B157" s="27" t="s">
        <v>17</v>
      </c>
      <c r="C157" s="115">
        <v>722</v>
      </c>
      <c r="D157" s="165">
        <v>0.65875912408759119</v>
      </c>
      <c r="E157" s="115">
        <v>190</v>
      </c>
      <c r="F157" s="165">
        <v>0.17335766423357665</v>
      </c>
      <c r="G157" s="115">
        <v>93</v>
      </c>
      <c r="H157" s="165">
        <v>8.485401459854014E-2</v>
      </c>
      <c r="I157" s="115">
        <v>91</v>
      </c>
      <c r="J157" s="165">
        <v>8.3029197080291967E-2</v>
      </c>
      <c r="K157" s="26">
        <v>1096</v>
      </c>
      <c r="M157" s="167"/>
      <c r="T157" s="167"/>
    </row>
    <row r="158" spans="1:20" x14ac:dyDescent="0.25">
      <c r="A158" s="25"/>
      <c r="B158" s="27" t="s">
        <v>18</v>
      </c>
      <c r="C158" s="115">
        <v>663</v>
      </c>
      <c r="D158" s="165">
        <v>0.61847014925373134</v>
      </c>
      <c r="E158" s="115">
        <v>248</v>
      </c>
      <c r="F158" s="165">
        <v>0.23134328358208955</v>
      </c>
      <c r="G158" s="115">
        <v>83</v>
      </c>
      <c r="H158" s="165">
        <v>7.742537313432836E-2</v>
      </c>
      <c r="I158" s="115">
        <v>78</v>
      </c>
      <c r="J158" s="165">
        <v>7.2761194029850748E-2</v>
      </c>
      <c r="K158" s="26">
        <v>1072</v>
      </c>
      <c r="M158" s="167"/>
      <c r="T158" s="167"/>
    </row>
    <row r="159" spans="1:20" x14ac:dyDescent="0.25">
      <c r="A159" s="25"/>
      <c r="B159" s="27" t="s">
        <v>19</v>
      </c>
      <c r="C159" s="115">
        <v>646</v>
      </c>
      <c r="D159" s="165">
        <v>0.61818181818181817</v>
      </c>
      <c r="E159" s="115">
        <v>224</v>
      </c>
      <c r="F159" s="165">
        <v>0.21435406698564594</v>
      </c>
      <c r="G159" s="115">
        <v>89</v>
      </c>
      <c r="H159" s="165">
        <v>8.5167464114832531E-2</v>
      </c>
      <c r="I159" s="115">
        <v>86</v>
      </c>
      <c r="J159" s="165">
        <v>8.2296650717703354E-2</v>
      </c>
      <c r="K159" s="26">
        <v>1045</v>
      </c>
      <c r="M159" s="167"/>
      <c r="T159" s="167"/>
    </row>
    <row r="160" spans="1:20" x14ac:dyDescent="0.25">
      <c r="A160" s="25"/>
      <c r="B160" s="123" t="s">
        <v>20</v>
      </c>
      <c r="C160" s="115">
        <v>630</v>
      </c>
      <c r="D160" s="165">
        <v>0.62314540059347179</v>
      </c>
      <c r="E160" s="115">
        <v>223</v>
      </c>
      <c r="F160" s="165">
        <v>0.22057368941641939</v>
      </c>
      <c r="G160" s="115">
        <v>92</v>
      </c>
      <c r="H160" s="165">
        <v>9.0999010880316519E-2</v>
      </c>
      <c r="I160" s="115">
        <v>66</v>
      </c>
      <c r="J160" s="165">
        <v>6.5281899109792291E-2</v>
      </c>
      <c r="K160" s="26">
        <v>1011</v>
      </c>
      <c r="M160" s="167"/>
      <c r="T160" s="167"/>
    </row>
    <row r="161" spans="1:20" x14ac:dyDescent="0.25">
      <c r="A161" s="25">
        <v>2015</v>
      </c>
      <c r="B161" s="27" t="s">
        <v>17</v>
      </c>
      <c r="C161" s="115">
        <v>634</v>
      </c>
      <c r="D161" s="165">
        <v>0.62896825396825395</v>
      </c>
      <c r="E161" s="115">
        <v>232</v>
      </c>
      <c r="F161" s="165">
        <v>0.23015873015873015</v>
      </c>
      <c r="G161" s="115">
        <v>69</v>
      </c>
      <c r="H161" s="165">
        <v>6.8452380952380959E-2</v>
      </c>
      <c r="I161" s="115">
        <v>73</v>
      </c>
      <c r="J161" s="165">
        <v>7.2420634920634927E-2</v>
      </c>
      <c r="K161" s="26">
        <v>1008</v>
      </c>
      <c r="M161" s="167"/>
      <c r="T161" s="167"/>
    </row>
    <row r="162" spans="1:20" x14ac:dyDescent="0.25">
      <c r="A162" s="25"/>
      <c r="B162" s="123" t="s">
        <v>21</v>
      </c>
      <c r="C162" s="115">
        <v>733</v>
      </c>
      <c r="D162" s="165">
        <v>0.65976597659765979</v>
      </c>
      <c r="E162" s="115">
        <v>203</v>
      </c>
      <c r="F162" s="165">
        <v>0.18271827182718273</v>
      </c>
      <c r="G162" s="115">
        <v>76</v>
      </c>
      <c r="H162" s="165">
        <v>6.840684068406841E-2</v>
      </c>
      <c r="I162" s="115">
        <v>99</v>
      </c>
      <c r="J162" s="165">
        <v>8.9108910891089105E-2</v>
      </c>
      <c r="K162" s="26">
        <v>1111</v>
      </c>
      <c r="M162" s="167"/>
      <c r="T162" s="167"/>
    </row>
    <row r="163" spans="1:20" x14ac:dyDescent="0.25">
      <c r="A163" s="25"/>
      <c r="B163" s="123" t="s">
        <v>19</v>
      </c>
      <c r="C163" s="115">
        <v>774</v>
      </c>
      <c r="D163" s="165">
        <v>0.64824120603015079</v>
      </c>
      <c r="E163" s="115">
        <v>228</v>
      </c>
      <c r="F163" s="165">
        <v>0.19095477386934673</v>
      </c>
      <c r="G163" s="115">
        <v>101</v>
      </c>
      <c r="H163" s="165">
        <v>8.458961474036851E-2</v>
      </c>
      <c r="I163" s="115">
        <v>91</v>
      </c>
      <c r="J163" s="165">
        <v>7.6214405360134005E-2</v>
      </c>
      <c r="K163" s="26">
        <v>1194</v>
      </c>
      <c r="M163" s="167"/>
      <c r="T163" s="167"/>
    </row>
    <row r="164" spans="1:20" x14ac:dyDescent="0.25">
      <c r="A164" s="25"/>
      <c r="B164" s="123" t="s">
        <v>20</v>
      </c>
      <c r="C164" s="115">
        <v>710</v>
      </c>
      <c r="D164" s="165">
        <v>0.66108007448789574</v>
      </c>
      <c r="E164" s="115">
        <v>189</v>
      </c>
      <c r="F164" s="165">
        <v>0.17597765363128492</v>
      </c>
      <c r="G164" s="115">
        <v>92</v>
      </c>
      <c r="H164" s="165">
        <v>8.5661080074487903E-2</v>
      </c>
      <c r="I164" s="115">
        <v>83</v>
      </c>
      <c r="J164" s="165">
        <v>7.7281191806331473E-2</v>
      </c>
      <c r="K164" s="26">
        <v>1074</v>
      </c>
      <c r="M164" s="167"/>
      <c r="T164" s="167"/>
    </row>
    <row r="165" spans="1:20" x14ac:dyDescent="0.25">
      <c r="A165" s="25">
        <v>2016</v>
      </c>
      <c r="B165" s="123" t="s">
        <v>17</v>
      </c>
      <c r="C165" s="115">
        <v>827</v>
      </c>
      <c r="D165" s="165">
        <v>0.66532582461786005</v>
      </c>
      <c r="E165" s="115">
        <v>223</v>
      </c>
      <c r="F165" s="165">
        <v>0.17940466613032985</v>
      </c>
      <c r="G165" s="115">
        <v>107</v>
      </c>
      <c r="H165" s="165">
        <v>8.6082059533386962E-2</v>
      </c>
      <c r="I165" s="115">
        <v>86</v>
      </c>
      <c r="J165" s="165">
        <f t="shared" ref="J165:J170" si="12">I165/K165</f>
        <v>6.9187449718423166E-2</v>
      </c>
      <c r="K165" s="26">
        <v>1243</v>
      </c>
      <c r="M165" s="167"/>
      <c r="T165" s="167"/>
    </row>
    <row r="166" spans="1:20" x14ac:dyDescent="0.25">
      <c r="A166" s="185"/>
      <c r="B166" s="151" t="s">
        <v>18</v>
      </c>
      <c r="C166" s="178">
        <v>773</v>
      </c>
      <c r="D166" s="165">
        <f t="shared" ref="D166:D170" si="13">C166/K166</f>
        <v>0.64794635373009224</v>
      </c>
      <c r="E166" s="178">
        <v>220</v>
      </c>
      <c r="F166" s="165">
        <f t="shared" ref="F166:F170" si="14">E166/K166</f>
        <v>0.18440905280804695</v>
      </c>
      <c r="G166" s="178">
        <v>93</v>
      </c>
      <c r="H166" s="165">
        <f t="shared" ref="H166:H170" si="15">G166/K166</f>
        <v>7.7954735959765292E-2</v>
      </c>
      <c r="I166" s="178">
        <v>107</v>
      </c>
      <c r="J166" s="165">
        <f t="shared" si="12"/>
        <v>8.9689857502095557E-2</v>
      </c>
      <c r="K166" s="110">
        <v>1193</v>
      </c>
      <c r="M166" s="167"/>
      <c r="T166" s="167"/>
    </row>
    <row r="167" spans="1:20" x14ac:dyDescent="0.25">
      <c r="A167" s="185"/>
      <c r="B167" s="151" t="s">
        <v>1</v>
      </c>
      <c r="C167" s="178">
        <v>771</v>
      </c>
      <c r="D167" s="165">
        <f t="shared" si="13"/>
        <v>0.64196502914238129</v>
      </c>
      <c r="E167" s="178">
        <v>254</v>
      </c>
      <c r="F167" s="165">
        <f t="shared" si="14"/>
        <v>0.21149042464612822</v>
      </c>
      <c r="G167" s="178">
        <v>82</v>
      </c>
      <c r="H167" s="165">
        <f t="shared" si="15"/>
        <v>6.8276436303080765E-2</v>
      </c>
      <c r="I167" s="178">
        <v>94</v>
      </c>
      <c r="J167" s="165">
        <f t="shared" si="12"/>
        <v>7.8268109908409655E-2</v>
      </c>
      <c r="K167" s="110">
        <v>1201</v>
      </c>
      <c r="M167" s="167"/>
      <c r="T167" s="167"/>
    </row>
    <row r="168" spans="1:20" x14ac:dyDescent="0.25">
      <c r="A168" s="185"/>
      <c r="B168" s="151" t="s">
        <v>20</v>
      </c>
      <c r="C168" s="178">
        <v>722</v>
      </c>
      <c r="D168" s="165">
        <f t="shared" si="13"/>
        <v>0.64349376114082002</v>
      </c>
      <c r="E168" s="178">
        <v>232</v>
      </c>
      <c r="F168" s="165">
        <f t="shared" si="14"/>
        <v>0.20677361853832443</v>
      </c>
      <c r="G168" s="178">
        <v>91</v>
      </c>
      <c r="H168" s="165">
        <f t="shared" si="15"/>
        <v>8.1105169340463454E-2</v>
      </c>
      <c r="I168" s="178">
        <v>77</v>
      </c>
      <c r="J168" s="165">
        <f t="shared" si="12"/>
        <v>6.8627450980392163E-2</v>
      </c>
      <c r="K168" s="110">
        <v>1122</v>
      </c>
      <c r="M168" s="167"/>
      <c r="T168" s="167"/>
    </row>
    <row r="169" spans="1:20" x14ac:dyDescent="0.25">
      <c r="A169" s="185">
        <v>2017</v>
      </c>
      <c r="B169" s="151" t="s">
        <v>17</v>
      </c>
      <c r="C169" s="120">
        <v>834</v>
      </c>
      <c r="D169" s="165">
        <f t="shared" si="13"/>
        <v>0.67804878048780493</v>
      </c>
      <c r="E169" s="120">
        <v>248</v>
      </c>
      <c r="F169" s="165">
        <f t="shared" si="14"/>
        <v>0.2016260162601626</v>
      </c>
      <c r="G169" s="120">
        <v>65</v>
      </c>
      <c r="H169" s="165">
        <f t="shared" si="15"/>
        <v>5.2845528455284556E-2</v>
      </c>
      <c r="I169" s="120">
        <v>83</v>
      </c>
      <c r="J169" s="165">
        <f t="shared" si="12"/>
        <v>6.7479674796747963E-2</v>
      </c>
      <c r="K169" s="110">
        <v>1230</v>
      </c>
      <c r="M169" s="167"/>
      <c r="T169" s="167"/>
    </row>
    <row r="170" spans="1:20" x14ac:dyDescent="0.25">
      <c r="A170" s="185"/>
      <c r="B170" s="151" t="s">
        <v>18</v>
      </c>
      <c r="C170" s="178">
        <v>866</v>
      </c>
      <c r="D170" s="165">
        <f t="shared" si="13"/>
        <v>0.66006097560975607</v>
      </c>
      <c r="E170" s="178">
        <v>305</v>
      </c>
      <c r="F170" s="165">
        <f t="shared" si="14"/>
        <v>0.23246951219512196</v>
      </c>
      <c r="G170" s="178">
        <v>68</v>
      </c>
      <c r="H170" s="165">
        <f t="shared" si="15"/>
        <v>5.1829268292682924E-2</v>
      </c>
      <c r="I170" s="178">
        <v>73</v>
      </c>
      <c r="J170" s="165">
        <f t="shared" si="12"/>
        <v>5.5640243902439025E-2</v>
      </c>
      <c r="K170" s="110">
        <v>1312</v>
      </c>
      <c r="M170" s="167"/>
      <c r="T170" s="167"/>
    </row>
    <row r="171" spans="1:20" x14ac:dyDescent="0.25">
      <c r="A171" s="185"/>
      <c r="B171" s="151" t="s">
        <v>19</v>
      </c>
      <c r="C171" s="178">
        <v>814</v>
      </c>
      <c r="D171" s="165">
        <f t="shared" ref="D171" si="16">C171/K171</f>
        <v>0.64347826086956517</v>
      </c>
      <c r="E171" s="178">
        <v>296</v>
      </c>
      <c r="F171" s="165">
        <f t="shared" ref="F171" si="17">E171/K171</f>
        <v>0.23399209486166009</v>
      </c>
      <c r="G171" s="178">
        <v>72</v>
      </c>
      <c r="H171" s="165">
        <f t="shared" ref="H171" si="18">G171/K171</f>
        <v>5.6916996047430828E-2</v>
      </c>
      <c r="I171" s="178">
        <v>83</v>
      </c>
      <c r="J171" s="165">
        <f t="shared" ref="J171" si="19">I171/K171</f>
        <v>6.5612648221343869E-2</v>
      </c>
      <c r="K171" s="110">
        <v>1265</v>
      </c>
      <c r="M171" s="167"/>
      <c r="T171" s="167"/>
    </row>
    <row r="172" spans="1:20" ht="12" customHeight="1" x14ac:dyDescent="0.25">
      <c r="A172" s="25"/>
      <c r="B172" s="266" t="s">
        <v>20</v>
      </c>
      <c r="C172" s="178">
        <v>758</v>
      </c>
      <c r="D172" s="177">
        <v>0.64182895850973753</v>
      </c>
      <c r="E172" s="178">
        <v>276</v>
      </c>
      <c r="F172" s="177">
        <v>0.23370025402201525</v>
      </c>
      <c r="G172" s="178">
        <v>68</v>
      </c>
      <c r="H172" s="177">
        <v>5.7578323454699404E-2</v>
      </c>
      <c r="I172" s="178">
        <v>79</v>
      </c>
      <c r="J172" s="177">
        <v>6.6892464013547842E-2</v>
      </c>
      <c r="K172" s="303">
        <v>1181</v>
      </c>
      <c r="M172" s="167"/>
      <c r="T172" s="167"/>
    </row>
    <row r="173" spans="1:20" x14ac:dyDescent="0.25">
      <c r="A173" s="25">
        <v>2018</v>
      </c>
      <c r="B173" s="151" t="s">
        <v>17</v>
      </c>
      <c r="C173" s="303">
        <v>882</v>
      </c>
      <c r="D173" s="177">
        <v>0.7</v>
      </c>
      <c r="E173" s="139">
        <v>241</v>
      </c>
      <c r="F173" s="177">
        <v>0.19126984126984126</v>
      </c>
      <c r="G173" s="303">
        <v>62</v>
      </c>
      <c r="H173" s="177">
        <v>4.9206349206349205E-2</v>
      </c>
      <c r="I173" s="139">
        <v>75</v>
      </c>
      <c r="J173" s="177">
        <v>5.9523809523809521E-2</v>
      </c>
      <c r="K173" s="303">
        <v>1260</v>
      </c>
      <c r="M173" s="167"/>
      <c r="T173" s="167"/>
    </row>
    <row r="174" spans="1:20" x14ac:dyDescent="0.25">
      <c r="A174" s="25"/>
      <c r="B174" s="292" t="s">
        <v>120</v>
      </c>
      <c r="C174" s="303">
        <v>805</v>
      </c>
      <c r="D174" s="177">
        <v>0.66200657894736847</v>
      </c>
      <c r="E174" s="139">
        <v>279</v>
      </c>
      <c r="F174" s="177">
        <v>0.22944078947368421</v>
      </c>
      <c r="G174" s="303">
        <v>62</v>
      </c>
      <c r="H174" s="177">
        <v>5.0986842105263157E-2</v>
      </c>
      <c r="I174" s="139">
        <v>70</v>
      </c>
      <c r="J174" s="177">
        <v>5.7565789473684209E-2</v>
      </c>
      <c r="K174" s="303">
        <v>1216</v>
      </c>
      <c r="M174" s="167"/>
      <c r="T174" s="167"/>
    </row>
    <row r="175" spans="1:20" x14ac:dyDescent="0.25">
      <c r="A175" s="25"/>
      <c r="B175" s="295" t="s">
        <v>1</v>
      </c>
      <c r="C175" s="303">
        <v>828</v>
      </c>
      <c r="D175" s="177">
        <v>0.66028708133971292</v>
      </c>
      <c r="E175" s="139">
        <v>273</v>
      </c>
      <c r="F175" s="177">
        <v>0.21770334928229665</v>
      </c>
      <c r="G175" s="303">
        <v>69</v>
      </c>
      <c r="H175" s="177">
        <v>5.5023923444976079E-2</v>
      </c>
      <c r="I175" s="139">
        <v>84</v>
      </c>
      <c r="J175" s="177">
        <v>6.6985645933014357E-2</v>
      </c>
      <c r="K175" s="303">
        <v>1254</v>
      </c>
      <c r="M175" s="167"/>
      <c r="T175" s="167"/>
    </row>
    <row r="176" spans="1:20" x14ac:dyDescent="0.25">
      <c r="A176" s="25"/>
      <c r="B176" s="309" t="s">
        <v>122</v>
      </c>
      <c r="C176" s="331">
        <v>860</v>
      </c>
      <c r="D176" s="165">
        <v>0.65498857578065495</v>
      </c>
      <c r="E176" s="332">
        <v>293</v>
      </c>
      <c r="F176" s="165">
        <v>0.22315308453922314</v>
      </c>
      <c r="G176" s="331">
        <v>64</v>
      </c>
      <c r="H176" s="165">
        <v>4.8743335872048744E-2</v>
      </c>
      <c r="I176" s="332">
        <v>96</v>
      </c>
      <c r="J176" s="165">
        <v>7.311500380807312E-2</v>
      </c>
      <c r="K176" s="331">
        <v>1313</v>
      </c>
      <c r="M176" s="167"/>
      <c r="T176" s="167"/>
    </row>
    <row r="177" spans="1:20" x14ac:dyDescent="0.25">
      <c r="A177" s="255">
        <v>2019</v>
      </c>
      <c r="B177" s="182" t="s">
        <v>121</v>
      </c>
      <c r="C177" s="333">
        <v>711</v>
      </c>
      <c r="D177" s="334">
        <v>0.61826086956521742</v>
      </c>
      <c r="E177" s="335">
        <v>285</v>
      </c>
      <c r="F177" s="334">
        <v>0.24782608695652175</v>
      </c>
      <c r="G177" s="333">
        <v>52</v>
      </c>
      <c r="H177" s="334">
        <v>4.5217391304347827E-2</v>
      </c>
      <c r="I177" s="335">
        <v>102</v>
      </c>
      <c r="J177" s="334">
        <v>8.8695652173913037E-2</v>
      </c>
      <c r="K177" s="333">
        <v>1150</v>
      </c>
      <c r="M177" s="167"/>
      <c r="T177" s="167"/>
    </row>
    <row r="178" spans="1:20" ht="26.25" customHeight="1" x14ac:dyDescent="0.25">
      <c r="A178" s="43" t="s">
        <v>285</v>
      </c>
      <c r="B178" s="25"/>
      <c r="C178" s="164"/>
      <c r="D178" s="164"/>
      <c r="E178" s="164"/>
      <c r="F178" s="164"/>
      <c r="G178" s="164"/>
      <c r="H178" s="164"/>
      <c r="I178" s="164"/>
      <c r="J178" s="164"/>
      <c r="K178" s="164"/>
      <c r="M178" s="167"/>
    </row>
    <row r="179" spans="1:20" ht="26.25" customHeight="1" x14ac:dyDescent="0.25">
      <c r="A179" s="43" t="s">
        <v>25</v>
      </c>
      <c r="B179" s="25"/>
      <c r="C179" s="164"/>
      <c r="D179" s="164"/>
      <c r="E179" s="164"/>
      <c r="F179" s="164"/>
      <c r="G179" s="164"/>
      <c r="H179" s="164"/>
      <c r="I179" s="164"/>
      <c r="J179" s="164"/>
      <c r="K179" s="164"/>
      <c r="M179" s="167"/>
    </row>
    <row r="180" spans="1:20" ht="30" customHeight="1" x14ac:dyDescent="0.25">
      <c r="A180" s="591" t="s">
        <v>56</v>
      </c>
      <c r="B180" s="591"/>
      <c r="C180" s="591"/>
      <c r="D180" s="591"/>
      <c r="E180" s="591"/>
      <c r="F180" s="591"/>
      <c r="G180" s="591"/>
      <c r="H180" s="591"/>
      <c r="I180" s="591"/>
      <c r="J180" s="591"/>
      <c r="K180" s="591"/>
      <c r="M180" s="167"/>
    </row>
    <row r="181" spans="1:20" ht="30" customHeight="1" x14ac:dyDescent="0.25">
      <c r="A181" s="592" t="s">
        <v>54</v>
      </c>
      <c r="B181" s="592"/>
      <c r="C181" s="592"/>
      <c r="D181" s="592"/>
      <c r="E181" s="592"/>
      <c r="F181" s="592"/>
      <c r="G181" s="592"/>
      <c r="H181" s="592"/>
      <c r="I181" s="592"/>
      <c r="J181" s="592"/>
      <c r="K181" s="592"/>
      <c r="M181" s="167"/>
    </row>
    <row r="182" spans="1:20" x14ac:dyDescent="0.25">
      <c r="A182" s="593" t="s">
        <v>55</v>
      </c>
      <c r="B182" s="593"/>
      <c r="C182" s="593"/>
      <c r="D182" s="593"/>
      <c r="E182" s="593"/>
      <c r="F182" s="593"/>
      <c r="G182" s="593"/>
      <c r="H182" s="593"/>
      <c r="I182" s="593"/>
      <c r="J182" s="593"/>
      <c r="K182" s="593"/>
      <c r="M182" s="167"/>
    </row>
    <row r="183" spans="1:20" x14ac:dyDescent="0.25">
      <c r="A183" s="527"/>
      <c r="B183" s="527"/>
      <c r="C183" s="527"/>
      <c r="D183" s="527"/>
      <c r="E183" s="527"/>
      <c r="F183" s="527"/>
      <c r="G183" s="527"/>
      <c r="H183" s="527"/>
      <c r="I183" s="527"/>
      <c r="J183" s="527"/>
      <c r="K183" s="527"/>
      <c r="M183" s="167"/>
    </row>
    <row r="184" spans="1:20" x14ac:dyDescent="0.25">
      <c r="A184" s="274" t="s">
        <v>52</v>
      </c>
      <c r="B184" s="32"/>
      <c r="C184" s="32"/>
      <c r="D184" s="32"/>
      <c r="E184" s="32"/>
      <c r="F184" s="32"/>
      <c r="G184" s="32"/>
      <c r="H184" s="32"/>
      <c r="I184" s="32"/>
      <c r="J184" s="32"/>
      <c r="K184" s="32"/>
    </row>
    <row r="185" spans="1:20" x14ac:dyDescent="0.25">
      <c r="A185" s="275" t="s">
        <v>53</v>
      </c>
      <c r="B185" s="32"/>
      <c r="C185" s="32"/>
      <c r="D185" s="32"/>
      <c r="E185" s="32"/>
      <c r="F185" s="32"/>
      <c r="G185" s="32"/>
      <c r="H185" s="32"/>
      <c r="I185" s="32"/>
      <c r="J185" s="32"/>
      <c r="K185" s="32"/>
    </row>
  </sheetData>
  <mergeCells count="12">
    <mergeCell ref="A180:K180"/>
    <mergeCell ref="A181:K181"/>
    <mergeCell ref="A182:K182"/>
    <mergeCell ref="A2:K2"/>
    <mergeCell ref="C4:J4"/>
    <mergeCell ref="K4:K6"/>
    <mergeCell ref="C5:D5"/>
    <mergeCell ref="E5:F5"/>
    <mergeCell ref="G5:H5"/>
    <mergeCell ref="I5:J5"/>
    <mergeCell ref="A4:A6"/>
    <mergeCell ref="B4:B6"/>
  </mergeCells>
  <conditionalFormatting sqref="A68:A74 A137:A143 A104:A109 A172:A177 C137:K138 AB15:XFD15 A1:XFD4 T133:T142 U133:XFD148 A40:K67 C68:K74 A75:K103 C104:K109 A110:K136 C139:H143 A144:K171 J139:K143 C172:K177 K31:K39 A29:J39 N16:XFD45 N143:T148 N15:Z15 A178:L183 A184:XFD1048576 M149:XFD183 L118:L177 M118:M148 N118:S142 T118:XFD132 U115:XFD117 L83:XFD114 U80:XFD82 L49:XFD79 U46:XFD48 L14:M45 N14:XFD14 A9:K28 A8:T8 L9:T13 U8:XFD13 A7:XFD7 C5:XFD6">
    <cfRule type="containsText" dxfId="41" priority="33" operator="containsText" text="TRUE">
      <formula>NOT(ISERROR(SEARCH("TRUE",A1)))</formula>
    </cfRule>
    <cfRule type="containsText" dxfId="40" priority="34" operator="containsText" text="FALSE">
      <formula>NOT(ISERROR(SEARCH("FALSE",A1)))</formula>
    </cfRule>
  </conditionalFormatting>
  <conditionalFormatting sqref="B68">
    <cfRule type="containsText" dxfId="39" priority="29" operator="containsText" text="TRUE">
      <formula>NOT(ISERROR(SEARCH("TRUE",B68)))</formula>
    </cfRule>
    <cfRule type="containsText" dxfId="38" priority="30" operator="containsText" text="FALSE">
      <formula>NOT(ISERROR(SEARCH("FALSE",B68)))</formula>
    </cfRule>
  </conditionalFormatting>
  <conditionalFormatting sqref="B137">
    <cfRule type="containsText" dxfId="37" priority="27" operator="containsText" text="TRUE">
      <formula>NOT(ISERROR(SEARCH("TRUE",B137)))</formula>
    </cfRule>
    <cfRule type="containsText" dxfId="36" priority="28" operator="containsText" text="FALSE">
      <formula>NOT(ISERROR(SEARCH("FALSE",B137)))</formula>
    </cfRule>
  </conditionalFormatting>
  <conditionalFormatting sqref="B138:B143">
    <cfRule type="containsText" dxfId="35" priority="23" operator="containsText" text="TRUE">
      <formula>NOT(ISERROR(SEARCH("TRUE",B138)))</formula>
    </cfRule>
    <cfRule type="containsText" dxfId="34" priority="24" operator="containsText" text="FALSE">
      <formula>NOT(ISERROR(SEARCH("FALSE",B138)))</formula>
    </cfRule>
  </conditionalFormatting>
  <conditionalFormatting sqref="B69:B74">
    <cfRule type="containsText" dxfId="33" priority="19" operator="containsText" text="TRUE">
      <formula>NOT(ISERROR(SEARCH("TRUE",B69)))</formula>
    </cfRule>
    <cfRule type="containsText" dxfId="32" priority="20" operator="containsText" text="FALSE">
      <formula>NOT(ISERROR(SEARCH("FALSE",B69)))</formula>
    </cfRule>
  </conditionalFormatting>
  <conditionalFormatting sqref="B104:B109">
    <cfRule type="containsText" dxfId="31" priority="17" operator="containsText" text="TRUE">
      <formula>NOT(ISERROR(SEARCH("TRUE",B104)))</formula>
    </cfRule>
    <cfRule type="containsText" dxfId="30" priority="18" operator="containsText" text="FALSE">
      <formula>NOT(ISERROR(SEARCH("FALSE",B104)))</formula>
    </cfRule>
  </conditionalFormatting>
  <conditionalFormatting sqref="B172 B174:B177">
    <cfRule type="containsText" dxfId="29" priority="15" operator="containsText" text="TRUE">
      <formula>NOT(ISERROR(SEARCH("TRUE",B172)))</formula>
    </cfRule>
    <cfRule type="containsText" dxfId="28" priority="16" operator="containsText" text="FALSE">
      <formula>NOT(ISERROR(SEARCH("FALSE",B172)))</formula>
    </cfRule>
  </conditionalFormatting>
  <conditionalFormatting sqref="B173">
    <cfRule type="containsText" dxfId="27" priority="13" operator="containsText" text="TRUE">
      <formula>NOT(ISERROR(SEARCH("TRUE",B173)))</formula>
    </cfRule>
    <cfRule type="containsText" dxfId="26" priority="14" operator="containsText" text="FALSE">
      <formula>NOT(ISERROR(SEARCH("FALSE",B173)))</formula>
    </cfRule>
  </conditionalFormatting>
  <conditionalFormatting sqref="I139:I143">
    <cfRule type="containsText" dxfId="25" priority="11" operator="containsText" text="TRUE">
      <formula>NOT(ISERROR(SEARCH("TRUE",I139)))</formula>
    </cfRule>
    <cfRule type="containsText" dxfId="24" priority="12" operator="containsText" text="FALSE">
      <formula>NOT(ISERROR(SEARCH("FALSE",I139)))</formula>
    </cfRule>
  </conditionalFormatting>
  <conditionalFormatting sqref="K29:K30">
    <cfRule type="containsText" dxfId="23" priority="9" operator="containsText" text="TRUE">
      <formula>NOT(ISERROR(SEARCH("TRUE",K29)))</formula>
    </cfRule>
    <cfRule type="containsText" dxfId="22" priority="10" operator="containsText" text="FALSE">
      <formula>NOT(ISERROR(SEARCH("FALSE",K29)))</formula>
    </cfRule>
  </conditionalFormatting>
  <conditionalFormatting sqref="L115:T117">
    <cfRule type="containsText" dxfId="21" priority="7" operator="containsText" text="TRUE">
      <formula>NOT(ISERROR(SEARCH("TRUE",L115)))</formula>
    </cfRule>
    <cfRule type="containsText" dxfId="20" priority="8" operator="containsText" text="FALSE">
      <formula>NOT(ISERROR(SEARCH("FALSE",L115)))</formula>
    </cfRule>
  </conditionalFormatting>
  <conditionalFormatting sqref="L80:T82">
    <cfRule type="containsText" dxfId="19" priority="5" operator="containsText" text="TRUE">
      <formula>NOT(ISERROR(SEARCH("TRUE",L80)))</formula>
    </cfRule>
    <cfRule type="containsText" dxfId="18" priority="6" operator="containsText" text="FALSE">
      <formula>NOT(ISERROR(SEARCH("FALSE",L80)))</formula>
    </cfRule>
  </conditionalFormatting>
  <conditionalFormatting sqref="L46:T48">
    <cfRule type="containsText" dxfId="17" priority="3" operator="containsText" text="TRUE">
      <formula>NOT(ISERROR(SEARCH("TRUE",L46)))</formula>
    </cfRule>
    <cfRule type="containsText" dxfId="16" priority="4" operator="containsText" text="FALSE">
      <formula>NOT(ISERROR(SEARCH("FALSE",L46)))</formula>
    </cfRule>
  </conditionalFormatting>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31"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85" zoomScaleNormal="85" workbookViewId="0"/>
  </sheetViews>
  <sheetFormatPr defaultRowHeight="13.2" x14ac:dyDescent="0.25"/>
  <cols>
    <col min="1" max="2" width="9.109375" style="41"/>
    <col min="3" max="3" width="11.5546875" style="41" bestFit="1" customWidth="1"/>
    <col min="4" max="4" width="9.6640625" style="41" customWidth="1"/>
    <col min="5" max="5" width="14.5546875" style="41" customWidth="1"/>
    <col min="6" max="6" width="12.33203125" style="41" customWidth="1"/>
    <col min="7" max="7" width="15.5546875" style="41" customWidth="1"/>
    <col min="8" max="10" width="9.109375" style="41"/>
    <col min="11" max="11" width="11.88671875" style="41" bestFit="1" customWidth="1"/>
    <col min="12" max="251" width="9.109375" style="41"/>
    <col min="252" max="252" width="11.44140625" style="41" customWidth="1"/>
    <col min="253" max="253" width="9.6640625" style="41" customWidth="1"/>
    <col min="254" max="255" width="12.33203125" style="41" customWidth="1"/>
    <col min="256" max="256" width="11.33203125" style="41" customWidth="1"/>
    <col min="257" max="507" width="9.109375" style="41"/>
    <col min="508" max="508" width="11.44140625" style="41" customWidth="1"/>
    <col min="509" max="509" width="9.6640625" style="41" customWidth="1"/>
    <col min="510" max="511" width="12.33203125" style="41" customWidth="1"/>
    <col min="512" max="512" width="11.33203125" style="41" customWidth="1"/>
    <col min="513" max="763" width="9.109375" style="41"/>
    <col min="764" max="764" width="11.44140625" style="41" customWidth="1"/>
    <col min="765" max="765" width="9.6640625" style="41" customWidth="1"/>
    <col min="766" max="767" width="12.33203125" style="41" customWidth="1"/>
    <col min="768" max="768" width="11.33203125" style="41" customWidth="1"/>
    <col min="769" max="1019" width="9.109375" style="41"/>
    <col min="1020" max="1020" width="11.44140625" style="41" customWidth="1"/>
    <col min="1021" max="1021" width="9.6640625" style="41" customWidth="1"/>
    <col min="1022" max="1023" width="12.33203125" style="41" customWidth="1"/>
    <col min="1024" max="1024" width="11.33203125" style="41" customWidth="1"/>
    <col min="1025" max="1275" width="9.109375" style="41"/>
    <col min="1276" max="1276" width="11.44140625" style="41" customWidth="1"/>
    <col min="1277" max="1277" width="9.6640625" style="41" customWidth="1"/>
    <col min="1278" max="1279" width="12.33203125" style="41" customWidth="1"/>
    <col min="1280" max="1280" width="11.33203125" style="41" customWidth="1"/>
    <col min="1281" max="1531" width="9.109375" style="41"/>
    <col min="1532" max="1532" width="11.44140625" style="41" customWidth="1"/>
    <col min="1533" max="1533" width="9.6640625" style="41" customWidth="1"/>
    <col min="1534" max="1535" width="12.33203125" style="41" customWidth="1"/>
    <col min="1536" max="1536" width="11.33203125" style="41" customWidth="1"/>
    <col min="1537" max="1787" width="9.109375" style="41"/>
    <col min="1788" max="1788" width="11.44140625" style="41" customWidth="1"/>
    <col min="1789" max="1789" width="9.6640625" style="41" customWidth="1"/>
    <col min="1790" max="1791" width="12.33203125" style="41" customWidth="1"/>
    <col min="1792" max="1792" width="11.33203125" style="41" customWidth="1"/>
    <col min="1793" max="2043" width="9.109375" style="41"/>
    <col min="2044" max="2044" width="11.44140625" style="41" customWidth="1"/>
    <col min="2045" max="2045" width="9.6640625" style="41" customWidth="1"/>
    <col min="2046" max="2047" width="12.33203125" style="41" customWidth="1"/>
    <col min="2048" max="2048" width="11.33203125" style="41" customWidth="1"/>
    <col min="2049" max="2299" width="9.109375" style="41"/>
    <col min="2300" max="2300" width="11.44140625" style="41" customWidth="1"/>
    <col min="2301" max="2301" width="9.6640625" style="41" customWidth="1"/>
    <col min="2302" max="2303" width="12.33203125" style="41" customWidth="1"/>
    <col min="2304" max="2304" width="11.33203125" style="41" customWidth="1"/>
    <col min="2305" max="2555" width="9.109375" style="41"/>
    <col min="2556" max="2556" width="11.44140625" style="41" customWidth="1"/>
    <col min="2557" max="2557" width="9.6640625" style="41" customWidth="1"/>
    <col min="2558" max="2559" width="12.33203125" style="41" customWidth="1"/>
    <col min="2560" max="2560" width="11.33203125" style="41" customWidth="1"/>
    <col min="2561" max="2811" width="9.109375" style="41"/>
    <col min="2812" max="2812" width="11.44140625" style="41" customWidth="1"/>
    <col min="2813" max="2813" width="9.6640625" style="41" customWidth="1"/>
    <col min="2814" max="2815" width="12.33203125" style="41" customWidth="1"/>
    <col min="2816" max="2816" width="11.33203125" style="41" customWidth="1"/>
    <col min="2817" max="3067" width="9.109375" style="41"/>
    <col min="3068" max="3068" width="11.44140625" style="41" customWidth="1"/>
    <col min="3069" max="3069" width="9.6640625" style="41" customWidth="1"/>
    <col min="3070" max="3071" width="12.33203125" style="41" customWidth="1"/>
    <col min="3072" max="3072" width="11.33203125" style="41" customWidth="1"/>
    <col min="3073" max="3323" width="9.109375" style="41"/>
    <col min="3324" max="3324" width="11.44140625" style="41" customWidth="1"/>
    <col min="3325" max="3325" width="9.6640625" style="41" customWidth="1"/>
    <col min="3326" max="3327" width="12.33203125" style="41" customWidth="1"/>
    <col min="3328" max="3328" width="11.33203125" style="41" customWidth="1"/>
    <col min="3329" max="3579" width="9.109375" style="41"/>
    <col min="3580" max="3580" width="11.44140625" style="41" customWidth="1"/>
    <col min="3581" max="3581" width="9.6640625" style="41" customWidth="1"/>
    <col min="3582" max="3583" width="12.33203125" style="41" customWidth="1"/>
    <col min="3584" max="3584" width="11.33203125" style="41" customWidth="1"/>
    <col min="3585" max="3835" width="9.109375" style="41"/>
    <col min="3836" max="3836" width="11.44140625" style="41" customWidth="1"/>
    <col min="3837" max="3837" width="9.6640625" style="41" customWidth="1"/>
    <col min="3838" max="3839" width="12.33203125" style="41" customWidth="1"/>
    <col min="3840" max="3840" width="11.33203125" style="41" customWidth="1"/>
    <col min="3841" max="4091" width="9.109375" style="41"/>
    <col min="4092" max="4092" width="11.44140625" style="41" customWidth="1"/>
    <col min="4093" max="4093" width="9.6640625" style="41" customWidth="1"/>
    <col min="4094" max="4095" width="12.33203125" style="41" customWidth="1"/>
    <col min="4096" max="4096" width="11.33203125" style="41" customWidth="1"/>
    <col min="4097" max="4347" width="9.109375" style="41"/>
    <col min="4348" max="4348" width="11.44140625" style="41" customWidth="1"/>
    <col min="4349" max="4349" width="9.6640625" style="41" customWidth="1"/>
    <col min="4350" max="4351" width="12.33203125" style="41" customWidth="1"/>
    <col min="4352" max="4352" width="11.33203125" style="41" customWidth="1"/>
    <col min="4353" max="4603" width="9.109375" style="41"/>
    <col min="4604" max="4604" width="11.44140625" style="41" customWidth="1"/>
    <col min="4605" max="4605" width="9.6640625" style="41" customWidth="1"/>
    <col min="4606" max="4607" width="12.33203125" style="41" customWidth="1"/>
    <col min="4608" max="4608" width="11.33203125" style="41" customWidth="1"/>
    <col min="4609" max="4859" width="9.109375" style="41"/>
    <col min="4860" max="4860" width="11.44140625" style="41" customWidth="1"/>
    <col min="4861" max="4861" width="9.6640625" style="41" customWidth="1"/>
    <col min="4862" max="4863" width="12.33203125" style="41" customWidth="1"/>
    <col min="4864" max="4864" width="11.33203125" style="41" customWidth="1"/>
    <col min="4865" max="5115" width="9.109375" style="41"/>
    <col min="5116" max="5116" width="11.44140625" style="41" customWidth="1"/>
    <col min="5117" max="5117" width="9.6640625" style="41" customWidth="1"/>
    <col min="5118" max="5119" width="12.33203125" style="41" customWidth="1"/>
    <col min="5120" max="5120" width="11.33203125" style="41" customWidth="1"/>
    <col min="5121" max="5371" width="9.109375" style="41"/>
    <col min="5372" max="5372" width="11.44140625" style="41" customWidth="1"/>
    <col min="5373" max="5373" width="9.6640625" style="41" customWidth="1"/>
    <col min="5374" max="5375" width="12.33203125" style="41" customWidth="1"/>
    <col min="5376" max="5376" width="11.33203125" style="41" customWidth="1"/>
    <col min="5377" max="5627" width="9.109375" style="41"/>
    <col min="5628" max="5628" width="11.44140625" style="41" customWidth="1"/>
    <col min="5629" max="5629" width="9.6640625" style="41" customWidth="1"/>
    <col min="5630" max="5631" width="12.33203125" style="41" customWidth="1"/>
    <col min="5632" max="5632" width="11.33203125" style="41" customWidth="1"/>
    <col min="5633" max="5883" width="9.109375" style="41"/>
    <col min="5884" max="5884" width="11.44140625" style="41" customWidth="1"/>
    <col min="5885" max="5885" width="9.6640625" style="41" customWidth="1"/>
    <col min="5886" max="5887" width="12.33203125" style="41" customWidth="1"/>
    <col min="5888" max="5888" width="11.33203125" style="41" customWidth="1"/>
    <col min="5889" max="6139" width="9.109375" style="41"/>
    <col min="6140" max="6140" width="11.44140625" style="41" customWidth="1"/>
    <col min="6141" max="6141" width="9.6640625" style="41" customWidth="1"/>
    <col min="6142" max="6143" width="12.33203125" style="41" customWidth="1"/>
    <col min="6144" max="6144" width="11.33203125" style="41" customWidth="1"/>
    <col min="6145" max="6395" width="9.109375" style="41"/>
    <col min="6396" max="6396" width="11.44140625" style="41" customWidth="1"/>
    <col min="6397" max="6397" width="9.6640625" style="41" customWidth="1"/>
    <col min="6398" max="6399" width="12.33203125" style="41" customWidth="1"/>
    <col min="6400" max="6400" width="11.33203125" style="41" customWidth="1"/>
    <col min="6401" max="6651" width="9.109375" style="41"/>
    <col min="6652" max="6652" width="11.44140625" style="41" customWidth="1"/>
    <col min="6653" max="6653" width="9.6640625" style="41" customWidth="1"/>
    <col min="6654" max="6655" width="12.33203125" style="41" customWidth="1"/>
    <col min="6656" max="6656" width="11.33203125" style="41" customWidth="1"/>
    <col min="6657" max="6907" width="9.109375" style="41"/>
    <col min="6908" max="6908" width="11.44140625" style="41" customWidth="1"/>
    <col min="6909" max="6909" width="9.6640625" style="41" customWidth="1"/>
    <col min="6910" max="6911" width="12.33203125" style="41" customWidth="1"/>
    <col min="6912" max="6912" width="11.33203125" style="41" customWidth="1"/>
    <col min="6913" max="7163" width="9.109375" style="41"/>
    <col min="7164" max="7164" width="11.44140625" style="41" customWidth="1"/>
    <col min="7165" max="7165" width="9.6640625" style="41" customWidth="1"/>
    <col min="7166" max="7167" width="12.33203125" style="41" customWidth="1"/>
    <col min="7168" max="7168" width="11.33203125" style="41" customWidth="1"/>
    <col min="7169" max="7419" width="9.109375" style="41"/>
    <col min="7420" max="7420" width="11.44140625" style="41" customWidth="1"/>
    <col min="7421" max="7421" width="9.6640625" style="41" customWidth="1"/>
    <col min="7422" max="7423" width="12.33203125" style="41" customWidth="1"/>
    <col min="7424" max="7424" width="11.33203125" style="41" customWidth="1"/>
    <col min="7425" max="7675" width="9.109375" style="41"/>
    <col min="7676" max="7676" width="11.44140625" style="41" customWidth="1"/>
    <col min="7677" max="7677" width="9.6640625" style="41" customWidth="1"/>
    <col min="7678" max="7679" width="12.33203125" style="41" customWidth="1"/>
    <col min="7680" max="7680" width="11.33203125" style="41" customWidth="1"/>
    <col min="7681" max="7931" width="9.109375" style="41"/>
    <col min="7932" max="7932" width="11.44140625" style="41" customWidth="1"/>
    <col min="7933" max="7933" width="9.6640625" style="41" customWidth="1"/>
    <col min="7934" max="7935" width="12.33203125" style="41" customWidth="1"/>
    <col min="7936" max="7936" width="11.33203125" style="41" customWidth="1"/>
    <col min="7937" max="8187" width="9.109375" style="41"/>
    <col min="8188" max="8188" width="11.44140625" style="41" customWidth="1"/>
    <col min="8189" max="8189" width="9.6640625" style="41" customWidth="1"/>
    <col min="8190" max="8191" width="12.33203125" style="41" customWidth="1"/>
    <col min="8192" max="8192" width="11.33203125" style="41" customWidth="1"/>
    <col min="8193" max="8443" width="9.109375" style="41"/>
    <col min="8444" max="8444" width="11.44140625" style="41" customWidth="1"/>
    <col min="8445" max="8445" width="9.6640625" style="41" customWidth="1"/>
    <col min="8446" max="8447" width="12.33203125" style="41" customWidth="1"/>
    <col min="8448" max="8448" width="11.33203125" style="41" customWidth="1"/>
    <col min="8449" max="8699" width="9.109375" style="41"/>
    <col min="8700" max="8700" width="11.44140625" style="41" customWidth="1"/>
    <col min="8701" max="8701" width="9.6640625" style="41" customWidth="1"/>
    <col min="8702" max="8703" width="12.33203125" style="41" customWidth="1"/>
    <col min="8704" max="8704" width="11.33203125" style="41" customWidth="1"/>
    <col min="8705" max="8955" width="9.109375" style="41"/>
    <col min="8956" max="8956" width="11.44140625" style="41" customWidth="1"/>
    <col min="8957" max="8957" width="9.6640625" style="41" customWidth="1"/>
    <col min="8958" max="8959" width="12.33203125" style="41" customWidth="1"/>
    <col min="8960" max="8960" width="11.33203125" style="41" customWidth="1"/>
    <col min="8961" max="9211" width="9.109375" style="41"/>
    <col min="9212" max="9212" width="11.44140625" style="41" customWidth="1"/>
    <col min="9213" max="9213" width="9.6640625" style="41" customWidth="1"/>
    <col min="9214" max="9215" width="12.33203125" style="41" customWidth="1"/>
    <col min="9216" max="9216" width="11.33203125" style="41" customWidth="1"/>
    <col min="9217" max="9467" width="9.109375" style="41"/>
    <col min="9468" max="9468" width="11.44140625" style="41" customWidth="1"/>
    <col min="9469" max="9469" width="9.6640625" style="41" customWidth="1"/>
    <col min="9470" max="9471" width="12.33203125" style="41" customWidth="1"/>
    <col min="9472" max="9472" width="11.33203125" style="41" customWidth="1"/>
    <col min="9473" max="9723" width="9.109375" style="41"/>
    <col min="9724" max="9724" width="11.44140625" style="41" customWidth="1"/>
    <col min="9725" max="9725" width="9.6640625" style="41" customWidth="1"/>
    <col min="9726" max="9727" width="12.33203125" style="41" customWidth="1"/>
    <col min="9728" max="9728" width="11.33203125" style="41" customWidth="1"/>
    <col min="9729" max="9979" width="9.109375" style="41"/>
    <col min="9980" max="9980" width="11.44140625" style="41" customWidth="1"/>
    <col min="9981" max="9981" width="9.6640625" style="41" customWidth="1"/>
    <col min="9982" max="9983" width="12.33203125" style="41" customWidth="1"/>
    <col min="9984" max="9984" width="11.33203125" style="41" customWidth="1"/>
    <col min="9985" max="10235" width="9.109375" style="41"/>
    <col min="10236" max="10236" width="11.44140625" style="41" customWidth="1"/>
    <col min="10237" max="10237" width="9.6640625" style="41" customWidth="1"/>
    <col min="10238" max="10239" width="12.33203125" style="41" customWidth="1"/>
    <col min="10240" max="10240" width="11.33203125" style="41" customWidth="1"/>
    <col min="10241" max="10491" width="9.109375" style="41"/>
    <col min="10492" max="10492" width="11.44140625" style="41" customWidth="1"/>
    <col min="10493" max="10493" width="9.6640625" style="41" customWidth="1"/>
    <col min="10494" max="10495" width="12.33203125" style="41" customWidth="1"/>
    <col min="10496" max="10496" width="11.33203125" style="41" customWidth="1"/>
    <col min="10497" max="10747" width="9.109375" style="41"/>
    <col min="10748" max="10748" width="11.44140625" style="41" customWidth="1"/>
    <col min="10749" max="10749" width="9.6640625" style="41" customWidth="1"/>
    <col min="10750" max="10751" width="12.33203125" style="41" customWidth="1"/>
    <col min="10752" max="10752" width="11.33203125" style="41" customWidth="1"/>
    <col min="10753" max="11003" width="9.109375" style="41"/>
    <col min="11004" max="11004" width="11.44140625" style="41" customWidth="1"/>
    <col min="11005" max="11005" width="9.6640625" style="41" customWidth="1"/>
    <col min="11006" max="11007" width="12.33203125" style="41" customWidth="1"/>
    <col min="11008" max="11008" width="11.33203125" style="41" customWidth="1"/>
    <col min="11009" max="11259" width="9.109375" style="41"/>
    <col min="11260" max="11260" width="11.44140625" style="41" customWidth="1"/>
    <col min="11261" max="11261" width="9.6640625" style="41" customWidth="1"/>
    <col min="11262" max="11263" width="12.33203125" style="41" customWidth="1"/>
    <col min="11264" max="11264" width="11.33203125" style="41" customWidth="1"/>
    <col min="11265" max="11515" width="9.109375" style="41"/>
    <col min="11516" max="11516" width="11.44140625" style="41" customWidth="1"/>
    <col min="11517" max="11517" width="9.6640625" style="41" customWidth="1"/>
    <col min="11518" max="11519" width="12.33203125" style="41" customWidth="1"/>
    <col min="11520" max="11520" width="11.33203125" style="41" customWidth="1"/>
    <col min="11521" max="11771" width="9.109375" style="41"/>
    <col min="11772" max="11772" width="11.44140625" style="41" customWidth="1"/>
    <col min="11773" max="11773" width="9.6640625" style="41" customWidth="1"/>
    <col min="11774" max="11775" width="12.33203125" style="41" customWidth="1"/>
    <col min="11776" max="11776" width="11.33203125" style="41" customWidth="1"/>
    <col min="11777" max="12027" width="9.109375" style="41"/>
    <col min="12028" max="12028" width="11.44140625" style="41" customWidth="1"/>
    <col min="12029" max="12029" width="9.6640625" style="41" customWidth="1"/>
    <col min="12030" max="12031" width="12.33203125" style="41" customWidth="1"/>
    <col min="12032" max="12032" width="11.33203125" style="41" customWidth="1"/>
    <col min="12033" max="12283" width="9.109375" style="41"/>
    <col min="12284" max="12284" width="11.44140625" style="41" customWidth="1"/>
    <col min="12285" max="12285" width="9.6640625" style="41" customWidth="1"/>
    <col min="12286" max="12287" width="12.33203125" style="41" customWidth="1"/>
    <col min="12288" max="12288" width="11.33203125" style="41" customWidth="1"/>
    <col min="12289" max="12539" width="9.109375" style="41"/>
    <col min="12540" max="12540" width="11.44140625" style="41" customWidth="1"/>
    <col min="12541" max="12541" width="9.6640625" style="41" customWidth="1"/>
    <col min="12542" max="12543" width="12.33203125" style="41" customWidth="1"/>
    <col min="12544" max="12544" width="11.33203125" style="41" customWidth="1"/>
    <col min="12545" max="12795" width="9.109375" style="41"/>
    <col min="12796" max="12796" width="11.44140625" style="41" customWidth="1"/>
    <col min="12797" max="12797" width="9.6640625" style="41" customWidth="1"/>
    <col min="12798" max="12799" width="12.33203125" style="41" customWidth="1"/>
    <col min="12800" max="12800" width="11.33203125" style="41" customWidth="1"/>
    <col min="12801" max="13051" width="9.109375" style="41"/>
    <col min="13052" max="13052" width="11.44140625" style="41" customWidth="1"/>
    <col min="13053" max="13053" width="9.6640625" style="41" customWidth="1"/>
    <col min="13054" max="13055" width="12.33203125" style="41" customWidth="1"/>
    <col min="13056" max="13056" width="11.33203125" style="41" customWidth="1"/>
    <col min="13057" max="13307" width="9.109375" style="41"/>
    <col min="13308" max="13308" width="11.44140625" style="41" customWidth="1"/>
    <col min="13309" max="13309" width="9.6640625" style="41" customWidth="1"/>
    <col min="13310" max="13311" width="12.33203125" style="41" customWidth="1"/>
    <col min="13312" max="13312" width="11.33203125" style="41" customWidth="1"/>
    <col min="13313" max="13563" width="9.109375" style="41"/>
    <col min="13564" max="13564" width="11.44140625" style="41" customWidth="1"/>
    <col min="13565" max="13565" width="9.6640625" style="41" customWidth="1"/>
    <col min="13566" max="13567" width="12.33203125" style="41" customWidth="1"/>
    <col min="13568" max="13568" width="11.33203125" style="41" customWidth="1"/>
    <col min="13569" max="13819" width="9.109375" style="41"/>
    <col min="13820" max="13820" width="11.44140625" style="41" customWidth="1"/>
    <col min="13821" max="13821" width="9.6640625" style="41" customWidth="1"/>
    <col min="13822" max="13823" width="12.33203125" style="41" customWidth="1"/>
    <col min="13824" max="13824" width="11.33203125" style="41" customWidth="1"/>
    <col min="13825" max="14075" width="9.109375" style="41"/>
    <col min="14076" max="14076" width="11.44140625" style="41" customWidth="1"/>
    <col min="14077" max="14077" width="9.6640625" style="41" customWidth="1"/>
    <col min="14078" max="14079" width="12.33203125" style="41" customWidth="1"/>
    <col min="14080" max="14080" width="11.33203125" style="41" customWidth="1"/>
    <col min="14081" max="14331" width="9.109375" style="41"/>
    <col min="14332" max="14332" width="11.44140625" style="41" customWidth="1"/>
    <col min="14333" max="14333" width="9.6640625" style="41" customWidth="1"/>
    <col min="14334" max="14335" width="12.33203125" style="41" customWidth="1"/>
    <col min="14336" max="14336" width="11.33203125" style="41" customWidth="1"/>
    <col min="14337" max="14587" width="9.109375" style="41"/>
    <col min="14588" max="14588" width="11.44140625" style="41" customWidth="1"/>
    <col min="14589" max="14589" width="9.6640625" style="41" customWidth="1"/>
    <col min="14590" max="14591" width="12.33203125" style="41" customWidth="1"/>
    <col min="14592" max="14592" width="11.33203125" style="41" customWidth="1"/>
    <col min="14593" max="14843" width="9.109375" style="41"/>
    <col min="14844" max="14844" width="11.44140625" style="41" customWidth="1"/>
    <col min="14845" max="14845" width="9.6640625" style="41" customWidth="1"/>
    <col min="14846" max="14847" width="12.33203125" style="41" customWidth="1"/>
    <col min="14848" max="14848" width="11.33203125" style="41" customWidth="1"/>
    <col min="14849" max="15099" width="9.109375" style="41"/>
    <col min="15100" max="15100" width="11.44140625" style="41" customWidth="1"/>
    <col min="15101" max="15101" width="9.6640625" style="41" customWidth="1"/>
    <col min="15102" max="15103" width="12.33203125" style="41" customWidth="1"/>
    <col min="15104" max="15104" width="11.33203125" style="41" customWidth="1"/>
    <col min="15105" max="15355" width="9.109375" style="41"/>
    <col min="15356" max="15356" width="11.44140625" style="41" customWidth="1"/>
    <col min="15357" max="15357" width="9.6640625" style="41" customWidth="1"/>
    <col min="15358" max="15359" width="12.33203125" style="41" customWidth="1"/>
    <col min="15360" max="15360" width="11.33203125" style="41" customWidth="1"/>
    <col min="15361" max="15611" width="9.109375" style="41"/>
    <col min="15612" max="15612" width="11.44140625" style="41" customWidth="1"/>
    <col min="15613" max="15613" width="9.6640625" style="41" customWidth="1"/>
    <col min="15614" max="15615" width="12.33203125" style="41" customWidth="1"/>
    <col min="15616" max="15616" width="11.33203125" style="41" customWidth="1"/>
    <col min="15617" max="15867" width="9.109375" style="41"/>
    <col min="15868" max="15868" width="11.44140625" style="41" customWidth="1"/>
    <col min="15869" max="15869" width="9.6640625" style="41" customWidth="1"/>
    <col min="15870" max="15871" width="12.33203125" style="41" customWidth="1"/>
    <col min="15872" max="15872" width="11.33203125" style="41" customWidth="1"/>
    <col min="15873" max="16123" width="9.109375" style="41"/>
    <col min="16124" max="16124" width="11.44140625" style="41" customWidth="1"/>
    <col min="16125" max="16125" width="9.6640625" style="41" customWidth="1"/>
    <col min="16126" max="16127" width="12.33203125" style="41" customWidth="1"/>
    <col min="16128" max="16128" width="11.33203125" style="41" customWidth="1"/>
    <col min="16129" max="16377" width="9.109375" style="41"/>
    <col min="16378" max="16384" width="9.109375" style="41" customWidth="1"/>
  </cols>
  <sheetData>
    <row r="1" spans="1:14" x14ac:dyDescent="0.25">
      <c r="A1" s="188" t="s">
        <v>99</v>
      </c>
      <c r="B1" s="188"/>
      <c r="C1" s="190"/>
      <c r="D1" s="190"/>
      <c r="E1" s="190"/>
      <c r="F1" s="190"/>
      <c r="G1" s="349" t="s">
        <v>29</v>
      </c>
    </row>
    <row r="2" spans="1:14" ht="15.6" x14ac:dyDescent="0.25">
      <c r="A2" s="608" t="s">
        <v>267</v>
      </c>
      <c r="B2" s="609"/>
      <c r="C2" s="609"/>
      <c r="D2" s="609"/>
      <c r="E2" s="609"/>
      <c r="F2" s="609"/>
      <c r="G2" s="610"/>
    </row>
    <row r="3" spans="1:14" x14ac:dyDescent="0.25">
      <c r="A3" s="190"/>
      <c r="B3" s="190"/>
      <c r="C3" s="190"/>
      <c r="D3" s="190"/>
      <c r="E3" s="190"/>
      <c r="F3" s="191"/>
    </row>
    <row r="4" spans="1:14" ht="15.6" x14ac:dyDescent="0.25">
      <c r="A4" s="51" t="s">
        <v>13</v>
      </c>
      <c r="B4" s="51" t="s">
        <v>14</v>
      </c>
      <c r="C4" s="232" t="s">
        <v>268</v>
      </c>
      <c r="D4" s="192" t="s">
        <v>269</v>
      </c>
      <c r="E4" s="192" t="s">
        <v>270</v>
      </c>
      <c r="F4" s="193" t="s">
        <v>271</v>
      </c>
      <c r="G4" s="192" t="s">
        <v>2</v>
      </c>
    </row>
    <row r="5" spans="1:14" ht="3.75" customHeight="1" x14ac:dyDescent="0.25">
      <c r="A5" s="156"/>
      <c r="B5" s="156"/>
      <c r="C5" s="194"/>
      <c r="D5" s="194"/>
      <c r="E5" s="194"/>
      <c r="F5" s="195"/>
    </row>
    <row r="6" spans="1:14" x14ac:dyDescent="0.25">
      <c r="A6" s="196">
        <v>2000</v>
      </c>
      <c r="B6" s="197"/>
      <c r="C6" s="198">
        <v>467986</v>
      </c>
      <c r="D6" s="198">
        <v>7860</v>
      </c>
      <c r="E6" s="198">
        <v>133294</v>
      </c>
      <c r="F6" s="198">
        <v>6621</v>
      </c>
      <c r="G6" s="199">
        <v>615761</v>
      </c>
      <c r="H6" s="200"/>
      <c r="I6" s="200"/>
      <c r="J6" s="200"/>
      <c r="K6" s="259"/>
      <c r="L6" s="167"/>
      <c r="M6" s="167"/>
      <c r="N6" s="167"/>
    </row>
    <row r="7" spans="1:14" x14ac:dyDescent="0.25">
      <c r="A7" s="196">
        <v>2001</v>
      </c>
      <c r="B7" s="197"/>
      <c r="C7" s="198">
        <v>402195</v>
      </c>
      <c r="D7" s="198">
        <v>7667</v>
      </c>
      <c r="E7" s="198">
        <v>132702</v>
      </c>
      <c r="F7" s="198">
        <v>5916</v>
      </c>
      <c r="G7" s="199">
        <v>548480</v>
      </c>
      <c r="H7" s="200"/>
      <c r="I7" s="200"/>
      <c r="J7" s="200"/>
      <c r="K7" s="259"/>
      <c r="L7" s="167"/>
      <c r="M7" s="167"/>
      <c r="N7" s="167"/>
    </row>
    <row r="8" spans="1:14" x14ac:dyDescent="0.25">
      <c r="A8" s="196">
        <v>2002</v>
      </c>
      <c r="B8" s="197"/>
      <c r="C8" s="198">
        <v>377729</v>
      </c>
      <c r="D8" s="198">
        <v>6511</v>
      </c>
      <c r="E8" s="198">
        <v>131543</v>
      </c>
      <c r="F8" s="198">
        <v>4448</v>
      </c>
      <c r="G8" s="199">
        <v>520231</v>
      </c>
      <c r="H8" s="200"/>
      <c r="I8" s="200"/>
      <c r="J8" s="200"/>
      <c r="K8" s="259"/>
      <c r="L8" s="167"/>
      <c r="M8" s="167"/>
      <c r="N8" s="167"/>
    </row>
    <row r="9" spans="1:14" x14ac:dyDescent="0.25">
      <c r="A9" s="196">
        <v>2003</v>
      </c>
      <c r="B9" s="197"/>
      <c r="C9" s="198">
        <v>368263</v>
      </c>
      <c r="D9" s="198">
        <v>4224</v>
      </c>
      <c r="E9" s="198">
        <v>121332</v>
      </c>
      <c r="F9" s="198">
        <v>2431</v>
      </c>
      <c r="G9" s="199">
        <v>496250</v>
      </c>
      <c r="H9" s="200"/>
      <c r="I9" s="200"/>
      <c r="J9" s="200"/>
      <c r="K9" s="259"/>
      <c r="L9" s="167"/>
      <c r="M9" s="167"/>
      <c r="N9" s="167"/>
    </row>
    <row r="10" spans="1:14" x14ac:dyDescent="0.25">
      <c r="A10" s="196">
        <v>2004</v>
      </c>
      <c r="B10" s="197"/>
      <c r="C10" s="198">
        <v>319338</v>
      </c>
      <c r="D10" s="198">
        <v>3384</v>
      </c>
      <c r="E10" s="198">
        <v>118770</v>
      </c>
      <c r="F10" s="198">
        <v>2198</v>
      </c>
      <c r="G10" s="199">
        <v>443690</v>
      </c>
      <c r="H10" s="200"/>
      <c r="I10" s="200"/>
      <c r="J10" s="200"/>
      <c r="K10" s="259"/>
      <c r="L10" s="167"/>
      <c r="M10" s="167"/>
      <c r="N10" s="167"/>
    </row>
    <row r="11" spans="1:14" x14ac:dyDescent="0.25">
      <c r="A11" s="196">
        <v>2005</v>
      </c>
      <c r="B11" s="197"/>
      <c r="C11" s="198">
        <v>343322</v>
      </c>
      <c r="D11" s="198">
        <v>2382</v>
      </c>
      <c r="E11" s="198">
        <v>131503</v>
      </c>
      <c r="F11" s="198">
        <v>1844</v>
      </c>
      <c r="G11" s="199">
        <v>479051</v>
      </c>
      <c r="H11" s="200"/>
      <c r="I11" s="200"/>
      <c r="J11" s="200"/>
      <c r="K11" s="259"/>
      <c r="L11" s="167"/>
      <c r="M11" s="167"/>
      <c r="N11" s="167"/>
    </row>
    <row r="12" spans="1:14" x14ac:dyDescent="0.25">
      <c r="A12" s="196">
        <v>2006</v>
      </c>
      <c r="B12" s="197"/>
      <c r="C12" s="198">
        <v>340078</v>
      </c>
      <c r="D12" s="198">
        <v>2121</v>
      </c>
      <c r="E12" s="198">
        <v>144977</v>
      </c>
      <c r="F12" s="198">
        <v>1755</v>
      </c>
      <c r="G12" s="199">
        <v>488931</v>
      </c>
      <c r="H12" s="200"/>
      <c r="I12" s="200"/>
      <c r="J12" s="200"/>
      <c r="K12" s="259"/>
      <c r="L12" s="167"/>
      <c r="M12" s="167"/>
      <c r="N12" s="167"/>
    </row>
    <row r="13" spans="1:14" x14ac:dyDescent="0.25">
      <c r="A13" s="196">
        <v>2007</v>
      </c>
      <c r="B13" s="202"/>
      <c r="C13" s="198">
        <v>310179</v>
      </c>
      <c r="D13" s="198">
        <v>2359</v>
      </c>
      <c r="E13" s="198">
        <v>146120</v>
      </c>
      <c r="F13" s="198">
        <v>1647</v>
      </c>
      <c r="G13" s="199">
        <v>460305</v>
      </c>
      <c r="H13" s="200"/>
      <c r="I13" s="200"/>
      <c r="J13" s="200"/>
      <c r="K13" s="259"/>
      <c r="L13" s="167"/>
      <c r="M13" s="167"/>
      <c r="N13" s="167"/>
    </row>
    <row r="14" spans="1:14" x14ac:dyDescent="0.25">
      <c r="A14" s="196">
        <v>2008</v>
      </c>
      <c r="B14" s="202"/>
      <c r="C14" s="198">
        <v>294832</v>
      </c>
      <c r="D14" s="198">
        <v>2500</v>
      </c>
      <c r="E14" s="198">
        <v>159337</v>
      </c>
      <c r="F14" s="198">
        <v>1353</v>
      </c>
      <c r="G14" s="199">
        <v>458022</v>
      </c>
      <c r="H14" s="200"/>
      <c r="I14" s="200"/>
      <c r="J14" s="200"/>
      <c r="K14" s="259"/>
      <c r="L14" s="167"/>
      <c r="M14" s="167"/>
      <c r="N14" s="167"/>
    </row>
    <row r="15" spans="1:14" x14ac:dyDescent="0.25">
      <c r="A15" s="196">
        <v>2009</v>
      </c>
      <c r="B15" s="196"/>
      <c r="C15" s="198">
        <v>236293</v>
      </c>
      <c r="D15" s="198">
        <v>2307</v>
      </c>
      <c r="E15" s="198">
        <v>139131</v>
      </c>
      <c r="F15" s="198">
        <v>1103</v>
      </c>
      <c r="G15" s="199">
        <v>378834</v>
      </c>
      <c r="H15" s="200"/>
      <c r="I15" s="200"/>
      <c r="J15" s="200"/>
      <c r="K15" s="259"/>
      <c r="L15" s="167"/>
      <c r="M15" s="167"/>
      <c r="N15" s="167"/>
    </row>
    <row r="16" spans="1:14" x14ac:dyDescent="0.25">
      <c r="A16" s="196">
        <v>2010</v>
      </c>
      <c r="B16" s="196"/>
      <c r="C16" s="198">
        <v>150828</v>
      </c>
      <c r="D16" s="198">
        <v>2179</v>
      </c>
      <c r="E16" s="198">
        <v>124914</v>
      </c>
      <c r="F16" s="198">
        <v>1386</v>
      </c>
      <c r="G16" s="199">
        <v>279307</v>
      </c>
      <c r="H16" s="200"/>
      <c r="I16" s="200"/>
      <c r="J16" s="200"/>
      <c r="K16" s="259"/>
      <c r="L16" s="167"/>
      <c r="M16" s="167"/>
      <c r="N16" s="167"/>
    </row>
    <row r="17" spans="1:14" x14ac:dyDescent="0.25">
      <c r="A17" s="196">
        <v>2011</v>
      </c>
      <c r="B17" s="196"/>
      <c r="C17" s="198">
        <v>129778</v>
      </c>
      <c r="D17" s="198">
        <v>2145</v>
      </c>
      <c r="E17" s="198">
        <v>130691</v>
      </c>
      <c r="F17" s="198">
        <v>933</v>
      </c>
      <c r="G17" s="199">
        <v>263547</v>
      </c>
      <c r="H17" s="200"/>
      <c r="I17" s="200"/>
      <c r="J17" s="200"/>
      <c r="K17" s="259"/>
      <c r="L17" s="167"/>
      <c r="M17" s="167"/>
      <c r="N17" s="167"/>
    </row>
    <row r="18" spans="1:14" x14ac:dyDescent="0.25">
      <c r="A18" s="196">
        <v>2012</v>
      </c>
      <c r="B18" s="196"/>
      <c r="C18" s="198">
        <v>96935</v>
      </c>
      <c r="D18" s="198">
        <v>1552</v>
      </c>
      <c r="E18" s="198">
        <v>128490</v>
      </c>
      <c r="F18" s="198">
        <v>966</v>
      </c>
      <c r="G18" s="203">
        <v>227943</v>
      </c>
      <c r="H18" s="200"/>
      <c r="I18" s="200"/>
      <c r="J18" s="200"/>
      <c r="K18" s="259"/>
      <c r="L18" s="167"/>
      <c r="M18" s="167"/>
      <c r="N18" s="167"/>
    </row>
    <row r="19" spans="1:14" x14ac:dyDescent="0.25">
      <c r="A19" s="196">
        <v>2013</v>
      </c>
      <c r="B19" s="196"/>
      <c r="C19" s="198">
        <v>88831</v>
      </c>
      <c r="D19" s="198">
        <v>432</v>
      </c>
      <c r="E19" s="198">
        <v>129711</v>
      </c>
      <c r="F19" s="198">
        <v>833</v>
      </c>
      <c r="G19" s="203">
        <v>219807</v>
      </c>
      <c r="H19" s="200"/>
      <c r="I19" s="200"/>
      <c r="J19" s="200"/>
      <c r="K19" s="259"/>
      <c r="L19" s="167"/>
      <c r="M19" s="167"/>
      <c r="N19" s="167"/>
    </row>
    <row r="20" spans="1:14" x14ac:dyDescent="0.25">
      <c r="A20" s="196">
        <v>2014</v>
      </c>
      <c r="B20" s="196"/>
      <c r="C20" s="198">
        <v>97986</v>
      </c>
      <c r="D20" s="198">
        <v>370</v>
      </c>
      <c r="E20" s="198">
        <v>122785</v>
      </c>
      <c r="F20" s="198">
        <v>694</v>
      </c>
      <c r="G20" s="203">
        <v>221835</v>
      </c>
      <c r="H20" s="200"/>
      <c r="I20" s="200"/>
      <c r="J20" s="200"/>
      <c r="K20" s="259"/>
      <c r="L20" s="167"/>
      <c r="M20" s="167"/>
      <c r="N20" s="167"/>
    </row>
    <row r="21" spans="1:14" x14ac:dyDescent="0.25">
      <c r="A21" s="196">
        <v>2015</v>
      </c>
      <c r="B21" s="196"/>
      <c r="C21" s="198">
        <v>148728</v>
      </c>
      <c r="D21" s="198">
        <v>539</v>
      </c>
      <c r="E21" s="198">
        <v>103338</v>
      </c>
      <c r="F21" s="198">
        <v>591</v>
      </c>
      <c r="G21" s="203">
        <v>253196</v>
      </c>
      <c r="H21" s="200"/>
      <c r="I21" s="200"/>
      <c r="J21" s="200"/>
      <c r="K21" s="259"/>
      <c r="L21" s="167"/>
      <c r="M21" s="167"/>
      <c r="N21" s="167"/>
    </row>
    <row r="22" spans="1:14" x14ac:dyDescent="0.25">
      <c r="A22" s="196">
        <v>2016</v>
      </c>
      <c r="B22" s="196"/>
      <c r="C22" s="198">
        <v>190028</v>
      </c>
      <c r="D22" s="198">
        <v>870</v>
      </c>
      <c r="E22" s="198">
        <v>90712</v>
      </c>
      <c r="F22" s="198">
        <v>510</v>
      </c>
      <c r="G22" s="203">
        <v>282120</v>
      </c>
      <c r="H22" s="200"/>
      <c r="I22" s="200"/>
      <c r="J22" s="200"/>
      <c r="K22" s="259"/>
      <c r="L22" s="167"/>
      <c r="M22" s="167"/>
      <c r="N22" s="167"/>
    </row>
    <row r="23" spans="1:14" x14ac:dyDescent="0.25">
      <c r="A23" s="196">
        <v>2017</v>
      </c>
      <c r="B23" s="196"/>
      <c r="C23" s="198">
        <v>270020</v>
      </c>
      <c r="D23" s="198">
        <v>735</v>
      </c>
      <c r="E23" s="198">
        <v>85844</v>
      </c>
      <c r="F23" s="198">
        <v>420</v>
      </c>
      <c r="G23" s="203">
        <v>357019</v>
      </c>
      <c r="H23" s="200"/>
      <c r="I23" s="200"/>
      <c r="J23" s="200"/>
      <c r="K23" s="259"/>
      <c r="L23" s="167"/>
      <c r="M23" s="167"/>
      <c r="N23" s="167"/>
    </row>
    <row r="24" spans="1:14" x14ac:dyDescent="0.25">
      <c r="A24" s="211" t="s">
        <v>280</v>
      </c>
      <c r="B24" s="196"/>
      <c r="C24" s="198">
        <v>345471</v>
      </c>
      <c r="D24" s="198">
        <v>998</v>
      </c>
      <c r="E24" s="198">
        <v>80032</v>
      </c>
      <c r="F24" s="198">
        <v>378</v>
      </c>
      <c r="G24" s="203">
        <v>426879</v>
      </c>
      <c r="H24" s="200"/>
      <c r="I24" s="200"/>
      <c r="J24" s="200"/>
      <c r="K24" s="259"/>
      <c r="L24" s="167"/>
      <c r="M24" s="167"/>
      <c r="N24" s="167"/>
    </row>
    <row r="25" spans="1:14" ht="11.25" customHeight="1" x14ac:dyDescent="0.25">
      <c r="A25" s="196"/>
      <c r="B25" s="196"/>
      <c r="C25" s="198"/>
      <c r="D25" s="198"/>
      <c r="E25" s="198"/>
      <c r="F25" s="198"/>
      <c r="G25" s="198"/>
      <c r="H25" s="200"/>
      <c r="I25" s="200"/>
      <c r="J25" s="201"/>
      <c r="K25" s="259"/>
      <c r="L25" s="167"/>
      <c r="M25" s="167"/>
      <c r="N25" s="167"/>
    </row>
    <row r="26" spans="1:14" x14ac:dyDescent="0.25">
      <c r="A26" s="196">
        <v>2009</v>
      </c>
      <c r="B26" s="196" t="s">
        <v>17</v>
      </c>
      <c r="C26" s="204">
        <v>74382</v>
      </c>
      <c r="D26" s="204">
        <v>685</v>
      </c>
      <c r="E26" s="204">
        <v>38099</v>
      </c>
      <c r="F26" s="204">
        <v>289</v>
      </c>
      <c r="G26" s="199">
        <v>113455</v>
      </c>
      <c r="H26" s="200"/>
      <c r="I26" s="200"/>
      <c r="J26" s="200"/>
      <c r="K26" s="259"/>
      <c r="L26" s="167"/>
      <c r="M26" s="167"/>
      <c r="N26" s="167"/>
    </row>
    <row r="27" spans="1:14" x14ac:dyDescent="0.25">
      <c r="A27" s="196"/>
      <c r="B27" s="196" t="s">
        <v>21</v>
      </c>
      <c r="C27" s="204">
        <v>65593</v>
      </c>
      <c r="D27" s="204">
        <v>624</v>
      </c>
      <c r="E27" s="204">
        <v>34769</v>
      </c>
      <c r="F27" s="204">
        <v>260</v>
      </c>
      <c r="G27" s="199">
        <v>101246</v>
      </c>
      <c r="H27" s="200"/>
      <c r="I27" s="200"/>
      <c r="J27" s="200"/>
      <c r="K27" s="259"/>
      <c r="L27" s="167"/>
      <c r="M27" s="167"/>
      <c r="N27" s="167"/>
    </row>
    <row r="28" spans="1:14" x14ac:dyDescent="0.25">
      <c r="A28" s="196"/>
      <c r="B28" s="196" t="s">
        <v>19</v>
      </c>
      <c r="C28" s="204">
        <v>55495</v>
      </c>
      <c r="D28" s="204">
        <v>533</v>
      </c>
      <c r="E28" s="204">
        <v>35739</v>
      </c>
      <c r="F28" s="204">
        <v>268</v>
      </c>
      <c r="G28" s="199">
        <v>92035</v>
      </c>
      <c r="H28" s="200"/>
      <c r="I28" s="200"/>
      <c r="J28" s="200"/>
      <c r="K28" s="259"/>
      <c r="L28" s="167"/>
      <c r="M28" s="167"/>
      <c r="N28" s="167"/>
    </row>
    <row r="29" spans="1:14" x14ac:dyDescent="0.25">
      <c r="A29" s="196"/>
      <c r="B29" s="196" t="s">
        <v>22</v>
      </c>
      <c r="C29" s="204">
        <v>40823</v>
      </c>
      <c r="D29" s="204">
        <v>465</v>
      </c>
      <c r="E29" s="204">
        <v>30524</v>
      </c>
      <c r="F29" s="204">
        <v>286</v>
      </c>
      <c r="G29" s="199">
        <v>72098</v>
      </c>
      <c r="H29" s="200"/>
      <c r="I29" s="200"/>
      <c r="J29" s="200"/>
      <c r="K29" s="259"/>
      <c r="L29" s="167"/>
      <c r="M29" s="167"/>
      <c r="N29" s="167"/>
    </row>
    <row r="30" spans="1:14" x14ac:dyDescent="0.25">
      <c r="A30" s="196">
        <v>2010</v>
      </c>
      <c r="B30" s="196" t="s">
        <v>23</v>
      </c>
      <c r="C30" s="204">
        <v>43371</v>
      </c>
      <c r="D30" s="204">
        <v>576</v>
      </c>
      <c r="E30" s="204">
        <v>32020</v>
      </c>
      <c r="F30" s="204">
        <v>280</v>
      </c>
      <c r="G30" s="199">
        <v>76247</v>
      </c>
      <c r="H30" s="200"/>
      <c r="I30" s="200"/>
      <c r="J30" s="200"/>
      <c r="K30" s="259"/>
      <c r="L30" s="167"/>
      <c r="M30" s="167"/>
      <c r="N30" s="167"/>
    </row>
    <row r="31" spans="1:14" x14ac:dyDescent="0.25">
      <c r="A31" s="196"/>
      <c r="B31" s="196" t="s">
        <v>21</v>
      </c>
      <c r="C31" s="204">
        <v>35365</v>
      </c>
      <c r="D31" s="204">
        <v>539</v>
      </c>
      <c r="E31" s="204">
        <v>30837</v>
      </c>
      <c r="F31" s="204">
        <v>453</v>
      </c>
      <c r="G31" s="199">
        <v>67194</v>
      </c>
      <c r="H31" s="200"/>
      <c r="I31" s="200"/>
      <c r="J31" s="200"/>
      <c r="K31" s="259"/>
      <c r="L31" s="167"/>
      <c r="M31" s="167"/>
      <c r="N31" s="167"/>
    </row>
    <row r="32" spans="1:14" x14ac:dyDescent="0.25">
      <c r="A32" s="205"/>
      <c r="B32" s="196" t="s">
        <v>1</v>
      </c>
      <c r="C32" s="204">
        <v>39477</v>
      </c>
      <c r="D32" s="204">
        <v>627</v>
      </c>
      <c r="E32" s="204">
        <v>32674</v>
      </c>
      <c r="F32" s="204">
        <v>387</v>
      </c>
      <c r="G32" s="199">
        <v>73165</v>
      </c>
      <c r="H32" s="200"/>
      <c r="I32" s="200"/>
      <c r="J32" s="200"/>
      <c r="K32" s="259"/>
      <c r="L32" s="167"/>
      <c r="M32" s="167"/>
      <c r="N32" s="167"/>
    </row>
    <row r="33" spans="1:14" x14ac:dyDescent="0.25">
      <c r="A33" s="205"/>
      <c r="B33" s="196" t="s">
        <v>22</v>
      </c>
      <c r="C33" s="204">
        <v>32615</v>
      </c>
      <c r="D33" s="204">
        <v>437</v>
      </c>
      <c r="E33" s="204">
        <v>29383</v>
      </c>
      <c r="F33" s="204">
        <v>266</v>
      </c>
      <c r="G33" s="199">
        <v>62701</v>
      </c>
      <c r="H33" s="200"/>
      <c r="I33" s="200"/>
      <c r="J33" s="200"/>
      <c r="K33" s="259"/>
      <c r="L33" s="167"/>
      <c r="M33" s="167"/>
      <c r="N33" s="167"/>
    </row>
    <row r="34" spans="1:14" x14ac:dyDescent="0.25">
      <c r="A34" s="196">
        <v>2011</v>
      </c>
      <c r="B34" s="196" t="s">
        <v>23</v>
      </c>
      <c r="C34" s="206">
        <v>35705</v>
      </c>
      <c r="D34" s="206">
        <v>587</v>
      </c>
      <c r="E34" s="206">
        <v>34341</v>
      </c>
      <c r="F34" s="206">
        <v>238</v>
      </c>
      <c r="G34" s="199">
        <v>70871</v>
      </c>
      <c r="H34" s="200"/>
      <c r="I34" s="200"/>
      <c r="J34" s="200"/>
      <c r="K34" s="259"/>
      <c r="L34" s="167"/>
      <c r="M34" s="167"/>
      <c r="N34" s="167"/>
    </row>
    <row r="35" spans="1:14" x14ac:dyDescent="0.25">
      <c r="A35" s="196"/>
      <c r="B35" s="196" t="s">
        <v>21</v>
      </c>
      <c r="C35" s="206">
        <v>30761</v>
      </c>
      <c r="D35" s="206">
        <v>652</v>
      </c>
      <c r="E35" s="206">
        <v>31483</v>
      </c>
      <c r="F35" s="206">
        <v>218</v>
      </c>
      <c r="G35" s="199">
        <v>63114</v>
      </c>
      <c r="H35" s="200"/>
      <c r="I35" s="200"/>
      <c r="J35" s="200"/>
      <c r="K35" s="259"/>
      <c r="L35" s="167"/>
      <c r="M35" s="167"/>
      <c r="N35" s="167"/>
    </row>
    <row r="36" spans="1:14" x14ac:dyDescent="0.25">
      <c r="A36" s="196"/>
      <c r="B36" s="196" t="s">
        <v>19</v>
      </c>
      <c r="C36" s="206">
        <v>34495</v>
      </c>
      <c r="D36" s="206">
        <v>486</v>
      </c>
      <c r="E36" s="206">
        <v>33518</v>
      </c>
      <c r="F36" s="206">
        <v>240</v>
      </c>
      <c r="G36" s="199">
        <v>68739</v>
      </c>
      <c r="H36" s="200"/>
      <c r="I36" s="200"/>
      <c r="J36" s="200"/>
      <c r="K36" s="259"/>
      <c r="L36" s="167"/>
      <c r="M36" s="167"/>
      <c r="N36" s="167"/>
    </row>
    <row r="37" spans="1:14" x14ac:dyDescent="0.25">
      <c r="A37" s="196"/>
      <c r="B37" s="196" t="s">
        <v>22</v>
      </c>
      <c r="C37" s="206">
        <v>28817</v>
      </c>
      <c r="D37" s="206">
        <v>420</v>
      </c>
      <c r="E37" s="206">
        <v>31349</v>
      </c>
      <c r="F37" s="206">
        <v>237</v>
      </c>
      <c r="G37" s="199">
        <v>60823</v>
      </c>
      <c r="H37" s="200"/>
      <c r="I37" s="200"/>
      <c r="J37" s="200"/>
      <c r="K37" s="259"/>
      <c r="L37" s="167"/>
      <c r="M37" s="167"/>
      <c r="N37" s="167"/>
    </row>
    <row r="38" spans="1:14" x14ac:dyDescent="0.25">
      <c r="A38" s="196">
        <v>2012</v>
      </c>
      <c r="B38" s="66" t="s">
        <v>23</v>
      </c>
      <c r="C38" s="206">
        <v>29575</v>
      </c>
      <c r="D38" s="206">
        <v>624</v>
      </c>
      <c r="E38" s="206">
        <v>33520</v>
      </c>
      <c r="F38" s="206">
        <v>240</v>
      </c>
      <c r="G38" s="199">
        <v>63959</v>
      </c>
      <c r="H38" s="200"/>
      <c r="I38" s="200"/>
      <c r="J38" s="200"/>
      <c r="K38" s="259"/>
      <c r="L38" s="167"/>
      <c r="M38" s="167"/>
      <c r="N38" s="167"/>
    </row>
    <row r="39" spans="1:14" x14ac:dyDescent="0.25">
      <c r="A39" s="196"/>
      <c r="B39" s="66" t="s">
        <v>18</v>
      </c>
      <c r="C39" s="206">
        <v>22958</v>
      </c>
      <c r="D39" s="206">
        <v>608</v>
      </c>
      <c r="E39" s="206">
        <v>30741</v>
      </c>
      <c r="F39" s="206">
        <v>253</v>
      </c>
      <c r="G39" s="199">
        <v>54560</v>
      </c>
      <c r="H39" s="200"/>
      <c r="I39" s="200"/>
      <c r="J39" s="200"/>
      <c r="K39" s="259"/>
      <c r="L39" s="167"/>
      <c r="M39" s="167"/>
      <c r="N39" s="167"/>
    </row>
    <row r="40" spans="1:14" x14ac:dyDescent="0.25">
      <c r="A40" s="196"/>
      <c r="B40" s="66" t="s">
        <v>19</v>
      </c>
      <c r="C40" s="206">
        <v>23104</v>
      </c>
      <c r="D40" s="206">
        <v>195</v>
      </c>
      <c r="E40" s="206">
        <v>32478</v>
      </c>
      <c r="F40" s="206">
        <v>250</v>
      </c>
      <c r="G40" s="199">
        <v>56027</v>
      </c>
      <c r="H40" s="200"/>
      <c r="I40" s="200"/>
      <c r="J40" s="200"/>
      <c r="K40" s="259"/>
      <c r="L40" s="167"/>
      <c r="M40" s="167"/>
      <c r="N40" s="167"/>
    </row>
    <row r="41" spans="1:14" x14ac:dyDescent="0.25">
      <c r="A41" s="196"/>
      <c r="B41" s="66" t="s">
        <v>20</v>
      </c>
      <c r="C41" s="206">
        <v>21298</v>
      </c>
      <c r="D41" s="206">
        <v>125</v>
      </c>
      <c r="E41" s="206">
        <v>31751</v>
      </c>
      <c r="F41" s="206">
        <v>223</v>
      </c>
      <c r="G41" s="199">
        <v>53397</v>
      </c>
      <c r="H41" s="200"/>
      <c r="I41" s="200"/>
      <c r="J41" s="200"/>
      <c r="K41" s="259"/>
      <c r="L41" s="167"/>
      <c r="M41" s="167"/>
      <c r="N41" s="167"/>
    </row>
    <row r="42" spans="1:14" x14ac:dyDescent="0.25">
      <c r="A42" s="196">
        <v>2013</v>
      </c>
      <c r="B42" s="66" t="s">
        <v>23</v>
      </c>
      <c r="C42" s="206">
        <v>22345</v>
      </c>
      <c r="D42" s="206">
        <v>134</v>
      </c>
      <c r="E42" s="206">
        <v>32848</v>
      </c>
      <c r="F42" s="206">
        <v>205</v>
      </c>
      <c r="G42" s="199">
        <v>55532</v>
      </c>
      <c r="H42" s="200"/>
      <c r="I42" s="200"/>
      <c r="J42" s="200"/>
      <c r="K42" s="259"/>
      <c r="L42" s="167"/>
      <c r="M42" s="167"/>
      <c r="N42" s="167"/>
    </row>
    <row r="43" spans="1:14" x14ac:dyDescent="0.25">
      <c r="A43" s="196"/>
      <c r="B43" s="66" t="s">
        <v>18</v>
      </c>
      <c r="C43" s="206">
        <v>18267</v>
      </c>
      <c r="D43" s="206">
        <v>136</v>
      </c>
      <c r="E43" s="206">
        <v>31969</v>
      </c>
      <c r="F43" s="206">
        <v>193</v>
      </c>
      <c r="G43" s="199">
        <v>50565</v>
      </c>
      <c r="H43" s="200"/>
      <c r="I43" s="200"/>
      <c r="J43" s="200"/>
      <c r="K43" s="259"/>
      <c r="L43" s="167"/>
      <c r="M43" s="167"/>
      <c r="N43" s="167"/>
    </row>
    <row r="44" spans="1:14" x14ac:dyDescent="0.25">
      <c r="A44" s="196"/>
      <c r="B44" s="66" t="s">
        <v>19</v>
      </c>
      <c r="C44" s="206">
        <v>23390</v>
      </c>
      <c r="D44" s="206">
        <v>91</v>
      </c>
      <c r="E44" s="206">
        <v>33183</v>
      </c>
      <c r="F44" s="206">
        <v>237</v>
      </c>
      <c r="G44" s="199">
        <v>56901</v>
      </c>
      <c r="H44" s="200"/>
      <c r="I44" s="200"/>
      <c r="J44" s="200"/>
      <c r="K44" s="259"/>
      <c r="L44" s="167"/>
      <c r="M44" s="167"/>
      <c r="N44" s="167"/>
    </row>
    <row r="45" spans="1:14" x14ac:dyDescent="0.25">
      <c r="A45" s="196"/>
      <c r="B45" s="66" t="s">
        <v>20</v>
      </c>
      <c r="C45" s="206">
        <v>24829</v>
      </c>
      <c r="D45" s="206">
        <v>71</v>
      </c>
      <c r="E45" s="206">
        <v>31711</v>
      </c>
      <c r="F45" s="206">
        <v>198</v>
      </c>
      <c r="G45" s="199">
        <v>56809</v>
      </c>
      <c r="H45" s="200"/>
      <c r="I45" s="200"/>
      <c r="J45" s="200"/>
      <c r="K45" s="259"/>
      <c r="L45" s="167"/>
      <c r="M45" s="167"/>
      <c r="N45" s="167"/>
    </row>
    <row r="46" spans="1:14" x14ac:dyDescent="0.25">
      <c r="A46" s="196">
        <v>2014</v>
      </c>
      <c r="B46" s="66" t="s">
        <v>23</v>
      </c>
      <c r="C46" s="206">
        <v>20844</v>
      </c>
      <c r="D46" s="206">
        <v>106</v>
      </c>
      <c r="E46" s="206">
        <v>33617</v>
      </c>
      <c r="F46" s="206">
        <v>157</v>
      </c>
      <c r="G46" s="199">
        <v>54724</v>
      </c>
      <c r="H46" s="200"/>
      <c r="I46" s="200"/>
      <c r="J46" s="200"/>
      <c r="K46" s="259"/>
      <c r="L46" s="167"/>
      <c r="M46" s="167"/>
      <c r="N46" s="167"/>
    </row>
    <row r="47" spans="1:14" x14ac:dyDescent="0.25">
      <c r="A47" s="196"/>
      <c r="B47" s="66" t="s">
        <v>18</v>
      </c>
      <c r="C47" s="206">
        <v>17498</v>
      </c>
      <c r="D47" s="206">
        <v>119</v>
      </c>
      <c r="E47" s="206">
        <v>30585</v>
      </c>
      <c r="F47" s="206">
        <v>192</v>
      </c>
      <c r="G47" s="199">
        <v>48394</v>
      </c>
      <c r="H47" s="200"/>
      <c r="I47" s="200"/>
      <c r="J47" s="200"/>
      <c r="K47" s="259"/>
      <c r="L47" s="167"/>
      <c r="M47" s="167"/>
      <c r="N47" s="167"/>
    </row>
    <row r="48" spans="1:14" x14ac:dyDescent="0.25">
      <c r="A48" s="196"/>
      <c r="B48" s="66" t="s">
        <v>19</v>
      </c>
      <c r="C48" s="206">
        <v>31694</v>
      </c>
      <c r="D48" s="206">
        <v>72</v>
      </c>
      <c r="E48" s="206">
        <v>30961</v>
      </c>
      <c r="F48" s="206">
        <v>179</v>
      </c>
      <c r="G48" s="199">
        <v>62906</v>
      </c>
      <c r="H48" s="200"/>
      <c r="I48" s="200"/>
      <c r="J48" s="200"/>
      <c r="K48" s="259"/>
      <c r="L48" s="167"/>
      <c r="M48" s="167"/>
      <c r="N48" s="167"/>
    </row>
    <row r="49" spans="1:14" x14ac:dyDescent="0.25">
      <c r="A49" s="196"/>
      <c r="B49" s="211" t="s">
        <v>20</v>
      </c>
      <c r="C49" s="206">
        <v>27950</v>
      </c>
      <c r="D49" s="206">
        <v>73</v>
      </c>
      <c r="E49" s="206">
        <v>27622</v>
      </c>
      <c r="F49" s="206">
        <v>166</v>
      </c>
      <c r="G49" s="199">
        <v>55811</v>
      </c>
      <c r="H49" s="200"/>
      <c r="I49" s="200"/>
      <c r="J49" s="200"/>
      <c r="K49" s="259"/>
      <c r="L49" s="167"/>
      <c r="M49" s="167"/>
      <c r="N49" s="167"/>
    </row>
    <row r="50" spans="1:14" x14ac:dyDescent="0.25">
      <c r="A50" s="196">
        <v>2015</v>
      </c>
      <c r="B50" s="66" t="s">
        <v>23</v>
      </c>
      <c r="C50" s="206">
        <v>32393</v>
      </c>
      <c r="D50" s="206">
        <v>83</v>
      </c>
      <c r="E50" s="206">
        <v>27679</v>
      </c>
      <c r="F50" s="206">
        <v>156</v>
      </c>
      <c r="G50" s="199">
        <v>60311</v>
      </c>
      <c r="H50" s="200"/>
      <c r="I50" s="200"/>
      <c r="J50" s="200"/>
      <c r="K50" s="259"/>
      <c r="L50" s="167"/>
      <c r="M50" s="167"/>
      <c r="N50" s="167"/>
    </row>
    <row r="51" spans="1:14" x14ac:dyDescent="0.25">
      <c r="A51" s="196"/>
      <c r="B51" s="66" t="s">
        <v>18</v>
      </c>
      <c r="C51" s="206">
        <v>49701</v>
      </c>
      <c r="D51" s="206">
        <v>175</v>
      </c>
      <c r="E51" s="206">
        <v>24568</v>
      </c>
      <c r="F51" s="206">
        <v>165</v>
      </c>
      <c r="G51" s="199">
        <v>74609</v>
      </c>
      <c r="H51" s="200"/>
      <c r="I51" s="200"/>
      <c r="J51" s="200"/>
      <c r="K51" s="259"/>
      <c r="L51" s="167"/>
      <c r="M51" s="167"/>
      <c r="N51" s="167"/>
    </row>
    <row r="52" spans="1:14" x14ac:dyDescent="0.25">
      <c r="A52" s="196"/>
      <c r="B52" s="66" t="s">
        <v>19</v>
      </c>
      <c r="C52" s="206">
        <v>32819</v>
      </c>
      <c r="D52" s="206">
        <v>151</v>
      </c>
      <c r="E52" s="206">
        <v>26858</v>
      </c>
      <c r="F52" s="206">
        <v>140</v>
      </c>
      <c r="G52" s="199">
        <v>59968</v>
      </c>
      <c r="H52" s="200"/>
      <c r="I52" s="200"/>
      <c r="J52" s="200"/>
      <c r="K52" s="259"/>
      <c r="L52" s="167"/>
      <c r="M52" s="167"/>
      <c r="N52" s="167"/>
    </row>
    <row r="53" spans="1:14" x14ac:dyDescent="0.25">
      <c r="A53" s="196"/>
      <c r="B53" s="66" t="s">
        <v>20</v>
      </c>
      <c r="C53" s="206">
        <v>33815</v>
      </c>
      <c r="D53" s="206">
        <v>130</v>
      </c>
      <c r="E53" s="206">
        <v>24233</v>
      </c>
      <c r="F53" s="206">
        <v>130</v>
      </c>
      <c r="G53" s="199">
        <v>58308</v>
      </c>
      <c r="H53" s="200"/>
      <c r="I53" s="200"/>
      <c r="J53" s="200"/>
      <c r="K53" s="259"/>
      <c r="L53" s="167"/>
      <c r="M53" s="167"/>
      <c r="N53" s="167"/>
    </row>
    <row r="54" spans="1:14" x14ac:dyDescent="0.25">
      <c r="A54" s="196">
        <v>2016</v>
      </c>
      <c r="B54" s="66" t="s">
        <v>23</v>
      </c>
      <c r="C54" s="206">
        <v>33044</v>
      </c>
      <c r="D54" s="206">
        <v>161</v>
      </c>
      <c r="E54" s="206">
        <v>25148</v>
      </c>
      <c r="F54" s="206">
        <v>145</v>
      </c>
      <c r="G54" s="199">
        <v>58498</v>
      </c>
      <c r="H54" s="200"/>
      <c r="I54" s="200"/>
      <c r="J54" s="200"/>
      <c r="K54" s="259"/>
      <c r="L54" s="167"/>
      <c r="M54" s="167"/>
      <c r="N54" s="167"/>
    </row>
    <row r="55" spans="1:14" x14ac:dyDescent="0.25">
      <c r="A55" s="196"/>
      <c r="B55" s="66" t="s">
        <v>18</v>
      </c>
      <c r="C55" s="206">
        <v>53457</v>
      </c>
      <c r="D55" s="206">
        <v>201</v>
      </c>
      <c r="E55" s="206">
        <v>23744</v>
      </c>
      <c r="F55" s="206">
        <v>118</v>
      </c>
      <c r="G55" s="199">
        <v>77520</v>
      </c>
      <c r="H55" s="200"/>
      <c r="I55" s="200"/>
      <c r="J55" s="200"/>
      <c r="K55" s="259"/>
      <c r="L55" s="167"/>
      <c r="M55" s="167"/>
      <c r="N55" s="167"/>
    </row>
    <row r="56" spans="1:14" x14ac:dyDescent="0.25">
      <c r="A56" s="196"/>
      <c r="B56" s="66" t="s">
        <v>19</v>
      </c>
      <c r="C56" s="206">
        <v>48871</v>
      </c>
      <c r="D56" s="206">
        <v>230</v>
      </c>
      <c r="E56" s="206">
        <v>23508</v>
      </c>
      <c r="F56" s="206">
        <v>129</v>
      </c>
      <c r="G56" s="199">
        <v>72738</v>
      </c>
      <c r="H56" s="200"/>
      <c r="I56" s="200"/>
      <c r="J56" s="200"/>
      <c r="K56" s="259"/>
      <c r="L56" s="167"/>
      <c r="M56" s="167"/>
      <c r="N56" s="167"/>
    </row>
    <row r="57" spans="1:14" x14ac:dyDescent="0.25">
      <c r="A57" s="196"/>
      <c r="B57" s="66" t="s">
        <v>20</v>
      </c>
      <c r="C57" s="206">
        <v>54656</v>
      </c>
      <c r="D57" s="206">
        <v>278</v>
      </c>
      <c r="E57" s="206">
        <v>18312</v>
      </c>
      <c r="F57" s="206">
        <v>118</v>
      </c>
      <c r="G57" s="199">
        <v>73364</v>
      </c>
      <c r="H57" s="200"/>
      <c r="I57" s="200"/>
      <c r="J57" s="200"/>
      <c r="K57" s="259"/>
      <c r="L57" s="167"/>
      <c r="M57" s="167"/>
      <c r="N57" s="167"/>
    </row>
    <row r="58" spans="1:14" x14ac:dyDescent="0.25">
      <c r="A58" s="196">
        <v>2017</v>
      </c>
      <c r="B58" s="66" t="s">
        <v>23</v>
      </c>
      <c r="C58" s="206">
        <v>75064</v>
      </c>
      <c r="D58" s="206">
        <v>204</v>
      </c>
      <c r="E58" s="206">
        <v>23136</v>
      </c>
      <c r="F58" s="206">
        <v>117</v>
      </c>
      <c r="G58" s="199">
        <v>98521</v>
      </c>
      <c r="H58" s="200"/>
      <c r="I58" s="200"/>
      <c r="J58" s="200"/>
      <c r="K58" s="259"/>
      <c r="L58" s="167"/>
      <c r="M58" s="167"/>
      <c r="N58" s="167"/>
    </row>
    <row r="59" spans="1:14" x14ac:dyDescent="0.25">
      <c r="A59" s="196"/>
      <c r="B59" s="211" t="s">
        <v>18</v>
      </c>
      <c r="C59" s="206">
        <v>60738</v>
      </c>
      <c r="D59" s="206">
        <v>181</v>
      </c>
      <c r="E59" s="206">
        <v>21134</v>
      </c>
      <c r="F59" s="206">
        <v>78</v>
      </c>
      <c r="G59" s="199">
        <v>82131</v>
      </c>
      <c r="H59" s="200"/>
      <c r="I59" s="200"/>
      <c r="J59" s="200"/>
      <c r="K59" s="259"/>
      <c r="L59" s="167"/>
      <c r="M59" s="167"/>
      <c r="N59" s="167"/>
    </row>
    <row r="60" spans="1:14" x14ac:dyDescent="0.25">
      <c r="A60" s="225"/>
      <c r="B60" s="151" t="s">
        <v>1</v>
      </c>
      <c r="C60" s="206">
        <v>74543</v>
      </c>
      <c r="D60" s="206">
        <v>172</v>
      </c>
      <c r="E60" s="206">
        <v>21869</v>
      </c>
      <c r="F60" s="206">
        <v>103</v>
      </c>
      <c r="G60" s="160">
        <v>96687</v>
      </c>
      <c r="H60" s="200"/>
      <c r="I60" s="200"/>
      <c r="J60" s="200"/>
      <c r="K60" s="259"/>
      <c r="L60" s="167"/>
      <c r="M60" s="167"/>
      <c r="N60" s="167"/>
    </row>
    <row r="61" spans="1:14" ht="13.2" customHeight="1" x14ac:dyDescent="0.25">
      <c r="A61" s="225"/>
      <c r="B61" s="253" t="s">
        <v>20</v>
      </c>
      <c r="C61" s="206">
        <v>59675</v>
      </c>
      <c r="D61" s="206">
        <v>178</v>
      </c>
      <c r="E61" s="206">
        <v>19705</v>
      </c>
      <c r="F61" s="206">
        <v>122</v>
      </c>
      <c r="G61" s="160">
        <v>79680</v>
      </c>
      <c r="H61" s="200"/>
      <c r="I61" s="200"/>
      <c r="J61" s="200"/>
      <c r="K61" s="259"/>
      <c r="L61" s="167"/>
      <c r="M61" s="167"/>
      <c r="N61" s="167"/>
    </row>
    <row r="62" spans="1:14" x14ac:dyDescent="0.25">
      <c r="A62" s="225">
        <v>2018</v>
      </c>
      <c r="B62" s="265" t="s">
        <v>17</v>
      </c>
      <c r="C62" s="206">
        <v>84447</v>
      </c>
      <c r="D62" s="206">
        <v>178</v>
      </c>
      <c r="E62" s="206">
        <v>20714</v>
      </c>
      <c r="F62" s="206">
        <v>87</v>
      </c>
      <c r="G62" s="160">
        <v>105426</v>
      </c>
      <c r="H62" s="200"/>
      <c r="I62" s="200"/>
      <c r="K62" s="259"/>
      <c r="L62" s="167"/>
      <c r="M62" s="167"/>
      <c r="N62" s="167"/>
    </row>
    <row r="63" spans="1:14" x14ac:dyDescent="0.25">
      <c r="A63" s="225"/>
      <c r="B63" s="292" t="s">
        <v>120</v>
      </c>
      <c r="C63" s="206">
        <v>89879</v>
      </c>
      <c r="D63" s="206">
        <v>221</v>
      </c>
      <c r="E63" s="206">
        <v>18286</v>
      </c>
      <c r="F63" s="206">
        <v>108</v>
      </c>
      <c r="G63" s="160">
        <v>108494</v>
      </c>
      <c r="H63" s="200"/>
      <c r="I63" s="200"/>
      <c r="K63" s="259"/>
      <c r="L63" s="167"/>
      <c r="M63" s="167"/>
      <c r="N63" s="167"/>
    </row>
    <row r="64" spans="1:14" x14ac:dyDescent="0.25">
      <c r="A64" s="225"/>
      <c r="B64" s="295" t="s">
        <v>1</v>
      </c>
      <c r="C64" s="206">
        <v>99247</v>
      </c>
      <c r="D64" s="206">
        <v>318</v>
      </c>
      <c r="E64" s="206">
        <v>19966</v>
      </c>
      <c r="F64" s="206">
        <v>111</v>
      </c>
      <c r="G64" s="160">
        <v>119642</v>
      </c>
      <c r="H64" s="235"/>
      <c r="I64" s="235"/>
      <c r="J64" s="235"/>
      <c r="K64" s="235"/>
      <c r="L64" s="235"/>
      <c r="M64" s="235"/>
      <c r="N64" s="235"/>
    </row>
    <row r="65" spans="1:14" x14ac:dyDescent="0.25">
      <c r="A65" s="225"/>
      <c r="B65" s="309" t="s">
        <v>122</v>
      </c>
      <c r="C65" s="206">
        <v>71898</v>
      </c>
      <c r="D65" s="206">
        <v>281</v>
      </c>
      <c r="E65" s="206">
        <v>21066</v>
      </c>
      <c r="F65" s="206">
        <v>72</v>
      </c>
      <c r="G65" s="160">
        <v>93317</v>
      </c>
      <c r="H65" s="235"/>
      <c r="I65" s="235"/>
      <c r="J65" s="235"/>
      <c r="K65" s="235"/>
      <c r="L65" s="235"/>
      <c r="M65" s="235"/>
      <c r="N65" s="235"/>
    </row>
    <row r="66" spans="1:14" x14ac:dyDescent="0.25">
      <c r="A66" s="212">
        <v>2019</v>
      </c>
      <c r="B66" s="182" t="s">
        <v>121</v>
      </c>
      <c r="C66" s="339">
        <v>74795</v>
      </c>
      <c r="D66" s="339">
        <v>332</v>
      </c>
      <c r="E66" s="339">
        <v>21028</v>
      </c>
      <c r="F66" s="339">
        <v>68</v>
      </c>
      <c r="G66" s="316">
        <v>96223</v>
      </c>
      <c r="H66" s="235"/>
      <c r="I66" s="235"/>
      <c r="J66" s="235"/>
      <c r="K66" s="235"/>
      <c r="L66" s="235"/>
      <c r="M66" s="235"/>
      <c r="N66" s="235"/>
    </row>
    <row r="67" spans="1:14" ht="16.5" customHeight="1" x14ac:dyDescent="0.25">
      <c r="A67" s="207"/>
      <c r="B67" s="208"/>
      <c r="C67" s="209"/>
      <c r="D67" s="209"/>
      <c r="E67" s="209"/>
      <c r="F67" s="209"/>
      <c r="G67" s="209"/>
    </row>
    <row r="68" spans="1:14" x14ac:dyDescent="0.25">
      <c r="A68" s="39" t="s">
        <v>286</v>
      </c>
      <c r="B68" s="25"/>
      <c r="C68" s="56"/>
      <c r="D68" s="56"/>
      <c r="E68" s="56"/>
      <c r="F68" s="56"/>
      <c r="G68" s="56"/>
    </row>
    <row r="69" spans="1:14" x14ac:dyDescent="0.25">
      <c r="A69" s="32"/>
      <c r="B69" s="32"/>
      <c r="C69" s="256"/>
      <c r="D69" s="256"/>
      <c r="E69" s="256"/>
      <c r="F69" s="256"/>
      <c r="G69" s="56"/>
    </row>
    <row r="70" spans="1:14" x14ac:dyDescent="0.25">
      <c r="A70" s="188" t="s">
        <v>25</v>
      </c>
      <c r="B70" s="32"/>
      <c r="C70" s="210"/>
      <c r="D70" s="256"/>
      <c r="E70" s="256"/>
      <c r="F70" s="256"/>
      <c r="G70" s="56"/>
    </row>
    <row r="71" spans="1:14" x14ac:dyDescent="0.25">
      <c r="A71" s="287" t="s">
        <v>115</v>
      </c>
      <c r="B71" s="288"/>
      <c r="C71" s="289"/>
      <c r="D71" s="289"/>
      <c r="E71" s="289"/>
      <c r="F71" s="289"/>
      <c r="G71" s="290"/>
    </row>
    <row r="72" spans="1:14" ht="30" customHeight="1" x14ac:dyDescent="0.25">
      <c r="A72" s="575" t="s">
        <v>272</v>
      </c>
      <c r="B72" s="575"/>
      <c r="C72" s="575"/>
      <c r="D72" s="575"/>
      <c r="E72" s="575"/>
      <c r="F72" s="575"/>
      <c r="G72" s="607"/>
    </row>
    <row r="73" spans="1:14" x14ac:dyDescent="0.25">
      <c r="A73" s="575" t="s">
        <v>273</v>
      </c>
      <c r="B73" s="575"/>
      <c r="C73" s="575"/>
      <c r="D73" s="575"/>
      <c r="E73" s="575"/>
      <c r="F73" s="575"/>
      <c r="G73" s="288"/>
    </row>
    <row r="74" spans="1:14" x14ac:dyDescent="0.25">
      <c r="A74" s="575" t="s">
        <v>274</v>
      </c>
      <c r="B74" s="575"/>
      <c r="C74" s="575"/>
      <c r="D74" s="575"/>
      <c r="E74" s="575"/>
      <c r="F74" s="575"/>
      <c r="G74" s="288"/>
    </row>
    <row r="75" spans="1:14" ht="30" customHeight="1" x14ac:dyDescent="0.25">
      <c r="A75" s="606" t="s">
        <v>275</v>
      </c>
      <c r="B75" s="606"/>
      <c r="C75" s="606"/>
      <c r="D75" s="606"/>
      <c r="E75" s="606"/>
      <c r="F75" s="606"/>
      <c r="G75" s="607"/>
    </row>
    <row r="76" spans="1:14" x14ac:dyDescent="0.25">
      <c r="A76" s="606" t="s">
        <v>276</v>
      </c>
      <c r="B76" s="606"/>
      <c r="C76" s="606"/>
      <c r="D76" s="606"/>
      <c r="E76" s="606"/>
      <c r="F76" s="606"/>
      <c r="G76" s="607"/>
      <c r="H76" s="223"/>
    </row>
    <row r="77" spans="1:14" x14ac:dyDescent="0.25">
      <c r="C77" s="44"/>
      <c r="D77" s="44"/>
      <c r="E77" s="44"/>
      <c r="F77" s="44"/>
    </row>
    <row r="78" spans="1:14" x14ac:dyDescent="0.25">
      <c r="A78" s="274" t="s">
        <v>52</v>
      </c>
      <c r="C78" s="44"/>
      <c r="D78" s="44"/>
      <c r="E78" s="44"/>
      <c r="F78" s="44"/>
    </row>
    <row r="79" spans="1:14" x14ac:dyDescent="0.25">
      <c r="A79" s="275" t="s">
        <v>53</v>
      </c>
      <c r="C79" s="44"/>
      <c r="D79" s="44"/>
      <c r="E79" s="44"/>
      <c r="F79" s="44"/>
    </row>
  </sheetData>
  <mergeCells count="6">
    <mergeCell ref="A76:G76"/>
    <mergeCell ref="A75:G75"/>
    <mergeCell ref="A2:G2"/>
    <mergeCell ref="A72:G72"/>
    <mergeCell ref="A73:F73"/>
    <mergeCell ref="A74:F74"/>
  </mergeCells>
  <conditionalFormatting sqref="A2:XFD63 A64:G66 O64:XFD66 A1:F1 H1:XFD1 A80:XFD1048576 B78:XFD79 A67:XFD77">
    <cfRule type="containsText" dxfId="15" priority="9" operator="containsText" text="TRUE">
      <formula>NOT(ISERROR(SEARCH("TRUE",A1)))</formula>
    </cfRule>
    <cfRule type="containsText" dxfId="14" priority="10" operator="containsText" text="FALSE">
      <formula>NOT(ISERROR(SEARCH("FALSE",A1)))</formula>
    </cfRule>
  </conditionalFormatting>
  <conditionalFormatting sqref="H64:N66">
    <cfRule type="containsText" dxfId="13" priority="5" operator="containsText" text="TRUE">
      <formula>NOT(ISERROR(SEARCH("TRUE",H64)))</formula>
    </cfRule>
    <cfRule type="containsText" dxfId="12" priority="6" operator="containsText" text="FALSE">
      <formula>NOT(ISERROR(SEARCH("FALSE",H64)))</formula>
    </cfRule>
  </conditionalFormatting>
  <conditionalFormatting sqref="G1">
    <cfRule type="containsText" dxfId="11" priority="3" operator="containsText" text="TRUE">
      <formula>NOT(ISERROR(SEARCH("TRUE",G1)))</formula>
    </cfRule>
    <cfRule type="containsText" dxfId="10" priority="4" operator="containsText" text="FALSE">
      <formula>NOT(ISERROR(SEARCH("FALSE",G1)))</formula>
    </cfRule>
  </conditionalFormatting>
  <conditionalFormatting sqref="A78:A79">
    <cfRule type="containsText" dxfId="9" priority="1" operator="containsText" text="TRUE">
      <formula>NOT(ISERROR(SEARCH("TRUE",A78)))</formula>
    </cfRule>
    <cfRule type="containsText" dxfId="8" priority="2" operator="containsText" text="FALSE">
      <formula>NOT(ISERROR(SEARCH("FALSE",A78)))</formula>
    </cfRule>
  </conditionalFormatting>
  <hyperlinks>
    <hyperlink ref="G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80" zoomScaleNormal="80" workbookViewId="0"/>
  </sheetViews>
  <sheetFormatPr defaultColWidth="8.88671875" defaultRowHeight="13.2" x14ac:dyDescent="0.25"/>
  <cols>
    <col min="1" max="2" width="8.88671875" style="32"/>
    <col min="3" max="10" width="13.33203125" style="32" customWidth="1"/>
    <col min="11" max="11" width="19.33203125" style="32" customWidth="1"/>
    <col min="12" max="13" width="13.33203125" style="32" customWidth="1"/>
    <col min="14" max="16384" width="8.88671875" style="32"/>
  </cols>
  <sheetData>
    <row r="1" spans="1:27" x14ac:dyDescent="0.25">
      <c r="A1" s="233" t="s">
        <v>101</v>
      </c>
      <c r="B1" s="234"/>
      <c r="C1" s="234"/>
      <c r="D1" s="234"/>
      <c r="E1" s="234"/>
      <c r="F1" s="234"/>
      <c r="G1" s="234"/>
      <c r="H1" s="234"/>
      <c r="I1" s="234"/>
      <c r="J1" s="234"/>
      <c r="K1" s="234"/>
      <c r="L1" s="235"/>
      <c r="M1" s="349" t="s">
        <v>29</v>
      </c>
    </row>
    <row r="2" spans="1:27" x14ac:dyDescent="0.25">
      <c r="A2" s="619" t="s">
        <v>255</v>
      </c>
      <c r="B2" s="620"/>
      <c r="C2" s="620"/>
      <c r="D2" s="620"/>
      <c r="E2" s="620"/>
      <c r="F2" s="620"/>
      <c r="G2" s="620"/>
      <c r="H2" s="620"/>
      <c r="I2" s="620"/>
      <c r="J2" s="620"/>
      <c r="K2" s="234"/>
      <c r="L2" s="235"/>
      <c r="M2" s="235"/>
    </row>
    <row r="3" spans="1:27" x14ac:dyDescent="0.25">
      <c r="A3" s="234"/>
      <c r="B3" s="234"/>
      <c r="C3" s="234"/>
      <c r="D3" s="234"/>
      <c r="E3" s="234"/>
      <c r="F3" s="234"/>
      <c r="G3" s="234"/>
      <c r="H3" s="234"/>
      <c r="I3" s="234"/>
      <c r="J3" s="234"/>
      <c r="K3" s="236"/>
      <c r="L3" s="235"/>
      <c r="M3" s="235"/>
    </row>
    <row r="4" spans="1:27" ht="35.4" customHeight="1" x14ac:dyDescent="0.25">
      <c r="A4" s="621" t="s">
        <v>13</v>
      </c>
      <c r="B4" s="621" t="s">
        <v>14</v>
      </c>
      <c r="C4" s="623" t="s">
        <v>102</v>
      </c>
      <c r="D4" s="623"/>
      <c r="E4" s="623" t="s">
        <v>103</v>
      </c>
      <c r="F4" s="623"/>
      <c r="G4" s="624" t="s">
        <v>104</v>
      </c>
      <c r="H4" s="624"/>
      <c r="I4" s="623" t="s">
        <v>260</v>
      </c>
      <c r="J4" s="623"/>
      <c r="K4" s="614" t="s">
        <v>259</v>
      </c>
      <c r="L4" s="616" t="s">
        <v>105</v>
      </c>
      <c r="M4" s="616" t="s">
        <v>106</v>
      </c>
    </row>
    <row r="5" spans="1:27" ht="15.6" x14ac:dyDescent="0.25">
      <c r="A5" s="622"/>
      <c r="B5" s="622"/>
      <c r="C5" s="237" t="s">
        <v>107</v>
      </c>
      <c r="D5" s="237" t="s">
        <v>108</v>
      </c>
      <c r="E5" s="237" t="s">
        <v>107</v>
      </c>
      <c r="F5" s="237" t="s">
        <v>109</v>
      </c>
      <c r="G5" s="237" t="s">
        <v>107</v>
      </c>
      <c r="H5" s="237" t="s">
        <v>109</v>
      </c>
      <c r="I5" s="237" t="s">
        <v>107</v>
      </c>
      <c r="J5" s="237" t="s">
        <v>261</v>
      </c>
      <c r="K5" s="615"/>
      <c r="L5" s="617"/>
      <c r="M5" s="617"/>
    </row>
    <row r="6" spans="1:27" x14ac:dyDescent="0.25">
      <c r="A6" s="238">
        <v>2014</v>
      </c>
      <c r="B6" s="238"/>
      <c r="C6" s="239">
        <v>73641</v>
      </c>
      <c r="D6" s="239">
        <v>52674</v>
      </c>
      <c r="E6" s="239">
        <v>3865</v>
      </c>
      <c r="F6" s="239">
        <v>1087</v>
      </c>
      <c r="G6" s="239">
        <v>53407</v>
      </c>
      <c r="H6" s="239">
        <v>44653</v>
      </c>
      <c r="I6" s="239">
        <v>224</v>
      </c>
      <c r="J6" s="239">
        <v>232</v>
      </c>
      <c r="K6" s="239">
        <v>22108</v>
      </c>
      <c r="L6" s="240">
        <v>131137</v>
      </c>
      <c r="M6" s="241">
        <v>120754</v>
      </c>
      <c r="N6" s="235"/>
      <c r="P6" s="201"/>
      <c r="R6" s="256"/>
      <c r="S6" s="256"/>
      <c r="T6" s="256"/>
      <c r="U6" s="256"/>
      <c r="V6" s="256"/>
      <c r="W6" s="256"/>
      <c r="X6" s="256"/>
      <c r="Y6" s="256"/>
      <c r="Z6" s="256"/>
      <c r="AA6" s="256"/>
    </row>
    <row r="7" spans="1:27" x14ac:dyDescent="0.25">
      <c r="A7" s="238">
        <v>2015</v>
      </c>
      <c r="B7" s="238"/>
      <c r="C7" s="239">
        <v>92688</v>
      </c>
      <c r="D7" s="239">
        <v>50120</v>
      </c>
      <c r="E7" s="239">
        <v>3330</v>
      </c>
      <c r="F7" s="239">
        <v>1059</v>
      </c>
      <c r="G7" s="239">
        <v>49350</v>
      </c>
      <c r="H7" s="239">
        <v>46886</v>
      </c>
      <c r="I7" s="239">
        <v>189</v>
      </c>
      <c r="J7" s="239">
        <v>215</v>
      </c>
      <c r="K7" s="239">
        <v>18311</v>
      </c>
      <c r="L7" s="240">
        <v>145557</v>
      </c>
      <c r="M7" s="241">
        <v>116591</v>
      </c>
      <c r="N7" s="235"/>
      <c r="P7" s="201"/>
      <c r="R7" s="256"/>
      <c r="S7" s="256"/>
      <c r="T7" s="256"/>
      <c r="U7" s="256"/>
      <c r="V7" s="256"/>
      <c r="W7" s="256"/>
      <c r="X7" s="256"/>
      <c r="Y7" s="256"/>
      <c r="Z7" s="256"/>
      <c r="AA7" s="256"/>
    </row>
    <row r="8" spans="1:27" x14ac:dyDescent="0.25">
      <c r="A8" s="238">
        <v>2016</v>
      </c>
      <c r="B8" s="238"/>
      <c r="C8" s="239">
        <v>82318</v>
      </c>
      <c r="D8" s="239">
        <v>42896</v>
      </c>
      <c r="E8" s="239">
        <v>3081</v>
      </c>
      <c r="F8" s="239">
        <v>985</v>
      </c>
      <c r="G8" s="239">
        <v>36809</v>
      </c>
      <c r="H8" s="239">
        <v>31719</v>
      </c>
      <c r="I8" s="239">
        <v>272</v>
      </c>
      <c r="J8" s="239">
        <v>159</v>
      </c>
      <c r="K8" s="239">
        <v>16381</v>
      </c>
      <c r="L8" s="240">
        <v>122480</v>
      </c>
      <c r="M8" s="241">
        <v>92140</v>
      </c>
      <c r="N8" s="235"/>
      <c r="P8" s="201"/>
      <c r="R8" s="256"/>
      <c r="S8" s="256"/>
      <c r="T8" s="256"/>
      <c r="U8" s="256"/>
      <c r="V8" s="256"/>
      <c r="W8" s="256"/>
      <c r="X8" s="256"/>
      <c r="Y8" s="256"/>
      <c r="Z8" s="256"/>
      <c r="AA8" s="256"/>
    </row>
    <row r="9" spans="1:27" x14ac:dyDescent="0.25">
      <c r="A9" s="238">
        <v>2017</v>
      </c>
      <c r="B9" s="238"/>
      <c r="C9" s="239">
        <v>88839</v>
      </c>
      <c r="D9" s="239">
        <v>41475</v>
      </c>
      <c r="E9" s="239">
        <v>3403</v>
      </c>
      <c r="F9" s="239">
        <v>1080</v>
      </c>
      <c r="G9" s="239">
        <v>34487</v>
      </c>
      <c r="H9" s="239">
        <v>31846</v>
      </c>
      <c r="I9" s="239">
        <v>186</v>
      </c>
      <c r="J9" s="239">
        <v>179</v>
      </c>
      <c r="K9" s="239">
        <v>15283</v>
      </c>
      <c r="L9" s="340">
        <v>126915</v>
      </c>
      <c r="M9" s="340">
        <v>89863</v>
      </c>
      <c r="N9" s="235"/>
      <c r="P9" s="201"/>
      <c r="R9" s="256"/>
      <c r="S9" s="256"/>
      <c r="T9" s="256"/>
      <c r="U9" s="256"/>
      <c r="V9" s="256"/>
      <c r="W9" s="256"/>
      <c r="X9" s="256"/>
      <c r="Y9" s="256"/>
      <c r="Z9" s="256"/>
      <c r="AA9" s="256"/>
    </row>
    <row r="10" spans="1:27" x14ac:dyDescent="0.25">
      <c r="A10" s="238" t="s">
        <v>280</v>
      </c>
      <c r="B10" s="238"/>
      <c r="C10" s="239">
        <v>82564</v>
      </c>
      <c r="D10" s="239">
        <v>38362</v>
      </c>
      <c r="E10" s="239">
        <v>3250</v>
      </c>
      <c r="F10" s="239">
        <v>1004</v>
      </c>
      <c r="G10" s="239">
        <v>28231</v>
      </c>
      <c r="H10" s="239">
        <v>26180</v>
      </c>
      <c r="I10" s="239">
        <v>136</v>
      </c>
      <c r="J10" s="239">
        <v>193</v>
      </c>
      <c r="K10" s="239">
        <v>12062</v>
      </c>
      <c r="L10" s="340">
        <v>114181</v>
      </c>
      <c r="M10" s="340">
        <v>77801</v>
      </c>
      <c r="N10" s="235"/>
      <c r="P10" s="201"/>
      <c r="R10" s="256"/>
      <c r="S10" s="256"/>
      <c r="T10" s="256"/>
      <c r="U10" s="256"/>
      <c r="V10" s="256"/>
      <c r="W10" s="256"/>
      <c r="X10" s="256"/>
      <c r="Y10" s="256"/>
      <c r="Z10" s="256"/>
      <c r="AA10" s="256"/>
    </row>
    <row r="11" spans="1:27" x14ac:dyDescent="0.25">
      <c r="A11" s="238"/>
      <c r="B11" s="238"/>
      <c r="C11" s="239"/>
      <c r="D11" s="239"/>
      <c r="E11" s="239"/>
      <c r="F11" s="239"/>
      <c r="G11" s="239"/>
      <c r="H11" s="239"/>
      <c r="I11" s="239"/>
      <c r="J11" s="239"/>
      <c r="K11" s="239"/>
      <c r="L11" s="239"/>
      <c r="M11" s="239"/>
      <c r="N11" s="235"/>
      <c r="P11" s="201"/>
      <c r="R11" s="256"/>
      <c r="S11" s="256"/>
      <c r="T11" s="256"/>
      <c r="U11" s="256"/>
      <c r="V11" s="256"/>
      <c r="W11" s="256"/>
      <c r="X11" s="256"/>
      <c r="Y11" s="256"/>
      <c r="Z11" s="256"/>
      <c r="AA11" s="256"/>
    </row>
    <row r="12" spans="1:27" x14ac:dyDescent="0.25">
      <c r="A12" s="238">
        <v>2014</v>
      </c>
      <c r="B12" s="238" t="s">
        <v>23</v>
      </c>
      <c r="C12" s="239">
        <v>14835</v>
      </c>
      <c r="D12" s="239">
        <v>14655</v>
      </c>
      <c r="E12" s="239">
        <v>1145</v>
      </c>
      <c r="F12" s="239">
        <v>269</v>
      </c>
      <c r="G12" s="239">
        <v>13692</v>
      </c>
      <c r="H12" s="239">
        <v>11768</v>
      </c>
      <c r="I12" s="239">
        <v>91</v>
      </c>
      <c r="J12" s="239">
        <v>61</v>
      </c>
      <c r="K12" s="239">
        <v>4551</v>
      </c>
      <c r="L12" s="240">
        <v>29763</v>
      </c>
      <c r="M12" s="241">
        <v>31304</v>
      </c>
      <c r="N12" s="235"/>
      <c r="P12" s="201"/>
      <c r="R12" s="256"/>
      <c r="S12" s="256"/>
      <c r="T12" s="256"/>
      <c r="U12" s="256"/>
      <c r="V12" s="256"/>
      <c r="W12" s="256"/>
      <c r="X12" s="256"/>
      <c r="Y12" s="256"/>
      <c r="Z12" s="256"/>
      <c r="AA12" s="256"/>
    </row>
    <row r="13" spans="1:27" x14ac:dyDescent="0.25">
      <c r="A13" s="238"/>
      <c r="B13" s="238" t="s">
        <v>21</v>
      </c>
      <c r="C13" s="239">
        <v>17122</v>
      </c>
      <c r="D13" s="239">
        <v>12595</v>
      </c>
      <c r="E13" s="239">
        <v>925</v>
      </c>
      <c r="F13" s="239">
        <v>288</v>
      </c>
      <c r="G13" s="239">
        <v>12407</v>
      </c>
      <c r="H13" s="239">
        <v>10819</v>
      </c>
      <c r="I13" s="239">
        <v>39</v>
      </c>
      <c r="J13" s="239">
        <v>44</v>
      </c>
      <c r="K13" s="239">
        <v>6790</v>
      </c>
      <c r="L13" s="240">
        <v>30493</v>
      </c>
      <c r="M13" s="241">
        <v>30536</v>
      </c>
      <c r="N13" s="235"/>
      <c r="P13" s="201"/>
      <c r="R13" s="256"/>
      <c r="S13" s="256"/>
      <c r="T13" s="256"/>
      <c r="U13" s="256"/>
      <c r="V13" s="256"/>
      <c r="W13" s="256"/>
      <c r="X13" s="256"/>
      <c r="Y13" s="256"/>
      <c r="Z13" s="256"/>
      <c r="AA13" s="256"/>
    </row>
    <row r="14" spans="1:27" x14ac:dyDescent="0.25">
      <c r="A14" s="238"/>
      <c r="B14" s="238" t="s">
        <v>1</v>
      </c>
      <c r="C14" s="239">
        <v>19845</v>
      </c>
      <c r="D14" s="239">
        <v>12273</v>
      </c>
      <c r="E14" s="239">
        <v>924</v>
      </c>
      <c r="F14" s="239">
        <v>277</v>
      </c>
      <c r="G14" s="239">
        <v>13525</v>
      </c>
      <c r="H14" s="239">
        <v>10838</v>
      </c>
      <c r="I14" s="239">
        <v>37</v>
      </c>
      <c r="J14" s="239">
        <v>62</v>
      </c>
      <c r="K14" s="239">
        <v>5422</v>
      </c>
      <c r="L14" s="240">
        <v>34331</v>
      </c>
      <c r="M14" s="241">
        <v>28872</v>
      </c>
      <c r="N14" s="235"/>
      <c r="P14" s="201"/>
      <c r="R14" s="256"/>
      <c r="S14" s="256"/>
      <c r="T14" s="256"/>
      <c r="U14" s="256"/>
      <c r="V14" s="256"/>
      <c r="W14" s="256"/>
      <c r="X14" s="256"/>
      <c r="Y14" s="256"/>
      <c r="Z14" s="256"/>
      <c r="AA14" s="256"/>
    </row>
    <row r="15" spans="1:27" x14ac:dyDescent="0.25">
      <c r="A15" s="238"/>
      <c r="B15" s="238" t="s">
        <v>20</v>
      </c>
      <c r="C15" s="239">
        <v>21839</v>
      </c>
      <c r="D15" s="239">
        <v>13151</v>
      </c>
      <c r="E15" s="239">
        <v>871</v>
      </c>
      <c r="F15" s="239">
        <v>253</v>
      </c>
      <c r="G15" s="239">
        <v>13783</v>
      </c>
      <c r="H15" s="239">
        <v>11228</v>
      </c>
      <c r="I15" s="239">
        <v>57</v>
      </c>
      <c r="J15" s="239">
        <v>65</v>
      </c>
      <c r="K15" s="239">
        <v>5345</v>
      </c>
      <c r="L15" s="240">
        <v>36550</v>
      </c>
      <c r="M15" s="241">
        <v>30042</v>
      </c>
      <c r="N15" s="235"/>
      <c r="P15" s="201"/>
      <c r="R15" s="256"/>
      <c r="S15" s="256"/>
      <c r="T15" s="256"/>
      <c r="U15" s="256"/>
      <c r="V15" s="256"/>
      <c r="W15" s="256"/>
      <c r="X15" s="256"/>
      <c r="Y15" s="256"/>
      <c r="Z15" s="256"/>
      <c r="AA15" s="256"/>
    </row>
    <row r="16" spans="1:27" ht="25.95" customHeight="1" x14ac:dyDescent="0.25">
      <c r="A16" s="238">
        <v>2015</v>
      </c>
      <c r="B16" s="238" t="s">
        <v>23</v>
      </c>
      <c r="C16" s="239">
        <v>25689</v>
      </c>
      <c r="D16" s="239">
        <v>13733</v>
      </c>
      <c r="E16" s="239">
        <v>873</v>
      </c>
      <c r="F16" s="239">
        <v>282</v>
      </c>
      <c r="G16" s="239">
        <v>16325</v>
      </c>
      <c r="H16" s="239">
        <v>11873</v>
      </c>
      <c r="I16" s="239">
        <v>37</v>
      </c>
      <c r="J16" s="239">
        <v>83</v>
      </c>
      <c r="K16" s="239">
        <v>5585</v>
      </c>
      <c r="L16" s="240">
        <v>42924</v>
      </c>
      <c r="M16" s="241">
        <v>31556</v>
      </c>
      <c r="N16" s="235"/>
      <c r="P16" s="201"/>
      <c r="R16" s="256"/>
      <c r="S16" s="256"/>
      <c r="T16" s="256"/>
      <c r="U16" s="256"/>
      <c r="V16" s="256"/>
      <c r="W16" s="256"/>
      <c r="X16" s="256"/>
      <c r="Y16" s="256"/>
      <c r="Z16" s="256"/>
      <c r="AA16" s="256"/>
    </row>
    <row r="17" spans="1:30" x14ac:dyDescent="0.25">
      <c r="A17" s="238"/>
      <c r="B17" s="238" t="s">
        <v>21</v>
      </c>
      <c r="C17" s="239">
        <v>23226</v>
      </c>
      <c r="D17" s="239">
        <v>12323</v>
      </c>
      <c r="E17" s="239">
        <v>859</v>
      </c>
      <c r="F17" s="239">
        <v>269</v>
      </c>
      <c r="G17" s="239">
        <v>12228</v>
      </c>
      <c r="H17" s="239">
        <v>14631</v>
      </c>
      <c r="I17" s="239">
        <v>65</v>
      </c>
      <c r="J17" s="239">
        <v>52</v>
      </c>
      <c r="K17" s="239">
        <v>5202</v>
      </c>
      <c r="L17" s="240">
        <v>36378</v>
      </c>
      <c r="M17" s="241">
        <v>32477</v>
      </c>
      <c r="N17" s="235"/>
      <c r="P17" s="201"/>
      <c r="R17" s="256"/>
      <c r="S17" s="256"/>
      <c r="T17" s="256"/>
      <c r="U17" s="256"/>
      <c r="V17" s="256"/>
      <c r="W17" s="256"/>
      <c r="X17" s="256"/>
      <c r="Y17" s="256"/>
      <c r="Z17" s="256"/>
      <c r="AA17" s="256"/>
    </row>
    <row r="18" spans="1:30" x14ac:dyDescent="0.25">
      <c r="A18" s="238"/>
      <c r="B18" s="238" t="s">
        <v>1</v>
      </c>
      <c r="C18" s="239">
        <v>21375</v>
      </c>
      <c r="D18" s="239">
        <v>12309</v>
      </c>
      <c r="E18" s="239">
        <v>828</v>
      </c>
      <c r="F18" s="239">
        <v>290</v>
      </c>
      <c r="G18" s="239">
        <v>11095</v>
      </c>
      <c r="H18" s="239">
        <v>10748</v>
      </c>
      <c r="I18" s="239">
        <v>36</v>
      </c>
      <c r="J18" s="239">
        <v>50</v>
      </c>
      <c r="K18" s="239">
        <v>4093</v>
      </c>
      <c r="L18" s="240">
        <v>33334</v>
      </c>
      <c r="M18" s="241">
        <v>27490</v>
      </c>
      <c r="N18" s="235"/>
      <c r="P18" s="201"/>
      <c r="R18" s="256"/>
      <c r="S18" s="256"/>
      <c r="T18" s="256"/>
      <c r="U18" s="256"/>
      <c r="V18" s="256"/>
      <c r="W18" s="256"/>
      <c r="X18" s="256"/>
      <c r="Y18" s="256"/>
      <c r="Z18" s="256"/>
      <c r="AA18" s="256"/>
    </row>
    <row r="19" spans="1:30" x14ac:dyDescent="0.25">
      <c r="A19" s="238"/>
      <c r="B19" s="238" t="s">
        <v>20</v>
      </c>
      <c r="C19" s="239">
        <v>22398</v>
      </c>
      <c r="D19" s="239">
        <v>11755</v>
      </c>
      <c r="E19" s="239">
        <v>770</v>
      </c>
      <c r="F19" s="239">
        <v>218</v>
      </c>
      <c r="G19" s="239">
        <v>9702</v>
      </c>
      <c r="H19" s="239">
        <v>9634</v>
      </c>
      <c r="I19" s="239">
        <v>51</v>
      </c>
      <c r="J19" s="239">
        <v>30</v>
      </c>
      <c r="K19" s="239">
        <v>3431</v>
      </c>
      <c r="L19" s="240">
        <v>32921</v>
      </c>
      <c r="M19" s="241">
        <v>25068</v>
      </c>
      <c r="N19" s="235"/>
      <c r="P19" s="201"/>
      <c r="R19" s="256"/>
      <c r="S19" s="256"/>
      <c r="T19" s="256"/>
      <c r="U19" s="256"/>
      <c r="V19" s="256"/>
      <c r="W19" s="256"/>
      <c r="X19" s="256"/>
      <c r="Y19" s="256"/>
      <c r="Z19" s="256"/>
      <c r="AA19" s="256"/>
    </row>
    <row r="20" spans="1:30" ht="25.95" customHeight="1" x14ac:dyDescent="0.25">
      <c r="A20" s="238">
        <v>2016</v>
      </c>
      <c r="B20" s="238" t="s">
        <v>23</v>
      </c>
      <c r="C20" s="239">
        <v>25616</v>
      </c>
      <c r="D20" s="239">
        <v>12137</v>
      </c>
      <c r="E20" s="239">
        <v>796</v>
      </c>
      <c r="F20" s="239">
        <v>238</v>
      </c>
      <c r="G20" s="239">
        <v>12345</v>
      </c>
      <c r="H20" s="239">
        <v>8445</v>
      </c>
      <c r="I20" s="239">
        <v>37</v>
      </c>
      <c r="J20" s="239">
        <v>52</v>
      </c>
      <c r="K20" s="239">
        <v>3948</v>
      </c>
      <c r="L20" s="240">
        <v>38794</v>
      </c>
      <c r="M20" s="241">
        <v>24820</v>
      </c>
      <c r="N20" s="235"/>
      <c r="P20" s="201"/>
      <c r="R20" s="256"/>
      <c r="S20" s="256"/>
      <c r="T20" s="256"/>
      <c r="U20" s="256"/>
      <c r="V20" s="256"/>
      <c r="W20" s="256"/>
      <c r="X20" s="256"/>
      <c r="Y20" s="256"/>
      <c r="Z20" s="256"/>
      <c r="AA20" s="256"/>
    </row>
    <row r="21" spans="1:30" x14ac:dyDescent="0.25">
      <c r="A21" s="238"/>
      <c r="B21" s="238" t="s">
        <v>21</v>
      </c>
      <c r="C21" s="239">
        <v>19940</v>
      </c>
      <c r="D21" s="239">
        <v>11105</v>
      </c>
      <c r="E21" s="239">
        <v>823</v>
      </c>
      <c r="F21" s="239">
        <v>281</v>
      </c>
      <c r="G21" s="239">
        <v>6700</v>
      </c>
      <c r="H21" s="239">
        <v>9317</v>
      </c>
      <c r="I21" s="239">
        <v>34</v>
      </c>
      <c r="J21" s="239">
        <v>36</v>
      </c>
      <c r="K21" s="239">
        <v>4572</v>
      </c>
      <c r="L21" s="240">
        <v>27497</v>
      </c>
      <c r="M21" s="241">
        <v>25311</v>
      </c>
      <c r="N21" s="235"/>
      <c r="P21" s="201"/>
      <c r="R21" s="256"/>
      <c r="S21" s="256"/>
      <c r="T21" s="256"/>
      <c r="U21" s="256"/>
      <c r="V21" s="256"/>
      <c r="W21" s="256"/>
      <c r="X21" s="256"/>
      <c r="Y21" s="256"/>
      <c r="Z21" s="256"/>
      <c r="AA21" s="256"/>
    </row>
    <row r="22" spans="1:30" x14ac:dyDescent="0.25">
      <c r="A22" s="238"/>
      <c r="B22" s="238" t="s">
        <v>1</v>
      </c>
      <c r="C22" s="239">
        <v>16687</v>
      </c>
      <c r="D22" s="239">
        <v>10091</v>
      </c>
      <c r="E22" s="239">
        <v>758</v>
      </c>
      <c r="F22" s="239">
        <v>257</v>
      </c>
      <c r="G22" s="239">
        <v>9193</v>
      </c>
      <c r="H22" s="239">
        <v>6299</v>
      </c>
      <c r="I22" s="239">
        <v>36</v>
      </c>
      <c r="J22" s="239">
        <v>32</v>
      </c>
      <c r="K22" s="239">
        <v>4072</v>
      </c>
      <c r="L22" s="240">
        <v>26674</v>
      </c>
      <c r="M22" s="241">
        <v>20751</v>
      </c>
      <c r="N22" s="235"/>
      <c r="P22" s="201"/>
      <c r="R22" s="256"/>
      <c r="S22" s="256"/>
      <c r="T22" s="256"/>
      <c r="U22" s="256"/>
      <c r="V22" s="256"/>
      <c r="W22" s="256"/>
      <c r="X22" s="256"/>
      <c r="Y22" s="256"/>
      <c r="Z22" s="256"/>
      <c r="AA22" s="256"/>
    </row>
    <row r="23" spans="1:30" x14ac:dyDescent="0.25">
      <c r="A23" s="238"/>
      <c r="B23" s="238" t="s">
        <v>20</v>
      </c>
      <c r="C23" s="239">
        <v>20075</v>
      </c>
      <c r="D23" s="239">
        <v>9563</v>
      </c>
      <c r="E23" s="239">
        <v>704</v>
      </c>
      <c r="F23" s="239">
        <v>209</v>
      </c>
      <c r="G23" s="239">
        <v>8571</v>
      </c>
      <c r="H23" s="239">
        <v>7658</v>
      </c>
      <c r="I23" s="239">
        <v>165</v>
      </c>
      <c r="J23" s="239">
        <v>39</v>
      </c>
      <c r="K23" s="239">
        <v>3789</v>
      </c>
      <c r="L23" s="240">
        <v>29515</v>
      </c>
      <c r="M23" s="241">
        <v>21258</v>
      </c>
      <c r="N23" s="235"/>
      <c r="P23" s="201"/>
      <c r="R23" s="256"/>
      <c r="S23" s="256"/>
      <c r="T23" s="256"/>
      <c r="U23" s="256"/>
      <c r="V23" s="256"/>
      <c r="W23" s="256"/>
      <c r="X23" s="256"/>
      <c r="Y23" s="256"/>
      <c r="Z23" s="256"/>
      <c r="AA23" s="256"/>
    </row>
    <row r="24" spans="1:30" ht="25.95" customHeight="1" x14ac:dyDescent="0.25">
      <c r="A24" s="238">
        <v>2017</v>
      </c>
      <c r="B24" s="238" t="s">
        <v>17</v>
      </c>
      <c r="C24" s="239">
        <v>21593</v>
      </c>
      <c r="D24" s="239">
        <v>10868</v>
      </c>
      <c r="E24" s="239">
        <v>822</v>
      </c>
      <c r="F24" s="239">
        <v>204</v>
      </c>
      <c r="G24" s="239">
        <v>9556</v>
      </c>
      <c r="H24" s="239">
        <v>6582</v>
      </c>
      <c r="I24" s="239">
        <v>42</v>
      </c>
      <c r="J24" s="239">
        <v>47</v>
      </c>
      <c r="K24" s="239">
        <v>3929</v>
      </c>
      <c r="L24" s="240">
        <v>32013</v>
      </c>
      <c r="M24" s="241">
        <v>21630</v>
      </c>
      <c r="N24" s="235"/>
      <c r="P24" s="201"/>
      <c r="R24" s="256"/>
      <c r="S24" s="256"/>
      <c r="T24" s="256"/>
      <c r="U24" s="256"/>
      <c r="V24" s="256"/>
      <c r="W24" s="256"/>
      <c r="X24" s="256"/>
      <c r="Y24" s="256"/>
      <c r="Z24" s="256"/>
      <c r="AA24" s="256"/>
    </row>
    <row r="25" spans="1:30" x14ac:dyDescent="0.25">
      <c r="A25" s="238"/>
      <c r="B25" s="238" t="s">
        <v>18</v>
      </c>
      <c r="C25" s="239">
        <v>23029</v>
      </c>
      <c r="D25" s="239">
        <v>10231</v>
      </c>
      <c r="E25" s="239">
        <v>826</v>
      </c>
      <c r="F25" s="239">
        <v>267</v>
      </c>
      <c r="G25" s="239">
        <v>9191</v>
      </c>
      <c r="H25" s="239">
        <v>8523</v>
      </c>
      <c r="I25" s="239">
        <v>59</v>
      </c>
      <c r="J25" s="239">
        <v>53</v>
      </c>
      <c r="K25" s="239">
        <v>3994</v>
      </c>
      <c r="L25" s="240">
        <v>33105</v>
      </c>
      <c r="M25" s="241">
        <v>23068</v>
      </c>
      <c r="N25" s="235"/>
      <c r="P25" s="201"/>
      <c r="R25" s="256"/>
      <c r="S25" s="256"/>
      <c r="T25" s="256"/>
      <c r="U25" s="256"/>
      <c r="V25" s="256"/>
      <c r="W25" s="256"/>
      <c r="X25" s="256"/>
      <c r="Y25" s="256"/>
      <c r="Z25" s="256"/>
      <c r="AA25" s="256"/>
    </row>
    <row r="26" spans="1:30" x14ac:dyDescent="0.25">
      <c r="A26" s="238"/>
      <c r="B26" s="238" t="s">
        <v>1</v>
      </c>
      <c r="C26" s="239">
        <v>23546</v>
      </c>
      <c r="D26" s="239">
        <v>9977</v>
      </c>
      <c r="E26" s="242">
        <v>891</v>
      </c>
      <c r="F26" s="242">
        <v>300</v>
      </c>
      <c r="G26" s="239">
        <v>9216</v>
      </c>
      <c r="H26" s="239">
        <v>8055</v>
      </c>
      <c r="I26" s="239">
        <v>52</v>
      </c>
      <c r="J26" s="239">
        <v>48</v>
      </c>
      <c r="K26" s="239">
        <v>4023</v>
      </c>
      <c r="L26" s="240">
        <v>33705</v>
      </c>
      <c r="M26" s="241">
        <v>22403</v>
      </c>
      <c r="N26" s="235"/>
      <c r="P26" s="201"/>
      <c r="R26" s="256"/>
      <c r="S26" s="256"/>
      <c r="T26" s="256"/>
      <c r="U26" s="256"/>
      <c r="V26" s="256"/>
      <c r="W26" s="256"/>
      <c r="X26" s="256"/>
      <c r="Y26" s="256"/>
      <c r="Z26" s="256"/>
      <c r="AA26" s="256"/>
    </row>
    <row r="27" spans="1:30" x14ac:dyDescent="0.25">
      <c r="A27" s="238"/>
      <c r="B27" s="238" t="s">
        <v>20</v>
      </c>
      <c r="C27" s="239">
        <v>20671</v>
      </c>
      <c r="D27" s="239">
        <v>10399</v>
      </c>
      <c r="E27" s="235">
        <v>864</v>
      </c>
      <c r="F27" s="235">
        <v>309</v>
      </c>
      <c r="G27" s="239">
        <v>6524</v>
      </c>
      <c r="H27" s="239">
        <v>8686</v>
      </c>
      <c r="I27" s="239">
        <v>33</v>
      </c>
      <c r="J27" s="239">
        <v>31</v>
      </c>
      <c r="K27" s="239">
        <v>3337</v>
      </c>
      <c r="L27" s="240">
        <f t="shared" ref="L27:L28" si="0">SUM(C27,E27,G27,I27)</f>
        <v>28092</v>
      </c>
      <c r="M27" s="241">
        <f t="shared" ref="M27:M28" si="1">SUM(D27,F27,H27,J27,K27)</f>
        <v>22762</v>
      </c>
      <c r="N27" s="235"/>
      <c r="P27" s="201"/>
      <c r="R27" s="256"/>
      <c r="S27" s="256"/>
      <c r="T27" s="256"/>
      <c r="U27" s="256"/>
      <c r="V27" s="256"/>
      <c r="W27" s="256"/>
      <c r="X27" s="256"/>
      <c r="Y27" s="256"/>
      <c r="Z27" s="256"/>
      <c r="AA27" s="256"/>
    </row>
    <row r="28" spans="1:30" x14ac:dyDescent="0.25">
      <c r="A28" s="263">
        <v>2018</v>
      </c>
      <c r="B28" s="263" t="s">
        <v>23</v>
      </c>
      <c r="C28" s="239">
        <v>21015</v>
      </c>
      <c r="D28" s="239">
        <v>9969</v>
      </c>
      <c r="E28" s="239">
        <v>952</v>
      </c>
      <c r="F28" s="239">
        <v>252</v>
      </c>
      <c r="G28" s="239">
        <v>7521</v>
      </c>
      <c r="H28" s="239">
        <v>6900</v>
      </c>
      <c r="I28" s="239">
        <v>35</v>
      </c>
      <c r="J28" s="239">
        <v>40</v>
      </c>
      <c r="K28" s="239">
        <v>3740</v>
      </c>
      <c r="L28" s="304">
        <f t="shared" si="0"/>
        <v>29523</v>
      </c>
      <c r="M28" s="305">
        <f t="shared" si="1"/>
        <v>20901</v>
      </c>
      <c r="N28" s="235"/>
      <c r="P28" s="201"/>
      <c r="R28" s="256"/>
      <c r="S28" s="256"/>
      <c r="T28" s="256"/>
      <c r="U28" s="256"/>
      <c r="V28" s="256"/>
      <c r="W28" s="256"/>
      <c r="X28" s="256"/>
      <c r="Y28" s="256"/>
      <c r="Z28" s="256"/>
      <c r="AA28" s="256"/>
      <c r="AC28" s="201"/>
      <c r="AD28" s="201"/>
    </row>
    <row r="29" spans="1:30" x14ac:dyDescent="0.25">
      <c r="A29" s="263"/>
      <c r="B29" s="263" t="s">
        <v>18</v>
      </c>
      <c r="C29" s="306">
        <v>25777</v>
      </c>
      <c r="D29" s="306">
        <v>9924</v>
      </c>
      <c r="E29" s="262">
        <v>768</v>
      </c>
      <c r="F29" s="262">
        <v>277</v>
      </c>
      <c r="G29" s="306">
        <v>6684</v>
      </c>
      <c r="H29" s="306">
        <v>7302</v>
      </c>
      <c r="I29" s="306">
        <v>47</v>
      </c>
      <c r="J29" s="306">
        <v>48</v>
      </c>
      <c r="K29" s="306">
        <v>2847</v>
      </c>
      <c r="L29" s="304">
        <v>33276</v>
      </c>
      <c r="M29" s="305">
        <v>20398</v>
      </c>
      <c r="N29" s="235"/>
      <c r="P29" s="201"/>
      <c r="R29" s="256"/>
      <c r="S29" s="256"/>
      <c r="T29" s="256"/>
      <c r="U29" s="256"/>
      <c r="V29" s="256"/>
      <c r="W29" s="256"/>
      <c r="X29" s="256"/>
      <c r="Y29" s="256"/>
      <c r="Z29" s="256"/>
      <c r="AA29" s="256"/>
      <c r="AC29" s="201"/>
      <c r="AD29" s="201"/>
    </row>
    <row r="30" spans="1:30" x14ac:dyDescent="0.25">
      <c r="A30" s="263"/>
      <c r="B30" s="263" t="s">
        <v>19</v>
      </c>
      <c r="C30" s="306">
        <v>21787</v>
      </c>
      <c r="D30" s="306">
        <v>9333</v>
      </c>
      <c r="E30" s="262">
        <v>782</v>
      </c>
      <c r="F30" s="306">
        <v>225</v>
      </c>
      <c r="G30" s="306">
        <v>7276</v>
      </c>
      <c r="H30" s="306">
        <v>6486</v>
      </c>
      <c r="I30" s="306">
        <v>23</v>
      </c>
      <c r="J30" s="306">
        <v>70</v>
      </c>
      <c r="K30" s="306">
        <v>2857</v>
      </c>
      <c r="L30" s="304">
        <v>29868</v>
      </c>
      <c r="M30" s="305">
        <v>18971</v>
      </c>
      <c r="N30" s="235"/>
      <c r="O30" s="235"/>
      <c r="P30" s="235"/>
      <c r="Q30" s="235"/>
      <c r="R30" s="235"/>
      <c r="S30" s="235"/>
      <c r="T30" s="235"/>
      <c r="U30" s="235"/>
      <c r="V30" s="235"/>
      <c r="W30" s="235"/>
      <c r="X30" s="235"/>
      <c r="Y30" s="235"/>
      <c r="Z30" s="235"/>
      <c r="AA30" s="235"/>
      <c r="AC30" s="201"/>
      <c r="AD30" s="201"/>
    </row>
    <row r="31" spans="1:30" x14ac:dyDescent="0.25">
      <c r="A31" s="263"/>
      <c r="B31" s="263" t="s">
        <v>122</v>
      </c>
      <c r="C31" s="306">
        <v>13985</v>
      </c>
      <c r="D31" s="306">
        <v>9136</v>
      </c>
      <c r="E31" s="262">
        <v>748</v>
      </c>
      <c r="F31" s="306">
        <v>250</v>
      </c>
      <c r="G31" s="306">
        <v>6750</v>
      </c>
      <c r="H31" s="306">
        <v>5492</v>
      </c>
      <c r="I31" s="306">
        <v>31</v>
      </c>
      <c r="J31" s="306">
        <v>35</v>
      </c>
      <c r="K31" s="306">
        <v>2618</v>
      </c>
      <c r="L31" s="304">
        <v>21514</v>
      </c>
      <c r="M31" s="305">
        <v>17531</v>
      </c>
      <c r="N31" s="235"/>
      <c r="O31" s="235"/>
      <c r="P31" s="235"/>
      <c r="Q31" s="235"/>
      <c r="R31" s="235"/>
      <c r="S31" s="235"/>
      <c r="T31" s="235"/>
      <c r="U31" s="235"/>
      <c r="V31" s="235"/>
      <c r="W31" s="235"/>
      <c r="X31" s="235"/>
      <c r="Y31" s="235"/>
      <c r="Z31" s="235"/>
      <c r="AA31" s="235"/>
      <c r="AC31" s="201"/>
      <c r="AD31" s="201"/>
    </row>
    <row r="32" spans="1:30" ht="19.2" customHeight="1" x14ac:dyDescent="0.25">
      <c r="A32" s="264">
        <v>2019</v>
      </c>
      <c r="B32" s="264" t="s">
        <v>121</v>
      </c>
      <c r="C32" s="341">
        <v>14545</v>
      </c>
      <c r="D32" s="341">
        <v>8834</v>
      </c>
      <c r="E32" s="342">
        <v>754</v>
      </c>
      <c r="F32" s="341">
        <v>245</v>
      </c>
      <c r="G32" s="341">
        <v>7404</v>
      </c>
      <c r="H32" s="341">
        <v>6582</v>
      </c>
      <c r="I32" s="341">
        <v>27</v>
      </c>
      <c r="J32" s="341">
        <v>37</v>
      </c>
      <c r="K32" s="341">
        <v>2779</v>
      </c>
      <c r="L32" s="343">
        <v>22730</v>
      </c>
      <c r="M32" s="344">
        <v>18477</v>
      </c>
      <c r="N32" s="235"/>
      <c r="O32" s="235"/>
      <c r="P32" s="235"/>
      <c r="Q32" s="235"/>
      <c r="R32" s="235"/>
      <c r="S32" s="235"/>
      <c r="T32" s="235"/>
      <c r="U32" s="235"/>
      <c r="V32" s="235"/>
      <c r="W32" s="235"/>
      <c r="X32" s="235"/>
      <c r="Y32" s="235"/>
      <c r="Z32" s="235"/>
      <c r="AA32" s="235"/>
      <c r="AC32" s="201"/>
      <c r="AD32" s="201"/>
    </row>
    <row r="33" spans="1:13" x14ac:dyDescent="0.25">
      <c r="A33" s="260"/>
      <c r="B33" s="260"/>
      <c r="C33" s="525"/>
      <c r="D33" s="525"/>
      <c r="E33" s="261"/>
      <c r="F33" s="261"/>
      <c r="G33" s="261"/>
      <c r="H33" s="261"/>
      <c r="I33" s="261"/>
      <c r="J33" s="261"/>
      <c r="K33" s="261"/>
      <c r="L33" s="525"/>
      <c r="M33" s="525"/>
    </row>
    <row r="34" spans="1:13" x14ac:dyDescent="0.25">
      <c r="A34" s="243" t="s">
        <v>24</v>
      </c>
      <c r="B34" s="239"/>
      <c r="C34" s="56"/>
      <c r="D34" s="56"/>
      <c r="E34" s="244"/>
      <c r="F34" s="245"/>
      <c r="G34" s="244"/>
      <c r="H34" s="244"/>
      <c r="I34" s="244"/>
      <c r="J34" s="244"/>
      <c r="K34" s="57"/>
      <c r="L34" s="56"/>
      <c r="M34" s="56"/>
    </row>
    <row r="35" spans="1:13" x14ac:dyDescent="0.25">
      <c r="A35" s="235" t="s">
        <v>110</v>
      </c>
      <c r="B35" s="235"/>
      <c r="C35" s="235"/>
      <c r="D35" s="235"/>
      <c r="E35" s="235"/>
      <c r="F35" s="235"/>
      <c r="G35" s="235"/>
      <c r="H35" s="235"/>
      <c r="I35" s="235"/>
      <c r="J35" s="235"/>
      <c r="K35" s="235"/>
      <c r="L35" s="235"/>
      <c r="M35" s="235"/>
    </row>
    <row r="36" spans="1:13" x14ac:dyDescent="0.25">
      <c r="A36" s="234"/>
      <c r="B36" s="239"/>
      <c r="C36" s="246"/>
      <c r="D36" s="239"/>
      <c r="E36" s="247"/>
      <c r="F36" s="242"/>
      <c r="G36" s="242"/>
      <c r="H36" s="242"/>
      <c r="I36" s="242"/>
      <c r="J36" s="242"/>
      <c r="K36" s="235"/>
      <c r="L36" s="235"/>
      <c r="M36" s="235"/>
    </row>
    <row r="37" spans="1:13" x14ac:dyDescent="0.25">
      <c r="A37" s="233" t="s">
        <v>25</v>
      </c>
      <c r="B37" s="239"/>
      <c r="C37" s="235"/>
      <c r="D37" s="239"/>
      <c r="E37" s="235"/>
      <c r="F37" s="242"/>
      <c r="G37" s="242"/>
      <c r="H37" s="242"/>
      <c r="I37" s="242"/>
      <c r="J37" s="242"/>
      <c r="K37" s="233"/>
      <c r="L37" s="235"/>
      <c r="M37" s="235"/>
    </row>
    <row r="38" spans="1:13" x14ac:dyDescent="0.25">
      <c r="A38" s="611" t="s">
        <v>116</v>
      </c>
      <c r="B38" s="611"/>
      <c r="C38" s="611"/>
      <c r="D38" s="611"/>
      <c r="E38" s="611"/>
      <c r="F38" s="611"/>
      <c r="G38" s="611"/>
      <c r="H38" s="611"/>
      <c r="I38" s="611"/>
      <c r="J38" s="611"/>
      <c r="K38" s="248"/>
      <c r="L38" s="249"/>
      <c r="M38" s="249"/>
    </row>
    <row r="39" spans="1:13" x14ac:dyDescent="0.25">
      <c r="A39" s="611" t="s">
        <v>117</v>
      </c>
      <c r="B39" s="611"/>
      <c r="C39" s="611"/>
      <c r="D39" s="611"/>
      <c r="E39" s="611"/>
      <c r="F39" s="611"/>
      <c r="G39" s="611"/>
      <c r="H39" s="611"/>
      <c r="I39" s="611"/>
      <c r="J39" s="611"/>
      <c r="K39" s="618"/>
      <c r="L39" s="618"/>
      <c r="M39" s="618"/>
    </row>
    <row r="40" spans="1:13" x14ac:dyDescent="0.25">
      <c r="A40" s="611" t="s">
        <v>118</v>
      </c>
      <c r="B40" s="611"/>
      <c r="C40" s="611"/>
      <c r="D40" s="611"/>
      <c r="E40" s="611"/>
      <c r="F40" s="611"/>
      <c r="G40" s="611"/>
      <c r="H40" s="611"/>
      <c r="I40" s="611"/>
      <c r="J40" s="611"/>
      <c r="K40" s="248"/>
      <c r="L40" s="249"/>
      <c r="M40" s="249"/>
    </row>
    <row r="41" spans="1:13" x14ac:dyDescent="0.25">
      <c r="A41" s="611" t="s">
        <v>119</v>
      </c>
      <c r="B41" s="611"/>
      <c r="C41" s="611"/>
      <c r="D41" s="611"/>
      <c r="E41" s="611"/>
      <c r="F41" s="611"/>
      <c r="G41" s="611"/>
      <c r="H41" s="611"/>
      <c r="I41" s="611"/>
      <c r="J41" s="611"/>
      <c r="K41" s="248"/>
      <c r="L41" s="249"/>
      <c r="M41" s="249"/>
    </row>
    <row r="42" spans="1:13" ht="30" customHeight="1" x14ac:dyDescent="0.25">
      <c r="A42" s="612" t="s">
        <v>256</v>
      </c>
      <c r="B42" s="612"/>
      <c r="C42" s="612"/>
      <c r="D42" s="612"/>
      <c r="E42" s="612"/>
      <c r="F42" s="612"/>
      <c r="G42" s="612"/>
      <c r="H42" s="612"/>
      <c r="I42" s="612"/>
      <c r="J42" s="612"/>
      <c r="K42" s="613"/>
      <c r="L42" s="613"/>
      <c r="M42" s="613"/>
    </row>
    <row r="43" spans="1:13" x14ac:dyDescent="0.25">
      <c r="A43" s="611" t="s">
        <v>257</v>
      </c>
      <c r="B43" s="611"/>
      <c r="C43" s="611"/>
      <c r="D43" s="611"/>
      <c r="E43" s="611"/>
      <c r="F43" s="611"/>
      <c r="G43" s="611"/>
      <c r="H43" s="611"/>
      <c r="I43" s="611"/>
      <c r="J43" s="611"/>
      <c r="K43" s="248"/>
      <c r="L43" s="249"/>
      <c r="M43" s="249"/>
    </row>
    <row r="44" spans="1:13" x14ac:dyDescent="0.25">
      <c r="A44" s="611" t="s">
        <v>258</v>
      </c>
      <c r="B44" s="611"/>
      <c r="C44" s="611"/>
      <c r="D44" s="611"/>
      <c r="E44" s="611"/>
      <c r="F44" s="611"/>
      <c r="G44" s="611"/>
      <c r="H44" s="611"/>
      <c r="I44" s="611"/>
      <c r="J44" s="611"/>
      <c r="K44" s="248"/>
      <c r="L44" s="249"/>
      <c r="M44" s="249"/>
    </row>
    <row r="46" spans="1:13" x14ac:dyDescent="0.25">
      <c r="A46" s="274" t="s">
        <v>52</v>
      </c>
    </row>
    <row r="47" spans="1:13" x14ac:dyDescent="0.25">
      <c r="A47" s="275" t="s">
        <v>53</v>
      </c>
    </row>
  </sheetData>
  <mergeCells count="17">
    <mergeCell ref="A2:J2"/>
    <mergeCell ref="A4:A5"/>
    <mergeCell ref="B4:B5"/>
    <mergeCell ref="C4:D4"/>
    <mergeCell ref="E4:F4"/>
    <mergeCell ref="G4:H4"/>
    <mergeCell ref="I4:J4"/>
    <mergeCell ref="A41:J41"/>
    <mergeCell ref="A42:M42"/>
    <mergeCell ref="A43:J43"/>
    <mergeCell ref="A44:J44"/>
    <mergeCell ref="K4:K5"/>
    <mergeCell ref="L4:L5"/>
    <mergeCell ref="M4:M5"/>
    <mergeCell ref="A38:J38"/>
    <mergeCell ref="A39:M39"/>
    <mergeCell ref="A40:J40"/>
  </mergeCells>
  <conditionalFormatting sqref="A27:B28 L27:M28 A1:XFD6 A11:M26 A29:M32 N11:N32 A7:N10 O7:XFD32 A33:XFD45 A48:XFD1048576 B46:XFD47">
    <cfRule type="containsText" dxfId="7" priority="9" operator="containsText" text="TRUE">
      <formula>NOT(ISERROR(SEARCH("TRUE",A1)))</formula>
    </cfRule>
    <cfRule type="containsText" dxfId="6" priority="10" operator="containsText" text="FALSE">
      <formula>NOT(ISERROR(SEARCH("FALSE",A1)))</formula>
    </cfRule>
  </conditionalFormatting>
  <conditionalFormatting sqref="C27:K27">
    <cfRule type="containsText" dxfId="5" priority="5" operator="containsText" text="TRUE">
      <formula>NOT(ISERROR(SEARCH("TRUE",C27)))</formula>
    </cfRule>
    <cfRule type="containsText" dxfId="4" priority="6" operator="containsText" text="FALSE">
      <formula>NOT(ISERROR(SEARCH("FALSE",C27)))</formula>
    </cfRule>
  </conditionalFormatting>
  <conditionalFormatting sqref="C28:K28">
    <cfRule type="containsText" dxfId="3" priority="3" operator="containsText" text="TRUE">
      <formula>NOT(ISERROR(SEARCH("TRUE",C28)))</formula>
    </cfRule>
    <cfRule type="containsText" dxfId="2" priority="4" operator="containsText" text="FALSE">
      <formula>NOT(ISERROR(SEARCH("FALSE",C28)))</formula>
    </cfRule>
  </conditionalFormatting>
  <conditionalFormatting sqref="A46:A47">
    <cfRule type="containsText" dxfId="1" priority="1" operator="containsText" text="TRUE">
      <formula>NOT(ISERROR(SEARCH("TRUE",A46)))</formula>
    </cfRule>
    <cfRule type="containsText" dxfId="0" priority="2" operator="containsText" text="FALSE">
      <formula>NOT(ISERROR(SEARCH("FALSE",A46)))</formula>
    </cfRule>
  </conditionalFormatting>
  <hyperlinks>
    <hyperlink ref="M1"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1.1</vt:lpstr>
      <vt:lpstr>1.2</vt:lpstr>
      <vt:lpstr>1.3</vt:lpstr>
      <vt:lpstr>1.4</vt:lpstr>
      <vt:lpstr>1.5</vt:lpstr>
      <vt:lpstr>1.6</vt:lpstr>
      <vt:lpstr>1.7</vt:lpstr>
      <vt:lpstr>1.8</vt:lpstr>
      <vt:lpstr>2.1</vt:lpstr>
      <vt:lpstr>2.2</vt:lpstr>
      <vt:lpstr>2.3</vt:lpstr>
      <vt:lpstr>2.4</vt:lpstr>
      <vt:lpstr>2.5</vt:lpstr>
      <vt:lpstr>Sheet1</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Gibson, Emma</cp:lastModifiedBy>
  <cp:lastPrinted>2017-01-23T16:14:02Z</cp:lastPrinted>
  <dcterms:created xsi:type="dcterms:W3CDTF">2012-03-16T11:35:48Z</dcterms:created>
  <dcterms:modified xsi:type="dcterms:W3CDTF">2019-06-06T08:00:50Z</dcterms:modified>
</cp:coreProperties>
</file>