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filterPrivacy="1" updateLinks="never" codeName="ThisWorkbook"/>
  <xr:revisionPtr revIDLastSave="147" documentId="11_2B8132046BF8A4B29585AD7A1B3873F325D1A089" xr6:coauthVersionLast="40" xr6:coauthVersionMax="43" xr10:uidLastSave="{F968D739-C499-4E05-927D-DE45F785AA59}"/>
  <bookViews>
    <workbookView xWindow="28680" yWindow="-120" windowWidth="19440" windowHeight="10440" tabRatio="967" activeTab="1" xr2:uid="{00000000-000D-0000-FFFF-FFFF00000000}"/>
  </bookViews>
  <sheets>
    <sheet name="Introduction" sheetId="1" r:id="rId1"/>
    <sheet name="Summary &amp; Table 1" sheetId="2" r:id="rId2"/>
    <sheet name="Table 2" sheetId="5" r:id="rId3"/>
    <sheet name="Table 3" sheetId="23" r:id="rId4"/>
    <sheet name="Graph interpretation" sheetId="24" r:id="rId5"/>
    <sheet name="Total" sheetId="47" r:id="rId6"/>
    <sheet name="CHP" sheetId="48" r:id="rId7"/>
    <sheet name="Solar Thermal" sheetId="50" r:id="rId8"/>
    <sheet name="Biomass" sheetId="51" r:id="rId9"/>
    <sheet name="Deep Geothermal" sheetId="49" r:id="rId10"/>
    <sheet name="Biomethane and large biogas" sheetId="52" r:id="rId11"/>
    <sheet name="Small and medium biogas" sheetId="53" r:id="rId12"/>
    <sheet name="Large heat pump" sheetId="55" r:id="rId13"/>
    <sheet name="Small heat pump" sheetId="54" r:id="rId14"/>
    <sheet name="Glossary" sheetId="3" r:id="rId15"/>
  </sheets>
  <definedNames>
    <definedName name="DME_LocalFile" hidden="1">"True"</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7" i="2" l="1"/>
  <c r="G22" i="2"/>
  <c r="J22" i="2"/>
  <c r="G23" i="2"/>
  <c r="J23" i="2"/>
  <c r="G24" i="2"/>
  <c r="J24" i="2"/>
  <c r="G25" i="2"/>
  <c r="J25" i="2"/>
  <c r="G26" i="2"/>
  <c r="J26" i="2"/>
  <c r="G27" i="2"/>
  <c r="J27" i="2"/>
  <c r="G28" i="2"/>
  <c r="J28" i="2"/>
  <c r="G21" i="2"/>
  <c r="J21" i="2"/>
  <c r="E27" i="2"/>
  <c r="E21" i="2"/>
  <c r="E22" i="2"/>
  <c r="E28" i="2"/>
  <c r="E26" i="2"/>
  <c r="E25" i="2"/>
  <c r="E24" i="2"/>
  <c r="E23" i="2"/>
  <c r="L17" i="2"/>
  <c r="E17" i="2"/>
</calcChain>
</file>

<file path=xl/sharedStrings.xml><?xml version="1.0" encoding="utf-8"?>
<sst xmlns="http://schemas.openxmlformats.org/spreadsheetml/2006/main" count="237" uniqueCount="160">
  <si>
    <t>Quarterly Forecasts for the Non-domestic RHI scheme as at 31 January 2019</t>
  </si>
  <si>
    <t>TARIFF CHANGE NOTICE AND EXPENDITURE FORECAST STATEMENT</t>
  </si>
  <si>
    <r>
      <t>This</t>
    </r>
    <r>
      <rPr>
        <sz val="11"/>
        <rFont val="Arial"/>
        <family val="2"/>
      </rPr>
      <t xml:space="preserve"> workbook contains the Tariff Change Notice and latest expenditure forecast statement for the Non-domestic</t>
    </r>
    <r>
      <rPr>
        <sz val="11"/>
        <color theme="1"/>
        <rFont val="Arial"/>
        <family val="2"/>
      </rPr>
      <t xml:space="preserve"> RHI. </t>
    </r>
  </si>
  <si>
    <t>These documents are published by BEIS in accordance with Regulation 58 of the Renewable Heat Incentive Scheme Regulations 2018 ("the regulations").</t>
  </si>
  <si>
    <t>The data contained in this publication are based on the scheme data as at 31 January 2019, which have been provided by the Office of Gas and Electricity Markets (Ofgem) who administer the scheme.</t>
  </si>
  <si>
    <t>The figures in the publication show the expenditure forecasts for each tariff category within the Non-domestic scheme and compares them to the thresholds as set out in the regulations.</t>
  </si>
  <si>
    <t>The next quarterly degression assessment will be published by 1 June 2019.</t>
  </si>
  <si>
    <t xml:space="preserve"> This workbook includes the following:</t>
  </si>
  <si>
    <t>Summary &amp; Table 1</t>
  </si>
  <si>
    <t>- the current total forecast expenditure for the scheme, and the current forecasts for each tariff category</t>
  </si>
  <si>
    <t>Table 2</t>
  </si>
  <si>
    <t>- breakdown of total forecast expenditure by tariff category and by application type</t>
  </si>
  <si>
    <t>Table 3</t>
  </si>
  <si>
    <t>- load factors</t>
  </si>
  <si>
    <t>Graph interpretation</t>
  </si>
  <si>
    <t>Graphs for the total and for each tariff category showing forecast expenditure</t>
  </si>
  <si>
    <t>Glossary</t>
  </si>
  <si>
    <r>
      <rPr>
        <sz val="11"/>
        <rFont val="Arial"/>
        <family val="2"/>
      </rPr>
      <t>BEIS ha</t>
    </r>
    <r>
      <rPr>
        <sz val="11"/>
        <color theme="1"/>
        <rFont val="Arial"/>
        <family val="2"/>
      </rPr>
      <t xml:space="preserve">s published the methodology that it will use when preparing forecasts and this is available on the RHI pages of the GOV.UK website. </t>
    </r>
  </si>
  <si>
    <t xml:space="preserve">Further information about the operation of the budget management mechanism is available within the Government response to the ‘Providing Certainty, Improving Performance’ July 2012 consultation which can be accessed using the following link: </t>
  </si>
  <si>
    <t>https://www.gov.uk/government/policies/increasing-the-use-of-low-carbon-technologies/supporting-pages/renewable-heat-incentive-rhi</t>
  </si>
  <si>
    <t>The following links are to additional information :-</t>
  </si>
  <si>
    <t>December 2013 Government Response document- Non-Domestic RHI: Improving Support, Increasing Uptake</t>
  </si>
  <si>
    <t>Expenditure thresholds contained in the schedule to the RHI Regulations.</t>
  </si>
  <si>
    <t xml:space="preserve">BEIS official statistics – Renewable Heat Incentive statistics </t>
  </si>
  <si>
    <t>Ofgem public report - Renewable Heat Incentive</t>
  </si>
  <si>
    <t xml:space="preserve">Ofgem guidance on the RHI </t>
  </si>
  <si>
    <t>BEIS non-domestic degression guidance</t>
  </si>
  <si>
    <t>If you have any comments regarding the format of the Monthly and/or Quarterly forecast publications please email rhi@beis.gov.uk marking your email ‘RHI – forecast'</t>
  </si>
  <si>
    <t xml:space="preserve">Table 1: comparing forecast expenditure between months and against expenditure thresholds </t>
  </si>
  <si>
    <t xml:space="preserve">Forecast expenditure for the scheme as a whole (£m) as at 31/1/2019 </t>
  </si>
  <si>
    <r>
      <t>Expenditure threshold (£m), as a</t>
    </r>
    <r>
      <rPr>
        <b/>
        <sz val="10"/>
        <color theme="1"/>
        <rFont val="Arial"/>
        <family val="2"/>
      </rPr>
      <t xml:space="preserve">t 31/1/2019 </t>
    </r>
    <r>
      <rPr>
        <b/>
        <sz val="10"/>
        <color rgb="FF000000"/>
        <rFont val="Arial"/>
        <family val="2"/>
      </rPr>
      <t>(50% of total anticipated expenditure)</t>
    </r>
  </si>
  <si>
    <r>
      <t xml:space="preserve">Difference between the forecast expenditure for the scheme at 31/1/2019 and the expenditure threshold (50% of total anticipated expenditure) for the scheme at </t>
    </r>
    <r>
      <rPr>
        <b/>
        <sz val="10"/>
        <color theme="1"/>
        <rFont val="Arial"/>
        <family val="2"/>
      </rPr>
      <t>31/1/2019</t>
    </r>
    <r>
      <rPr>
        <b/>
        <sz val="10"/>
        <color rgb="FF000000"/>
        <rFont val="Arial"/>
        <family val="2"/>
      </rPr>
      <t xml:space="preserve"> (£m)</t>
    </r>
  </si>
  <si>
    <t>Last quarter's forecast expenditure for the scheme as a whole (£m) as at 31/10/2018</t>
  </si>
  <si>
    <r>
      <t xml:space="preserve">Difference between expenditure forecast, as at </t>
    </r>
    <r>
      <rPr>
        <b/>
        <sz val="10"/>
        <rFont val="Arial"/>
        <family val="2"/>
      </rPr>
      <t>31/1/2019</t>
    </r>
    <r>
      <rPr>
        <b/>
        <sz val="10"/>
        <color rgb="FF000000"/>
        <rFont val="Arial"/>
        <family val="2"/>
      </rPr>
      <t>, and last quarter's forecast, at 31/10/2018(£m)</t>
    </r>
  </si>
  <si>
    <t>-</t>
  </si>
  <si>
    <t>Total expenditure anticipated for the subsequent year (£m), as at 31/1/2019</t>
  </si>
  <si>
    <t>Difference between this month's forecast and total anticipated expenditure (£m)</t>
  </si>
  <si>
    <t>These estimates are based on scheme  data provided by Ofgem</t>
  </si>
  <si>
    <t>If hit, it can trigger tariff reduction if the individual forecast expenditure for a tariff category also exceeds its expenditure threshold</t>
  </si>
  <si>
    <t>If positive, degressions can occur</t>
  </si>
  <si>
    <t>These estimates are based on scheme data provided by Ofgem</t>
  </si>
  <si>
    <t>If hit, it can trigger tariff reductions if tariffs have exceeded the expenditure threshold (expenditure anticipated for the subsequent year)</t>
  </si>
  <si>
    <t>If positive, triggers additional 5% degressions for technologies where this month's forecast is above their expenditure thresholds</t>
  </si>
  <si>
    <t>Scheme total</t>
  </si>
  <si>
    <t>Tariff category</t>
  </si>
  <si>
    <t>Forecast expenditure (£m) for each technology as at 31/1/2019</t>
  </si>
  <si>
    <r>
      <t>Expenditure threshold for each technology (£m), as at 3</t>
    </r>
    <r>
      <rPr>
        <b/>
        <sz val="10"/>
        <color theme="1"/>
        <rFont val="Arial"/>
        <family val="2"/>
      </rPr>
      <t>1/1/2019</t>
    </r>
  </si>
  <si>
    <r>
      <t xml:space="preserve">Difference between this month's forecast expenditure at 31/1/2019 and the expenditure thresholds for each technology at </t>
    </r>
    <r>
      <rPr>
        <b/>
        <sz val="10"/>
        <color theme="1"/>
        <rFont val="Arial"/>
        <family val="2"/>
      </rPr>
      <t>31/1/2019</t>
    </r>
    <r>
      <rPr>
        <b/>
        <sz val="10"/>
        <color rgb="FFFF0000"/>
        <rFont val="Arial"/>
        <family val="2"/>
      </rPr>
      <t xml:space="preserve"> </t>
    </r>
    <r>
      <rPr>
        <b/>
        <sz val="10"/>
        <color rgb="FF000000"/>
        <rFont val="Arial"/>
        <family val="2"/>
      </rPr>
      <t>(£m)</t>
    </r>
  </si>
  <si>
    <r>
      <t>Last quarter's forecast expenditure for each technology (£m) as at 31/10/2018</t>
    </r>
    <r>
      <rPr>
        <b/>
        <vertAlign val="superscript"/>
        <sz val="10"/>
        <color rgb="FF000000"/>
        <rFont val="Arial"/>
        <family val="2"/>
      </rPr>
      <t xml:space="preserve"> </t>
    </r>
  </si>
  <si>
    <r>
      <t>Anticipated quarterly expenditure growth at the next assessment a</t>
    </r>
    <r>
      <rPr>
        <b/>
        <sz val="10"/>
        <rFont val="Arial"/>
        <family val="2"/>
      </rPr>
      <t xml:space="preserve">t </t>
    </r>
    <r>
      <rPr>
        <b/>
        <sz val="10"/>
        <color theme="1"/>
        <rFont val="Arial"/>
        <family val="2"/>
      </rPr>
      <t xml:space="preserve">31/1/2019 </t>
    </r>
    <r>
      <rPr>
        <b/>
        <sz val="10"/>
        <color rgb="FF000000"/>
        <rFont val="Arial"/>
        <family val="2"/>
      </rPr>
      <t>(£m)</t>
    </r>
  </si>
  <si>
    <t>Tariff category reduction last quarter?</t>
  </si>
  <si>
    <r>
      <t xml:space="preserve">Actual growth as at 31/1/2019 in comparison to the anticipated growth at the assessment at </t>
    </r>
    <r>
      <rPr>
        <b/>
        <sz val="10"/>
        <color theme="1"/>
        <rFont val="Arial"/>
        <family val="2"/>
      </rPr>
      <t>31/1/2019</t>
    </r>
    <r>
      <rPr>
        <b/>
        <sz val="10"/>
        <color rgb="FF000000"/>
        <rFont val="Arial"/>
        <family val="2"/>
      </rPr>
      <t xml:space="preserve"> expessed as a percentage</t>
    </r>
  </si>
  <si>
    <t>Description</t>
  </si>
  <si>
    <t>If hit, it can trigger tariff reduction if overall spend for the scheme is 50% or more of expected levels</t>
  </si>
  <si>
    <t>If positive then the tariff can be degressed</t>
  </si>
  <si>
    <t>This represents growth in expenditure</t>
  </si>
  <si>
    <t>Based on the increase in expenditure thresholds, as set out in the RHI Regulations</t>
  </si>
  <si>
    <t>If yes, tariff reduction will be increased</t>
  </si>
  <si>
    <t xml:space="preserve">If between 50% and 150%, or over 150% differing levels of degression can be triggered </t>
  </si>
  <si>
    <t>All biomass plants</t>
  </si>
  <si>
    <t>NO</t>
  </si>
  <si>
    <t>Small and medium biogas (below 600kW)</t>
  </si>
  <si>
    <t>Large biogas and biomethane for injection  (600kW and above) and biomethane</t>
  </si>
  <si>
    <t>YES</t>
  </si>
  <si>
    <t>Air source heat pumps  and small ground source heat pumps (below 100kW)</t>
  </si>
  <si>
    <t>Large ground source heat pumps (100kW and above)</t>
  </si>
  <si>
    <t>Solar Thermal</t>
  </si>
  <si>
    <t>CHP systems</t>
  </si>
  <si>
    <t>Deep geothermal plants</t>
  </si>
  <si>
    <t>Table 2: Breakdown of total forecast expenditure by application type</t>
  </si>
  <si>
    <t>Total forecast expenditure (£m) for 12 months following 31/1/2019</t>
  </si>
  <si>
    <t>Forecast expenditure (£m) - Accredited applications receiving payment</t>
  </si>
  <si>
    <t>Forecast expenditure (£m) - Accredited applications that have not yet received payment</t>
  </si>
  <si>
    <t>Forecast expenditure (£m) - Full applications that have not yet received accreditation</t>
  </si>
  <si>
    <t>Forecast expenditure (£m) - Preliminary Applications</t>
  </si>
  <si>
    <t>Forecast expenditure (£m) - Tariff Guarantee applications that have been granted</t>
  </si>
  <si>
    <t>Approved applications by Ofgem that have received at least one RHI payment</t>
  </si>
  <si>
    <t>Approved applications by Ofgem that will be paid once applicants have provided information to Ofgem on the amount of eligible heat they have produced</t>
  </si>
  <si>
    <t>Full applications made to Ofgem that are pending approval</t>
  </si>
  <si>
    <t>Preliminary applications made and approved applications by Ofgem</t>
  </si>
  <si>
    <t>Tariff guarantees granted by Ofgem</t>
  </si>
  <si>
    <t>Total</t>
  </si>
  <si>
    <t>Renewable Heat Teachnology(1)</t>
  </si>
  <si>
    <t>Type of heat used</t>
  </si>
  <si>
    <t xml:space="preserve"> Load factor</t>
  </si>
  <si>
    <t xml:space="preserve">No. of plants to have supplied meter readings </t>
  </si>
  <si>
    <t>Ground source heat pumps</t>
  </si>
  <si>
    <t>Other</t>
  </si>
  <si>
    <t>Space heating</t>
  </si>
  <si>
    <t>Water heating</t>
  </si>
  <si>
    <t>#</t>
  </si>
  <si>
    <t>Space heating, Water heating</t>
  </si>
  <si>
    <t>Process heating</t>
  </si>
  <si>
    <t>*</t>
  </si>
  <si>
    <t>Small biomass plants</t>
  </si>
  <si>
    <t>Medium biomass plants</t>
  </si>
  <si>
    <t>Large biomass plants</t>
  </si>
  <si>
    <t>Plants which generate heat from biogas</t>
  </si>
  <si>
    <t>Plants using solar collectors</t>
  </si>
  <si>
    <t>Air Source Heat Pump</t>
  </si>
  <si>
    <t>Soild biomass CHP systems(2)</t>
  </si>
  <si>
    <t>Deep geothermal plants(2)</t>
  </si>
  <si>
    <t>(1) Average load factors are allocated to technology bands rather than degression bands.</t>
  </si>
  <si>
    <t>1. Small, Medium and Large biomass technologies each have an average heat load factor which are all used in calculating forecast expenditure for the Biomass degression band.</t>
  </si>
  <si>
    <t>2. Small, Medium and Large biogas each have an average heat load factor. Small and medium biogas load factors are used in the Small and Medium biogas degression band, whereas the average heat load factor for large biogas is used for biogas installations in the Biomethane and Large Biogas degression band.</t>
  </si>
  <si>
    <t>3. Air source heat pumps and ground source heat pumps (inc. water source) each have an average heat load factor. The air source heat pump and ground source heat pump heat load factors are used to calculate forecast expenditure in the Small Heat Pump degression band, in addition the average heat load factor for ground source heat pumps in used to calculate forecast expenditure in the Large Heat Pump degression band.</t>
  </si>
  <si>
    <t>(2) In line with regulation changes, Solid biomass CHP and Deep geothermal technology band are allocated a load factor that is unique to the installation. Therefore the average heat load factor for each technology is not used.</t>
  </si>
  <si>
    <t># refers to values which have been supressed to prevent disclosure because there are an insufficient number of readings to calculate an average specific to that group.</t>
  </si>
  <si>
    <t>* refers to values that have been supressed to prevent disclosure of readings suppressed for being too low.</t>
  </si>
  <si>
    <t>- refers to 0, i.e. no meter readings have been provided within that category.</t>
  </si>
  <si>
    <t xml:space="preserve">(The following definitions are provided to aid understanding of the terms used within this workbook). </t>
  </si>
  <si>
    <t>2020 target</t>
  </si>
  <si>
    <t>The principal objective of the RHI scheme is to help deliver the UK’s target of generating 15% of energy from renewable sources by 2020, as set out in the Renewable Energy Directive. The Government has identified indicative contributions of renewable energy from each energy sector, i.e. electricity, heat and transport, which would allow the UK to meet the overall target as cost effectively as possible. For heat we intend that up to 12% could be generated from renewable sources by 2020, increasing from around 2% currently.</t>
  </si>
  <si>
    <r>
      <t xml:space="preserve">Forecast expenditure </t>
    </r>
    <r>
      <rPr>
        <sz val="11"/>
        <color theme="1"/>
        <rFont val="Arial"/>
        <family val="2"/>
      </rPr>
      <t>(this can be total forecast  expenditure or forecasts for each tariff category)</t>
    </r>
  </si>
  <si>
    <r>
      <t xml:space="preserve">These are estimates by BEIS of the cost of RHI payments over the 12 month period following the assessment date, for the scheme as a whole and for </t>
    </r>
    <r>
      <rPr>
        <b/>
        <sz val="11"/>
        <color theme="1"/>
        <rFont val="Arial"/>
        <family val="2"/>
      </rPr>
      <t xml:space="preserve">each tariff category. It is assumed that </t>
    </r>
    <r>
      <rPr>
        <sz val="11"/>
        <color theme="1"/>
        <rFont val="Arial"/>
        <family val="2"/>
      </rPr>
      <t xml:space="preserve">all of the installations that were accredited or had registered full applications by the </t>
    </r>
    <r>
      <rPr>
        <b/>
        <sz val="11"/>
        <color theme="1"/>
        <rFont val="Arial"/>
        <family val="2"/>
      </rPr>
      <t>assessment date would</t>
    </r>
    <r>
      <rPr>
        <sz val="11"/>
        <color theme="1"/>
        <rFont val="Arial"/>
        <family val="2"/>
      </rPr>
      <t xml:space="preserve"> receive payments from the start of that 12 month period. The amount of time it is assumed that preliminary accreditations or registrations will be receiving payment for is based on their commissioning dates or dates of injection respectively. If this date is before the assessment date, it is assumed they will receive payment for the full 12 months, if this date is after the end of the 12 month period then it is assumed that they will not receive any payments in this period, however if this date falls within the 12 months then it is assumed payment will be received in the period from that date to the end of the 12 months. 
The amounts are based on data provided to BEIS by Ofgem.  The amounts are then compared against the </t>
    </r>
    <r>
      <rPr>
        <b/>
        <sz val="11"/>
        <color theme="1"/>
        <rFont val="Arial"/>
        <family val="2"/>
      </rPr>
      <t xml:space="preserve">expenditure anticipated for the subsequent year </t>
    </r>
    <r>
      <rPr>
        <sz val="11"/>
        <color theme="1"/>
        <rFont val="Arial"/>
        <family val="2"/>
      </rPr>
      <t xml:space="preserve">(i.e. modelled expenditure) and </t>
    </r>
    <r>
      <rPr>
        <b/>
        <sz val="11"/>
        <color theme="1"/>
        <rFont val="Arial"/>
        <family val="2"/>
      </rPr>
      <t xml:space="preserve">expenditure thresholds </t>
    </r>
    <r>
      <rPr>
        <sz val="11"/>
        <color theme="1"/>
        <rFont val="Arial"/>
        <family val="2"/>
      </rPr>
      <t xml:space="preserve">to determine whether any </t>
    </r>
    <r>
      <rPr>
        <b/>
        <sz val="11"/>
        <color theme="1"/>
        <rFont val="Arial"/>
        <family val="2"/>
      </rPr>
      <t>tariff categories</t>
    </r>
    <r>
      <rPr>
        <sz val="11"/>
        <color theme="1"/>
        <rFont val="Arial"/>
        <family val="2"/>
      </rPr>
      <t xml:space="preserve"> will be </t>
    </r>
    <r>
      <rPr>
        <b/>
        <sz val="11"/>
        <color theme="1"/>
        <rFont val="Arial"/>
        <family val="2"/>
      </rPr>
      <t>reduced</t>
    </r>
    <r>
      <rPr>
        <sz val="11"/>
        <color theme="1"/>
        <rFont val="Arial"/>
        <family val="2"/>
      </rPr>
      <t xml:space="preserve">. Applications that have been withdrawn by the applicant or rejected by Ofgem are not included in the forecast. Application that were submitted 4 months ago or longer and are still awaiting further information from the applicant are considered to be 'dormant' and are also excluded from forecasts.  </t>
    </r>
  </si>
  <si>
    <t xml:space="preserve">Assessment dates </t>
  </si>
  <si>
    <r>
      <t xml:space="preserve">These are the dates BEIS refers to when calculating </t>
    </r>
    <r>
      <rPr>
        <b/>
        <sz val="11"/>
        <color theme="1"/>
        <rFont val="Arial"/>
        <family val="2"/>
      </rPr>
      <t xml:space="preserve">actual forecast expenditure </t>
    </r>
    <r>
      <rPr>
        <sz val="11"/>
        <color theme="1"/>
        <rFont val="Arial"/>
        <family val="2"/>
      </rPr>
      <t xml:space="preserve">over the next 12 months.  Ofgem provides BEIS with </t>
    </r>
    <r>
      <rPr>
        <b/>
        <sz val="11"/>
        <color theme="1"/>
        <rFont val="Arial"/>
        <family val="2"/>
      </rPr>
      <t xml:space="preserve">data </t>
    </r>
    <r>
      <rPr>
        <sz val="11"/>
        <color theme="1"/>
        <rFont val="Arial"/>
        <family val="2"/>
      </rPr>
      <t>as at that date to enable it to prepare the forecasts. The relevant dates are: 30 April, 31 July, 31 October and 31 January in any year.</t>
    </r>
  </si>
  <si>
    <t>Date of accreditation</t>
  </si>
  <si>
    <t xml:space="preserve">Relevant to an accredited RHI installation, this means the later of: </t>
  </si>
  <si>
    <t>(a) the first day falling on or after the date of receipt by the Authority (“Ofgem”) of the application for accreditation on which the Authority is satisfied both that the application was properly made and that the plant meets the eligibility criteria, and</t>
  </si>
  <si>
    <t>(b) the day on which the plant was first commissioned.</t>
  </si>
  <si>
    <t>Date of registration</t>
  </si>
  <si>
    <t>Relevant to a producer of biomethane for injection, this means the first day falling on or after the date of receipt by the Authority (“Ofgem”) of the application for registration on which the Authority is satisfied that the application was properly made.</t>
  </si>
  <si>
    <t>Data (from Ofgem)</t>
  </si>
  <si>
    <r>
      <t xml:space="preserve">This is data provided to BEIS by Ofgem detailing the number of applications it has received for accreditation (including preliminary accreditation) or registration, as well all installations it has already accredited or registered by each </t>
    </r>
    <r>
      <rPr>
        <b/>
        <sz val="11"/>
        <color theme="1"/>
        <rFont val="Arial"/>
        <family val="2"/>
      </rPr>
      <t>assessment date</t>
    </r>
    <r>
      <rPr>
        <sz val="11"/>
        <color theme="1"/>
        <rFont val="Arial"/>
        <family val="2"/>
      </rPr>
      <t>.  This data also includes details of the plant covered by each installation, including capacity, tariff type and heat load.</t>
    </r>
  </si>
  <si>
    <t>Expenditure anticipated for the subsequent year</t>
  </si>
  <si>
    <r>
      <t xml:space="preserve">These are the amounts of expenditure BEIS has modelled may be required if renewable heat is to make the contribution currently anticipated to the </t>
    </r>
    <r>
      <rPr>
        <b/>
        <sz val="11"/>
        <color theme="1"/>
        <rFont val="Arial"/>
        <family val="2"/>
      </rPr>
      <t>2020 target</t>
    </r>
    <r>
      <rPr>
        <sz val="11"/>
        <color theme="1"/>
        <rFont val="Arial"/>
        <family val="2"/>
      </rPr>
      <t xml:space="preserve">.  BEIS will compare </t>
    </r>
    <r>
      <rPr>
        <b/>
        <sz val="11"/>
        <color theme="1"/>
        <rFont val="Arial"/>
        <family val="2"/>
      </rPr>
      <t>actual forecast</t>
    </r>
    <r>
      <rPr>
        <sz val="11"/>
        <color theme="1"/>
        <rFont val="Arial"/>
        <family val="2"/>
      </rPr>
      <t xml:space="preserve"> expenditure against </t>
    </r>
    <r>
      <rPr>
        <b/>
        <sz val="11"/>
        <color theme="1"/>
        <rFont val="Arial"/>
        <family val="2"/>
      </rPr>
      <t>expenditure</t>
    </r>
    <r>
      <rPr>
        <sz val="11"/>
        <color theme="1"/>
        <rFont val="Arial"/>
        <family val="2"/>
      </rPr>
      <t xml:space="preserve"> </t>
    </r>
    <r>
      <rPr>
        <b/>
        <sz val="11"/>
        <color theme="1"/>
        <rFont val="Arial"/>
        <family val="2"/>
      </rPr>
      <t>anticipated for the subsequent year</t>
    </r>
    <r>
      <rPr>
        <sz val="11"/>
        <color theme="1"/>
        <rFont val="Arial"/>
        <family val="2"/>
      </rPr>
      <t xml:space="preserve"> to determine whether any </t>
    </r>
    <r>
      <rPr>
        <b/>
        <sz val="11"/>
        <color theme="1"/>
        <rFont val="Arial"/>
        <family val="2"/>
      </rPr>
      <t>tariff categories</t>
    </r>
    <r>
      <rPr>
        <sz val="11"/>
        <color theme="1"/>
        <rFont val="Arial"/>
        <family val="2"/>
      </rPr>
      <t xml:space="preserve"> need to be </t>
    </r>
    <r>
      <rPr>
        <b/>
        <sz val="11"/>
        <color theme="1"/>
        <rFont val="Arial"/>
        <family val="2"/>
      </rPr>
      <t>reduced</t>
    </r>
    <r>
      <rPr>
        <sz val="11"/>
        <color theme="1"/>
        <rFont val="Arial"/>
        <family val="2"/>
      </rPr>
      <t>.</t>
    </r>
  </si>
  <si>
    <t>Expenditure Forecast Statement</t>
  </si>
  <si>
    <t>This is a quarterly statement published by BEIS which sets out:</t>
  </si>
  <si>
    <r>
      <t xml:space="preserve">-          </t>
    </r>
    <r>
      <rPr>
        <b/>
        <sz val="11"/>
        <color theme="1"/>
        <rFont val="Arial"/>
        <family val="2"/>
      </rPr>
      <t>Total forecast expenditure</t>
    </r>
  </si>
  <si>
    <r>
      <t xml:space="preserve">-          </t>
    </r>
    <r>
      <rPr>
        <b/>
        <sz val="11"/>
        <color theme="1"/>
        <rFont val="Arial"/>
        <family val="2"/>
      </rPr>
      <t>Forecasts for each tariff category</t>
    </r>
    <r>
      <rPr>
        <sz val="11"/>
        <color theme="1"/>
        <rFont val="Arial"/>
        <family val="2"/>
      </rPr>
      <t>, and</t>
    </r>
  </si>
  <si>
    <r>
      <t xml:space="preserve">-          </t>
    </r>
    <r>
      <rPr>
        <b/>
        <sz val="11"/>
        <color theme="1"/>
        <rFont val="Arial"/>
        <family val="2"/>
      </rPr>
      <t>Increase in expenditure forecast</t>
    </r>
    <r>
      <rPr>
        <sz val="11"/>
        <color theme="1"/>
        <rFont val="Arial"/>
        <family val="2"/>
      </rPr>
      <t>.</t>
    </r>
  </si>
  <si>
    <r>
      <t xml:space="preserve">It will be accompanied by a </t>
    </r>
    <r>
      <rPr>
        <b/>
        <sz val="11"/>
        <color theme="1"/>
        <rFont val="Arial"/>
        <family val="2"/>
      </rPr>
      <t>Tariff Change Notice</t>
    </r>
    <r>
      <rPr>
        <sz val="11"/>
        <color theme="1"/>
        <rFont val="Arial"/>
        <family val="2"/>
      </rPr>
      <t xml:space="preserve">.  </t>
    </r>
  </si>
  <si>
    <t>Expenditure threshold</t>
  </si>
  <si>
    <r>
      <t xml:space="preserve">These are the spending thresholds which if exceeded can lead to a tariff </t>
    </r>
    <r>
      <rPr>
        <b/>
        <sz val="11"/>
        <color theme="1"/>
        <rFont val="Arial"/>
        <family val="2"/>
      </rPr>
      <t>reduction</t>
    </r>
    <r>
      <rPr>
        <sz val="11"/>
        <color theme="1"/>
        <rFont val="Arial"/>
        <family val="2"/>
      </rPr>
      <t xml:space="preserve">. Thresholds apply to the Non-domestic scheme as a whole and for each </t>
    </r>
    <r>
      <rPr>
        <b/>
        <sz val="11"/>
        <color theme="1"/>
        <rFont val="Arial"/>
        <family val="2"/>
      </rPr>
      <t>tariff</t>
    </r>
    <r>
      <rPr>
        <sz val="11"/>
        <color theme="1"/>
        <rFont val="Arial"/>
        <family val="2"/>
      </rPr>
      <t xml:space="preserve"> </t>
    </r>
    <r>
      <rPr>
        <b/>
        <sz val="11"/>
        <color theme="1"/>
        <rFont val="Arial"/>
        <family val="2"/>
      </rPr>
      <t>category</t>
    </r>
    <r>
      <rPr>
        <sz val="11"/>
        <color theme="1"/>
        <rFont val="Arial"/>
        <family val="2"/>
      </rPr>
      <t xml:space="preserve"> currently available under the scheme.</t>
    </r>
  </si>
  <si>
    <t>Forecasts for each tariff category</t>
  </si>
  <si>
    <r>
      <t xml:space="preserve">This is the </t>
    </r>
    <r>
      <rPr>
        <b/>
        <sz val="11"/>
        <color theme="1"/>
        <rFont val="Arial"/>
        <family val="2"/>
      </rPr>
      <t>actual forecast expenditure</t>
    </r>
    <r>
      <rPr>
        <sz val="11"/>
        <color theme="1"/>
        <rFont val="Arial"/>
        <family val="2"/>
      </rPr>
      <t xml:space="preserve"> for the next 12 months for each of the </t>
    </r>
    <r>
      <rPr>
        <b/>
        <sz val="11"/>
        <color theme="1"/>
        <rFont val="Arial"/>
        <family val="2"/>
      </rPr>
      <t>tariff categories</t>
    </r>
    <r>
      <rPr>
        <sz val="11"/>
        <color theme="1"/>
        <rFont val="Arial"/>
        <family val="2"/>
      </rPr>
      <t xml:space="preserve"> available under the scheme.  It is based on the data provided to it by Ofgem relating to applications received or concluded as at each of the relevant </t>
    </r>
    <r>
      <rPr>
        <b/>
        <sz val="11"/>
        <color theme="1"/>
        <rFont val="Arial"/>
        <family val="2"/>
      </rPr>
      <t>assessment dates</t>
    </r>
    <r>
      <rPr>
        <sz val="11"/>
        <color theme="1"/>
        <rFont val="Arial"/>
        <family val="2"/>
      </rPr>
      <t>.</t>
    </r>
  </si>
  <si>
    <t>Increase in expenditure forecast</t>
  </si>
  <si>
    <r>
      <t xml:space="preserve">This is the change in the </t>
    </r>
    <r>
      <rPr>
        <b/>
        <sz val="11"/>
        <color theme="1"/>
        <rFont val="Arial"/>
        <family val="2"/>
      </rPr>
      <t>actual forecast</t>
    </r>
    <r>
      <rPr>
        <sz val="11"/>
        <color theme="1"/>
        <rFont val="Arial"/>
        <family val="2"/>
      </rPr>
      <t xml:space="preserve"> for expenditure for each </t>
    </r>
    <r>
      <rPr>
        <b/>
        <sz val="11"/>
        <color theme="1"/>
        <rFont val="Arial"/>
        <family val="2"/>
      </rPr>
      <t>tariff category</t>
    </r>
    <r>
      <rPr>
        <sz val="11"/>
        <color theme="1"/>
        <rFont val="Arial"/>
        <family val="2"/>
      </rPr>
      <t xml:space="preserve"> compared to the last forecast for expenditure for that tariff category.</t>
    </r>
  </si>
  <si>
    <t>Monthly forecasts</t>
  </si>
  <si>
    <t>These are monthly reports published by BEIS on the GOV.UK</t>
  </si>
  <si>
    <r>
      <t xml:space="preserve">website which show </t>
    </r>
    <r>
      <rPr>
        <b/>
        <sz val="11"/>
        <color theme="1"/>
        <rFont val="Arial"/>
        <family val="2"/>
      </rPr>
      <t>actual forecast expenditure</t>
    </r>
    <r>
      <rPr>
        <sz val="11"/>
        <color theme="1"/>
        <rFont val="Arial"/>
        <family val="2"/>
      </rPr>
      <t xml:space="preserve"> to date.  The data they contain is for information only.  They will be published by the end of each month.  Each quarter, the monthly forecast will be replaced by a </t>
    </r>
    <r>
      <rPr>
        <b/>
        <sz val="11"/>
        <color theme="1"/>
        <rFont val="Arial"/>
        <family val="2"/>
      </rPr>
      <t>quarterly forecast.</t>
    </r>
    <r>
      <rPr>
        <sz val="11"/>
        <color theme="1"/>
        <rFont val="Arial"/>
        <family val="2"/>
      </rPr>
      <t xml:space="preserve"> </t>
    </r>
  </si>
  <si>
    <t>Quarterly forecast</t>
  </si>
  <si>
    <r>
      <t xml:space="preserve">This is the name given to the quarterly publications which include the </t>
    </r>
    <r>
      <rPr>
        <b/>
        <sz val="11"/>
        <color theme="1"/>
        <rFont val="Arial"/>
        <family val="2"/>
      </rPr>
      <t>Tariff Change Notice</t>
    </r>
    <r>
      <rPr>
        <sz val="11"/>
        <color theme="1"/>
        <rFont val="Arial"/>
        <family val="2"/>
      </rPr>
      <t xml:space="preserve"> and </t>
    </r>
    <r>
      <rPr>
        <b/>
        <sz val="11"/>
        <color theme="1"/>
        <rFont val="Arial"/>
        <family val="2"/>
      </rPr>
      <t>Expenditure Forecast Statement.</t>
    </r>
  </si>
  <si>
    <t>Reduction</t>
  </si>
  <si>
    <r>
      <t xml:space="preserve">This is the amount a </t>
    </r>
    <r>
      <rPr>
        <b/>
        <sz val="11"/>
        <color theme="1"/>
        <rFont val="Arial"/>
        <family val="2"/>
      </rPr>
      <t xml:space="preserve">tariff category </t>
    </r>
    <r>
      <rPr>
        <sz val="11"/>
        <color theme="1"/>
        <rFont val="Arial"/>
        <family val="2"/>
      </rPr>
      <t xml:space="preserve">will be </t>
    </r>
    <r>
      <rPr>
        <b/>
        <sz val="11"/>
        <color theme="1"/>
        <rFont val="Arial"/>
        <family val="2"/>
      </rPr>
      <t>reduced</t>
    </r>
    <r>
      <rPr>
        <sz val="11"/>
        <color theme="1"/>
        <rFont val="Arial"/>
        <family val="2"/>
      </rPr>
      <t xml:space="preserve"> by, expressed as a percentage.  The level of </t>
    </r>
    <r>
      <rPr>
        <b/>
        <sz val="11"/>
        <color theme="1"/>
        <rFont val="Arial"/>
        <family val="2"/>
      </rPr>
      <t>reduction</t>
    </r>
    <r>
      <rPr>
        <sz val="11"/>
        <color theme="1"/>
        <rFont val="Arial"/>
        <family val="2"/>
      </rPr>
      <t xml:space="preserve"> will only be known once BEIS has completed its assessment of the </t>
    </r>
    <r>
      <rPr>
        <b/>
        <sz val="11"/>
        <color theme="1"/>
        <rFont val="Arial"/>
        <family val="2"/>
      </rPr>
      <t>data</t>
    </r>
    <r>
      <rPr>
        <sz val="11"/>
        <color theme="1"/>
        <rFont val="Arial"/>
        <family val="2"/>
      </rPr>
      <t xml:space="preserve"> provided to it by Ofgem.   A tariff </t>
    </r>
    <r>
      <rPr>
        <b/>
        <sz val="11"/>
        <color theme="1"/>
        <rFont val="Arial"/>
        <family val="2"/>
      </rPr>
      <t>reduction</t>
    </r>
    <r>
      <rPr>
        <sz val="11"/>
        <color theme="1"/>
        <rFont val="Arial"/>
        <family val="2"/>
      </rPr>
      <t xml:space="preserve"> will only be made one calendar month after the publication of the </t>
    </r>
    <r>
      <rPr>
        <b/>
        <sz val="11"/>
        <color theme="1"/>
        <rFont val="Arial"/>
        <family val="2"/>
      </rPr>
      <t>tariff change notice</t>
    </r>
    <r>
      <rPr>
        <sz val="11"/>
        <color theme="1"/>
        <rFont val="Arial"/>
        <family val="2"/>
      </rPr>
      <t xml:space="preserve"> (contained in the </t>
    </r>
    <r>
      <rPr>
        <b/>
        <sz val="11"/>
        <color theme="1"/>
        <rFont val="Arial"/>
        <family val="2"/>
      </rPr>
      <t>quarterly forecast</t>
    </r>
    <r>
      <rPr>
        <sz val="11"/>
        <color theme="1"/>
        <rFont val="Arial"/>
        <family val="2"/>
      </rPr>
      <t>).</t>
    </r>
  </si>
  <si>
    <t>Regulations</t>
  </si>
  <si>
    <t xml:space="preserve">Renewable Heat Incentive Scheme Regulations 2011 </t>
  </si>
  <si>
    <t>RHI</t>
  </si>
  <si>
    <t>Renewable Heat Incentive</t>
  </si>
  <si>
    <t>Tariff Change Notice</t>
  </si>
  <si>
    <r>
      <t xml:space="preserve">This is a quarterly statement published by BEIS which sets out whether any </t>
    </r>
    <r>
      <rPr>
        <b/>
        <sz val="11"/>
        <color theme="1"/>
        <rFont val="Arial"/>
        <family val="2"/>
      </rPr>
      <t>tariff categories</t>
    </r>
    <r>
      <rPr>
        <sz val="11"/>
        <color theme="1"/>
        <rFont val="Arial"/>
        <family val="2"/>
      </rPr>
      <t xml:space="preserve"> will be </t>
    </r>
    <r>
      <rPr>
        <b/>
        <sz val="11"/>
        <color theme="1"/>
        <rFont val="Arial"/>
        <family val="2"/>
      </rPr>
      <t>reduced</t>
    </r>
    <r>
      <rPr>
        <sz val="11"/>
        <color theme="1"/>
        <rFont val="Arial"/>
        <family val="2"/>
      </rPr>
      <t xml:space="preserve"> in the next </t>
    </r>
    <r>
      <rPr>
        <b/>
        <sz val="11"/>
        <color theme="1"/>
        <rFont val="Arial"/>
        <family val="2"/>
      </rPr>
      <t>tariff period</t>
    </r>
    <r>
      <rPr>
        <sz val="11"/>
        <color theme="1"/>
        <rFont val="Arial"/>
        <family val="2"/>
      </rPr>
      <t xml:space="preserve">.  The Tariff Change Notice must be published on the GOV.UK website </t>
    </r>
    <r>
      <rPr>
        <u/>
        <sz val="11"/>
        <color theme="1"/>
        <rFont val="Arial"/>
        <family val="2"/>
      </rPr>
      <t>by</t>
    </r>
    <r>
      <rPr>
        <sz val="11"/>
        <color theme="1"/>
        <rFont val="Arial"/>
        <family val="2"/>
      </rPr>
      <t xml:space="preserve"> 1 June, 1 September, 1 December and 1 March in any given year. It will be accompanied by an </t>
    </r>
    <r>
      <rPr>
        <b/>
        <sz val="11"/>
        <color theme="1"/>
        <rFont val="Arial"/>
        <family val="2"/>
      </rPr>
      <t>Expenditure Forecast Statement</t>
    </r>
    <r>
      <rPr>
        <sz val="11"/>
        <color theme="1"/>
        <rFont val="Arial"/>
        <family val="2"/>
      </rPr>
      <t>.</t>
    </r>
  </si>
  <si>
    <t>Tariff period</t>
  </si>
  <si>
    <t>This is a 3 month period commencing 1 January, 1 April, 1 July or 1 October in any given year.</t>
  </si>
  <si>
    <t>These refer to the technology specific tariffs which are currently available under the Non-domestic RHI scheme.</t>
  </si>
  <si>
    <t>Total anticipated  expenditure</t>
  </si>
  <si>
    <r>
      <t xml:space="preserve">This is the total cost of RHI payments over the 12 months following an </t>
    </r>
    <r>
      <rPr>
        <b/>
        <sz val="11"/>
        <color theme="1"/>
        <rFont val="Arial"/>
        <family val="2"/>
      </rPr>
      <t>assessment date</t>
    </r>
    <r>
      <rPr>
        <sz val="11"/>
        <color theme="1"/>
        <rFont val="Arial"/>
        <family val="2"/>
      </rPr>
      <t xml:space="preserve"> if renewable heat technologies deploy in the way predicted by BEIS’s model.</t>
    </r>
  </si>
  <si>
    <t>Total forecast  expenditure (or forecast for total expenditure)</t>
  </si>
  <si>
    <r>
      <t xml:space="preserve">This is the </t>
    </r>
    <r>
      <rPr>
        <b/>
        <sz val="11"/>
        <color theme="1"/>
        <rFont val="Arial"/>
        <family val="2"/>
      </rPr>
      <t>actual forecast expenditure</t>
    </r>
    <r>
      <rPr>
        <sz val="11"/>
        <color theme="1"/>
        <rFont val="Arial"/>
        <family val="2"/>
      </rPr>
      <t xml:space="preserve"> for the next 12 months for the non-domestic scheme as a whole.  It is based on the data provided to it by Ofgem relating to applications received or concluded as at each of the relevant </t>
    </r>
    <r>
      <rPr>
        <b/>
        <sz val="11"/>
        <color theme="1"/>
        <rFont val="Arial"/>
        <family val="2"/>
      </rPr>
      <t>assessment dates</t>
    </r>
    <r>
      <rPr>
        <sz val="11"/>
        <color theme="1"/>
        <rFont val="Arial"/>
        <family val="2"/>
      </rPr>
      <t>.</t>
    </r>
  </si>
  <si>
    <t>Difference between expenditure forecast as at 31/1/2019 and previous quarterly forecast, at 31/10/2018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</si>
</sst>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3" formatCode="_-* #,##0.00_-;\-* #,##0.00_-;_-* &quot;-&quot;??_-;_-@_-"/>
    <numFmt numFmtId="164" formatCode="_(* #,##0_);_(* \(#,##0\);_(* &quot;-&quot;_);_(@_)"/>
    <numFmt numFmtId="165" formatCode="&quot;£&quot;#,##0.0"/>
    <numFmt numFmtId="166" formatCode="_-[$£-809]* #,##0_-;\-[$£-809]* #,##0_-;_-[$£-809]* &quot;-&quot;??_-;_-@_-"/>
    <numFmt numFmtId="167" formatCode="_-* #,##0_-;\-* #,##0_-;_-* &quot;-&quot;??_-;_-@_-"/>
    <numFmt numFmtId="168" formatCode="#,##0.0;\-#,##0.0;&quot;-&quot;"/>
    <numFmt numFmtId="169" formatCode="#,##0.00;\-#,##0.00;&quot;-&quot;"/>
    <numFmt numFmtId="170" formatCode="#,##0;\-#,##0;&quot;-&quot;\ "/>
    <numFmt numFmtId="171" formatCode="_-[$£-809]* #,##0.00_-;\-[$£-809]* #,##0.00_-;_-[$£-809]* &quot;-&quot;??_-;_-@_-"/>
    <numFmt numFmtId="172" formatCode="&quot; &quot;[$£-809]#,##0&quot; &quot;;&quot;-&quot;[$£-809]#,##0&quot; &quot;;&quot; &quot;[$£-809]&quot;-&quot;00&quot; &quot;;&quot; &quot;@&quot; &quot;"/>
  </numFmts>
  <fonts count="55" x14ac:knownFonts="1">
    <font>
      <sz val="11"/>
      <color theme="1"/>
      <name val="Calibri"/>
      <family val="2"/>
      <scheme val="minor"/>
    </font>
    <font>
      <sz val="11"/>
      <name val="Calibri"/>
      <family val="2"/>
    </font>
    <font>
      <sz val="11"/>
      <color theme="1"/>
      <name val="Calibri"/>
      <family val="2"/>
      <scheme val="minor"/>
    </font>
    <font>
      <u/>
      <sz val="11"/>
      <color theme="10"/>
      <name val="Calibri"/>
      <family val="2"/>
      <scheme val="minor"/>
    </font>
    <font>
      <sz val="11"/>
      <color theme="1"/>
      <name val="Arial"/>
      <family val="2"/>
    </font>
    <font>
      <u/>
      <sz val="11"/>
      <color theme="10"/>
      <name val="Arial"/>
      <family val="2"/>
    </font>
    <font>
      <sz val="12"/>
      <color theme="1"/>
      <name val="Arial"/>
      <family val="2"/>
    </font>
    <font>
      <sz val="10"/>
      <color theme="1"/>
      <name val="Arial"/>
      <family val="2"/>
    </font>
    <font>
      <b/>
      <sz val="10"/>
      <color theme="1"/>
      <name val="Arial"/>
      <family val="2"/>
    </font>
    <font>
      <i/>
      <sz val="11"/>
      <color theme="1"/>
      <name val="Arial"/>
      <family val="2"/>
    </font>
    <font>
      <b/>
      <sz val="11"/>
      <color theme="1"/>
      <name val="Arial"/>
      <family val="2"/>
    </font>
    <font>
      <u/>
      <sz val="11"/>
      <color theme="1"/>
      <name val="Arial"/>
      <family val="2"/>
    </font>
    <font>
      <sz val="12"/>
      <color rgb="FF0000FF"/>
      <name val="Arial"/>
      <family val="2"/>
    </font>
    <font>
      <sz val="10"/>
      <color rgb="FF000000"/>
      <name val="Arial"/>
      <family val="2"/>
    </font>
    <font>
      <i/>
      <sz val="10"/>
      <color rgb="FF000000"/>
      <name val="Arial"/>
      <family val="2"/>
    </font>
    <font>
      <sz val="11"/>
      <color rgb="FF000000"/>
      <name val="Arial"/>
      <family val="2"/>
    </font>
    <font>
      <b/>
      <sz val="10"/>
      <color rgb="FF000000"/>
      <name val="Arial"/>
      <family val="2"/>
    </font>
    <font>
      <b/>
      <i/>
      <sz val="10"/>
      <color rgb="FF000000"/>
      <name val="Arial"/>
      <family val="2"/>
    </font>
    <font>
      <b/>
      <sz val="14"/>
      <color rgb="FF009EE3"/>
      <name val="Arial"/>
      <family val="2"/>
    </font>
    <font>
      <b/>
      <vertAlign val="superscript"/>
      <sz val="10"/>
      <color rgb="FF000000"/>
      <name val="Arial"/>
      <family val="2"/>
    </font>
    <font>
      <sz val="10"/>
      <color theme="1"/>
      <name val="Verdana"/>
      <family val="2"/>
    </font>
    <font>
      <b/>
      <sz val="11"/>
      <color rgb="FF000000"/>
      <name val="Calibri"/>
      <family val="2"/>
    </font>
    <font>
      <sz val="11"/>
      <color rgb="FF000000"/>
      <name val="Calibri"/>
      <family val="2"/>
    </font>
    <font>
      <b/>
      <sz val="11"/>
      <color theme="1"/>
      <name val="Calibri"/>
      <family val="2"/>
      <scheme val="minor"/>
    </font>
    <font>
      <sz val="11"/>
      <name val="Arial"/>
      <family val="2"/>
    </font>
    <font>
      <sz val="10"/>
      <name val="Arial"/>
      <family val="2"/>
    </font>
    <font>
      <u/>
      <sz val="10"/>
      <color theme="10"/>
      <name val="Arial"/>
      <family val="2"/>
    </font>
    <font>
      <b/>
      <sz val="10"/>
      <name val="Arial"/>
      <family val="2"/>
    </font>
    <font>
      <i/>
      <sz val="10"/>
      <color indexed="40"/>
      <name val="Arial"/>
      <family val="2"/>
    </font>
    <font>
      <sz val="14"/>
      <name val="Arial"/>
      <family val="2"/>
    </font>
    <font>
      <sz val="12"/>
      <color theme="1"/>
      <name val="Times New Roman"/>
      <family val="2"/>
    </font>
    <font>
      <sz val="10"/>
      <color theme="0"/>
      <name val="Verdana"/>
      <family val="2"/>
    </font>
    <font>
      <sz val="10"/>
      <color rgb="FF9C0006"/>
      <name val="Verdana"/>
      <family val="2"/>
    </font>
    <font>
      <b/>
      <sz val="10"/>
      <color rgb="FFFA7D00"/>
      <name val="Verdana"/>
      <family val="2"/>
    </font>
    <font>
      <b/>
      <sz val="10"/>
      <color theme="0"/>
      <name val="Verdana"/>
      <family val="2"/>
    </font>
    <font>
      <sz val="10"/>
      <color indexed="8"/>
      <name val="Arial"/>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b/>
      <sz val="10"/>
      <color theme="1"/>
      <name val="Verdana"/>
      <family val="2"/>
    </font>
    <font>
      <sz val="10"/>
      <color rgb="FFFF0000"/>
      <name val="Verdana"/>
      <family val="2"/>
    </font>
    <font>
      <sz val="12"/>
      <name val="Arial"/>
      <family val="2"/>
    </font>
    <font>
      <u/>
      <sz val="11"/>
      <color theme="10"/>
      <name val="Calibri"/>
      <family val="2"/>
    </font>
    <font>
      <sz val="11"/>
      <name val="Calibri"/>
      <family val="2"/>
      <scheme val="minor"/>
    </font>
    <font>
      <sz val="11"/>
      <color rgb="FFFF0000"/>
      <name val="Arial"/>
      <family val="2"/>
    </font>
    <font>
      <b/>
      <sz val="20"/>
      <color rgb="FFFF0000"/>
      <name val="Arial"/>
      <family val="2"/>
    </font>
    <font>
      <sz val="10"/>
      <color rgb="FF000000"/>
      <name val="Verdana"/>
      <family val="2"/>
    </font>
    <font>
      <b/>
      <sz val="10"/>
      <color rgb="FFFF0000"/>
      <name val="Arial"/>
      <family val="2"/>
    </font>
    <font>
      <i/>
      <sz val="10"/>
      <color theme="1"/>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rgb="FFFFFF00"/>
        <bgColor indexed="64"/>
      </patternFill>
    </fill>
  </fills>
  <borders count="5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bottom style="dotted">
        <color indexed="64"/>
      </bottom>
      <diagonal/>
    </border>
    <border>
      <left/>
      <right style="medium">
        <color auto="1"/>
      </right>
      <top/>
      <bottom style="dotted">
        <color indexed="64"/>
      </bottom>
      <diagonal/>
    </border>
    <border>
      <left/>
      <right style="thin">
        <color indexed="64"/>
      </right>
      <top/>
      <bottom/>
      <diagonal/>
    </border>
    <border>
      <left/>
      <right/>
      <top/>
      <bottom style="thin">
        <color indexed="64"/>
      </bottom>
      <diagonal/>
    </border>
    <border>
      <left style="medium">
        <color indexed="64"/>
      </left>
      <right style="dotted">
        <color indexed="64"/>
      </right>
      <top style="medium">
        <color indexed="64"/>
      </top>
      <bottom style="medium">
        <color indexed="64"/>
      </bottom>
      <diagonal/>
    </border>
    <border>
      <left/>
      <right style="medium">
        <color rgb="FF000000"/>
      </right>
      <top/>
      <bottom style="medium">
        <color rgb="FF000000"/>
      </bottom>
      <diagonal/>
    </border>
    <border>
      <left style="medium">
        <color indexed="64"/>
      </left>
      <right style="medium">
        <color auto="1"/>
      </right>
      <top style="dotted">
        <color indexed="64"/>
      </top>
      <bottom style="medium">
        <color indexed="64"/>
      </bottom>
      <diagonal/>
    </border>
    <border>
      <left style="medium">
        <color indexed="64"/>
      </left>
      <right style="medium">
        <color indexed="64"/>
      </right>
      <top style="medium">
        <color indexed="64"/>
      </top>
      <bottom/>
      <diagonal/>
    </border>
    <border>
      <left style="medium">
        <color auto="1"/>
      </left>
      <right style="hair">
        <color auto="1"/>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dotted">
        <color indexed="64"/>
      </right>
      <top style="medium">
        <color indexed="64"/>
      </top>
      <bottom/>
      <diagonal/>
    </border>
    <border>
      <left/>
      <right style="medium">
        <color rgb="FF000000"/>
      </right>
      <top/>
      <bottom/>
      <diagonal/>
    </border>
    <border>
      <left/>
      <right style="medium">
        <color auto="1"/>
      </right>
      <top style="medium">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medium">
        <color indexed="64"/>
      </left>
      <right/>
      <top style="dotted">
        <color indexed="64"/>
      </top>
      <bottom style="medium">
        <color indexed="64"/>
      </bottom>
      <diagonal/>
    </border>
    <border>
      <left style="medium">
        <color indexed="64"/>
      </left>
      <right/>
      <top/>
      <bottom style="dotted">
        <color indexed="64"/>
      </bottom>
      <diagonal/>
    </border>
    <border>
      <left style="medium">
        <color indexed="64"/>
      </left>
      <right/>
      <top style="medium">
        <color indexed="64"/>
      </top>
      <bottom/>
      <diagonal/>
    </border>
    <border>
      <left/>
      <right style="thin">
        <color rgb="FF000000"/>
      </right>
      <top/>
      <bottom style="thin">
        <color indexed="64"/>
      </bottom>
      <diagonal/>
    </border>
    <border>
      <left style="medium">
        <color indexed="64"/>
      </left>
      <right style="medium">
        <color indexed="64"/>
      </right>
      <top/>
      <bottom/>
      <diagonal/>
    </border>
    <border>
      <left style="medium">
        <color indexed="64"/>
      </left>
      <right/>
      <top style="medium">
        <color indexed="64"/>
      </top>
      <bottom style="dotted">
        <color indexed="64"/>
      </bottom>
      <diagonal/>
    </border>
    <border>
      <left/>
      <right style="thin">
        <color indexed="64"/>
      </right>
      <top style="thin">
        <color rgb="FF000000"/>
      </top>
      <bottom/>
      <diagonal/>
    </border>
    <border>
      <left/>
      <right style="medium">
        <color indexed="64"/>
      </right>
      <top/>
      <bottom/>
      <diagonal/>
    </border>
    <border>
      <left style="thin">
        <color indexed="64"/>
      </left>
      <right style="thin">
        <color indexed="64"/>
      </right>
      <top style="medium">
        <color indexed="64"/>
      </top>
      <bottom style="mediumDashed">
        <color indexed="64"/>
      </bottom>
      <diagonal/>
    </border>
    <border>
      <left/>
      <right style="medium">
        <color auto="1"/>
      </right>
      <top style="medium">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right style="medium">
        <color auto="1"/>
      </right>
      <top style="mediumDashed">
        <color indexed="64"/>
      </top>
      <bottom style="mediumDashed">
        <color indexed="64"/>
      </bottom>
      <diagonal/>
    </border>
    <border>
      <left style="thin">
        <color indexed="64"/>
      </left>
      <right style="thin">
        <color indexed="64"/>
      </right>
      <top style="mediumDashed">
        <color indexed="64"/>
      </top>
      <bottom style="medium">
        <color indexed="64"/>
      </bottom>
      <diagonal/>
    </border>
    <border>
      <left/>
      <right style="medium">
        <color auto="1"/>
      </right>
      <top style="mediumDashed">
        <color indexed="64"/>
      </top>
      <bottom style="medium">
        <color indexed="64"/>
      </bottom>
      <diagonal/>
    </border>
  </borders>
  <cellStyleXfs count="1108">
    <xf numFmtId="0" fontId="0" fillId="0" borderId="0"/>
    <xf numFmtId="9"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166" fontId="20" fillId="0" borderId="0"/>
    <xf numFmtId="9" fontId="20" fillId="0" borderId="0" applyFont="0" applyFill="0" applyBorder="0" applyAlignment="0" applyProtection="0"/>
    <xf numFmtId="0" fontId="7" fillId="0" borderId="0"/>
    <xf numFmtId="166" fontId="27" fillId="0" borderId="16" applyNumberFormat="0">
      <alignment horizontal="center" wrapText="1"/>
    </xf>
    <xf numFmtId="166" fontId="28" fillId="0" borderId="0" applyNumberFormat="0" applyBorder="0" applyAlignment="0" applyProtection="0"/>
    <xf numFmtId="166" fontId="2" fillId="0" borderId="0"/>
    <xf numFmtId="168" fontId="25" fillId="0" borderId="0" applyFont="0" applyFill="0" applyBorder="0" applyAlignment="0" applyProtection="0"/>
    <xf numFmtId="169" fontId="25" fillId="0" borderId="0" applyFont="0" applyFill="0" applyBorder="0" applyAlignment="0" applyProtection="0"/>
    <xf numFmtId="170" fontId="25" fillId="0" borderId="0" applyFont="0" applyFill="0" applyBorder="0" applyAlignment="0" applyProtection="0"/>
    <xf numFmtId="9" fontId="2" fillId="0" borderId="0" applyFont="0" applyFill="0" applyBorder="0" applyAlignment="0" applyProtection="0"/>
    <xf numFmtId="166" fontId="29" fillId="0" borderId="0" applyNumberFormat="0" applyFill="0" applyBorder="0" applyProtection="0">
      <alignment horizontal="left"/>
    </xf>
    <xf numFmtId="9" fontId="7" fillId="0" borderId="0" applyFont="0" applyFill="0" applyBorder="0" applyAlignment="0" applyProtection="0"/>
    <xf numFmtId="166" fontId="2" fillId="0" borderId="0"/>
    <xf numFmtId="166" fontId="7" fillId="0" borderId="0"/>
    <xf numFmtId="9" fontId="7" fillId="0" borderId="0" applyFont="0" applyFill="0" applyBorder="0" applyAlignment="0" applyProtection="0"/>
    <xf numFmtId="164" fontId="30" fillId="0" borderId="0" applyFont="0" applyFill="0" applyBorder="0" applyAlignment="0" applyProtection="0"/>
    <xf numFmtId="166" fontId="7" fillId="0" borderId="0"/>
    <xf numFmtId="166" fontId="2" fillId="0" borderId="0"/>
    <xf numFmtId="166" fontId="20" fillId="0" borderId="0"/>
    <xf numFmtId="43" fontId="7" fillId="0" borderId="0" applyFont="0" applyFill="0" applyBorder="0" applyAlignment="0" applyProtection="0"/>
    <xf numFmtId="0" fontId="20" fillId="0" borderId="0"/>
    <xf numFmtId="0" fontId="20" fillId="0" borderId="0"/>
    <xf numFmtId="171" fontId="7" fillId="0" borderId="0"/>
    <xf numFmtId="171" fontId="26" fillId="0" borderId="0" applyNumberFormat="0" applyFill="0" applyBorder="0" applyAlignment="0" applyProtection="0">
      <alignment vertical="top"/>
      <protection locked="0"/>
    </xf>
    <xf numFmtId="171" fontId="20" fillId="11" borderId="0" applyNumberFormat="0" applyBorder="0" applyAlignment="0" applyProtection="0"/>
    <xf numFmtId="171" fontId="20" fillId="11" borderId="0" applyNumberFormat="0" applyBorder="0" applyAlignment="0" applyProtection="0"/>
    <xf numFmtId="171" fontId="20" fillId="11" borderId="0" applyNumberFormat="0" applyBorder="0" applyAlignment="0" applyProtection="0"/>
    <xf numFmtId="171" fontId="20" fillId="11"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3" borderId="0" applyNumberFormat="0" applyBorder="0" applyAlignment="0" applyProtection="0"/>
    <xf numFmtId="171" fontId="20" fillId="23" borderId="0" applyNumberFormat="0" applyBorder="0" applyAlignment="0" applyProtection="0"/>
    <xf numFmtId="171" fontId="20" fillId="23" borderId="0" applyNumberFormat="0" applyBorder="0" applyAlignment="0" applyProtection="0"/>
    <xf numFmtId="171" fontId="20" fillId="23" borderId="0" applyNumberFormat="0" applyBorder="0" applyAlignment="0" applyProtection="0"/>
    <xf numFmtId="171" fontId="20" fillId="27" borderId="0" applyNumberFormat="0" applyBorder="0" applyAlignment="0" applyProtection="0"/>
    <xf numFmtId="171" fontId="20" fillId="27" borderId="0" applyNumberFormat="0" applyBorder="0" applyAlignment="0" applyProtection="0"/>
    <xf numFmtId="171" fontId="20" fillId="27" borderId="0" applyNumberFormat="0" applyBorder="0" applyAlignment="0" applyProtection="0"/>
    <xf numFmtId="171" fontId="20" fillId="27" borderId="0" applyNumberFormat="0" applyBorder="0" applyAlignment="0" applyProtection="0"/>
    <xf numFmtId="171" fontId="20" fillId="31" borderId="0" applyNumberFormat="0" applyBorder="0" applyAlignment="0" applyProtection="0"/>
    <xf numFmtId="171" fontId="20" fillId="31" borderId="0" applyNumberFormat="0" applyBorder="0" applyAlignment="0" applyProtection="0"/>
    <xf numFmtId="171" fontId="20" fillId="31" borderId="0" applyNumberFormat="0" applyBorder="0" applyAlignment="0" applyProtection="0"/>
    <xf numFmtId="171" fontId="20" fillId="31"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4" borderId="0" applyNumberFormat="0" applyBorder="0" applyAlignment="0" applyProtection="0"/>
    <xf numFmtId="171" fontId="20" fillId="24" borderId="0" applyNumberFormat="0" applyBorder="0" applyAlignment="0" applyProtection="0"/>
    <xf numFmtId="171" fontId="20" fillId="24" borderId="0" applyNumberFormat="0" applyBorder="0" applyAlignment="0" applyProtection="0"/>
    <xf numFmtId="171" fontId="20" fillId="24" borderId="0" applyNumberFormat="0" applyBorder="0" applyAlignment="0" applyProtection="0"/>
    <xf numFmtId="171" fontId="20" fillId="28" borderId="0" applyNumberFormat="0" applyBorder="0" applyAlignment="0" applyProtection="0"/>
    <xf numFmtId="171" fontId="20" fillId="28" borderId="0" applyNumberFormat="0" applyBorder="0" applyAlignment="0" applyProtection="0"/>
    <xf numFmtId="171" fontId="20" fillId="28" borderId="0" applyNumberFormat="0" applyBorder="0" applyAlignment="0" applyProtection="0"/>
    <xf numFmtId="171" fontId="20" fillId="28" borderId="0" applyNumberFormat="0" applyBorder="0" applyAlignment="0" applyProtection="0"/>
    <xf numFmtId="171" fontId="20" fillId="32" borderId="0" applyNumberFormat="0" applyBorder="0" applyAlignment="0" applyProtection="0"/>
    <xf numFmtId="171" fontId="20" fillId="32" borderId="0" applyNumberFormat="0" applyBorder="0" applyAlignment="0" applyProtection="0"/>
    <xf numFmtId="171" fontId="20" fillId="32" borderId="0" applyNumberFormat="0" applyBorder="0" applyAlignment="0" applyProtection="0"/>
    <xf numFmtId="171" fontId="20" fillId="32" borderId="0" applyNumberFormat="0" applyBorder="0" applyAlignment="0" applyProtection="0"/>
    <xf numFmtId="171" fontId="31" fillId="13" borderId="0" applyNumberFormat="0" applyBorder="0" applyAlignment="0" applyProtection="0"/>
    <xf numFmtId="171" fontId="31" fillId="17" borderId="0" applyNumberFormat="0" applyBorder="0" applyAlignment="0" applyProtection="0"/>
    <xf numFmtId="171" fontId="31" fillId="21" borderId="0" applyNumberFormat="0" applyBorder="0" applyAlignment="0" applyProtection="0"/>
    <xf numFmtId="171" fontId="31" fillId="25" borderId="0" applyNumberFormat="0" applyBorder="0" applyAlignment="0" applyProtection="0"/>
    <xf numFmtId="171" fontId="31" fillId="29" borderId="0" applyNumberFormat="0" applyBorder="0" applyAlignment="0" applyProtection="0"/>
    <xf numFmtId="171" fontId="31" fillId="33" borderId="0" applyNumberFormat="0" applyBorder="0" applyAlignment="0" applyProtection="0"/>
    <xf numFmtId="171" fontId="31" fillId="10" borderId="0" applyNumberFormat="0" applyBorder="0" applyAlignment="0" applyProtection="0"/>
    <xf numFmtId="171" fontId="31" fillId="14" borderId="0" applyNumberFormat="0" applyBorder="0" applyAlignment="0" applyProtection="0"/>
    <xf numFmtId="171" fontId="31" fillId="18" borderId="0" applyNumberFormat="0" applyBorder="0" applyAlignment="0" applyProtection="0"/>
    <xf numFmtId="171" fontId="31" fillId="22" borderId="0" applyNumberFormat="0" applyBorder="0" applyAlignment="0" applyProtection="0"/>
    <xf numFmtId="171" fontId="31" fillId="26" borderId="0" applyNumberFormat="0" applyBorder="0" applyAlignment="0" applyProtection="0"/>
    <xf numFmtId="171" fontId="31" fillId="30" borderId="0" applyNumberFormat="0" applyBorder="0" applyAlignment="0" applyProtection="0"/>
    <xf numFmtId="171" fontId="32" fillId="4" borderId="0" applyNumberFormat="0" applyBorder="0" applyAlignment="0" applyProtection="0"/>
    <xf numFmtId="171" fontId="33" fillId="7" borderId="25" applyNumberFormat="0" applyAlignment="0" applyProtection="0"/>
    <xf numFmtId="171" fontId="34" fillId="8" borderId="28" applyNumberFormat="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36" fillId="0" borderId="0" applyNumberFormat="0" applyFill="0" applyBorder="0" applyAlignment="0" applyProtection="0"/>
    <xf numFmtId="171" fontId="37" fillId="3" borderId="0" applyNumberFormat="0" applyBorder="0" applyAlignment="0" applyProtection="0"/>
    <xf numFmtId="171" fontId="38" fillId="0" borderId="22" applyNumberFormat="0" applyFill="0" applyAlignment="0" applyProtection="0"/>
    <xf numFmtId="171" fontId="39" fillId="0" borderId="23" applyNumberFormat="0" applyFill="0" applyAlignment="0" applyProtection="0"/>
    <xf numFmtId="171" fontId="40" fillId="0" borderId="24" applyNumberFormat="0" applyFill="0" applyAlignment="0" applyProtection="0"/>
    <xf numFmtId="171" fontId="40" fillId="0" borderId="0" applyNumberFormat="0" applyFill="0" applyBorder="0" applyAlignment="0" applyProtection="0"/>
    <xf numFmtId="171" fontId="41" fillId="6" borderId="25" applyNumberFormat="0" applyAlignment="0" applyProtection="0"/>
    <xf numFmtId="171" fontId="42" fillId="0" borderId="27" applyNumberFormat="0" applyFill="0" applyAlignment="0" applyProtection="0"/>
    <xf numFmtId="171" fontId="43" fillId="5" borderId="0" applyNumberFormat="0" applyBorder="0" applyAlignment="0" applyProtection="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7" fillId="0" borderId="0"/>
    <xf numFmtId="171" fontId="20" fillId="0" borderId="0"/>
    <xf numFmtId="171" fontId="20" fillId="0" borderId="0"/>
    <xf numFmtId="171" fontId="20" fillId="0" borderId="0"/>
    <xf numFmtId="171" fontId="25" fillId="0" borderId="0"/>
    <xf numFmtId="171" fontId="25" fillId="0" borderId="0"/>
    <xf numFmtId="171" fontId="25" fillId="0" borderId="0"/>
    <xf numFmtId="171" fontId="25" fillId="0" borderId="0"/>
    <xf numFmtId="171" fontId="20" fillId="0" borderId="0"/>
    <xf numFmtId="171" fontId="20" fillId="0" borderId="0"/>
    <xf numFmtId="171" fontId="20" fillId="0" borderId="0"/>
    <xf numFmtId="171" fontId="20" fillId="0" borderId="0"/>
    <xf numFmtId="171" fontId="2"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 fillId="0" borderId="0"/>
    <xf numFmtId="171" fontId="20" fillId="0" borderId="0"/>
    <xf numFmtId="171" fontId="20" fillId="0" borderId="0"/>
    <xf numFmtId="171" fontId="25" fillId="0" borderId="0"/>
    <xf numFmtId="171" fontId="25" fillId="0" borderId="0"/>
    <xf numFmtId="171" fontId="25" fillId="0" borderId="0"/>
    <xf numFmtId="171" fontId="20" fillId="0" borderId="0"/>
    <xf numFmtId="171" fontId="25" fillId="0" borderId="0"/>
    <xf numFmtId="171" fontId="25" fillId="0" borderId="0"/>
    <xf numFmtId="171" fontId="20" fillId="0" borderId="0"/>
    <xf numFmtId="171" fontId="25" fillId="0" borderId="0"/>
    <xf numFmtId="171" fontId="20" fillId="0" borderId="0"/>
    <xf numFmtId="171" fontId="20" fillId="0" borderId="0"/>
    <xf numFmtId="171" fontId="20" fillId="0" borderId="0"/>
    <xf numFmtId="171" fontId="20" fillId="0" borderId="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20" fillId="9" borderId="29" applyNumberFormat="0" applyFont="0" applyAlignment="0" applyProtection="0"/>
    <xf numFmtId="171" fontId="44" fillId="7" borderId="26"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71" fontId="45" fillId="0" borderId="30" applyNumberFormat="0" applyFill="0" applyAlignment="0" applyProtection="0"/>
    <xf numFmtId="171" fontId="46" fillId="0" borderId="0" applyNumberFormat="0" applyFill="0" applyBorder="0" applyAlignment="0" applyProtection="0"/>
    <xf numFmtId="0" fontId="2" fillId="0" borderId="0"/>
    <xf numFmtId="0" fontId="7" fillId="0" borderId="0"/>
    <xf numFmtId="0" fontId="47" fillId="0" borderId="0"/>
    <xf numFmtId="0" fontId="48" fillId="0" borderId="0" applyNumberFormat="0" applyFill="0" applyBorder="0" applyAlignment="0" applyProtection="0">
      <alignment vertical="top"/>
      <protection locked="0"/>
    </xf>
    <xf numFmtId="0" fontId="2" fillId="0" borderId="0"/>
    <xf numFmtId="43" fontId="25" fillId="0" borderId="0" applyFont="0" applyFill="0" applyBorder="0" applyAlignment="0" applyProtection="0"/>
    <xf numFmtId="0" fontId="25" fillId="0" borderId="0">
      <alignment horizontal="left" vertical="center"/>
    </xf>
    <xf numFmtId="0" fontId="26" fillId="0" borderId="0" applyNumberFormat="0" applyFill="0" applyBorder="0" applyAlignment="0" applyProtection="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0" fontId="1" fillId="0" borderId="0"/>
    <xf numFmtId="0" fontId="7" fillId="0" borderId="0"/>
    <xf numFmtId="166" fontId="2" fillId="0" borderId="0"/>
    <xf numFmtId="9" fontId="2" fillId="0" borderId="0" applyFont="0" applyFill="0" applyBorder="0" applyAlignment="0" applyProtection="0"/>
    <xf numFmtId="9" fontId="7"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41"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3" fillId="0" borderId="0"/>
    <xf numFmtId="43" fontId="7"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166" fontId="2" fillId="0" borderId="0"/>
    <xf numFmtId="41" fontId="30" fillId="0" borderId="0" applyFont="0" applyFill="0" applyBorder="0" applyAlignment="0" applyProtection="0"/>
    <xf numFmtId="166" fontId="2" fillId="0" borderId="0"/>
    <xf numFmtId="43" fontId="7"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5" fillId="0" borderId="0" applyFont="0" applyFill="0" applyBorder="0" applyAlignment="0" applyProtection="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xf numFmtId="9" fontId="2" fillId="0" borderId="0" applyFont="0" applyFill="0" applyBorder="0" applyAlignment="0" applyProtection="0"/>
    <xf numFmtId="166" fontId="2" fillId="0" borderId="0"/>
    <xf numFmtId="166"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xf numFmtId="171"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7" fillId="0" borderId="0" applyFont="0" applyFill="0" applyBorder="0" applyAlignment="0" applyProtection="0"/>
    <xf numFmtId="172" fontId="52" fillId="0" borderId="0" applyBorder="0" applyProtection="0"/>
    <xf numFmtId="9" fontId="13" fillId="0" borderId="0" applyFont="0" applyFill="0" applyBorder="0" applyAlignment="0" applyProtection="0"/>
  </cellStyleXfs>
  <cellXfs count="130">
    <xf numFmtId="0" fontId="0" fillId="0" borderId="0" xfId="0"/>
    <xf numFmtId="0" fontId="4" fillId="2" borderId="0" xfId="0" applyFont="1" applyFill="1"/>
    <xf numFmtId="0" fontId="9" fillId="2" borderId="0" xfId="0" applyFont="1" applyFill="1" applyAlignment="1">
      <alignment vertical="center"/>
    </xf>
    <xf numFmtId="0" fontId="4" fillId="2" borderId="0" xfId="0" applyFont="1" applyFill="1" applyAlignment="1">
      <alignment vertical="center" wrapText="1"/>
    </xf>
    <xf numFmtId="0" fontId="4" fillId="2" borderId="7" xfId="0" applyFont="1" applyFill="1" applyBorder="1" applyAlignment="1">
      <alignment vertical="center" wrapText="1"/>
    </xf>
    <xf numFmtId="0" fontId="4" fillId="2" borderId="7" xfId="0" applyFont="1" applyFill="1" applyBorder="1" applyAlignment="1">
      <alignment horizontal="left" vertical="center" wrapText="1" indent="5"/>
    </xf>
    <xf numFmtId="0" fontId="10" fillId="2" borderId="9" xfId="0" applyFont="1" applyFill="1" applyBorder="1" applyAlignment="1">
      <alignment vertical="center" wrapText="1"/>
    </xf>
    <xf numFmtId="0" fontId="4" fillId="2" borderId="3" xfId="0" applyFont="1" applyFill="1" applyBorder="1" applyAlignment="1">
      <alignment vertical="center" wrapText="1"/>
    </xf>
    <xf numFmtId="0" fontId="4" fillId="2" borderId="0" xfId="0" applyFont="1" applyFill="1" applyAlignment="1">
      <alignment vertical="center"/>
    </xf>
    <xf numFmtId="0" fontId="6" fillId="2" borderId="0" xfId="0" applyFont="1" applyFill="1" applyAlignment="1">
      <alignment vertical="center"/>
    </xf>
    <xf numFmtId="0" fontId="12" fillId="2" borderId="0" xfId="0" applyFont="1" applyFill="1" applyAlignment="1">
      <alignment vertical="center"/>
    </xf>
    <xf numFmtId="0" fontId="10" fillId="2" borderId="0" xfId="0" applyFont="1" applyFill="1"/>
    <xf numFmtId="0" fontId="16"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4" fillId="2" borderId="0" xfId="0" quotePrefix="1" applyFont="1" applyFill="1" applyAlignment="1">
      <alignment vertical="center"/>
    </xf>
    <xf numFmtId="0" fontId="0" fillId="2" borderId="0" xfId="0" applyFill="1"/>
    <xf numFmtId="0" fontId="18" fillId="0" borderId="0" xfId="0" applyFont="1"/>
    <xf numFmtId="0" fontId="10" fillId="2" borderId="0" xfId="4" applyNumberFormat="1" applyFont="1" applyFill="1"/>
    <xf numFmtId="0" fontId="7" fillId="2" borderId="0" xfId="4" applyNumberFormat="1" applyFont="1" applyFill="1"/>
    <xf numFmtId="0" fontId="10" fillId="2" borderId="0" xfId="0" applyFont="1" applyFill="1" applyAlignment="1">
      <alignment vertical="center" wrapText="1"/>
    </xf>
    <xf numFmtId="166" fontId="20" fillId="0" borderId="0" xfId="4"/>
    <xf numFmtId="0" fontId="4" fillId="0" borderId="0" xfId="0" applyFont="1"/>
    <xf numFmtId="8" fontId="0" fillId="2" borderId="0" xfId="0" applyNumberFormat="1" applyFill="1"/>
    <xf numFmtId="0" fontId="16"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165" fontId="13" fillId="2" borderId="20" xfId="0" applyNumberFormat="1" applyFont="1" applyFill="1" applyBorder="1" applyAlignment="1">
      <alignment horizontal="left" vertical="center" wrapText="1"/>
    </xf>
    <xf numFmtId="0" fontId="4" fillId="2" borderId="2" xfId="0" applyFont="1" applyFill="1" applyBorder="1"/>
    <xf numFmtId="0" fontId="22" fillId="2" borderId="1" xfId="0" applyFont="1" applyFill="1" applyBorder="1" applyAlignment="1">
      <alignment vertical="center"/>
    </xf>
    <xf numFmtId="0" fontId="22" fillId="2" borderId="13" xfId="0" applyFont="1" applyFill="1" applyBorder="1" applyAlignment="1">
      <alignment vertical="center" wrapText="1"/>
    </xf>
    <xf numFmtId="0" fontId="22" fillId="2" borderId="19" xfId="0" applyFont="1" applyFill="1" applyBorder="1" applyAlignment="1">
      <alignment vertical="center" wrapText="1"/>
    </xf>
    <xf numFmtId="4" fontId="4" fillId="2" borderId="0" xfId="0" applyNumberFormat="1" applyFont="1" applyFill="1"/>
    <xf numFmtId="2" fontId="4" fillId="2" borderId="0" xfId="0" applyNumberFormat="1" applyFont="1" applyFill="1"/>
    <xf numFmtId="0" fontId="14" fillId="2" borderId="2" xfId="0" applyFont="1" applyFill="1" applyBorder="1" applyAlignment="1">
      <alignment vertical="center" wrapText="1"/>
    </xf>
    <xf numFmtId="0" fontId="16" fillId="2" borderId="2" xfId="0" applyFont="1" applyFill="1" applyBorder="1" applyAlignment="1">
      <alignment vertical="center" wrapText="1"/>
    </xf>
    <xf numFmtId="2" fontId="21" fillId="2" borderId="21" xfId="0" applyNumberFormat="1" applyFont="1" applyFill="1" applyBorder="1" applyAlignment="1">
      <alignment horizontal="center" vertical="center"/>
    </xf>
    <xf numFmtId="2" fontId="16" fillId="2" borderId="17" xfId="0" applyNumberFormat="1" applyFont="1" applyFill="1" applyBorder="1" applyAlignment="1">
      <alignment horizontal="center" vertical="center" wrapText="1"/>
    </xf>
    <xf numFmtId="0" fontId="24" fillId="2" borderId="0" xfId="0" applyFont="1" applyFill="1" applyAlignment="1">
      <alignment vertical="center"/>
    </xf>
    <xf numFmtId="0" fontId="8" fillId="2" borderId="0" xfId="4" applyNumberFormat="1" applyFont="1" applyFill="1" applyAlignment="1">
      <alignment vertical="center" wrapText="1"/>
    </xf>
    <xf numFmtId="167" fontId="7" fillId="2" borderId="0" xfId="3" applyNumberFormat="1" applyFont="1" applyFill="1" applyAlignment="1">
      <alignment horizontal="right"/>
    </xf>
    <xf numFmtId="2" fontId="16" fillId="0" borderId="1" xfId="0" applyNumberFormat="1" applyFont="1" applyBorder="1" applyAlignment="1">
      <alignment horizontal="center" vertical="center" wrapText="1"/>
    </xf>
    <xf numFmtId="0" fontId="50" fillId="2" borderId="0" xfId="0" applyFont="1" applyFill="1"/>
    <xf numFmtId="0" fontId="51" fillId="0" borderId="0" xfId="0" applyFont="1"/>
    <xf numFmtId="165" fontId="16" fillId="0" borderId="20" xfId="0" applyNumberFormat="1" applyFont="1" applyBorder="1" applyAlignment="1">
      <alignment horizontal="center" vertical="center" wrapText="1"/>
    </xf>
    <xf numFmtId="0" fontId="16" fillId="0" borderId="20" xfId="0" applyFont="1" applyBorder="1" applyAlignment="1">
      <alignment horizontal="center" vertical="center" wrapText="1"/>
    </xf>
    <xf numFmtId="4" fontId="4" fillId="0" borderId="0" xfId="0" applyNumberFormat="1" applyFont="1"/>
    <xf numFmtId="2" fontId="4" fillId="0" borderId="0" xfId="0" applyNumberFormat="1" applyFont="1"/>
    <xf numFmtId="0" fontId="5" fillId="2" borderId="0" xfId="2" applyFont="1" applyFill="1"/>
    <xf numFmtId="0" fontId="7" fillId="2" borderId="0" xfId="0" applyFont="1" applyFill="1"/>
    <xf numFmtId="0" fontId="8" fillId="2" borderId="4"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14" fillId="2" borderId="18" xfId="0" applyFont="1" applyFill="1" applyBorder="1" applyAlignment="1">
      <alignment horizontal="center" vertical="center" wrapText="1"/>
    </xf>
    <xf numFmtId="4" fontId="7" fillId="2" borderId="14" xfId="216" applyNumberFormat="1" applyFill="1" applyBorder="1" applyAlignment="1">
      <alignment horizontal="center"/>
    </xf>
    <xf numFmtId="0" fontId="13" fillId="2" borderId="1" xfId="0" applyFont="1" applyFill="1" applyBorder="1" applyAlignment="1">
      <alignment vertical="center" wrapText="1"/>
    </xf>
    <xf numFmtId="4" fontId="21" fillId="2" borderId="1" xfId="216" applyNumberFormat="1" applyFont="1" applyFill="1" applyBorder="1" applyAlignment="1">
      <alignment horizontal="center" vertical="center"/>
    </xf>
    <xf numFmtId="0" fontId="0" fillId="0" borderId="0" xfId="0" applyAlignment="1">
      <alignment horizontal="left" indent="1"/>
    </xf>
    <xf numFmtId="0" fontId="18" fillId="0" borderId="0" xfId="219" applyFont="1"/>
    <xf numFmtId="0" fontId="2" fillId="2" borderId="0" xfId="219" applyFill="1"/>
    <xf numFmtId="0" fontId="14" fillId="0" borderId="1" xfId="0" applyFont="1" applyBorder="1" applyAlignment="1">
      <alignment horizontal="center" vertical="center" wrapText="1"/>
    </xf>
    <xf numFmtId="0" fontId="13" fillId="34" borderId="0" xfId="608" applyFill="1"/>
    <xf numFmtId="167" fontId="13" fillId="34" borderId="40" xfId="237" applyNumberFormat="1" applyFont="1" applyFill="1" applyBorder="1" applyAlignment="1">
      <alignment horizontal="right"/>
    </xf>
    <xf numFmtId="167" fontId="13" fillId="34" borderId="36" xfId="237" applyNumberFormat="1" applyFont="1" applyFill="1" applyBorder="1" applyAlignment="1">
      <alignment horizontal="right"/>
    </xf>
    <xf numFmtId="0" fontId="0" fillId="34" borderId="0" xfId="1106" applyNumberFormat="1" applyFont="1" applyFill="1"/>
    <xf numFmtId="0" fontId="0" fillId="34" borderId="38" xfId="1106" applyNumberFormat="1" applyFont="1" applyFill="1" applyBorder="1"/>
    <xf numFmtId="0" fontId="13" fillId="34" borderId="39" xfId="608" applyFill="1" applyBorder="1"/>
    <xf numFmtId="0" fontId="0" fillId="34" borderId="37" xfId="1106" applyNumberFormat="1" applyFont="1" applyFill="1" applyBorder="1"/>
    <xf numFmtId="167" fontId="13" fillId="34" borderId="15" xfId="237" applyNumberFormat="1" applyFont="1" applyFill="1" applyBorder="1" applyAlignment="1">
      <alignment horizontal="right"/>
    </xf>
    <xf numFmtId="167" fontId="13" fillId="34" borderId="41" xfId="237" applyNumberFormat="1" applyFont="1" applyFill="1" applyBorder="1" applyAlignment="1">
      <alignment horizontal="right"/>
    </xf>
    <xf numFmtId="0" fontId="0" fillId="34" borderId="37" xfId="1106" applyNumberFormat="1" applyFont="1" applyFill="1" applyBorder="1" applyAlignment="1">
      <alignment wrapText="1"/>
    </xf>
    <xf numFmtId="0" fontId="16" fillId="34" borderId="34" xfId="1106" applyNumberFormat="1" applyFont="1" applyFill="1" applyBorder="1" applyAlignment="1">
      <alignment vertical="center" wrapText="1"/>
    </xf>
    <xf numFmtId="0" fontId="0" fillId="34" borderId="34" xfId="1106" applyNumberFormat="1" applyFont="1" applyFill="1" applyBorder="1"/>
    <xf numFmtId="0" fontId="0" fillId="34" borderId="35" xfId="1106" applyNumberFormat="1" applyFont="1" applyFill="1" applyBorder="1"/>
    <xf numFmtId="0" fontId="15" fillId="0" borderId="0" xfId="0" quotePrefix="1" applyFont="1"/>
    <xf numFmtId="0" fontId="0" fillId="34" borderId="38" xfId="1106" applyNumberFormat="1" applyFont="1" applyFill="1" applyBorder="1" applyAlignment="1">
      <alignment wrapText="1"/>
    </xf>
    <xf numFmtId="0" fontId="16" fillId="34" borderId="35" xfId="1106" applyNumberFormat="1" applyFont="1" applyFill="1" applyBorder="1" applyAlignment="1">
      <alignment vertical="center"/>
    </xf>
    <xf numFmtId="2" fontId="23" fillId="0" borderId="33" xfId="0" applyNumberFormat="1" applyFont="1" applyBorder="1" applyAlignment="1">
      <alignment horizontal="center"/>
    </xf>
    <xf numFmtId="2" fontId="23" fillId="35" borderId="33" xfId="0" applyNumberFormat="1" applyFont="1" applyFill="1" applyBorder="1" applyAlignment="1">
      <alignment horizontal="center"/>
    </xf>
    <xf numFmtId="2" fontId="14" fillId="0" borderId="20" xfId="0" applyNumberFormat="1" applyFont="1" applyBorder="1" applyAlignment="1">
      <alignment horizontal="center" vertical="center" wrapText="1"/>
    </xf>
    <xf numFmtId="2" fontId="21" fillId="2" borderId="1" xfId="0" applyNumberFormat="1" applyFont="1" applyFill="1" applyBorder="1" applyAlignment="1">
      <alignment horizontal="center" vertical="center"/>
    </xf>
    <xf numFmtId="0" fontId="16" fillId="34" borderId="36" xfId="1106" applyNumberFormat="1" applyFont="1" applyFill="1" applyBorder="1" applyAlignment="1">
      <alignment horizontal="right" vertical="center" wrapText="1"/>
    </xf>
    <xf numFmtId="2" fontId="14" fillId="2" borderId="32" xfId="0" applyNumberFormat="1" applyFont="1" applyFill="1" applyBorder="1" applyAlignment="1">
      <alignment horizontal="center" vertical="center" wrapText="1"/>
    </xf>
    <xf numFmtId="2" fontId="16" fillId="0" borderId="31" xfId="0" applyNumberFormat="1" applyFont="1" applyBorder="1" applyAlignment="1">
      <alignment vertical="center" wrapText="1"/>
    </xf>
    <xf numFmtId="10" fontId="0" fillId="34" borderId="35" xfId="1107" applyNumberFormat="1" applyFont="1" applyFill="1" applyBorder="1" applyAlignment="1">
      <alignment horizontal="right"/>
    </xf>
    <xf numFmtId="10" fontId="0" fillId="34" borderId="0" xfId="1107" applyNumberFormat="1" applyFont="1" applyFill="1" applyAlignment="1">
      <alignment horizontal="right"/>
    </xf>
    <xf numFmtId="10" fontId="0" fillId="34" borderId="39" xfId="1107" applyNumberFormat="1" applyFont="1" applyFill="1" applyBorder="1" applyAlignment="1">
      <alignment horizontal="right"/>
    </xf>
    <xf numFmtId="0" fontId="22" fillId="2" borderId="43" xfId="0" applyFont="1" applyFill="1" applyBorder="1" applyAlignment="1">
      <alignment vertical="center" wrapText="1"/>
    </xf>
    <xf numFmtId="0" fontId="22" fillId="0" borderId="43" xfId="0" applyFont="1" applyBorder="1" applyAlignment="1">
      <alignment vertical="center" wrapText="1"/>
    </xf>
    <xf numFmtId="0" fontId="22" fillId="2" borderId="42" xfId="0" applyFont="1" applyFill="1" applyBorder="1" applyAlignment="1">
      <alignment vertical="center" wrapText="1"/>
    </xf>
    <xf numFmtId="2" fontId="54" fillId="2" borderId="32" xfId="0" applyNumberFormat="1" applyFont="1" applyFill="1" applyBorder="1" applyAlignment="1">
      <alignment horizontal="center" vertical="center" wrapText="1"/>
    </xf>
    <xf numFmtId="2" fontId="14" fillId="2" borderId="0" xfId="0" applyNumberFormat="1" applyFont="1" applyFill="1" applyAlignment="1">
      <alignment vertical="center" wrapText="1"/>
    </xf>
    <xf numFmtId="2" fontId="14" fillId="2" borderId="44" xfId="0" applyNumberFormat="1" applyFont="1" applyFill="1" applyBorder="1" applyAlignment="1">
      <alignment horizontal="center" vertical="center" wrapText="1"/>
    </xf>
    <xf numFmtId="167" fontId="0" fillId="34" borderId="45" xfId="237" applyNumberFormat="1" applyFont="1" applyFill="1" applyBorder="1" applyAlignment="1">
      <alignment horizontal="right"/>
    </xf>
    <xf numFmtId="0" fontId="17" fillId="2" borderId="46" xfId="0" applyFont="1" applyFill="1" applyBorder="1" applyAlignment="1">
      <alignment horizontal="center" vertical="center"/>
    </xf>
    <xf numFmtId="0" fontId="22" fillId="2" borderId="47" xfId="0" applyFont="1" applyFill="1" applyBorder="1" applyAlignment="1">
      <alignment vertical="center" wrapText="1"/>
    </xf>
    <xf numFmtId="167" fontId="0" fillId="34" borderId="48" xfId="237" applyNumberFormat="1" applyFont="1" applyFill="1" applyBorder="1" applyAlignment="1">
      <alignment horizontal="right"/>
    </xf>
    <xf numFmtId="167" fontId="0" fillId="34" borderId="15" xfId="237" applyNumberFormat="1" applyFont="1" applyFill="1" applyBorder="1" applyAlignment="1">
      <alignment horizontal="right"/>
    </xf>
    <xf numFmtId="10" fontId="0" fillId="34" borderId="0" xfId="1" applyNumberFormat="1" applyFont="1" applyFill="1"/>
    <xf numFmtId="2" fontId="21" fillId="0" borderId="1" xfId="0" applyNumberFormat="1" applyFont="1" applyBorder="1" applyAlignment="1">
      <alignment horizontal="center" vertical="center"/>
    </xf>
    <xf numFmtId="2" fontId="14" fillId="2" borderId="49" xfId="0" applyNumberFormat="1" applyFont="1" applyFill="1" applyBorder="1" applyAlignment="1">
      <alignment horizontal="center" vertical="center" wrapText="1"/>
    </xf>
    <xf numFmtId="4" fontId="0" fillId="2" borderId="50" xfId="0" applyNumberFormat="1" applyFill="1" applyBorder="1" applyAlignment="1">
      <alignment horizontal="center"/>
    </xf>
    <xf numFmtId="2" fontId="0" fillId="2" borderId="50" xfId="0" applyNumberFormat="1" applyFill="1" applyBorder="1" applyAlignment="1">
      <alignment horizontal="center"/>
    </xf>
    <xf numFmtId="2" fontId="0" fillId="0" borderId="50" xfId="0" applyNumberFormat="1" applyBorder="1" applyAlignment="1">
      <alignment horizontal="center"/>
    </xf>
    <xf numFmtId="9" fontId="49" fillId="2" borderId="51" xfId="1" applyFont="1" applyFill="1" applyBorder="1" applyAlignment="1">
      <alignment horizontal="center"/>
    </xf>
    <xf numFmtId="4" fontId="0" fillId="2" borderId="52" xfId="0" applyNumberFormat="1" applyFill="1" applyBorder="1" applyAlignment="1">
      <alignment horizontal="center"/>
    </xf>
    <xf numFmtId="2" fontId="0" fillId="0" borderId="52" xfId="0" applyNumberFormat="1" applyBorder="1" applyAlignment="1">
      <alignment horizontal="center"/>
    </xf>
    <xf numFmtId="9" fontId="49" fillId="2" borderId="53" xfId="1" applyFont="1" applyFill="1" applyBorder="1" applyAlignment="1">
      <alignment horizontal="center"/>
    </xf>
    <xf numFmtId="2" fontId="0" fillId="2" borderId="52" xfId="0" applyNumberFormat="1" applyFill="1" applyBorder="1" applyAlignment="1">
      <alignment horizontal="center"/>
    </xf>
    <xf numFmtId="4" fontId="0" fillId="2" borderId="54" xfId="0" applyNumberFormat="1" applyFill="1" applyBorder="1" applyAlignment="1">
      <alignment horizontal="center"/>
    </xf>
    <xf numFmtId="2" fontId="0" fillId="2" borderId="54" xfId="0" applyNumberFormat="1" applyFill="1" applyBorder="1" applyAlignment="1">
      <alignment horizontal="center"/>
    </xf>
    <xf numFmtId="2" fontId="0" fillId="0" borderId="54" xfId="0" applyNumberFormat="1" applyBorder="1" applyAlignment="1">
      <alignment horizontal="center"/>
    </xf>
    <xf numFmtId="9" fontId="49" fillId="2" borderId="55" xfId="1" applyFont="1" applyFill="1" applyBorder="1" applyAlignment="1">
      <alignment horizontal="center"/>
    </xf>
    <xf numFmtId="0" fontId="5" fillId="2" borderId="0" xfId="2" applyFont="1" applyFill="1" applyAlignment="1">
      <alignment horizontal="left" vertical="center"/>
    </xf>
    <xf numFmtId="0" fontId="16" fillId="2" borderId="1" xfId="0" applyFont="1" applyFill="1" applyBorder="1" applyAlignment="1">
      <alignment horizontal="center" vertical="center" wrapText="1"/>
    </xf>
    <xf numFmtId="0" fontId="10" fillId="2" borderId="5" xfId="0" applyFont="1" applyFill="1" applyBorder="1" applyAlignment="1">
      <alignment vertical="center" wrapText="1"/>
    </xf>
    <xf numFmtId="0" fontId="4" fillId="2" borderId="11" xfId="0" applyFont="1" applyFill="1" applyBorder="1" applyAlignment="1">
      <alignment vertical="center" wrapText="1"/>
    </xf>
    <xf numFmtId="0" fontId="4" fillId="2" borderId="8" xfId="0" applyFont="1" applyFill="1" applyBorder="1" applyAlignment="1">
      <alignment vertical="center" wrapText="1"/>
    </xf>
    <xf numFmtId="0" fontId="5" fillId="2" borderId="0" xfId="2" applyFont="1" applyFill="1" applyAlignment="1">
      <alignment horizontal="left" vertical="center"/>
    </xf>
    <xf numFmtId="0" fontId="4" fillId="2" borderId="0" xfId="0" applyFont="1" applyFill="1" applyAlignment="1">
      <alignment horizontal="left" vertical="center" wrapText="1"/>
    </xf>
    <xf numFmtId="0" fontId="5" fillId="2" borderId="0" xfId="2" applyFont="1" applyFill="1" applyAlignment="1">
      <alignment horizontal="center" vertical="center"/>
    </xf>
    <xf numFmtId="0" fontId="5" fillId="2" borderId="0" xfId="2" applyFont="1" applyFill="1" applyAlignment="1">
      <alignment horizontal="left"/>
    </xf>
    <xf numFmtId="0" fontId="16" fillId="2" borderId="1"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Alignment="1">
      <alignment horizontal="left" wrapText="1" indent="1"/>
    </xf>
    <xf numFmtId="0" fontId="15" fillId="2" borderId="0" xfId="219" applyFont="1" applyFill="1" applyAlignment="1">
      <alignment horizontal="left" wrapText="1"/>
    </xf>
    <xf numFmtId="0" fontId="10" fillId="2" borderId="10" xfId="0" applyFont="1" applyFill="1" applyBorder="1" applyAlignment="1">
      <alignment vertical="center" wrapText="1"/>
    </xf>
    <xf numFmtId="0" fontId="10" fillId="2" borderId="5" xfId="0" applyFont="1" applyFill="1" applyBorder="1" applyAlignment="1">
      <alignment vertical="center" wrapText="1"/>
    </xf>
    <xf numFmtId="0" fontId="10" fillId="2" borderId="6" xfId="0" applyFont="1" applyFill="1" applyBorder="1" applyAlignment="1">
      <alignment vertical="center" wrapText="1"/>
    </xf>
    <xf numFmtId="0" fontId="4" fillId="2" borderId="11" xfId="0" applyFont="1" applyFill="1" applyBorder="1" applyAlignment="1">
      <alignment vertical="center" wrapText="1"/>
    </xf>
    <xf numFmtId="0" fontId="4" fillId="2" borderId="8" xfId="0" applyFont="1" applyFill="1" applyBorder="1" applyAlignment="1">
      <alignment vertical="center" wrapText="1"/>
    </xf>
  </cellXfs>
  <cellStyles count="1108">
    <cellStyle name="20% - Accent1 2" xfId="28" xr:uid="{00000000-0005-0000-0000-000000000000}"/>
    <cellStyle name="20% - Accent1 2 2" xfId="29" xr:uid="{00000000-0005-0000-0000-000001000000}"/>
    <cellStyle name="20% - Accent1 3" xfId="30" xr:uid="{00000000-0005-0000-0000-000002000000}"/>
    <cellStyle name="20% - Accent1 4" xfId="31" xr:uid="{00000000-0005-0000-0000-000003000000}"/>
    <cellStyle name="20% - Accent2 2" xfId="32" xr:uid="{00000000-0005-0000-0000-000004000000}"/>
    <cellStyle name="20% - Accent2 2 2" xfId="33" xr:uid="{00000000-0005-0000-0000-000005000000}"/>
    <cellStyle name="20% - Accent2 3" xfId="34" xr:uid="{00000000-0005-0000-0000-000006000000}"/>
    <cellStyle name="20% - Accent2 4" xfId="35" xr:uid="{00000000-0005-0000-0000-000007000000}"/>
    <cellStyle name="20% - Accent3 2" xfId="36" xr:uid="{00000000-0005-0000-0000-000008000000}"/>
    <cellStyle name="20% - Accent3 2 2" xfId="37" xr:uid="{00000000-0005-0000-0000-000009000000}"/>
    <cellStyle name="20% - Accent3 3" xfId="38" xr:uid="{00000000-0005-0000-0000-00000A000000}"/>
    <cellStyle name="20% - Accent3 4" xfId="39" xr:uid="{00000000-0005-0000-0000-00000B000000}"/>
    <cellStyle name="20% - Accent4 2" xfId="40" xr:uid="{00000000-0005-0000-0000-00000C000000}"/>
    <cellStyle name="20% - Accent4 2 2" xfId="41" xr:uid="{00000000-0005-0000-0000-00000D000000}"/>
    <cellStyle name="20% - Accent4 3" xfId="42" xr:uid="{00000000-0005-0000-0000-00000E000000}"/>
    <cellStyle name="20% - Accent4 4" xfId="43" xr:uid="{00000000-0005-0000-0000-00000F000000}"/>
    <cellStyle name="20% - Accent5 2" xfId="44" xr:uid="{00000000-0005-0000-0000-000010000000}"/>
    <cellStyle name="20% - Accent5 2 2" xfId="45" xr:uid="{00000000-0005-0000-0000-000011000000}"/>
    <cellStyle name="20% - Accent5 3" xfId="46" xr:uid="{00000000-0005-0000-0000-000012000000}"/>
    <cellStyle name="20% - Accent5 4" xfId="47" xr:uid="{00000000-0005-0000-0000-000013000000}"/>
    <cellStyle name="20% - Accent6 2" xfId="48" xr:uid="{00000000-0005-0000-0000-000014000000}"/>
    <cellStyle name="20% - Accent6 2 2" xfId="49" xr:uid="{00000000-0005-0000-0000-000015000000}"/>
    <cellStyle name="20% - Accent6 3" xfId="50" xr:uid="{00000000-0005-0000-0000-000016000000}"/>
    <cellStyle name="20% - Accent6 4" xfId="51" xr:uid="{00000000-0005-0000-0000-000017000000}"/>
    <cellStyle name="40% - Accent1 2" xfId="52" xr:uid="{00000000-0005-0000-0000-000018000000}"/>
    <cellStyle name="40% - Accent1 2 2" xfId="53" xr:uid="{00000000-0005-0000-0000-000019000000}"/>
    <cellStyle name="40% - Accent1 3" xfId="54" xr:uid="{00000000-0005-0000-0000-00001A000000}"/>
    <cellStyle name="40% - Accent1 4" xfId="55" xr:uid="{00000000-0005-0000-0000-00001B000000}"/>
    <cellStyle name="40% - Accent2 2" xfId="56" xr:uid="{00000000-0005-0000-0000-00001C000000}"/>
    <cellStyle name="40% - Accent2 2 2" xfId="57" xr:uid="{00000000-0005-0000-0000-00001D000000}"/>
    <cellStyle name="40% - Accent2 3" xfId="58" xr:uid="{00000000-0005-0000-0000-00001E000000}"/>
    <cellStyle name="40% - Accent2 4" xfId="59" xr:uid="{00000000-0005-0000-0000-00001F000000}"/>
    <cellStyle name="40% - Accent3 2" xfId="60" xr:uid="{00000000-0005-0000-0000-000020000000}"/>
    <cellStyle name="40% - Accent3 2 2" xfId="61" xr:uid="{00000000-0005-0000-0000-000021000000}"/>
    <cellStyle name="40% - Accent3 3" xfId="62" xr:uid="{00000000-0005-0000-0000-000022000000}"/>
    <cellStyle name="40% - Accent3 4" xfId="63" xr:uid="{00000000-0005-0000-0000-000023000000}"/>
    <cellStyle name="40% - Accent4 2" xfId="64" xr:uid="{00000000-0005-0000-0000-000024000000}"/>
    <cellStyle name="40% - Accent4 2 2" xfId="65" xr:uid="{00000000-0005-0000-0000-000025000000}"/>
    <cellStyle name="40% - Accent4 3" xfId="66" xr:uid="{00000000-0005-0000-0000-000026000000}"/>
    <cellStyle name="40% - Accent4 4" xfId="67" xr:uid="{00000000-0005-0000-0000-000027000000}"/>
    <cellStyle name="40% - Accent5 2" xfId="68" xr:uid="{00000000-0005-0000-0000-000028000000}"/>
    <cellStyle name="40% - Accent5 2 2" xfId="69" xr:uid="{00000000-0005-0000-0000-000029000000}"/>
    <cellStyle name="40% - Accent5 3" xfId="70" xr:uid="{00000000-0005-0000-0000-00002A000000}"/>
    <cellStyle name="40% - Accent5 4" xfId="71" xr:uid="{00000000-0005-0000-0000-00002B000000}"/>
    <cellStyle name="40% - Accent6 2" xfId="72" xr:uid="{00000000-0005-0000-0000-00002C000000}"/>
    <cellStyle name="40% - Accent6 2 2" xfId="73" xr:uid="{00000000-0005-0000-0000-00002D000000}"/>
    <cellStyle name="40% - Accent6 3" xfId="74" xr:uid="{00000000-0005-0000-0000-00002E000000}"/>
    <cellStyle name="40% - Accent6 4" xfId="75" xr:uid="{00000000-0005-0000-0000-00002F000000}"/>
    <cellStyle name="60% - Accent1 2" xfId="76" xr:uid="{00000000-0005-0000-0000-000030000000}"/>
    <cellStyle name="60% - Accent2 2" xfId="77" xr:uid="{00000000-0005-0000-0000-000031000000}"/>
    <cellStyle name="60% - Accent3 2" xfId="78" xr:uid="{00000000-0005-0000-0000-000032000000}"/>
    <cellStyle name="60% - Accent4 2" xfId="79" xr:uid="{00000000-0005-0000-0000-000033000000}"/>
    <cellStyle name="60% - Accent5 2" xfId="80" xr:uid="{00000000-0005-0000-0000-000034000000}"/>
    <cellStyle name="60% - Accent6 2" xfId="81" xr:uid="{00000000-0005-0000-0000-000035000000}"/>
    <cellStyle name="Accent1 2" xfId="82" xr:uid="{00000000-0005-0000-0000-000036000000}"/>
    <cellStyle name="Accent2 2" xfId="83" xr:uid="{00000000-0005-0000-0000-000037000000}"/>
    <cellStyle name="Accent3 2" xfId="84" xr:uid="{00000000-0005-0000-0000-000038000000}"/>
    <cellStyle name="Accent4 2" xfId="85" xr:uid="{00000000-0005-0000-0000-000039000000}"/>
    <cellStyle name="Accent5 2" xfId="86" xr:uid="{00000000-0005-0000-0000-00003A000000}"/>
    <cellStyle name="Accent6 2" xfId="87" xr:uid="{00000000-0005-0000-0000-00003B000000}"/>
    <cellStyle name="Bad 2" xfId="88" xr:uid="{00000000-0005-0000-0000-00003C000000}"/>
    <cellStyle name="Calculation 2" xfId="89" xr:uid="{00000000-0005-0000-0000-00003D000000}"/>
    <cellStyle name="Check Cell 2" xfId="90" xr:uid="{00000000-0005-0000-0000-00003E000000}"/>
    <cellStyle name="Comma" xfId="3" builtinId="3"/>
    <cellStyle name="Comma [0] 25" xfId="19" xr:uid="{00000000-0005-0000-0000-000040000000}"/>
    <cellStyle name="Comma [0] 25 2" xfId="723" xr:uid="{00000000-0005-0000-0000-000041000000}"/>
    <cellStyle name="Comma [0] 25 3" xfId="586" xr:uid="{00000000-0005-0000-0000-000042000000}"/>
    <cellStyle name="Comma 10" xfId="220" xr:uid="{00000000-0005-0000-0000-000043000000}"/>
    <cellStyle name="Comma 10 2" xfId="751" xr:uid="{00000000-0005-0000-0000-000044000000}"/>
    <cellStyle name="Comma 10 3" xfId="610" xr:uid="{00000000-0005-0000-0000-000045000000}"/>
    <cellStyle name="Comma 11" xfId="237" xr:uid="{00000000-0005-0000-0000-000046000000}"/>
    <cellStyle name="Comma 11 2" xfId="766" xr:uid="{00000000-0005-0000-0000-000047000000}"/>
    <cellStyle name="Comma 11 3" xfId="615" xr:uid="{00000000-0005-0000-0000-000048000000}"/>
    <cellStyle name="Comma 12" xfId="245" xr:uid="{00000000-0005-0000-0000-000049000000}"/>
    <cellStyle name="Comma 12 2" xfId="337" xr:uid="{00000000-0005-0000-0000-00004A000000}"/>
    <cellStyle name="Comma 12 2 2" xfId="520" xr:uid="{00000000-0005-0000-0000-00004B000000}"/>
    <cellStyle name="Comma 12 2 2 2" xfId="1045" xr:uid="{00000000-0005-0000-0000-00004C000000}"/>
    <cellStyle name="Comma 12 2 2 3" xfId="700" xr:uid="{00000000-0005-0000-0000-00004D000000}"/>
    <cellStyle name="Comma 12 2 3" xfId="865" xr:uid="{00000000-0005-0000-0000-00004E000000}"/>
    <cellStyle name="Comma 12 2 4" xfId="648" xr:uid="{00000000-0005-0000-0000-00004F000000}"/>
    <cellStyle name="Comma 12 3" xfId="434" xr:uid="{00000000-0005-0000-0000-000050000000}"/>
    <cellStyle name="Comma 12 3 2" xfId="959" xr:uid="{00000000-0005-0000-0000-000051000000}"/>
    <cellStyle name="Comma 12 3 3" xfId="677" xr:uid="{00000000-0005-0000-0000-000052000000}"/>
    <cellStyle name="Comma 12 4" xfId="773" xr:uid="{00000000-0005-0000-0000-000053000000}"/>
    <cellStyle name="Comma 12 5" xfId="620" xr:uid="{00000000-0005-0000-0000-000054000000}"/>
    <cellStyle name="Comma 13" xfId="248" xr:uid="{00000000-0005-0000-0000-000055000000}"/>
    <cellStyle name="Comma 13 2" xfId="340" xr:uid="{00000000-0005-0000-0000-000056000000}"/>
    <cellStyle name="Comma 13 2 2" xfId="523" xr:uid="{00000000-0005-0000-0000-000057000000}"/>
    <cellStyle name="Comma 13 2 2 2" xfId="1048" xr:uid="{00000000-0005-0000-0000-000058000000}"/>
    <cellStyle name="Comma 13 2 2 3" xfId="701" xr:uid="{00000000-0005-0000-0000-000059000000}"/>
    <cellStyle name="Comma 13 2 3" xfId="868" xr:uid="{00000000-0005-0000-0000-00005A000000}"/>
    <cellStyle name="Comma 13 2 4" xfId="649" xr:uid="{00000000-0005-0000-0000-00005B000000}"/>
    <cellStyle name="Comma 13 3" xfId="437" xr:uid="{00000000-0005-0000-0000-00005C000000}"/>
    <cellStyle name="Comma 13 3 2" xfId="962" xr:uid="{00000000-0005-0000-0000-00005D000000}"/>
    <cellStyle name="Comma 13 3 3" xfId="678" xr:uid="{00000000-0005-0000-0000-00005E000000}"/>
    <cellStyle name="Comma 13 4" xfId="776" xr:uid="{00000000-0005-0000-0000-00005F000000}"/>
    <cellStyle name="Comma 13 5" xfId="621" xr:uid="{00000000-0005-0000-0000-000060000000}"/>
    <cellStyle name="Comma 14" xfId="275" xr:uid="{00000000-0005-0000-0000-000061000000}"/>
    <cellStyle name="Comma 14 2" xfId="367" xr:uid="{00000000-0005-0000-0000-000062000000}"/>
    <cellStyle name="Comma 14 2 2" xfId="550" xr:uid="{00000000-0005-0000-0000-000063000000}"/>
    <cellStyle name="Comma 14 2 2 2" xfId="1075" xr:uid="{00000000-0005-0000-0000-000064000000}"/>
    <cellStyle name="Comma 14 2 2 3" xfId="708" xr:uid="{00000000-0005-0000-0000-000065000000}"/>
    <cellStyle name="Comma 14 2 3" xfId="895" xr:uid="{00000000-0005-0000-0000-000066000000}"/>
    <cellStyle name="Comma 14 2 4" xfId="656" xr:uid="{00000000-0005-0000-0000-000067000000}"/>
    <cellStyle name="Comma 14 3" xfId="464" xr:uid="{00000000-0005-0000-0000-000068000000}"/>
    <cellStyle name="Comma 14 3 2" xfId="989" xr:uid="{00000000-0005-0000-0000-000069000000}"/>
    <cellStyle name="Comma 14 3 3" xfId="686" xr:uid="{00000000-0005-0000-0000-00006A000000}"/>
    <cellStyle name="Comma 14 4" xfId="803" xr:uid="{00000000-0005-0000-0000-00006B000000}"/>
    <cellStyle name="Comma 14 5" xfId="629" xr:uid="{00000000-0005-0000-0000-00006C000000}"/>
    <cellStyle name="Comma 15" xfId="278" xr:uid="{00000000-0005-0000-0000-00006D000000}"/>
    <cellStyle name="Comma 15 2" xfId="370" xr:uid="{00000000-0005-0000-0000-00006E000000}"/>
    <cellStyle name="Comma 15 2 2" xfId="553" xr:uid="{00000000-0005-0000-0000-00006F000000}"/>
    <cellStyle name="Comma 15 2 2 2" xfId="1078" xr:uid="{00000000-0005-0000-0000-000070000000}"/>
    <cellStyle name="Comma 15 2 2 3" xfId="709" xr:uid="{00000000-0005-0000-0000-000071000000}"/>
    <cellStyle name="Comma 15 2 3" xfId="898" xr:uid="{00000000-0005-0000-0000-000072000000}"/>
    <cellStyle name="Comma 15 2 4" xfId="657" xr:uid="{00000000-0005-0000-0000-000073000000}"/>
    <cellStyle name="Comma 15 3" xfId="467" xr:uid="{00000000-0005-0000-0000-000074000000}"/>
    <cellStyle name="Comma 15 3 2" xfId="992" xr:uid="{00000000-0005-0000-0000-000075000000}"/>
    <cellStyle name="Comma 15 3 3" xfId="687" xr:uid="{00000000-0005-0000-0000-000076000000}"/>
    <cellStyle name="Comma 15 4" xfId="806" xr:uid="{00000000-0005-0000-0000-000077000000}"/>
    <cellStyle name="Comma 15 5" xfId="630" xr:uid="{00000000-0005-0000-0000-000078000000}"/>
    <cellStyle name="Comma 16" xfId="332" xr:uid="{00000000-0005-0000-0000-000079000000}"/>
    <cellStyle name="Comma 16 2" xfId="860" xr:uid="{00000000-0005-0000-0000-00007A000000}"/>
    <cellStyle name="Comma 16 3" xfId="645" xr:uid="{00000000-0005-0000-0000-00007B000000}"/>
    <cellStyle name="Comma 17" xfId="333" xr:uid="{00000000-0005-0000-0000-00007C000000}"/>
    <cellStyle name="Comma 17 2" xfId="861" xr:uid="{00000000-0005-0000-0000-00007D000000}"/>
    <cellStyle name="Comma 17 3" xfId="646" xr:uid="{00000000-0005-0000-0000-00007E000000}"/>
    <cellStyle name="Comma 18" xfId="334" xr:uid="{00000000-0005-0000-0000-00007F000000}"/>
    <cellStyle name="Comma 18 2" xfId="862" xr:uid="{00000000-0005-0000-0000-000080000000}"/>
    <cellStyle name="Comma 18 3" xfId="647" xr:uid="{00000000-0005-0000-0000-000081000000}"/>
    <cellStyle name="Comma 19" xfId="305" xr:uid="{00000000-0005-0000-0000-000082000000}"/>
    <cellStyle name="Comma 19 2" xfId="833" xr:uid="{00000000-0005-0000-0000-000083000000}"/>
    <cellStyle name="Comma 19 3" xfId="638" xr:uid="{00000000-0005-0000-0000-000084000000}"/>
    <cellStyle name="Comma 2" xfId="91" xr:uid="{00000000-0005-0000-0000-000085000000}"/>
    <cellStyle name="Comma 2 10" xfId="589" xr:uid="{00000000-0005-0000-0000-000086000000}"/>
    <cellStyle name="Comma 2 2" xfId="92" xr:uid="{00000000-0005-0000-0000-000087000000}"/>
    <cellStyle name="Comma 2 2 2" xfId="93" xr:uid="{00000000-0005-0000-0000-000088000000}"/>
    <cellStyle name="Comma 2 2 2 2" xfId="728" xr:uid="{00000000-0005-0000-0000-000089000000}"/>
    <cellStyle name="Comma 2 2 2 3" xfId="591" xr:uid="{00000000-0005-0000-0000-00008A000000}"/>
    <cellStyle name="Comma 2 2 3" xfId="727" xr:uid="{00000000-0005-0000-0000-00008B000000}"/>
    <cellStyle name="Comma 2 2 4" xfId="590" xr:uid="{00000000-0005-0000-0000-00008C000000}"/>
    <cellStyle name="Comma 2 3" xfId="94" xr:uid="{00000000-0005-0000-0000-00008D000000}"/>
    <cellStyle name="Comma 2 3 2" xfId="95" xr:uid="{00000000-0005-0000-0000-00008E000000}"/>
    <cellStyle name="Comma 2 3 2 2" xfId="730" xr:uid="{00000000-0005-0000-0000-00008F000000}"/>
    <cellStyle name="Comma 2 3 2 3" xfId="593" xr:uid="{00000000-0005-0000-0000-000090000000}"/>
    <cellStyle name="Comma 2 3 3" xfId="729" xr:uid="{00000000-0005-0000-0000-000091000000}"/>
    <cellStyle name="Comma 2 3 4" xfId="592" xr:uid="{00000000-0005-0000-0000-000092000000}"/>
    <cellStyle name="Comma 2 4" xfId="96" xr:uid="{00000000-0005-0000-0000-000093000000}"/>
    <cellStyle name="Comma 2 4 2" xfId="97" xr:uid="{00000000-0005-0000-0000-000094000000}"/>
    <cellStyle name="Comma 2 4 2 2" xfId="732" xr:uid="{00000000-0005-0000-0000-000095000000}"/>
    <cellStyle name="Comma 2 4 2 3" xfId="595" xr:uid="{00000000-0005-0000-0000-000096000000}"/>
    <cellStyle name="Comma 2 4 3" xfId="731" xr:uid="{00000000-0005-0000-0000-000097000000}"/>
    <cellStyle name="Comma 2 4 4" xfId="594" xr:uid="{00000000-0005-0000-0000-000098000000}"/>
    <cellStyle name="Comma 2 5" xfId="98" xr:uid="{00000000-0005-0000-0000-000099000000}"/>
    <cellStyle name="Comma 2 5 2" xfId="227" xr:uid="{00000000-0005-0000-0000-00009A000000}"/>
    <cellStyle name="Comma 2 5 2 2" xfId="264" xr:uid="{00000000-0005-0000-0000-00009B000000}"/>
    <cellStyle name="Comma 2 5 2 2 2" xfId="356" xr:uid="{00000000-0005-0000-0000-00009C000000}"/>
    <cellStyle name="Comma 2 5 2 2 2 2" xfId="539" xr:uid="{00000000-0005-0000-0000-00009D000000}"/>
    <cellStyle name="Comma 2 5 2 2 2 2 2" xfId="1064" xr:uid="{00000000-0005-0000-0000-00009E000000}"/>
    <cellStyle name="Comma 2 5 2 2 2 2 3" xfId="705" xr:uid="{00000000-0005-0000-0000-00009F000000}"/>
    <cellStyle name="Comma 2 5 2 2 2 3" xfId="884" xr:uid="{00000000-0005-0000-0000-0000A0000000}"/>
    <cellStyle name="Comma 2 5 2 2 2 4" xfId="653" xr:uid="{00000000-0005-0000-0000-0000A1000000}"/>
    <cellStyle name="Comma 2 5 2 2 3" xfId="453" xr:uid="{00000000-0005-0000-0000-0000A2000000}"/>
    <cellStyle name="Comma 2 5 2 2 3 2" xfId="978" xr:uid="{00000000-0005-0000-0000-0000A3000000}"/>
    <cellStyle name="Comma 2 5 2 2 3 3" xfId="683" xr:uid="{00000000-0005-0000-0000-0000A4000000}"/>
    <cellStyle name="Comma 2 5 2 2 4" xfId="792" xr:uid="{00000000-0005-0000-0000-0000A5000000}"/>
    <cellStyle name="Comma 2 5 2 2 5" xfId="625" xr:uid="{00000000-0005-0000-0000-0000A6000000}"/>
    <cellStyle name="Comma 2 5 2 3" xfId="294" xr:uid="{00000000-0005-0000-0000-0000A7000000}"/>
    <cellStyle name="Comma 2 5 2 3 2" xfId="386" xr:uid="{00000000-0005-0000-0000-0000A8000000}"/>
    <cellStyle name="Comma 2 5 2 3 2 2" xfId="569" xr:uid="{00000000-0005-0000-0000-0000A9000000}"/>
    <cellStyle name="Comma 2 5 2 3 2 2 2" xfId="1094" xr:uid="{00000000-0005-0000-0000-0000AA000000}"/>
    <cellStyle name="Comma 2 5 2 3 2 2 3" xfId="713" xr:uid="{00000000-0005-0000-0000-0000AB000000}"/>
    <cellStyle name="Comma 2 5 2 3 2 3" xfId="914" xr:uid="{00000000-0005-0000-0000-0000AC000000}"/>
    <cellStyle name="Comma 2 5 2 3 2 4" xfId="661" xr:uid="{00000000-0005-0000-0000-0000AD000000}"/>
    <cellStyle name="Comma 2 5 2 3 3" xfId="483" xr:uid="{00000000-0005-0000-0000-0000AE000000}"/>
    <cellStyle name="Comma 2 5 2 3 3 2" xfId="1008" xr:uid="{00000000-0005-0000-0000-0000AF000000}"/>
    <cellStyle name="Comma 2 5 2 3 3 3" xfId="691" xr:uid="{00000000-0005-0000-0000-0000B0000000}"/>
    <cellStyle name="Comma 2 5 2 3 4" xfId="822" xr:uid="{00000000-0005-0000-0000-0000B1000000}"/>
    <cellStyle name="Comma 2 5 2 3 5" xfId="634" xr:uid="{00000000-0005-0000-0000-0000B2000000}"/>
    <cellStyle name="Comma 2 5 2 4" xfId="323" xr:uid="{00000000-0005-0000-0000-0000B3000000}"/>
    <cellStyle name="Comma 2 5 2 4 2" xfId="509" xr:uid="{00000000-0005-0000-0000-0000B4000000}"/>
    <cellStyle name="Comma 2 5 2 4 2 2" xfId="1034" xr:uid="{00000000-0005-0000-0000-0000B5000000}"/>
    <cellStyle name="Comma 2 5 2 4 2 3" xfId="697" xr:uid="{00000000-0005-0000-0000-0000B6000000}"/>
    <cellStyle name="Comma 2 5 2 4 3" xfId="851" xr:uid="{00000000-0005-0000-0000-0000B7000000}"/>
    <cellStyle name="Comma 2 5 2 4 4" xfId="642" xr:uid="{00000000-0005-0000-0000-0000B8000000}"/>
    <cellStyle name="Comma 2 5 2 5" xfId="423" xr:uid="{00000000-0005-0000-0000-0000B9000000}"/>
    <cellStyle name="Comma 2 5 2 5 2" xfId="948" xr:uid="{00000000-0005-0000-0000-0000BA000000}"/>
    <cellStyle name="Comma 2 5 2 5 3" xfId="674" xr:uid="{00000000-0005-0000-0000-0000BB000000}"/>
    <cellStyle name="Comma 2 5 2 6" xfId="756" xr:uid="{00000000-0005-0000-0000-0000BC000000}"/>
    <cellStyle name="Comma 2 5 2 7" xfId="611" xr:uid="{00000000-0005-0000-0000-0000BD000000}"/>
    <cellStyle name="Comma 2 5 3" xfId="251" xr:uid="{00000000-0005-0000-0000-0000BE000000}"/>
    <cellStyle name="Comma 2 5 3 2" xfId="343" xr:uid="{00000000-0005-0000-0000-0000BF000000}"/>
    <cellStyle name="Comma 2 5 3 2 2" xfId="526" xr:uid="{00000000-0005-0000-0000-0000C0000000}"/>
    <cellStyle name="Comma 2 5 3 2 2 2" xfId="1051" xr:uid="{00000000-0005-0000-0000-0000C1000000}"/>
    <cellStyle name="Comma 2 5 3 2 2 3" xfId="702" xr:uid="{00000000-0005-0000-0000-0000C2000000}"/>
    <cellStyle name="Comma 2 5 3 2 3" xfId="871" xr:uid="{00000000-0005-0000-0000-0000C3000000}"/>
    <cellStyle name="Comma 2 5 3 2 4" xfId="650" xr:uid="{00000000-0005-0000-0000-0000C4000000}"/>
    <cellStyle name="Comma 2 5 3 3" xfId="440" xr:uid="{00000000-0005-0000-0000-0000C5000000}"/>
    <cellStyle name="Comma 2 5 3 3 2" xfId="965" xr:uid="{00000000-0005-0000-0000-0000C6000000}"/>
    <cellStyle name="Comma 2 5 3 3 3" xfId="680" xr:uid="{00000000-0005-0000-0000-0000C7000000}"/>
    <cellStyle name="Comma 2 5 3 4" xfId="779" xr:uid="{00000000-0005-0000-0000-0000C8000000}"/>
    <cellStyle name="Comma 2 5 3 5" xfId="622" xr:uid="{00000000-0005-0000-0000-0000C9000000}"/>
    <cellStyle name="Comma 2 5 4" xfId="281" xr:uid="{00000000-0005-0000-0000-0000CA000000}"/>
    <cellStyle name="Comma 2 5 4 2" xfId="373" xr:uid="{00000000-0005-0000-0000-0000CB000000}"/>
    <cellStyle name="Comma 2 5 4 2 2" xfId="556" xr:uid="{00000000-0005-0000-0000-0000CC000000}"/>
    <cellStyle name="Comma 2 5 4 2 2 2" xfId="1081" xr:uid="{00000000-0005-0000-0000-0000CD000000}"/>
    <cellStyle name="Comma 2 5 4 2 2 3" xfId="710" xr:uid="{00000000-0005-0000-0000-0000CE000000}"/>
    <cellStyle name="Comma 2 5 4 2 3" xfId="901" xr:uid="{00000000-0005-0000-0000-0000CF000000}"/>
    <cellStyle name="Comma 2 5 4 2 4" xfId="658" xr:uid="{00000000-0005-0000-0000-0000D0000000}"/>
    <cellStyle name="Comma 2 5 4 3" xfId="470" xr:uid="{00000000-0005-0000-0000-0000D1000000}"/>
    <cellStyle name="Comma 2 5 4 3 2" xfId="995" xr:uid="{00000000-0005-0000-0000-0000D2000000}"/>
    <cellStyle name="Comma 2 5 4 3 3" xfId="688" xr:uid="{00000000-0005-0000-0000-0000D3000000}"/>
    <cellStyle name="Comma 2 5 4 4" xfId="809" xr:uid="{00000000-0005-0000-0000-0000D4000000}"/>
    <cellStyle name="Comma 2 5 4 5" xfId="631" xr:uid="{00000000-0005-0000-0000-0000D5000000}"/>
    <cellStyle name="Comma 2 5 5" xfId="310" xr:uid="{00000000-0005-0000-0000-0000D6000000}"/>
    <cellStyle name="Comma 2 5 5 2" xfId="496" xr:uid="{00000000-0005-0000-0000-0000D7000000}"/>
    <cellStyle name="Comma 2 5 5 2 2" xfId="1021" xr:uid="{00000000-0005-0000-0000-0000D8000000}"/>
    <cellStyle name="Comma 2 5 5 2 3" xfId="694" xr:uid="{00000000-0005-0000-0000-0000D9000000}"/>
    <cellStyle name="Comma 2 5 5 3" xfId="838" xr:uid="{00000000-0005-0000-0000-0000DA000000}"/>
    <cellStyle name="Comma 2 5 5 4" xfId="639" xr:uid="{00000000-0005-0000-0000-0000DB000000}"/>
    <cellStyle name="Comma 2 5 6" xfId="410" xr:uid="{00000000-0005-0000-0000-0000DC000000}"/>
    <cellStyle name="Comma 2 5 6 2" xfId="935" xr:uid="{00000000-0005-0000-0000-0000DD000000}"/>
    <cellStyle name="Comma 2 5 6 3" xfId="671" xr:uid="{00000000-0005-0000-0000-0000DE000000}"/>
    <cellStyle name="Comma 2 5 7" xfId="733" xr:uid="{00000000-0005-0000-0000-0000DF000000}"/>
    <cellStyle name="Comma 2 5 8" xfId="596" xr:uid="{00000000-0005-0000-0000-0000E0000000}"/>
    <cellStyle name="Comma 2 6" xfId="99" xr:uid="{00000000-0005-0000-0000-0000E1000000}"/>
    <cellStyle name="Comma 2 6 2" xfId="734" xr:uid="{00000000-0005-0000-0000-0000E2000000}"/>
    <cellStyle name="Comma 2 6 3" xfId="597" xr:uid="{00000000-0005-0000-0000-0000E3000000}"/>
    <cellStyle name="Comma 2 7" xfId="100" xr:uid="{00000000-0005-0000-0000-0000E4000000}"/>
    <cellStyle name="Comma 2 7 2" xfId="735" xr:uid="{00000000-0005-0000-0000-0000E5000000}"/>
    <cellStyle name="Comma 2 7 3" xfId="598" xr:uid="{00000000-0005-0000-0000-0000E6000000}"/>
    <cellStyle name="Comma 2 8" xfId="101" xr:uid="{00000000-0005-0000-0000-0000E7000000}"/>
    <cellStyle name="Comma 2 8 2" xfId="736" xr:uid="{00000000-0005-0000-0000-0000E8000000}"/>
    <cellStyle name="Comma 2 8 3" xfId="599" xr:uid="{00000000-0005-0000-0000-0000E9000000}"/>
    <cellStyle name="Comma 2 9" xfId="726" xr:uid="{00000000-0005-0000-0000-0000EA000000}"/>
    <cellStyle name="Comma 20" xfId="240" xr:uid="{00000000-0005-0000-0000-0000EB000000}"/>
    <cellStyle name="Comma 20 2" xfId="769" xr:uid="{00000000-0005-0000-0000-0000EC000000}"/>
    <cellStyle name="Comma 20 3" xfId="618" xr:uid="{00000000-0005-0000-0000-0000ED000000}"/>
    <cellStyle name="Comma 21" xfId="241" xr:uid="{00000000-0005-0000-0000-0000EE000000}"/>
    <cellStyle name="Comma 21 2" xfId="770" xr:uid="{00000000-0005-0000-0000-0000EF000000}"/>
    <cellStyle name="Comma 21 3" xfId="619" xr:uid="{00000000-0005-0000-0000-0000F0000000}"/>
    <cellStyle name="Comma 22" xfId="396" xr:uid="{00000000-0005-0000-0000-0000F1000000}"/>
    <cellStyle name="Comma 22 2" xfId="924" xr:uid="{00000000-0005-0000-0000-0000F2000000}"/>
    <cellStyle name="Comma 22 3" xfId="665" xr:uid="{00000000-0005-0000-0000-0000F3000000}"/>
    <cellStyle name="Comma 23" xfId="395" xr:uid="{00000000-0005-0000-0000-0000F4000000}"/>
    <cellStyle name="Comma 23 2" xfId="923" xr:uid="{00000000-0005-0000-0000-0000F5000000}"/>
    <cellStyle name="Comma 23 3" xfId="664" xr:uid="{00000000-0005-0000-0000-0000F6000000}"/>
    <cellStyle name="Comma 24" xfId="239" xr:uid="{00000000-0005-0000-0000-0000F7000000}"/>
    <cellStyle name="Comma 24 2" xfId="768" xr:uid="{00000000-0005-0000-0000-0000F8000000}"/>
    <cellStyle name="Comma 24 3" xfId="617" xr:uid="{00000000-0005-0000-0000-0000F9000000}"/>
    <cellStyle name="Comma 25" xfId="397" xr:uid="{00000000-0005-0000-0000-0000FA000000}"/>
    <cellStyle name="Comma 25 2" xfId="925" xr:uid="{00000000-0005-0000-0000-0000FB000000}"/>
    <cellStyle name="Comma 25 3" xfId="666" xr:uid="{00000000-0005-0000-0000-0000FC000000}"/>
    <cellStyle name="Comma 26" xfId="398" xr:uid="{00000000-0005-0000-0000-0000FD000000}"/>
    <cellStyle name="Comma 26 2" xfId="926" xr:uid="{00000000-0005-0000-0000-0000FE000000}"/>
    <cellStyle name="Comma 26 3" xfId="667" xr:uid="{00000000-0005-0000-0000-0000FF000000}"/>
    <cellStyle name="Comma 27" xfId="399" xr:uid="{00000000-0005-0000-0000-000000010000}"/>
    <cellStyle name="Comma 27 2" xfId="927" xr:uid="{00000000-0005-0000-0000-000001010000}"/>
    <cellStyle name="Comma 27 3" xfId="668" xr:uid="{00000000-0005-0000-0000-000002010000}"/>
    <cellStyle name="Comma 28" xfId="401" xr:uid="{00000000-0005-0000-0000-000003010000}"/>
    <cellStyle name="Comma 28 2" xfId="929" xr:uid="{00000000-0005-0000-0000-000004010000}"/>
    <cellStyle name="Comma 28 3" xfId="670" xr:uid="{00000000-0005-0000-0000-000005010000}"/>
    <cellStyle name="Comma 29" xfId="580" xr:uid="{00000000-0005-0000-0000-000006010000}"/>
    <cellStyle name="Comma 29 2" xfId="1105" xr:uid="{00000000-0005-0000-0000-000007010000}"/>
    <cellStyle name="Comma 29 3" xfId="716" xr:uid="{00000000-0005-0000-0000-000008010000}"/>
    <cellStyle name="Comma 3" xfId="102" xr:uid="{00000000-0005-0000-0000-000009010000}"/>
    <cellStyle name="Comma 3 10" xfId="600" xr:uid="{00000000-0005-0000-0000-00000A010000}"/>
    <cellStyle name="Comma 3 2" xfId="103" xr:uid="{00000000-0005-0000-0000-00000B010000}"/>
    <cellStyle name="Comma 3 2 2" xfId="738" xr:uid="{00000000-0005-0000-0000-00000C010000}"/>
    <cellStyle name="Comma 3 2 3" xfId="601" xr:uid="{00000000-0005-0000-0000-00000D010000}"/>
    <cellStyle name="Comma 3 3" xfId="104" xr:uid="{00000000-0005-0000-0000-00000E010000}"/>
    <cellStyle name="Comma 3 3 2" xfId="229" xr:uid="{00000000-0005-0000-0000-00000F010000}"/>
    <cellStyle name="Comma 3 3 2 2" xfId="266" xr:uid="{00000000-0005-0000-0000-000010010000}"/>
    <cellStyle name="Comma 3 3 2 2 2" xfId="358" xr:uid="{00000000-0005-0000-0000-000011010000}"/>
    <cellStyle name="Comma 3 3 2 2 2 2" xfId="541" xr:uid="{00000000-0005-0000-0000-000012010000}"/>
    <cellStyle name="Comma 3 3 2 2 2 2 2" xfId="1066" xr:uid="{00000000-0005-0000-0000-000013010000}"/>
    <cellStyle name="Comma 3 3 2 2 2 2 3" xfId="707" xr:uid="{00000000-0005-0000-0000-000014010000}"/>
    <cellStyle name="Comma 3 3 2 2 2 3" xfId="886" xr:uid="{00000000-0005-0000-0000-000015010000}"/>
    <cellStyle name="Comma 3 3 2 2 2 4" xfId="655" xr:uid="{00000000-0005-0000-0000-000016010000}"/>
    <cellStyle name="Comma 3 3 2 2 3" xfId="455" xr:uid="{00000000-0005-0000-0000-000017010000}"/>
    <cellStyle name="Comma 3 3 2 2 3 2" xfId="980" xr:uid="{00000000-0005-0000-0000-000018010000}"/>
    <cellStyle name="Comma 3 3 2 2 3 3" xfId="685" xr:uid="{00000000-0005-0000-0000-000019010000}"/>
    <cellStyle name="Comma 3 3 2 2 4" xfId="794" xr:uid="{00000000-0005-0000-0000-00001A010000}"/>
    <cellStyle name="Comma 3 3 2 2 5" xfId="627" xr:uid="{00000000-0005-0000-0000-00001B010000}"/>
    <cellStyle name="Comma 3 3 2 3" xfId="296" xr:uid="{00000000-0005-0000-0000-00001C010000}"/>
    <cellStyle name="Comma 3 3 2 3 2" xfId="388" xr:uid="{00000000-0005-0000-0000-00001D010000}"/>
    <cellStyle name="Comma 3 3 2 3 2 2" xfId="571" xr:uid="{00000000-0005-0000-0000-00001E010000}"/>
    <cellStyle name="Comma 3 3 2 3 2 2 2" xfId="1096" xr:uid="{00000000-0005-0000-0000-00001F010000}"/>
    <cellStyle name="Comma 3 3 2 3 2 2 3" xfId="715" xr:uid="{00000000-0005-0000-0000-000020010000}"/>
    <cellStyle name="Comma 3 3 2 3 2 3" xfId="916" xr:uid="{00000000-0005-0000-0000-000021010000}"/>
    <cellStyle name="Comma 3 3 2 3 2 4" xfId="663" xr:uid="{00000000-0005-0000-0000-000022010000}"/>
    <cellStyle name="Comma 3 3 2 3 3" xfId="485" xr:uid="{00000000-0005-0000-0000-000023010000}"/>
    <cellStyle name="Comma 3 3 2 3 3 2" xfId="1010" xr:uid="{00000000-0005-0000-0000-000024010000}"/>
    <cellStyle name="Comma 3 3 2 3 3 3" xfId="693" xr:uid="{00000000-0005-0000-0000-000025010000}"/>
    <cellStyle name="Comma 3 3 2 3 4" xfId="824" xr:uid="{00000000-0005-0000-0000-000026010000}"/>
    <cellStyle name="Comma 3 3 2 3 5" xfId="636" xr:uid="{00000000-0005-0000-0000-000027010000}"/>
    <cellStyle name="Comma 3 3 2 4" xfId="325" xr:uid="{00000000-0005-0000-0000-000028010000}"/>
    <cellStyle name="Comma 3 3 2 4 2" xfId="511" xr:uid="{00000000-0005-0000-0000-000029010000}"/>
    <cellStyle name="Comma 3 3 2 4 2 2" xfId="1036" xr:uid="{00000000-0005-0000-0000-00002A010000}"/>
    <cellStyle name="Comma 3 3 2 4 2 3" xfId="699" xr:uid="{00000000-0005-0000-0000-00002B010000}"/>
    <cellStyle name="Comma 3 3 2 4 3" xfId="853" xr:uid="{00000000-0005-0000-0000-00002C010000}"/>
    <cellStyle name="Comma 3 3 2 4 4" xfId="644" xr:uid="{00000000-0005-0000-0000-00002D010000}"/>
    <cellStyle name="Comma 3 3 2 5" xfId="425" xr:uid="{00000000-0005-0000-0000-00002E010000}"/>
    <cellStyle name="Comma 3 3 2 5 2" xfId="950" xr:uid="{00000000-0005-0000-0000-00002F010000}"/>
    <cellStyle name="Comma 3 3 2 5 3" xfId="676" xr:uid="{00000000-0005-0000-0000-000030010000}"/>
    <cellStyle name="Comma 3 3 2 6" xfId="758" xr:uid="{00000000-0005-0000-0000-000031010000}"/>
    <cellStyle name="Comma 3 3 2 7" xfId="613" xr:uid="{00000000-0005-0000-0000-000032010000}"/>
    <cellStyle name="Comma 3 3 3" xfId="253" xr:uid="{00000000-0005-0000-0000-000033010000}"/>
    <cellStyle name="Comma 3 3 3 2" xfId="345" xr:uid="{00000000-0005-0000-0000-000034010000}"/>
    <cellStyle name="Comma 3 3 3 2 2" xfId="528" xr:uid="{00000000-0005-0000-0000-000035010000}"/>
    <cellStyle name="Comma 3 3 3 2 2 2" xfId="1053" xr:uid="{00000000-0005-0000-0000-000036010000}"/>
    <cellStyle name="Comma 3 3 3 2 2 3" xfId="704" xr:uid="{00000000-0005-0000-0000-000037010000}"/>
    <cellStyle name="Comma 3 3 3 2 3" xfId="873" xr:uid="{00000000-0005-0000-0000-000038010000}"/>
    <cellStyle name="Comma 3 3 3 2 4" xfId="652" xr:uid="{00000000-0005-0000-0000-000039010000}"/>
    <cellStyle name="Comma 3 3 3 3" xfId="442" xr:uid="{00000000-0005-0000-0000-00003A010000}"/>
    <cellStyle name="Comma 3 3 3 3 2" xfId="967" xr:uid="{00000000-0005-0000-0000-00003B010000}"/>
    <cellStyle name="Comma 3 3 3 3 3" xfId="682" xr:uid="{00000000-0005-0000-0000-00003C010000}"/>
    <cellStyle name="Comma 3 3 3 4" xfId="781" xr:uid="{00000000-0005-0000-0000-00003D010000}"/>
    <cellStyle name="Comma 3 3 3 5" xfId="624" xr:uid="{00000000-0005-0000-0000-00003E010000}"/>
    <cellStyle name="Comma 3 3 4" xfId="283" xr:uid="{00000000-0005-0000-0000-00003F010000}"/>
    <cellStyle name="Comma 3 3 4 2" xfId="375" xr:uid="{00000000-0005-0000-0000-000040010000}"/>
    <cellStyle name="Comma 3 3 4 2 2" xfId="558" xr:uid="{00000000-0005-0000-0000-000041010000}"/>
    <cellStyle name="Comma 3 3 4 2 2 2" xfId="1083" xr:uid="{00000000-0005-0000-0000-000042010000}"/>
    <cellStyle name="Comma 3 3 4 2 2 3" xfId="712" xr:uid="{00000000-0005-0000-0000-000043010000}"/>
    <cellStyle name="Comma 3 3 4 2 3" xfId="903" xr:uid="{00000000-0005-0000-0000-000044010000}"/>
    <cellStyle name="Comma 3 3 4 2 4" xfId="660" xr:uid="{00000000-0005-0000-0000-000045010000}"/>
    <cellStyle name="Comma 3 3 4 3" xfId="472" xr:uid="{00000000-0005-0000-0000-000046010000}"/>
    <cellStyle name="Comma 3 3 4 3 2" xfId="997" xr:uid="{00000000-0005-0000-0000-000047010000}"/>
    <cellStyle name="Comma 3 3 4 3 3" xfId="690" xr:uid="{00000000-0005-0000-0000-000048010000}"/>
    <cellStyle name="Comma 3 3 4 4" xfId="811" xr:uid="{00000000-0005-0000-0000-000049010000}"/>
    <cellStyle name="Comma 3 3 4 5" xfId="633" xr:uid="{00000000-0005-0000-0000-00004A010000}"/>
    <cellStyle name="Comma 3 3 5" xfId="312" xr:uid="{00000000-0005-0000-0000-00004B010000}"/>
    <cellStyle name="Comma 3 3 5 2" xfId="498" xr:uid="{00000000-0005-0000-0000-00004C010000}"/>
    <cellStyle name="Comma 3 3 5 2 2" xfId="1023" xr:uid="{00000000-0005-0000-0000-00004D010000}"/>
    <cellStyle name="Comma 3 3 5 2 3" xfId="696" xr:uid="{00000000-0005-0000-0000-00004E010000}"/>
    <cellStyle name="Comma 3 3 5 3" xfId="840" xr:uid="{00000000-0005-0000-0000-00004F010000}"/>
    <cellStyle name="Comma 3 3 5 4" xfId="641" xr:uid="{00000000-0005-0000-0000-000050010000}"/>
    <cellStyle name="Comma 3 3 6" xfId="412" xr:uid="{00000000-0005-0000-0000-000051010000}"/>
    <cellStyle name="Comma 3 3 6 2" xfId="937" xr:uid="{00000000-0005-0000-0000-000052010000}"/>
    <cellStyle name="Comma 3 3 6 3" xfId="673" xr:uid="{00000000-0005-0000-0000-000053010000}"/>
    <cellStyle name="Comma 3 3 7" xfId="739" xr:uid="{00000000-0005-0000-0000-000054010000}"/>
    <cellStyle name="Comma 3 3 8" xfId="602" xr:uid="{00000000-0005-0000-0000-000055010000}"/>
    <cellStyle name="Comma 3 4" xfId="228" xr:uid="{00000000-0005-0000-0000-000056010000}"/>
    <cellStyle name="Comma 3 4 2" xfId="265" xr:uid="{00000000-0005-0000-0000-000057010000}"/>
    <cellStyle name="Comma 3 4 2 2" xfId="357" xr:uid="{00000000-0005-0000-0000-000058010000}"/>
    <cellStyle name="Comma 3 4 2 2 2" xfId="540" xr:uid="{00000000-0005-0000-0000-000059010000}"/>
    <cellStyle name="Comma 3 4 2 2 2 2" xfId="1065" xr:uid="{00000000-0005-0000-0000-00005A010000}"/>
    <cellStyle name="Comma 3 4 2 2 2 3" xfId="706" xr:uid="{00000000-0005-0000-0000-00005B010000}"/>
    <cellStyle name="Comma 3 4 2 2 3" xfId="885" xr:uid="{00000000-0005-0000-0000-00005C010000}"/>
    <cellStyle name="Comma 3 4 2 2 4" xfId="654" xr:uid="{00000000-0005-0000-0000-00005D010000}"/>
    <cellStyle name="Comma 3 4 2 3" xfId="454" xr:uid="{00000000-0005-0000-0000-00005E010000}"/>
    <cellStyle name="Comma 3 4 2 3 2" xfId="979" xr:uid="{00000000-0005-0000-0000-00005F010000}"/>
    <cellStyle name="Comma 3 4 2 3 3" xfId="684" xr:uid="{00000000-0005-0000-0000-000060010000}"/>
    <cellStyle name="Comma 3 4 2 4" xfId="793" xr:uid="{00000000-0005-0000-0000-000061010000}"/>
    <cellStyle name="Comma 3 4 2 5" xfId="626" xr:uid="{00000000-0005-0000-0000-000062010000}"/>
    <cellStyle name="Comma 3 4 3" xfId="295" xr:uid="{00000000-0005-0000-0000-000063010000}"/>
    <cellStyle name="Comma 3 4 3 2" xfId="387" xr:uid="{00000000-0005-0000-0000-000064010000}"/>
    <cellStyle name="Comma 3 4 3 2 2" xfId="570" xr:uid="{00000000-0005-0000-0000-000065010000}"/>
    <cellStyle name="Comma 3 4 3 2 2 2" xfId="1095" xr:uid="{00000000-0005-0000-0000-000066010000}"/>
    <cellStyle name="Comma 3 4 3 2 2 3" xfId="714" xr:uid="{00000000-0005-0000-0000-000067010000}"/>
    <cellStyle name="Comma 3 4 3 2 3" xfId="915" xr:uid="{00000000-0005-0000-0000-000068010000}"/>
    <cellStyle name="Comma 3 4 3 2 4" xfId="662" xr:uid="{00000000-0005-0000-0000-000069010000}"/>
    <cellStyle name="Comma 3 4 3 3" xfId="484" xr:uid="{00000000-0005-0000-0000-00006A010000}"/>
    <cellStyle name="Comma 3 4 3 3 2" xfId="1009" xr:uid="{00000000-0005-0000-0000-00006B010000}"/>
    <cellStyle name="Comma 3 4 3 3 3" xfId="692" xr:uid="{00000000-0005-0000-0000-00006C010000}"/>
    <cellStyle name="Comma 3 4 3 4" xfId="823" xr:uid="{00000000-0005-0000-0000-00006D010000}"/>
    <cellStyle name="Comma 3 4 3 5" xfId="635" xr:uid="{00000000-0005-0000-0000-00006E010000}"/>
    <cellStyle name="Comma 3 4 4" xfId="324" xr:uid="{00000000-0005-0000-0000-00006F010000}"/>
    <cellStyle name="Comma 3 4 4 2" xfId="510" xr:uid="{00000000-0005-0000-0000-000070010000}"/>
    <cellStyle name="Comma 3 4 4 2 2" xfId="1035" xr:uid="{00000000-0005-0000-0000-000071010000}"/>
    <cellStyle name="Comma 3 4 4 2 3" xfId="698" xr:uid="{00000000-0005-0000-0000-000072010000}"/>
    <cellStyle name="Comma 3 4 4 3" xfId="852" xr:uid="{00000000-0005-0000-0000-000073010000}"/>
    <cellStyle name="Comma 3 4 4 4" xfId="643" xr:uid="{00000000-0005-0000-0000-000074010000}"/>
    <cellStyle name="Comma 3 4 5" xfId="424" xr:uid="{00000000-0005-0000-0000-000075010000}"/>
    <cellStyle name="Comma 3 4 5 2" xfId="949" xr:uid="{00000000-0005-0000-0000-000076010000}"/>
    <cellStyle name="Comma 3 4 5 3" xfId="675" xr:uid="{00000000-0005-0000-0000-000077010000}"/>
    <cellStyle name="Comma 3 4 6" xfId="757" xr:uid="{00000000-0005-0000-0000-000078010000}"/>
    <cellStyle name="Comma 3 4 7" xfId="612" xr:uid="{00000000-0005-0000-0000-000079010000}"/>
    <cellStyle name="Comma 3 5" xfId="252" xr:uid="{00000000-0005-0000-0000-00007A010000}"/>
    <cellStyle name="Comma 3 5 2" xfId="344" xr:uid="{00000000-0005-0000-0000-00007B010000}"/>
    <cellStyle name="Comma 3 5 2 2" xfId="527" xr:uid="{00000000-0005-0000-0000-00007C010000}"/>
    <cellStyle name="Comma 3 5 2 2 2" xfId="1052" xr:uid="{00000000-0005-0000-0000-00007D010000}"/>
    <cellStyle name="Comma 3 5 2 2 3" xfId="703" xr:uid="{00000000-0005-0000-0000-00007E010000}"/>
    <cellStyle name="Comma 3 5 2 3" xfId="872" xr:uid="{00000000-0005-0000-0000-00007F010000}"/>
    <cellStyle name="Comma 3 5 2 4" xfId="651" xr:uid="{00000000-0005-0000-0000-000080010000}"/>
    <cellStyle name="Comma 3 5 3" xfId="441" xr:uid="{00000000-0005-0000-0000-000081010000}"/>
    <cellStyle name="Comma 3 5 3 2" xfId="966" xr:uid="{00000000-0005-0000-0000-000082010000}"/>
    <cellStyle name="Comma 3 5 3 3" xfId="681" xr:uid="{00000000-0005-0000-0000-000083010000}"/>
    <cellStyle name="Comma 3 5 4" xfId="780" xr:uid="{00000000-0005-0000-0000-000084010000}"/>
    <cellStyle name="Comma 3 5 5" xfId="623" xr:uid="{00000000-0005-0000-0000-000085010000}"/>
    <cellStyle name="Comma 3 6" xfId="282" xr:uid="{00000000-0005-0000-0000-000086010000}"/>
    <cellStyle name="Comma 3 6 2" xfId="374" xr:uid="{00000000-0005-0000-0000-000087010000}"/>
    <cellStyle name="Comma 3 6 2 2" xfId="557" xr:uid="{00000000-0005-0000-0000-000088010000}"/>
    <cellStyle name="Comma 3 6 2 2 2" xfId="1082" xr:uid="{00000000-0005-0000-0000-000089010000}"/>
    <cellStyle name="Comma 3 6 2 2 3" xfId="711" xr:uid="{00000000-0005-0000-0000-00008A010000}"/>
    <cellStyle name="Comma 3 6 2 3" xfId="902" xr:uid="{00000000-0005-0000-0000-00008B010000}"/>
    <cellStyle name="Comma 3 6 2 4" xfId="659" xr:uid="{00000000-0005-0000-0000-00008C010000}"/>
    <cellStyle name="Comma 3 6 3" xfId="471" xr:uid="{00000000-0005-0000-0000-00008D010000}"/>
    <cellStyle name="Comma 3 6 3 2" xfId="996" xr:uid="{00000000-0005-0000-0000-00008E010000}"/>
    <cellStyle name="Comma 3 6 3 3" xfId="689" xr:uid="{00000000-0005-0000-0000-00008F010000}"/>
    <cellStyle name="Comma 3 6 4" xfId="810" xr:uid="{00000000-0005-0000-0000-000090010000}"/>
    <cellStyle name="Comma 3 6 5" xfId="632" xr:uid="{00000000-0005-0000-0000-000091010000}"/>
    <cellStyle name="Comma 3 7" xfId="311" xr:uid="{00000000-0005-0000-0000-000092010000}"/>
    <cellStyle name="Comma 3 7 2" xfId="497" xr:uid="{00000000-0005-0000-0000-000093010000}"/>
    <cellStyle name="Comma 3 7 2 2" xfId="1022" xr:uid="{00000000-0005-0000-0000-000094010000}"/>
    <cellStyle name="Comma 3 7 2 3" xfId="695" xr:uid="{00000000-0005-0000-0000-000095010000}"/>
    <cellStyle name="Comma 3 7 3" xfId="839" xr:uid="{00000000-0005-0000-0000-000096010000}"/>
    <cellStyle name="Comma 3 7 4" xfId="640" xr:uid="{00000000-0005-0000-0000-000097010000}"/>
    <cellStyle name="Comma 3 8" xfId="411" xr:uid="{00000000-0005-0000-0000-000098010000}"/>
    <cellStyle name="Comma 3 8 2" xfId="936" xr:uid="{00000000-0005-0000-0000-000099010000}"/>
    <cellStyle name="Comma 3 8 3" xfId="672" xr:uid="{00000000-0005-0000-0000-00009A010000}"/>
    <cellStyle name="Comma 3 9" xfId="737" xr:uid="{00000000-0005-0000-0000-00009B010000}"/>
    <cellStyle name="Comma 30" xfId="400" xr:uid="{00000000-0005-0000-0000-00009C010000}"/>
    <cellStyle name="Comma 30 2" xfId="928" xr:uid="{00000000-0005-0000-0000-00009D010000}"/>
    <cellStyle name="Comma 30 3" xfId="669" xr:uid="{00000000-0005-0000-0000-00009E010000}"/>
    <cellStyle name="Comma 31" xfId="585" xr:uid="{00000000-0005-0000-0000-00009F010000}"/>
    <cellStyle name="Comma 32" xfId="719" xr:uid="{00000000-0005-0000-0000-0000A0010000}"/>
    <cellStyle name="Comma 33" xfId="581" xr:uid="{00000000-0005-0000-0000-0000A1010000}"/>
    <cellStyle name="Comma 34" xfId="609" xr:uid="{00000000-0005-0000-0000-0000A2010000}"/>
    <cellStyle name="Comma 35" xfId="679" xr:uid="{00000000-0005-0000-0000-0000A3010000}"/>
    <cellStyle name="Comma 36" xfId="588" xr:uid="{00000000-0005-0000-0000-0000A4010000}"/>
    <cellStyle name="Comma 4" xfId="105" xr:uid="{00000000-0005-0000-0000-0000A5010000}"/>
    <cellStyle name="Comma 4 2" xfId="106" xr:uid="{00000000-0005-0000-0000-0000A6010000}"/>
    <cellStyle name="Comma 4 2 2" xfId="741" xr:uid="{00000000-0005-0000-0000-0000A7010000}"/>
    <cellStyle name="Comma 4 2 3" xfId="604" xr:uid="{00000000-0005-0000-0000-0000A8010000}"/>
    <cellStyle name="Comma 4 3" xfId="740" xr:uid="{00000000-0005-0000-0000-0000A9010000}"/>
    <cellStyle name="Comma 4 4" xfId="603" xr:uid="{00000000-0005-0000-0000-0000AA010000}"/>
    <cellStyle name="Comma 5" xfId="107" xr:uid="{00000000-0005-0000-0000-0000AB010000}"/>
    <cellStyle name="Comma 5 2" xfId="108" xr:uid="{00000000-0005-0000-0000-0000AC010000}"/>
    <cellStyle name="Comma 5 2 2" xfId="743" xr:uid="{00000000-0005-0000-0000-0000AD010000}"/>
    <cellStyle name="Comma 5 2 3" xfId="606" xr:uid="{00000000-0005-0000-0000-0000AE010000}"/>
    <cellStyle name="Comma 5 3" xfId="742" xr:uid="{00000000-0005-0000-0000-0000AF010000}"/>
    <cellStyle name="Comma 5 4" xfId="605" xr:uid="{00000000-0005-0000-0000-0000B0010000}"/>
    <cellStyle name="Comma 6" xfId="109" xr:uid="{00000000-0005-0000-0000-0000B1010000}"/>
    <cellStyle name="Comma 6 2" xfId="744" xr:uid="{00000000-0005-0000-0000-0000B2010000}"/>
    <cellStyle name="Comma 6 3" xfId="607" xr:uid="{00000000-0005-0000-0000-0000B3010000}"/>
    <cellStyle name="Comma 7" xfId="23" xr:uid="{00000000-0005-0000-0000-0000B4010000}"/>
    <cellStyle name="Comma 7 2" xfId="725" xr:uid="{00000000-0005-0000-0000-0000B5010000}"/>
    <cellStyle name="Comma 7 3" xfId="587" xr:uid="{00000000-0005-0000-0000-0000B6010000}"/>
    <cellStyle name="Comma 8" xfId="236" xr:uid="{00000000-0005-0000-0000-0000B7010000}"/>
    <cellStyle name="Comma 8 2" xfId="765" xr:uid="{00000000-0005-0000-0000-0000B8010000}"/>
    <cellStyle name="Comma 8 3" xfId="614" xr:uid="{00000000-0005-0000-0000-0000B9010000}"/>
    <cellStyle name="Comma 9" xfId="238" xr:uid="{00000000-0005-0000-0000-0000BA010000}"/>
    <cellStyle name="Comma 9 2" xfId="767" xr:uid="{00000000-0005-0000-0000-0000BB010000}"/>
    <cellStyle name="Comma 9 3" xfId="616" xr:uid="{00000000-0005-0000-0000-0000BC010000}"/>
    <cellStyle name="Explanatory Text 2" xfId="110" xr:uid="{00000000-0005-0000-0000-0000BD010000}"/>
    <cellStyle name="Good 2" xfId="111" xr:uid="{00000000-0005-0000-0000-0000BE010000}"/>
    <cellStyle name="Heading" xfId="7" xr:uid="{00000000-0005-0000-0000-0000BF010000}"/>
    <cellStyle name="Heading 1 2" xfId="112" xr:uid="{00000000-0005-0000-0000-0000C0010000}"/>
    <cellStyle name="Heading 2 2" xfId="113" xr:uid="{00000000-0005-0000-0000-0000C1010000}"/>
    <cellStyle name="Heading 3 2" xfId="114" xr:uid="{00000000-0005-0000-0000-0000C2010000}"/>
    <cellStyle name="Heading 4 2" xfId="115" xr:uid="{00000000-0005-0000-0000-0000C3010000}"/>
    <cellStyle name="Hyperlink" xfId="2" builtinId="8"/>
    <cellStyle name="Hyperlink 2" xfId="27" xr:uid="{00000000-0005-0000-0000-0000C5010000}"/>
    <cellStyle name="Hyperlink 3" xfId="218" xr:uid="{00000000-0005-0000-0000-0000C6010000}"/>
    <cellStyle name="Hyperlink 4" xfId="222" xr:uid="{00000000-0005-0000-0000-0000C7010000}"/>
    <cellStyle name="Hyperlink 5" xfId="244" xr:uid="{00000000-0005-0000-0000-0000C8010000}"/>
    <cellStyle name="Hyperlink 6" xfId="584" xr:uid="{00000000-0005-0000-0000-0000C9010000}"/>
    <cellStyle name="Input 2" xfId="116" xr:uid="{00000000-0005-0000-0000-0000CA010000}"/>
    <cellStyle name="Linked Cell 2" xfId="117" xr:uid="{00000000-0005-0000-0000-0000CB010000}"/>
    <cellStyle name="Meta" xfId="8" xr:uid="{00000000-0005-0000-0000-0000CC010000}"/>
    <cellStyle name="Neutral 2" xfId="118" xr:uid="{00000000-0005-0000-0000-0000CD010000}"/>
    <cellStyle name="Normal" xfId="0" builtinId="0"/>
    <cellStyle name="Normal 10" xfId="119" xr:uid="{00000000-0005-0000-0000-0000CF010000}"/>
    <cellStyle name="Normal 10 2" xfId="120" xr:uid="{00000000-0005-0000-0000-0000D0010000}"/>
    <cellStyle name="Normal 10 3" xfId="121" xr:uid="{00000000-0005-0000-0000-0000D1010000}"/>
    <cellStyle name="Normal 10 4" xfId="219" xr:uid="{00000000-0005-0000-0000-0000D2010000}"/>
    <cellStyle name="Normal 10 4 2" xfId="235" xr:uid="{00000000-0005-0000-0000-0000D3010000}"/>
    <cellStyle name="Normal 10 4 2 2" xfId="272" xr:uid="{00000000-0005-0000-0000-0000D4010000}"/>
    <cellStyle name="Normal 10 4 2 2 2" xfId="364" xr:uid="{00000000-0005-0000-0000-0000D5010000}"/>
    <cellStyle name="Normal 10 4 2 2 2 2" xfId="547" xr:uid="{00000000-0005-0000-0000-0000D6010000}"/>
    <cellStyle name="Normal 10 4 2 2 2 2 2" xfId="1072" xr:uid="{00000000-0005-0000-0000-0000D7010000}"/>
    <cellStyle name="Normal 10 4 2 2 2 3" xfId="892" xr:uid="{00000000-0005-0000-0000-0000D8010000}"/>
    <cellStyle name="Normal 10 4 2 2 3" xfId="461" xr:uid="{00000000-0005-0000-0000-0000D9010000}"/>
    <cellStyle name="Normal 10 4 2 2 3 2" xfId="986" xr:uid="{00000000-0005-0000-0000-0000DA010000}"/>
    <cellStyle name="Normal 10 4 2 2 4" xfId="628" xr:uid="{00000000-0005-0000-0000-0000DB010000}"/>
    <cellStyle name="Normal 10 4 2 2 5" xfId="800" xr:uid="{00000000-0005-0000-0000-0000DC010000}"/>
    <cellStyle name="Normal 10 4 2 3" xfId="302" xr:uid="{00000000-0005-0000-0000-0000DD010000}"/>
    <cellStyle name="Normal 10 4 2 3 2" xfId="394" xr:uid="{00000000-0005-0000-0000-0000DE010000}"/>
    <cellStyle name="Normal 10 4 2 3 2 2" xfId="577" xr:uid="{00000000-0005-0000-0000-0000DF010000}"/>
    <cellStyle name="Normal 10 4 2 3 2 2 2" xfId="1102" xr:uid="{00000000-0005-0000-0000-0000E0010000}"/>
    <cellStyle name="Normal 10 4 2 3 2 3" xfId="922" xr:uid="{00000000-0005-0000-0000-0000E1010000}"/>
    <cellStyle name="Normal 10 4 2 3 3" xfId="491" xr:uid="{00000000-0005-0000-0000-0000E2010000}"/>
    <cellStyle name="Normal 10 4 2 3 3 2" xfId="1016" xr:uid="{00000000-0005-0000-0000-0000E3010000}"/>
    <cellStyle name="Normal 10 4 2 3 4" xfId="637" xr:uid="{00000000-0005-0000-0000-0000E4010000}"/>
    <cellStyle name="Normal 10 4 2 3 5" xfId="830" xr:uid="{00000000-0005-0000-0000-0000E5010000}"/>
    <cellStyle name="Normal 10 4 2 4" xfId="331" xr:uid="{00000000-0005-0000-0000-0000E6010000}"/>
    <cellStyle name="Normal 10 4 2 4 2" xfId="517" xr:uid="{00000000-0005-0000-0000-0000E7010000}"/>
    <cellStyle name="Normal 10 4 2 4 2 2" xfId="1042" xr:uid="{00000000-0005-0000-0000-0000E8010000}"/>
    <cellStyle name="Normal 10 4 2 4 3" xfId="859" xr:uid="{00000000-0005-0000-0000-0000E9010000}"/>
    <cellStyle name="Normal 10 4 2 5" xfId="431" xr:uid="{00000000-0005-0000-0000-0000EA010000}"/>
    <cellStyle name="Normal 10 4 2 5 2" xfId="956" xr:uid="{00000000-0005-0000-0000-0000EB010000}"/>
    <cellStyle name="Normal 10 4 2 6" xfId="764" xr:uid="{00000000-0005-0000-0000-0000EC010000}"/>
    <cellStyle name="Normal 10 4 3" xfId="259" xr:uid="{00000000-0005-0000-0000-0000ED010000}"/>
    <cellStyle name="Normal 10 4 3 2" xfId="351" xr:uid="{00000000-0005-0000-0000-0000EE010000}"/>
    <cellStyle name="Normal 10 4 3 2 2" xfId="534" xr:uid="{00000000-0005-0000-0000-0000EF010000}"/>
    <cellStyle name="Normal 10 4 3 2 2 2" xfId="1059" xr:uid="{00000000-0005-0000-0000-0000F0010000}"/>
    <cellStyle name="Normal 10 4 3 2 3" xfId="879" xr:uid="{00000000-0005-0000-0000-0000F1010000}"/>
    <cellStyle name="Normal 10 4 3 3" xfId="448" xr:uid="{00000000-0005-0000-0000-0000F2010000}"/>
    <cellStyle name="Normal 10 4 3 3 2" xfId="973" xr:uid="{00000000-0005-0000-0000-0000F3010000}"/>
    <cellStyle name="Normal 10 4 3 4" xfId="787" xr:uid="{00000000-0005-0000-0000-0000F4010000}"/>
    <cellStyle name="Normal 10 4 4" xfId="289" xr:uid="{00000000-0005-0000-0000-0000F5010000}"/>
    <cellStyle name="Normal 10 4 4 2" xfId="381" xr:uid="{00000000-0005-0000-0000-0000F6010000}"/>
    <cellStyle name="Normal 10 4 4 2 2" xfId="564" xr:uid="{00000000-0005-0000-0000-0000F7010000}"/>
    <cellStyle name="Normal 10 4 4 2 2 2" xfId="1089" xr:uid="{00000000-0005-0000-0000-0000F8010000}"/>
    <cellStyle name="Normal 10 4 4 2 3" xfId="909" xr:uid="{00000000-0005-0000-0000-0000F9010000}"/>
    <cellStyle name="Normal 10 4 4 3" xfId="478" xr:uid="{00000000-0005-0000-0000-0000FA010000}"/>
    <cellStyle name="Normal 10 4 4 3 2" xfId="1003" xr:uid="{00000000-0005-0000-0000-0000FB010000}"/>
    <cellStyle name="Normal 10 4 4 4" xfId="817" xr:uid="{00000000-0005-0000-0000-0000FC010000}"/>
    <cellStyle name="Normal 10 4 5" xfId="318" xr:uid="{00000000-0005-0000-0000-0000FD010000}"/>
    <cellStyle name="Normal 10 4 5 2" xfId="504" xr:uid="{00000000-0005-0000-0000-0000FE010000}"/>
    <cellStyle name="Normal 10 4 5 2 2" xfId="1029" xr:uid="{00000000-0005-0000-0000-0000FF010000}"/>
    <cellStyle name="Normal 10 4 5 3" xfId="846" xr:uid="{00000000-0005-0000-0000-000000020000}"/>
    <cellStyle name="Normal 10 4 6" xfId="418" xr:uid="{00000000-0005-0000-0000-000001020000}"/>
    <cellStyle name="Normal 10 4 6 2" xfId="943" xr:uid="{00000000-0005-0000-0000-000002020000}"/>
    <cellStyle name="Normal 10 4 7" xfId="750" xr:uid="{00000000-0005-0000-0000-000003020000}"/>
    <cellStyle name="Normal 11" xfId="122" xr:uid="{00000000-0005-0000-0000-000004020000}"/>
    <cellStyle name="Normal 11 2" xfId="123" xr:uid="{00000000-0005-0000-0000-000005020000}"/>
    <cellStyle name="Normal 12" xfId="124" xr:uid="{00000000-0005-0000-0000-000006020000}"/>
    <cellStyle name="Normal 12 2" xfId="125" xr:uid="{00000000-0005-0000-0000-000007020000}"/>
    <cellStyle name="Normal 13" xfId="126" xr:uid="{00000000-0005-0000-0000-000008020000}"/>
    <cellStyle name="Normal 14" xfId="127" xr:uid="{00000000-0005-0000-0000-000009020000}"/>
    <cellStyle name="Normal 14 2" xfId="128" xr:uid="{00000000-0005-0000-0000-00000A020000}"/>
    <cellStyle name="Normal 15" xfId="129" xr:uid="{00000000-0005-0000-0000-00000B020000}"/>
    <cellStyle name="Normal 16" xfId="130" xr:uid="{00000000-0005-0000-0000-00000C020000}"/>
    <cellStyle name="Normal 17" xfId="131" xr:uid="{00000000-0005-0000-0000-00000D020000}"/>
    <cellStyle name="Normal 18" xfId="132" xr:uid="{00000000-0005-0000-0000-00000E020000}"/>
    <cellStyle name="Normal 18 2" xfId="133" xr:uid="{00000000-0005-0000-0000-00000F020000}"/>
    <cellStyle name="Normal 19" xfId="134" xr:uid="{00000000-0005-0000-0000-000010020000}"/>
    <cellStyle name="Normal 2" xfId="9" xr:uid="{00000000-0005-0000-0000-000011020000}"/>
    <cellStyle name="Normal 2 10" xfId="246" xr:uid="{00000000-0005-0000-0000-000012020000}"/>
    <cellStyle name="Normal 2 10 2" xfId="338" xr:uid="{00000000-0005-0000-0000-000013020000}"/>
    <cellStyle name="Normal 2 10 2 2" xfId="521" xr:uid="{00000000-0005-0000-0000-000014020000}"/>
    <cellStyle name="Normal 2 10 2 2 2" xfId="1046" xr:uid="{00000000-0005-0000-0000-000015020000}"/>
    <cellStyle name="Normal 2 10 2 3" xfId="866" xr:uid="{00000000-0005-0000-0000-000016020000}"/>
    <cellStyle name="Normal 2 10 3" xfId="435" xr:uid="{00000000-0005-0000-0000-000017020000}"/>
    <cellStyle name="Normal 2 10 3 2" xfId="960" xr:uid="{00000000-0005-0000-0000-000018020000}"/>
    <cellStyle name="Normal 2 10 4" xfId="774" xr:uid="{00000000-0005-0000-0000-000019020000}"/>
    <cellStyle name="Normal 2 11" xfId="276" xr:uid="{00000000-0005-0000-0000-00001A020000}"/>
    <cellStyle name="Normal 2 11 2" xfId="368" xr:uid="{00000000-0005-0000-0000-00001B020000}"/>
    <cellStyle name="Normal 2 11 2 2" xfId="551" xr:uid="{00000000-0005-0000-0000-00001C020000}"/>
    <cellStyle name="Normal 2 11 2 2 2" xfId="1076" xr:uid="{00000000-0005-0000-0000-00001D020000}"/>
    <cellStyle name="Normal 2 11 2 3" xfId="896" xr:uid="{00000000-0005-0000-0000-00001E020000}"/>
    <cellStyle name="Normal 2 11 3" xfId="465" xr:uid="{00000000-0005-0000-0000-00001F020000}"/>
    <cellStyle name="Normal 2 11 3 2" xfId="990" xr:uid="{00000000-0005-0000-0000-000020020000}"/>
    <cellStyle name="Normal 2 11 4" xfId="804" xr:uid="{00000000-0005-0000-0000-000021020000}"/>
    <cellStyle name="Normal 2 12" xfId="306" xr:uid="{00000000-0005-0000-0000-000022020000}"/>
    <cellStyle name="Normal 2 12 2" xfId="492" xr:uid="{00000000-0005-0000-0000-000023020000}"/>
    <cellStyle name="Normal 2 12 2 2" xfId="1017" xr:uid="{00000000-0005-0000-0000-000024020000}"/>
    <cellStyle name="Normal 2 12 3" xfId="834" xr:uid="{00000000-0005-0000-0000-000025020000}"/>
    <cellStyle name="Normal 2 13" xfId="405" xr:uid="{00000000-0005-0000-0000-000026020000}"/>
    <cellStyle name="Normal 2 13 2" xfId="931" xr:uid="{00000000-0005-0000-0000-000027020000}"/>
    <cellStyle name="Normal 2 14" xfId="720" xr:uid="{00000000-0005-0000-0000-000028020000}"/>
    <cellStyle name="Normal 2 2" xfId="20" xr:uid="{00000000-0005-0000-0000-000029020000}"/>
    <cellStyle name="Normal 2 2 2" xfId="135" xr:uid="{00000000-0005-0000-0000-00002A020000}"/>
    <cellStyle name="Normal 2 3" xfId="22" xr:uid="{00000000-0005-0000-0000-00002B020000}"/>
    <cellStyle name="Normal 2 3 2" xfId="136" xr:uid="{00000000-0005-0000-0000-00002C020000}"/>
    <cellStyle name="Normal 2 4" xfId="137" xr:uid="{00000000-0005-0000-0000-00002D020000}"/>
    <cellStyle name="Normal 2 4 2" xfId="138" xr:uid="{00000000-0005-0000-0000-00002E020000}"/>
    <cellStyle name="Normal 2 5" xfId="139" xr:uid="{00000000-0005-0000-0000-00002F020000}"/>
    <cellStyle name="Normal 2 5 2" xfId="230" xr:uid="{00000000-0005-0000-0000-000030020000}"/>
    <cellStyle name="Normal 2 5 2 2" xfId="267" xr:uid="{00000000-0005-0000-0000-000031020000}"/>
    <cellStyle name="Normal 2 5 2 2 2" xfId="359" xr:uid="{00000000-0005-0000-0000-000032020000}"/>
    <cellStyle name="Normal 2 5 2 2 2 2" xfId="542" xr:uid="{00000000-0005-0000-0000-000033020000}"/>
    <cellStyle name="Normal 2 5 2 2 2 2 2" xfId="1067" xr:uid="{00000000-0005-0000-0000-000034020000}"/>
    <cellStyle name="Normal 2 5 2 2 2 3" xfId="887" xr:uid="{00000000-0005-0000-0000-000035020000}"/>
    <cellStyle name="Normal 2 5 2 2 3" xfId="456" xr:uid="{00000000-0005-0000-0000-000036020000}"/>
    <cellStyle name="Normal 2 5 2 2 3 2" xfId="981" xr:uid="{00000000-0005-0000-0000-000037020000}"/>
    <cellStyle name="Normal 2 5 2 2 4" xfId="795" xr:uid="{00000000-0005-0000-0000-000038020000}"/>
    <cellStyle name="Normal 2 5 2 3" xfId="297" xr:uid="{00000000-0005-0000-0000-000039020000}"/>
    <cellStyle name="Normal 2 5 2 3 2" xfId="389" xr:uid="{00000000-0005-0000-0000-00003A020000}"/>
    <cellStyle name="Normal 2 5 2 3 2 2" xfId="572" xr:uid="{00000000-0005-0000-0000-00003B020000}"/>
    <cellStyle name="Normal 2 5 2 3 2 2 2" xfId="1097" xr:uid="{00000000-0005-0000-0000-00003C020000}"/>
    <cellStyle name="Normal 2 5 2 3 2 3" xfId="917" xr:uid="{00000000-0005-0000-0000-00003D020000}"/>
    <cellStyle name="Normal 2 5 2 3 3" xfId="486" xr:uid="{00000000-0005-0000-0000-00003E020000}"/>
    <cellStyle name="Normal 2 5 2 3 3 2" xfId="1011" xr:uid="{00000000-0005-0000-0000-00003F020000}"/>
    <cellStyle name="Normal 2 5 2 3 4" xfId="825" xr:uid="{00000000-0005-0000-0000-000040020000}"/>
    <cellStyle name="Normal 2 5 2 4" xfId="326" xr:uid="{00000000-0005-0000-0000-000041020000}"/>
    <cellStyle name="Normal 2 5 2 4 2" xfId="512" xr:uid="{00000000-0005-0000-0000-000042020000}"/>
    <cellStyle name="Normal 2 5 2 4 2 2" xfId="1037" xr:uid="{00000000-0005-0000-0000-000043020000}"/>
    <cellStyle name="Normal 2 5 2 4 3" xfId="854" xr:uid="{00000000-0005-0000-0000-000044020000}"/>
    <cellStyle name="Normal 2 5 2 5" xfId="426" xr:uid="{00000000-0005-0000-0000-000045020000}"/>
    <cellStyle name="Normal 2 5 2 5 2" xfId="951" xr:uid="{00000000-0005-0000-0000-000046020000}"/>
    <cellStyle name="Normal 2 5 2 6" xfId="759" xr:uid="{00000000-0005-0000-0000-000047020000}"/>
    <cellStyle name="Normal 2 5 3" xfId="254" xr:uid="{00000000-0005-0000-0000-000048020000}"/>
    <cellStyle name="Normal 2 5 3 2" xfId="346" xr:uid="{00000000-0005-0000-0000-000049020000}"/>
    <cellStyle name="Normal 2 5 3 2 2" xfId="529" xr:uid="{00000000-0005-0000-0000-00004A020000}"/>
    <cellStyle name="Normal 2 5 3 2 2 2" xfId="1054" xr:uid="{00000000-0005-0000-0000-00004B020000}"/>
    <cellStyle name="Normal 2 5 3 2 3" xfId="874" xr:uid="{00000000-0005-0000-0000-00004C020000}"/>
    <cellStyle name="Normal 2 5 3 3" xfId="443" xr:uid="{00000000-0005-0000-0000-00004D020000}"/>
    <cellStyle name="Normal 2 5 3 3 2" xfId="968" xr:uid="{00000000-0005-0000-0000-00004E020000}"/>
    <cellStyle name="Normal 2 5 3 4" xfId="782" xr:uid="{00000000-0005-0000-0000-00004F020000}"/>
    <cellStyle name="Normal 2 5 4" xfId="284" xr:uid="{00000000-0005-0000-0000-000050020000}"/>
    <cellStyle name="Normal 2 5 4 2" xfId="376" xr:uid="{00000000-0005-0000-0000-000051020000}"/>
    <cellStyle name="Normal 2 5 4 2 2" xfId="559" xr:uid="{00000000-0005-0000-0000-000052020000}"/>
    <cellStyle name="Normal 2 5 4 2 2 2" xfId="1084" xr:uid="{00000000-0005-0000-0000-000053020000}"/>
    <cellStyle name="Normal 2 5 4 2 3" xfId="904" xr:uid="{00000000-0005-0000-0000-000054020000}"/>
    <cellStyle name="Normal 2 5 4 3" xfId="473" xr:uid="{00000000-0005-0000-0000-000055020000}"/>
    <cellStyle name="Normal 2 5 4 3 2" xfId="998" xr:uid="{00000000-0005-0000-0000-000056020000}"/>
    <cellStyle name="Normal 2 5 4 4" xfId="812" xr:uid="{00000000-0005-0000-0000-000057020000}"/>
    <cellStyle name="Normal 2 5 5" xfId="313" xr:uid="{00000000-0005-0000-0000-000058020000}"/>
    <cellStyle name="Normal 2 5 5 2" xfId="499" xr:uid="{00000000-0005-0000-0000-000059020000}"/>
    <cellStyle name="Normal 2 5 5 2 2" xfId="1024" xr:uid="{00000000-0005-0000-0000-00005A020000}"/>
    <cellStyle name="Normal 2 5 5 3" xfId="841" xr:uid="{00000000-0005-0000-0000-00005B020000}"/>
    <cellStyle name="Normal 2 5 6" xfId="413" xr:uid="{00000000-0005-0000-0000-00005C020000}"/>
    <cellStyle name="Normal 2 5 6 2" xfId="938" xr:uid="{00000000-0005-0000-0000-00005D020000}"/>
    <cellStyle name="Normal 2 5 7" xfId="745" xr:uid="{00000000-0005-0000-0000-00005E020000}"/>
    <cellStyle name="Normal 2 6" xfId="140" xr:uid="{00000000-0005-0000-0000-00005F020000}"/>
    <cellStyle name="Normal 2 7" xfId="141" xr:uid="{00000000-0005-0000-0000-000060020000}"/>
    <cellStyle name="Normal 2 8" xfId="142" xr:uid="{00000000-0005-0000-0000-000061020000}"/>
    <cellStyle name="Normal 2 9" xfId="223" xr:uid="{00000000-0005-0000-0000-000062020000}"/>
    <cellStyle name="Normal 2 9 2" xfId="260" xr:uid="{00000000-0005-0000-0000-000063020000}"/>
    <cellStyle name="Normal 2 9 2 2" xfId="352" xr:uid="{00000000-0005-0000-0000-000064020000}"/>
    <cellStyle name="Normal 2 9 2 2 2" xfId="535" xr:uid="{00000000-0005-0000-0000-000065020000}"/>
    <cellStyle name="Normal 2 9 2 2 2 2" xfId="1060" xr:uid="{00000000-0005-0000-0000-000066020000}"/>
    <cellStyle name="Normal 2 9 2 2 3" xfId="880" xr:uid="{00000000-0005-0000-0000-000067020000}"/>
    <cellStyle name="Normal 2 9 2 3" xfId="449" xr:uid="{00000000-0005-0000-0000-000068020000}"/>
    <cellStyle name="Normal 2 9 2 3 2" xfId="974" xr:uid="{00000000-0005-0000-0000-000069020000}"/>
    <cellStyle name="Normal 2 9 2 4" xfId="788" xr:uid="{00000000-0005-0000-0000-00006A020000}"/>
    <cellStyle name="Normal 2 9 3" xfId="290" xr:uid="{00000000-0005-0000-0000-00006B020000}"/>
    <cellStyle name="Normal 2 9 3 2" xfId="382" xr:uid="{00000000-0005-0000-0000-00006C020000}"/>
    <cellStyle name="Normal 2 9 3 2 2" xfId="565" xr:uid="{00000000-0005-0000-0000-00006D020000}"/>
    <cellStyle name="Normal 2 9 3 2 2 2" xfId="1090" xr:uid="{00000000-0005-0000-0000-00006E020000}"/>
    <cellStyle name="Normal 2 9 3 2 3" xfId="910" xr:uid="{00000000-0005-0000-0000-00006F020000}"/>
    <cellStyle name="Normal 2 9 3 3" xfId="479" xr:uid="{00000000-0005-0000-0000-000070020000}"/>
    <cellStyle name="Normal 2 9 3 3 2" xfId="1004" xr:uid="{00000000-0005-0000-0000-000071020000}"/>
    <cellStyle name="Normal 2 9 3 4" xfId="818" xr:uid="{00000000-0005-0000-0000-000072020000}"/>
    <cellStyle name="Normal 2 9 4" xfId="319" xr:uid="{00000000-0005-0000-0000-000073020000}"/>
    <cellStyle name="Normal 2 9 4 2" xfId="505" xr:uid="{00000000-0005-0000-0000-000074020000}"/>
    <cellStyle name="Normal 2 9 4 2 2" xfId="1030" xr:uid="{00000000-0005-0000-0000-000075020000}"/>
    <cellStyle name="Normal 2 9 4 3" xfId="847" xr:uid="{00000000-0005-0000-0000-000076020000}"/>
    <cellStyle name="Normal 2 9 5" xfId="419" xr:uid="{00000000-0005-0000-0000-000077020000}"/>
    <cellStyle name="Normal 2 9 5 2" xfId="944" xr:uid="{00000000-0005-0000-0000-000078020000}"/>
    <cellStyle name="Normal 2 9 6" xfId="752" xr:uid="{00000000-0005-0000-0000-000079020000}"/>
    <cellStyle name="Normal 20" xfId="143" xr:uid="{00000000-0005-0000-0000-00007A020000}"/>
    <cellStyle name="Normal 21" xfId="215" xr:uid="{00000000-0005-0000-0000-00007B020000}"/>
    <cellStyle name="Normal 21 2" xfId="234" xr:uid="{00000000-0005-0000-0000-00007C020000}"/>
    <cellStyle name="Normal 21 2 2" xfId="271" xr:uid="{00000000-0005-0000-0000-00007D020000}"/>
    <cellStyle name="Normal 21 2 2 2" xfId="363" xr:uid="{00000000-0005-0000-0000-00007E020000}"/>
    <cellStyle name="Normal 21 2 2 2 2" xfId="546" xr:uid="{00000000-0005-0000-0000-00007F020000}"/>
    <cellStyle name="Normal 21 2 2 2 2 2" xfId="1071" xr:uid="{00000000-0005-0000-0000-000080020000}"/>
    <cellStyle name="Normal 21 2 2 2 3" xfId="891" xr:uid="{00000000-0005-0000-0000-000081020000}"/>
    <cellStyle name="Normal 21 2 2 3" xfId="460" xr:uid="{00000000-0005-0000-0000-000082020000}"/>
    <cellStyle name="Normal 21 2 2 3 2" xfId="985" xr:uid="{00000000-0005-0000-0000-000083020000}"/>
    <cellStyle name="Normal 21 2 2 4" xfId="799" xr:uid="{00000000-0005-0000-0000-000084020000}"/>
    <cellStyle name="Normal 21 2 3" xfId="301" xr:uid="{00000000-0005-0000-0000-000085020000}"/>
    <cellStyle name="Normal 21 2 3 2" xfId="393" xr:uid="{00000000-0005-0000-0000-000086020000}"/>
    <cellStyle name="Normal 21 2 3 2 2" xfId="576" xr:uid="{00000000-0005-0000-0000-000087020000}"/>
    <cellStyle name="Normal 21 2 3 2 2 2" xfId="1101" xr:uid="{00000000-0005-0000-0000-000088020000}"/>
    <cellStyle name="Normal 21 2 3 2 3" xfId="921" xr:uid="{00000000-0005-0000-0000-000089020000}"/>
    <cellStyle name="Normal 21 2 3 3" xfId="490" xr:uid="{00000000-0005-0000-0000-00008A020000}"/>
    <cellStyle name="Normal 21 2 3 3 2" xfId="1015" xr:uid="{00000000-0005-0000-0000-00008B020000}"/>
    <cellStyle name="Normal 21 2 3 4" xfId="829" xr:uid="{00000000-0005-0000-0000-00008C020000}"/>
    <cellStyle name="Normal 21 2 4" xfId="330" xr:uid="{00000000-0005-0000-0000-00008D020000}"/>
    <cellStyle name="Normal 21 2 4 2" xfId="516" xr:uid="{00000000-0005-0000-0000-00008E020000}"/>
    <cellStyle name="Normal 21 2 4 2 2" xfId="1041" xr:uid="{00000000-0005-0000-0000-00008F020000}"/>
    <cellStyle name="Normal 21 2 4 3" xfId="858" xr:uid="{00000000-0005-0000-0000-000090020000}"/>
    <cellStyle name="Normal 21 2 5" xfId="430" xr:uid="{00000000-0005-0000-0000-000091020000}"/>
    <cellStyle name="Normal 21 2 5 2" xfId="955" xr:uid="{00000000-0005-0000-0000-000092020000}"/>
    <cellStyle name="Normal 21 2 6" xfId="763" xr:uid="{00000000-0005-0000-0000-000093020000}"/>
    <cellStyle name="Normal 21 3" xfId="258" xr:uid="{00000000-0005-0000-0000-000094020000}"/>
    <cellStyle name="Normal 21 3 2" xfId="350" xr:uid="{00000000-0005-0000-0000-000095020000}"/>
    <cellStyle name="Normal 21 3 2 2" xfId="533" xr:uid="{00000000-0005-0000-0000-000096020000}"/>
    <cellStyle name="Normal 21 3 2 2 2" xfId="1058" xr:uid="{00000000-0005-0000-0000-000097020000}"/>
    <cellStyle name="Normal 21 3 2 3" xfId="878" xr:uid="{00000000-0005-0000-0000-000098020000}"/>
    <cellStyle name="Normal 21 3 3" xfId="447" xr:uid="{00000000-0005-0000-0000-000099020000}"/>
    <cellStyle name="Normal 21 3 3 2" xfId="972" xr:uid="{00000000-0005-0000-0000-00009A020000}"/>
    <cellStyle name="Normal 21 3 4" xfId="786" xr:uid="{00000000-0005-0000-0000-00009B020000}"/>
    <cellStyle name="Normal 21 4" xfId="288" xr:uid="{00000000-0005-0000-0000-00009C020000}"/>
    <cellStyle name="Normal 21 4 2" xfId="380" xr:uid="{00000000-0005-0000-0000-00009D020000}"/>
    <cellStyle name="Normal 21 4 2 2" xfId="563" xr:uid="{00000000-0005-0000-0000-00009E020000}"/>
    <cellStyle name="Normal 21 4 2 2 2" xfId="1088" xr:uid="{00000000-0005-0000-0000-00009F020000}"/>
    <cellStyle name="Normal 21 4 2 3" xfId="908" xr:uid="{00000000-0005-0000-0000-0000A0020000}"/>
    <cellStyle name="Normal 21 4 3" xfId="477" xr:uid="{00000000-0005-0000-0000-0000A1020000}"/>
    <cellStyle name="Normal 21 4 3 2" xfId="1002" xr:uid="{00000000-0005-0000-0000-0000A2020000}"/>
    <cellStyle name="Normal 21 4 4" xfId="816" xr:uid="{00000000-0005-0000-0000-0000A3020000}"/>
    <cellStyle name="Normal 21 5" xfId="317" xr:uid="{00000000-0005-0000-0000-0000A4020000}"/>
    <cellStyle name="Normal 21 5 2" xfId="503" xr:uid="{00000000-0005-0000-0000-0000A5020000}"/>
    <cellStyle name="Normal 21 5 2 2" xfId="1028" xr:uid="{00000000-0005-0000-0000-0000A6020000}"/>
    <cellStyle name="Normal 21 5 3" xfId="845" xr:uid="{00000000-0005-0000-0000-0000A7020000}"/>
    <cellStyle name="Normal 21 6" xfId="417" xr:uid="{00000000-0005-0000-0000-0000A8020000}"/>
    <cellStyle name="Normal 21 6 2" xfId="942" xr:uid="{00000000-0005-0000-0000-0000A9020000}"/>
    <cellStyle name="Normal 21 7" xfId="749" xr:uid="{00000000-0005-0000-0000-0000AA020000}"/>
    <cellStyle name="Normal 22" xfId="216" xr:uid="{00000000-0005-0000-0000-0000AB020000}"/>
    <cellStyle name="Normal 23" xfId="6" xr:uid="{00000000-0005-0000-0000-0000AC020000}"/>
    <cellStyle name="Normal 24" xfId="242" xr:uid="{00000000-0005-0000-0000-0000AD020000}"/>
    <cellStyle name="Normal 24 2" xfId="335" xr:uid="{00000000-0005-0000-0000-0000AE020000}"/>
    <cellStyle name="Normal 24 2 2" xfId="518" xr:uid="{00000000-0005-0000-0000-0000AF020000}"/>
    <cellStyle name="Normal 24 2 2 2" xfId="1043" xr:uid="{00000000-0005-0000-0000-0000B0020000}"/>
    <cellStyle name="Normal 24 2 3" xfId="863" xr:uid="{00000000-0005-0000-0000-0000B1020000}"/>
    <cellStyle name="Normal 24 3" xfId="432" xr:uid="{00000000-0005-0000-0000-0000B2020000}"/>
    <cellStyle name="Normal 24 3 2" xfId="957" xr:uid="{00000000-0005-0000-0000-0000B3020000}"/>
    <cellStyle name="Normal 24 4" xfId="771" xr:uid="{00000000-0005-0000-0000-0000B4020000}"/>
    <cellStyle name="Normal 25" xfId="273" xr:uid="{00000000-0005-0000-0000-0000B5020000}"/>
    <cellStyle name="Normal 25 2" xfId="365" xr:uid="{00000000-0005-0000-0000-0000B6020000}"/>
    <cellStyle name="Normal 25 2 2" xfId="548" xr:uid="{00000000-0005-0000-0000-0000B7020000}"/>
    <cellStyle name="Normal 25 2 2 2" xfId="1073" xr:uid="{00000000-0005-0000-0000-0000B8020000}"/>
    <cellStyle name="Normal 25 2 3" xfId="893" xr:uid="{00000000-0005-0000-0000-0000B9020000}"/>
    <cellStyle name="Normal 25 3" xfId="462" xr:uid="{00000000-0005-0000-0000-0000BA020000}"/>
    <cellStyle name="Normal 25 3 2" xfId="987" xr:uid="{00000000-0005-0000-0000-0000BB020000}"/>
    <cellStyle name="Normal 25 4" xfId="801" xr:uid="{00000000-0005-0000-0000-0000BC020000}"/>
    <cellStyle name="Normal 26" xfId="303" xr:uid="{00000000-0005-0000-0000-0000BD020000}"/>
    <cellStyle name="Normal 26 2" xfId="578" xr:uid="{00000000-0005-0000-0000-0000BE020000}"/>
    <cellStyle name="Normal 26 2 2" xfId="1103" xr:uid="{00000000-0005-0000-0000-0000BF020000}"/>
    <cellStyle name="Normal 26 3" xfId="831" xr:uid="{00000000-0005-0000-0000-0000C0020000}"/>
    <cellStyle name="Normal 27" xfId="402" xr:uid="{00000000-0005-0000-0000-0000C1020000}"/>
    <cellStyle name="Normal 27 2" xfId="579" xr:uid="{00000000-0005-0000-0000-0000C2020000}"/>
    <cellStyle name="Normal 27 2 2" xfId="1104" xr:uid="{00000000-0005-0000-0000-0000C3020000}"/>
    <cellStyle name="Normal 27 3" xfId="930" xr:uid="{00000000-0005-0000-0000-0000C4020000}"/>
    <cellStyle name="Normal 28" xfId="403" xr:uid="{00000000-0005-0000-0000-0000C5020000}"/>
    <cellStyle name="Normal 29" xfId="404" xr:uid="{00000000-0005-0000-0000-0000C6020000}"/>
    <cellStyle name="Normal 3" xfId="4" xr:uid="{00000000-0005-0000-0000-0000C7020000}"/>
    <cellStyle name="Normal 3 10" xfId="1106" xr:uid="{00000000-0005-0000-0000-0000C8020000}"/>
    <cellStyle name="Normal 3 2" xfId="17" xr:uid="{00000000-0005-0000-0000-0000C9020000}"/>
    <cellStyle name="Normal 3 2 2" xfId="144" xr:uid="{00000000-0005-0000-0000-0000CA020000}"/>
    <cellStyle name="Normal 3 3" xfId="145" xr:uid="{00000000-0005-0000-0000-0000CB020000}"/>
    <cellStyle name="Normal 3 3 2" xfId="146" xr:uid="{00000000-0005-0000-0000-0000CC020000}"/>
    <cellStyle name="Normal 3 3 3" xfId="147" xr:uid="{00000000-0005-0000-0000-0000CD020000}"/>
    <cellStyle name="Normal 3 4" xfId="148" xr:uid="{00000000-0005-0000-0000-0000CE020000}"/>
    <cellStyle name="Normal 3 4 2" xfId="149" xr:uid="{00000000-0005-0000-0000-0000CF020000}"/>
    <cellStyle name="Normal 3 5" xfId="150" xr:uid="{00000000-0005-0000-0000-0000D0020000}"/>
    <cellStyle name="Normal 3 5 2" xfId="151" xr:uid="{00000000-0005-0000-0000-0000D1020000}"/>
    <cellStyle name="Normal 3 6" xfId="152" xr:uid="{00000000-0005-0000-0000-0000D2020000}"/>
    <cellStyle name="Normal 3 7" xfId="153" xr:uid="{00000000-0005-0000-0000-0000D3020000}"/>
    <cellStyle name="Normal 3 8" xfId="154" xr:uid="{00000000-0005-0000-0000-0000D4020000}"/>
    <cellStyle name="Normal 3 9" xfId="217" xr:uid="{00000000-0005-0000-0000-0000D5020000}"/>
    <cellStyle name="Normal 30" xfId="582" xr:uid="{00000000-0005-0000-0000-0000D6020000}"/>
    <cellStyle name="Normal 31" xfId="717" xr:uid="{00000000-0005-0000-0000-0000D7020000}"/>
    <cellStyle name="Normal 32" xfId="608" xr:uid="{00000000-0005-0000-0000-0000D8020000}"/>
    <cellStyle name="Normal 4" xfId="16" xr:uid="{00000000-0005-0000-0000-0000D9020000}"/>
    <cellStyle name="Normal 4 10" xfId="249" xr:uid="{00000000-0005-0000-0000-0000DA020000}"/>
    <cellStyle name="Normal 4 10 2" xfId="341" xr:uid="{00000000-0005-0000-0000-0000DB020000}"/>
    <cellStyle name="Normal 4 10 2 2" xfId="524" xr:uid="{00000000-0005-0000-0000-0000DC020000}"/>
    <cellStyle name="Normal 4 10 2 2 2" xfId="1049" xr:uid="{00000000-0005-0000-0000-0000DD020000}"/>
    <cellStyle name="Normal 4 10 2 3" xfId="869" xr:uid="{00000000-0005-0000-0000-0000DE020000}"/>
    <cellStyle name="Normal 4 10 3" xfId="438" xr:uid="{00000000-0005-0000-0000-0000DF020000}"/>
    <cellStyle name="Normal 4 10 3 2" xfId="963" xr:uid="{00000000-0005-0000-0000-0000E0020000}"/>
    <cellStyle name="Normal 4 10 4" xfId="777" xr:uid="{00000000-0005-0000-0000-0000E1020000}"/>
    <cellStyle name="Normal 4 11" xfId="279" xr:uid="{00000000-0005-0000-0000-0000E2020000}"/>
    <cellStyle name="Normal 4 11 2" xfId="371" xr:uid="{00000000-0005-0000-0000-0000E3020000}"/>
    <cellStyle name="Normal 4 11 2 2" xfId="554" xr:uid="{00000000-0005-0000-0000-0000E4020000}"/>
    <cellStyle name="Normal 4 11 2 2 2" xfId="1079" xr:uid="{00000000-0005-0000-0000-0000E5020000}"/>
    <cellStyle name="Normal 4 11 2 3" xfId="899" xr:uid="{00000000-0005-0000-0000-0000E6020000}"/>
    <cellStyle name="Normal 4 11 3" xfId="468" xr:uid="{00000000-0005-0000-0000-0000E7020000}"/>
    <cellStyle name="Normal 4 11 3 2" xfId="993" xr:uid="{00000000-0005-0000-0000-0000E8020000}"/>
    <cellStyle name="Normal 4 11 4" xfId="807" xr:uid="{00000000-0005-0000-0000-0000E9020000}"/>
    <cellStyle name="Normal 4 12" xfId="308" xr:uid="{00000000-0005-0000-0000-0000EA020000}"/>
    <cellStyle name="Normal 4 12 2" xfId="494" xr:uid="{00000000-0005-0000-0000-0000EB020000}"/>
    <cellStyle name="Normal 4 12 2 2" xfId="1019" xr:uid="{00000000-0005-0000-0000-0000EC020000}"/>
    <cellStyle name="Normal 4 12 3" xfId="836" xr:uid="{00000000-0005-0000-0000-0000ED020000}"/>
    <cellStyle name="Normal 4 13" xfId="408" xr:uid="{00000000-0005-0000-0000-0000EE020000}"/>
    <cellStyle name="Normal 4 13 2" xfId="933" xr:uid="{00000000-0005-0000-0000-0000EF020000}"/>
    <cellStyle name="Normal 4 14" xfId="722" xr:uid="{00000000-0005-0000-0000-0000F0020000}"/>
    <cellStyle name="Normal 4 2" xfId="155" xr:uid="{00000000-0005-0000-0000-0000F1020000}"/>
    <cellStyle name="Normal 4 2 2" xfId="156" xr:uid="{00000000-0005-0000-0000-0000F2020000}"/>
    <cellStyle name="Normal 4 3" xfId="157" xr:uid="{00000000-0005-0000-0000-0000F3020000}"/>
    <cellStyle name="Normal 4 3 2" xfId="158" xr:uid="{00000000-0005-0000-0000-0000F4020000}"/>
    <cellStyle name="Normal 4 4" xfId="159" xr:uid="{00000000-0005-0000-0000-0000F5020000}"/>
    <cellStyle name="Normal 4 4 2" xfId="160" xr:uid="{00000000-0005-0000-0000-0000F6020000}"/>
    <cellStyle name="Normal 4 5" xfId="161" xr:uid="{00000000-0005-0000-0000-0000F7020000}"/>
    <cellStyle name="Normal 4 6" xfId="162" xr:uid="{00000000-0005-0000-0000-0000F8020000}"/>
    <cellStyle name="Normal 4 7" xfId="163" xr:uid="{00000000-0005-0000-0000-0000F9020000}"/>
    <cellStyle name="Normal 4 8" xfId="164" xr:uid="{00000000-0005-0000-0000-0000FA020000}"/>
    <cellStyle name="Normal 4 9" xfId="225" xr:uid="{00000000-0005-0000-0000-0000FB020000}"/>
    <cellStyle name="Normal 4 9 2" xfId="262" xr:uid="{00000000-0005-0000-0000-0000FC020000}"/>
    <cellStyle name="Normal 4 9 2 2" xfId="354" xr:uid="{00000000-0005-0000-0000-0000FD020000}"/>
    <cellStyle name="Normal 4 9 2 2 2" xfId="537" xr:uid="{00000000-0005-0000-0000-0000FE020000}"/>
    <cellStyle name="Normal 4 9 2 2 2 2" xfId="1062" xr:uid="{00000000-0005-0000-0000-0000FF020000}"/>
    <cellStyle name="Normal 4 9 2 2 3" xfId="882" xr:uid="{00000000-0005-0000-0000-000000030000}"/>
    <cellStyle name="Normal 4 9 2 3" xfId="451" xr:uid="{00000000-0005-0000-0000-000001030000}"/>
    <cellStyle name="Normal 4 9 2 3 2" xfId="976" xr:uid="{00000000-0005-0000-0000-000002030000}"/>
    <cellStyle name="Normal 4 9 2 4" xfId="790" xr:uid="{00000000-0005-0000-0000-000003030000}"/>
    <cellStyle name="Normal 4 9 3" xfId="292" xr:uid="{00000000-0005-0000-0000-000004030000}"/>
    <cellStyle name="Normal 4 9 3 2" xfId="384" xr:uid="{00000000-0005-0000-0000-000005030000}"/>
    <cellStyle name="Normal 4 9 3 2 2" xfId="567" xr:uid="{00000000-0005-0000-0000-000006030000}"/>
    <cellStyle name="Normal 4 9 3 2 2 2" xfId="1092" xr:uid="{00000000-0005-0000-0000-000007030000}"/>
    <cellStyle name="Normal 4 9 3 2 3" xfId="912" xr:uid="{00000000-0005-0000-0000-000008030000}"/>
    <cellStyle name="Normal 4 9 3 3" xfId="481" xr:uid="{00000000-0005-0000-0000-000009030000}"/>
    <cellStyle name="Normal 4 9 3 3 2" xfId="1006" xr:uid="{00000000-0005-0000-0000-00000A030000}"/>
    <cellStyle name="Normal 4 9 3 4" xfId="820" xr:uid="{00000000-0005-0000-0000-00000B030000}"/>
    <cellStyle name="Normal 4 9 4" xfId="321" xr:uid="{00000000-0005-0000-0000-00000C030000}"/>
    <cellStyle name="Normal 4 9 4 2" xfId="507" xr:uid="{00000000-0005-0000-0000-00000D030000}"/>
    <cellStyle name="Normal 4 9 4 2 2" xfId="1032" xr:uid="{00000000-0005-0000-0000-00000E030000}"/>
    <cellStyle name="Normal 4 9 4 3" xfId="849" xr:uid="{00000000-0005-0000-0000-00000F030000}"/>
    <cellStyle name="Normal 4 9 5" xfId="421" xr:uid="{00000000-0005-0000-0000-000010030000}"/>
    <cellStyle name="Normal 4 9 5 2" xfId="946" xr:uid="{00000000-0005-0000-0000-000011030000}"/>
    <cellStyle name="Normal 4 9 6" xfId="754" xr:uid="{00000000-0005-0000-0000-000012030000}"/>
    <cellStyle name="Normal 5" xfId="21" xr:uid="{00000000-0005-0000-0000-000013030000}"/>
    <cellStyle name="Normal 5 10" xfId="280" xr:uid="{00000000-0005-0000-0000-000014030000}"/>
    <cellStyle name="Normal 5 10 2" xfId="372" xr:uid="{00000000-0005-0000-0000-000015030000}"/>
    <cellStyle name="Normal 5 10 2 2" xfId="555" xr:uid="{00000000-0005-0000-0000-000016030000}"/>
    <cellStyle name="Normal 5 10 2 2 2" xfId="1080" xr:uid="{00000000-0005-0000-0000-000017030000}"/>
    <cellStyle name="Normal 5 10 2 3" xfId="900" xr:uid="{00000000-0005-0000-0000-000018030000}"/>
    <cellStyle name="Normal 5 10 3" xfId="469" xr:uid="{00000000-0005-0000-0000-000019030000}"/>
    <cellStyle name="Normal 5 10 3 2" xfId="994" xr:uid="{00000000-0005-0000-0000-00001A030000}"/>
    <cellStyle name="Normal 5 10 4" xfId="808" xr:uid="{00000000-0005-0000-0000-00001B030000}"/>
    <cellStyle name="Normal 5 11" xfId="309" xr:uid="{00000000-0005-0000-0000-00001C030000}"/>
    <cellStyle name="Normal 5 11 2" xfId="495" xr:uid="{00000000-0005-0000-0000-00001D030000}"/>
    <cellStyle name="Normal 5 11 2 2" xfId="1020" xr:uid="{00000000-0005-0000-0000-00001E030000}"/>
    <cellStyle name="Normal 5 11 3" xfId="837" xr:uid="{00000000-0005-0000-0000-00001F030000}"/>
    <cellStyle name="Normal 5 12" xfId="409" xr:uid="{00000000-0005-0000-0000-000020030000}"/>
    <cellStyle name="Normal 5 12 2" xfId="934" xr:uid="{00000000-0005-0000-0000-000021030000}"/>
    <cellStyle name="Normal 5 13" xfId="724" xr:uid="{00000000-0005-0000-0000-000022030000}"/>
    <cellStyle name="Normal 5 2" xfId="165" xr:uid="{00000000-0005-0000-0000-000023030000}"/>
    <cellStyle name="Normal 5 2 2" xfId="166" xr:uid="{00000000-0005-0000-0000-000024030000}"/>
    <cellStyle name="Normal 5 3" xfId="167" xr:uid="{00000000-0005-0000-0000-000025030000}"/>
    <cellStyle name="Normal 5 3 2" xfId="168" xr:uid="{00000000-0005-0000-0000-000026030000}"/>
    <cellStyle name="Normal 5 4" xfId="169" xr:uid="{00000000-0005-0000-0000-000027030000}"/>
    <cellStyle name="Normal 5 4 2" xfId="170" xr:uid="{00000000-0005-0000-0000-000028030000}"/>
    <cellStyle name="Normal 5 5" xfId="171" xr:uid="{00000000-0005-0000-0000-000029030000}"/>
    <cellStyle name="Normal 5 5 2" xfId="231" xr:uid="{00000000-0005-0000-0000-00002A030000}"/>
    <cellStyle name="Normal 5 5 2 2" xfId="268" xr:uid="{00000000-0005-0000-0000-00002B030000}"/>
    <cellStyle name="Normal 5 5 2 2 2" xfId="360" xr:uid="{00000000-0005-0000-0000-00002C030000}"/>
    <cellStyle name="Normal 5 5 2 2 2 2" xfId="543" xr:uid="{00000000-0005-0000-0000-00002D030000}"/>
    <cellStyle name="Normal 5 5 2 2 2 2 2" xfId="1068" xr:uid="{00000000-0005-0000-0000-00002E030000}"/>
    <cellStyle name="Normal 5 5 2 2 2 3" xfId="888" xr:uid="{00000000-0005-0000-0000-00002F030000}"/>
    <cellStyle name="Normal 5 5 2 2 3" xfId="457" xr:uid="{00000000-0005-0000-0000-000030030000}"/>
    <cellStyle name="Normal 5 5 2 2 3 2" xfId="982" xr:uid="{00000000-0005-0000-0000-000031030000}"/>
    <cellStyle name="Normal 5 5 2 2 4" xfId="796" xr:uid="{00000000-0005-0000-0000-000032030000}"/>
    <cellStyle name="Normal 5 5 2 3" xfId="298" xr:uid="{00000000-0005-0000-0000-000033030000}"/>
    <cellStyle name="Normal 5 5 2 3 2" xfId="390" xr:uid="{00000000-0005-0000-0000-000034030000}"/>
    <cellStyle name="Normal 5 5 2 3 2 2" xfId="573" xr:uid="{00000000-0005-0000-0000-000035030000}"/>
    <cellStyle name="Normal 5 5 2 3 2 2 2" xfId="1098" xr:uid="{00000000-0005-0000-0000-000036030000}"/>
    <cellStyle name="Normal 5 5 2 3 2 3" xfId="918" xr:uid="{00000000-0005-0000-0000-000037030000}"/>
    <cellStyle name="Normal 5 5 2 3 3" xfId="487" xr:uid="{00000000-0005-0000-0000-000038030000}"/>
    <cellStyle name="Normal 5 5 2 3 3 2" xfId="1012" xr:uid="{00000000-0005-0000-0000-000039030000}"/>
    <cellStyle name="Normal 5 5 2 3 4" xfId="826" xr:uid="{00000000-0005-0000-0000-00003A030000}"/>
    <cellStyle name="Normal 5 5 2 4" xfId="327" xr:uid="{00000000-0005-0000-0000-00003B030000}"/>
    <cellStyle name="Normal 5 5 2 4 2" xfId="513" xr:uid="{00000000-0005-0000-0000-00003C030000}"/>
    <cellStyle name="Normal 5 5 2 4 2 2" xfId="1038" xr:uid="{00000000-0005-0000-0000-00003D030000}"/>
    <cellStyle name="Normal 5 5 2 4 3" xfId="855" xr:uid="{00000000-0005-0000-0000-00003E030000}"/>
    <cellStyle name="Normal 5 5 2 5" xfId="427" xr:uid="{00000000-0005-0000-0000-00003F030000}"/>
    <cellStyle name="Normal 5 5 2 5 2" xfId="952" xr:uid="{00000000-0005-0000-0000-000040030000}"/>
    <cellStyle name="Normal 5 5 2 6" xfId="760" xr:uid="{00000000-0005-0000-0000-000041030000}"/>
    <cellStyle name="Normal 5 5 3" xfId="255" xr:uid="{00000000-0005-0000-0000-000042030000}"/>
    <cellStyle name="Normal 5 5 3 2" xfId="347" xr:uid="{00000000-0005-0000-0000-000043030000}"/>
    <cellStyle name="Normal 5 5 3 2 2" xfId="530" xr:uid="{00000000-0005-0000-0000-000044030000}"/>
    <cellStyle name="Normal 5 5 3 2 2 2" xfId="1055" xr:uid="{00000000-0005-0000-0000-000045030000}"/>
    <cellStyle name="Normal 5 5 3 2 3" xfId="875" xr:uid="{00000000-0005-0000-0000-000046030000}"/>
    <cellStyle name="Normal 5 5 3 3" xfId="444" xr:uid="{00000000-0005-0000-0000-000047030000}"/>
    <cellStyle name="Normal 5 5 3 3 2" xfId="969" xr:uid="{00000000-0005-0000-0000-000048030000}"/>
    <cellStyle name="Normal 5 5 3 4" xfId="783" xr:uid="{00000000-0005-0000-0000-000049030000}"/>
    <cellStyle name="Normal 5 5 4" xfId="285" xr:uid="{00000000-0005-0000-0000-00004A030000}"/>
    <cellStyle name="Normal 5 5 4 2" xfId="377" xr:uid="{00000000-0005-0000-0000-00004B030000}"/>
    <cellStyle name="Normal 5 5 4 2 2" xfId="560" xr:uid="{00000000-0005-0000-0000-00004C030000}"/>
    <cellStyle name="Normal 5 5 4 2 2 2" xfId="1085" xr:uid="{00000000-0005-0000-0000-00004D030000}"/>
    <cellStyle name="Normal 5 5 4 2 3" xfId="905" xr:uid="{00000000-0005-0000-0000-00004E030000}"/>
    <cellStyle name="Normal 5 5 4 3" xfId="474" xr:uid="{00000000-0005-0000-0000-00004F030000}"/>
    <cellStyle name="Normal 5 5 4 3 2" xfId="999" xr:uid="{00000000-0005-0000-0000-000050030000}"/>
    <cellStyle name="Normal 5 5 4 4" xfId="813" xr:uid="{00000000-0005-0000-0000-000051030000}"/>
    <cellStyle name="Normal 5 5 5" xfId="314" xr:uid="{00000000-0005-0000-0000-000052030000}"/>
    <cellStyle name="Normal 5 5 5 2" xfId="500" xr:uid="{00000000-0005-0000-0000-000053030000}"/>
    <cellStyle name="Normal 5 5 5 2 2" xfId="1025" xr:uid="{00000000-0005-0000-0000-000054030000}"/>
    <cellStyle name="Normal 5 5 5 3" xfId="842" xr:uid="{00000000-0005-0000-0000-000055030000}"/>
    <cellStyle name="Normal 5 5 6" xfId="414" xr:uid="{00000000-0005-0000-0000-000056030000}"/>
    <cellStyle name="Normal 5 5 6 2" xfId="939" xr:uid="{00000000-0005-0000-0000-000057030000}"/>
    <cellStyle name="Normal 5 5 7" xfId="746" xr:uid="{00000000-0005-0000-0000-000058030000}"/>
    <cellStyle name="Normal 5 6" xfId="172" xr:uid="{00000000-0005-0000-0000-000059030000}"/>
    <cellStyle name="Normal 5 7" xfId="173" xr:uid="{00000000-0005-0000-0000-00005A030000}"/>
    <cellStyle name="Normal 5 8" xfId="226" xr:uid="{00000000-0005-0000-0000-00005B030000}"/>
    <cellStyle name="Normal 5 8 2" xfId="263" xr:uid="{00000000-0005-0000-0000-00005C030000}"/>
    <cellStyle name="Normal 5 8 2 2" xfId="355" xr:uid="{00000000-0005-0000-0000-00005D030000}"/>
    <cellStyle name="Normal 5 8 2 2 2" xfId="538" xr:uid="{00000000-0005-0000-0000-00005E030000}"/>
    <cellStyle name="Normal 5 8 2 2 2 2" xfId="1063" xr:uid="{00000000-0005-0000-0000-00005F030000}"/>
    <cellStyle name="Normal 5 8 2 2 3" xfId="883" xr:uid="{00000000-0005-0000-0000-000060030000}"/>
    <cellStyle name="Normal 5 8 2 3" xfId="452" xr:uid="{00000000-0005-0000-0000-000061030000}"/>
    <cellStyle name="Normal 5 8 2 3 2" xfId="977" xr:uid="{00000000-0005-0000-0000-000062030000}"/>
    <cellStyle name="Normal 5 8 2 4" xfId="791" xr:uid="{00000000-0005-0000-0000-000063030000}"/>
    <cellStyle name="Normal 5 8 3" xfId="293" xr:uid="{00000000-0005-0000-0000-000064030000}"/>
    <cellStyle name="Normal 5 8 3 2" xfId="385" xr:uid="{00000000-0005-0000-0000-000065030000}"/>
    <cellStyle name="Normal 5 8 3 2 2" xfId="568" xr:uid="{00000000-0005-0000-0000-000066030000}"/>
    <cellStyle name="Normal 5 8 3 2 2 2" xfId="1093" xr:uid="{00000000-0005-0000-0000-000067030000}"/>
    <cellStyle name="Normal 5 8 3 2 3" xfId="913" xr:uid="{00000000-0005-0000-0000-000068030000}"/>
    <cellStyle name="Normal 5 8 3 3" xfId="482" xr:uid="{00000000-0005-0000-0000-000069030000}"/>
    <cellStyle name="Normal 5 8 3 3 2" xfId="1007" xr:uid="{00000000-0005-0000-0000-00006A030000}"/>
    <cellStyle name="Normal 5 8 3 4" xfId="821" xr:uid="{00000000-0005-0000-0000-00006B030000}"/>
    <cellStyle name="Normal 5 8 4" xfId="322" xr:uid="{00000000-0005-0000-0000-00006C030000}"/>
    <cellStyle name="Normal 5 8 4 2" xfId="508" xr:uid="{00000000-0005-0000-0000-00006D030000}"/>
    <cellStyle name="Normal 5 8 4 2 2" xfId="1033" xr:uid="{00000000-0005-0000-0000-00006E030000}"/>
    <cellStyle name="Normal 5 8 4 3" xfId="850" xr:uid="{00000000-0005-0000-0000-00006F030000}"/>
    <cellStyle name="Normal 5 8 5" xfId="422" xr:uid="{00000000-0005-0000-0000-000070030000}"/>
    <cellStyle name="Normal 5 8 5 2" xfId="947" xr:uid="{00000000-0005-0000-0000-000071030000}"/>
    <cellStyle name="Normal 5 8 6" xfId="755" xr:uid="{00000000-0005-0000-0000-000072030000}"/>
    <cellStyle name="Normal 5 9" xfId="250" xr:uid="{00000000-0005-0000-0000-000073030000}"/>
    <cellStyle name="Normal 5 9 2" xfId="342" xr:uid="{00000000-0005-0000-0000-000074030000}"/>
    <cellStyle name="Normal 5 9 2 2" xfId="525" xr:uid="{00000000-0005-0000-0000-000075030000}"/>
    <cellStyle name="Normal 5 9 2 2 2" xfId="1050" xr:uid="{00000000-0005-0000-0000-000076030000}"/>
    <cellStyle name="Normal 5 9 2 3" xfId="870" xr:uid="{00000000-0005-0000-0000-000077030000}"/>
    <cellStyle name="Normal 5 9 3" xfId="439" xr:uid="{00000000-0005-0000-0000-000078030000}"/>
    <cellStyle name="Normal 5 9 3 2" xfId="964" xr:uid="{00000000-0005-0000-0000-000079030000}"/>
    <cellStyle name="Normal 5 9 4" xfId="778" xr:uid="{00000000-0005-0000-0000-00007A030000}"/>
    <cellStyle name="Normal 6" xfId="24" xr:uid="{00000000-0005-0000-0000-00007B030000}"/>
    <cellStyle name="Normal 6 2" xfId="174" xr:uid="{00000000-0005-0000-0000-00007C030000}"/>
    <cellStyle name="Normal 6 2 2" xfId="175" xr:uid="{00000000-0005-0000-0000-00007D030000}"/>
    <cellStyle name="Normal 6 3" xfId="176" xr:uid="{00000000-0005-0000-0000-00007E030000}"/>
    <cellStyle name="Normal 6 4" xfId="177" xr:uid="{00000000-0005-0000-0000-00007F030000}"/>
    <cellStyle name="Normal 6 5" xfId="178" xr:uid="{00000000-0005-0000-0000-000080030000}"/>
    <cellStyle name="Normal 7" xfId="25" xr:uid="{00000000-0005-0000-0000-000081030000}"/>
    <cellStyle name="Normal 7 2" xfId="179" xr:uid="{00000000-0005-0000-0000-000082030000}"/>
    <cellStyle name="Normal 7 3" xfId="180" xr:uid="{00000000-0005-0000-0000-000083030000}"/>
    <cellStyle name="Normal 7 4" xfId="181" xr:uid="{00000000-0005-0000-0000-000084030000}"/>
    <cellStyle name="Normal 8" xfId="26" xr:uid="{00000000-0005-0000-0000-000085030000}"/>
    <cellStyle name="Normal 8 2" xfId="182" xr:uid="{00000000-0005-0000-0000-000086030000}"/>
    <cellStyle name="Normal 8 3" xfId="183" xr:uid="{00000000-0005-0000-0000-000087030000}"/>
    <cellStyle name="Normal 9" xfId="184" xr:uid="{00000000-0005-0000-0000-000088030000}"/>
    <cellStyle name="Normal 9 2" xfId="185" xr:uid="{00000000-0005-0000-0000-000089030000}"/>
    <cellStyle name="Note 2" xfId="186" xr:uid="{00000000-0005-0000-0000-00008A030000}"/>
    <cellStyle name="Note 2 2" xfId="187" xr:uid="{00000000-0005-0000-0000-00008B030000}"/>
    <cellStyle name="Note 3" xfId="188" xr:uid="{00000000-0005-0000-0000-00008C030000}"/>
    <cellStyle name="Note 3 2" xfId="189" xr:uid="{00000000-0005-0000-0000-00008D030000}"/>
    <cellStyle name="Note 4" xfId="190" xr:uid="{00000000-0005-0000-0000-00008E030000}"/>
    <cellStyle name="Note 4 2" xfId="191" xr:uid="{00000000-0005-0000-0000-00008F030000}"/>
    <cellStyle name="Note 5" xfId="192" xr:uid="{00000000-0005-0000-0000-000090030000}"/>
    <cellStyle name="Note 6" xfId="193" xr:uid="{00000000-0005-0000-0000-000091030000}"/>
    <cellStyle name="Note 7" xfId="194" xr:uid="{00000000-0005-0000-0000-000092030000}"/>
    <cellStyle name="Number [0.0]" xfId="10" xr:uid="{00000000-0005-0000-0000-000093030000}"/>
    <cellStyle name="Number [0.00]" xfId="11" xr:uid="{00000000-0005-0000-0000-000094030000}"/>
    <cellStyle name="Number [0]" xfId="12" xr:uid="{00000000-0005-0000-0000-000095030000}"/>
    <cellStyle name="Output 2" xfId="195" xr:uid="{00000000-0005-0000-0000-000096030000}"/>
    <cellStyle name="Percent" xfId="1" builtinId="5"/>
    <cellStyle name="Percent 10" xfId="274" xr:uid="{00000000-0005-0000-0000-000098030000}"/>
    <cellStyle name="Percent 10 2" xfId="366" xr:uid="{00000000-0005-0000-0000-000099030000}"/>
    <cellStyle name="Percent 10 2 2" xfId="549" xr:uid="{00000000-0005-0000-0000-00009A030000}"/>
    <cellStyle name="Percent 10 2 2 2" xfId="1074" xr:uid="{00000000-0005-0000-0000-00009B030000}"/>
    <cellStyle name="Percent 10 2 3" xfId="894" xr:uid="{00000000-0005-0000-0000-00009C030000}"/>
    <cellStyle name="Percent 10 3" xfId="463" xr:uid="{00000000-0005-0000-0000-00009D030000}"/>
    <cellStyle name="Percent 10 3 2" xfId="988" xr:uid="{00000000-0005-0000-0000-00009E030000}"/>
    <cellStyle name="Percent 10 4" xfId="802" xr:uid="{00000000-0005-0000-0000-00009F030000}"/>
    <cellStyle name="Percent 10 5" xfId="1107" xr:uid="{00000000-0005-0000-0000-0000A0030000}"/>
    <cellStyle name="Percent 11" xfId="304" xr:uid="{00000000-0005-0000-0000-0000A1030000}"/>
    <cellStyle name="Percent 11 2" xfId="407" xr:uid="{00000000-0005-0000-0000-0000A2030000}"/>
    <cellStyle name="Percent 11 3" xfId="832" xr:uid="{00000000-0005-0000-0000-0000A3030000}"/>
    <cellStyle name="Percent 12" xfId="583" xr:uid="{00000000-0005-0000-0000-0000A4030000}"/>
    <cellStyle name="Percent 13" xfId="718" xr:uid="{00000000-0005-0000-0000-0000A5030000}"/>
    <cellStyle name="Percent 2" xfId="13" xr:uid="{00000000-0005-0000-0000-0000A6030000}"/>
    <cellStyle name="Percent 2 10" xfId="247" xr:uid="{00000000-0005-0000-0000-0000A7030000}"/>
    <cellStyle name="Percent 2 10 2" xfId="339" xr:uid="{00000000-0005-0000-0000-0000A8030000}"/>
    <cellStyle name="Percent 2 10 2 2" xfId="522" xr:uid="{00000000-0005-0000-0000-0000A9030000}"/>
    <cellStyle name="Percent 2 10 2 2 2" xfId="1047" xr:uid="{00000000-0005-0000-0000-0000AA030000}"/>
    <cellStyle name="Percent 2 10 2 3" xfId="867" xr:uid="{00000000-0005-0000-0000-0000AB030000}"/>
    <cellStyle name="Percent 2 10 3" xfId="436" xr:uid="{00000000-0005-0000-0000-0000AC030000}"/>
    <cellStyle name="Percent 2 10 3 2" xfId="961" xr:uid="{00000000-0005-0000-0000-0000AD030000}"/>
    <cellStyle name="Percent 2 10 4" xfId="775" xr:uid="{00000000-0005-0000-0000-0000AE030000}"/>
    <cellStyle name="Percent 2 11" xfId="277" xr:uid="{00000000-0005-0000-0000-0000AF030000}"/>
    <cellStyle name="Percent 2 11 2" xfId="369" xr:uid="{00000000-0005-0000-0000-0000B0030000}"/>
    <cellStyle name="Percent 2 11 2 2" xfId="552" xr:uid="{00000000-0005-0000-0000-0000B1030000}"/>
    <cellStyle name="Percent 2 11 2 2 2" xfId="1077" xr:uid="{00000000-0005-0000-0000-0000B2030000}"/>
    <cellStyle name="Percent 2 11 2 3" xfId="897" xr:uid="{00000000-0005-0000-0000-0000B3030000}"/>
    <cellStyle name="Percent 2 11 3" xfId="466" xr:uid="{00000000-0005-0000-0000-0000B4030000}"/>
    <cellStyle name="Percent 2 11 3 2" xfId="991" xr:uid="{00000000-0005-0000-0000-0000B5030000}"/>
    <cellStyle name="Percent 2 11 4" xfId="805" xr:uid="{00000000-0005-0000-0000-0000B6030000}"/>
    <cellStyle name="Percent 2 12" xfId="307" xr:uid="{00000000-0005-0000-0000-0000B7030000}"/>
    <cellStyle name="Percent 2 12 2" xfId="493" xr:uid="{00000000-0005-0000-0000-0000B8030000}"/>
    <cellStyle name="Percent 2 12 2 2" xfId="1018" xr:uid="{00000000-0005-0000-0000-0000B9030000}"/>
    <cellStyle name="Percent 2 12 3" xfId="835" xr:uid="{00000000-0005-0000-0000-0000BA030000}"/>
    <cellStyle name="Percent 2 13" xfId="406" xr:uid="{00000000-0005-0000-0000-0000BB030000}"/>
    <cellStyle name="Percent 2 13 2" xfId="932" xr:uid="{00000000-0005-0000-0000-0000BC030000}"/>
    <cellStyle name="Percent 2 14" xfId="721" xr:uid="{00000000-0005-0000-0000-0000BD030000}"/>
    <cellStyle name="Percent 2 2" xfId="196" xr:uid="{00000000-0005-0000-0000-0000BE030000}"/>
    <cellStyle name="Percent 2 2 2" xfId="197" xr:uid="{00000000-0005-0000-0000-0000BF030000}"/>
    <cellStyle name="Percent 2 3" xfId="198" xr:uid="{00000000-0005-0000-0000-0000C0030000}"/>
    <cellStyle name="Percent 2 3 2" xfId="199" xr:uid="{00000000-0005-0000-0000-0000C1030000}"/>
    <cellStyle name="Percent 2 4" xfId="200" xr:uid="{00000000-0005-0000-0000-0000C2030000}"/>
    <cellStyle name="Percent 2 4 2" xfId="201" xr:uid="{00000000-0005-0000-0000-0000C3030000}"/>
    <cellStyle name="Percent 2 5" xfId="202" xr:uid="{00000000-0005-0000-0000-0000C4030000}"/>
    <cellStyle name="Percent 2 5 2" xfId="232" xr:uid="{00000000-0005-0000-0000-0000C5030000}"/>
    <cellStyle name="Percent 2 5 2 2" xfId="269" xr:uid="{00000000-0005-0000-0000-0000C6030000}"/>
    <cellStyle name="Percent 2 5 2 2 2" xfId="361" xr:uid="{00000000-0005-0000-0000-0000C7030000}"/>
    <cellStyle name="Percent 2 5 2 2 2 2" xfId="544" xr:uid="{00000000-0005-0000-0000-0000C8030000}"/>
    <cellStyle name="Percent 2 5 2 2 2 2 2" xfId="1069" xr:uid="{00000000-0005-0000-0000-0000C9030000}"/>
    <cellStyle name="Percent 2 5 2 2 2 3" xfId="889" xr:uid="{00000000-0005-0000-0000-0000CA030000}"/>
    <cellStyle name="Percent 2 5 2 2 3" xfId="458" xr:uid="{00000000-0005-0000-0000-0000CB030000}"/>
    <cellStyle name="Percent 2 5 2 2 3 2" xfId="983" xr:uid="{00000000-0005-0000-0000-0000CC030000}"/>
    <cellStyle name="Percent 2 5 2 2 4" xfId="797" xr:uid="{00000000-0005-0000-0000-0000CD030000}"/>
    <cellStyle name="Percent 2 5 2 3" xfId="299" xr:uid="{00000000-0005-0000-0000-0000CE030000}"/>
    <cellStyle name="Percent 2 5 2 3 2" xfId="391" xr:uid="{00000000-0005-0000-0000-0000CF030000}"/>
    <cellStyle name="Percent 2 5 2 3 2 2" xfId="574" xr:uid="{00000000-0005-0000-0000-0000D0030000}"/>
    <cellStyle name="Percent 2 5 2 3 2 2 2" xfId="1099" xr:uid="{00000000-0005-0000-0000-0000D1030000}"/>
    <cellStyle name="Percent 2 5 2 3 2 3" xfId="919" xr:uid="{00000000-0005-0000-0000-0000D2030000}"/>
    <cellStyle name="Percent 2 5 2 3 3" xfId="488" xr:uid="{00000000-0005-0000-0000-0000D3030000}"/>
    <cellStyle name="Percent 2 5 2 3 3 2" xfId="1013" xr:uid="{00000000-0005-0000-0000-0000D4030000}"/>
    <cellStyle name="Percent 2 5 2 3 4" xfId="827" xr:uid="{00000000-0005-0000-0000-0000D5030000}"/>
    <cellStyle name="Percent 2 5 2 4" xfId="328" xr:uid="{00000000-0005-0000-0000-0000D6030000}"/>
    <cellStyle name="Percent 2 5 2 4 2" xfId="514" xr:uid="{00000000-0005-0000-0000-0000D7030000}"/>
    <cellStyle name="Percent 2 5 2 4 2 2" xfId="1039" xr:uid="{00000000-0005-0000-0000-0000D8030000}"/>
    <cellStyle name="Percent 2 5 2 4 3" xfId="856" xr:uid="{00000000-0005-0000-0000-0000D9030000}"/>
    <cellStyle name="Percent 2 5 2 5" xfId="428" xr:uid="{00000000-0005-0000-0000-0000DA030000}"/>
    <cellStyle name="Percent 2 5 2 5 2" xfId="953" xr:uid="{00000000-0005-0000-0000-0000DB030000}"/>
    <cellStyle name="Percent 2 5 2 6" xfId="761" xr:uid="{00000000-0005-0000-0000-0000DC030000}"/>
    <cellStyle name="Percent 2 5 3" xfId="256" xr:uid="{00000000-0005-0000-0000-0000DD030000}"/>
    <cellStyle name="Percent 2 5 3 2" xfId="348" xr:uid="{00000000-0005-0000-0000-0000DE030000}"/>
    <cellStyle name="Percent 2 5 3 2 2" xfId="531" xr:uid="{00000000-0005-0000-0000-0000DF030000}"/>
    <cellStyle name="Percent 2 5 3 2 2 2" xfId="1056" xr:uid="{00000000-0005-0000-0000-0000E0030000}"/>
    <cellStyle name="Percent 2 5 3 2 3" xfId="876" xr:uid="{00000000-0005-0000-0000-0000E1030000}"/>
    <cellStyle name="Percent 2 5 3 3" xfId="445" xr:uid="{00000000-0005-0000-0000-0000E2030000}"/>
    <cellStyle name="Percent 2 5 3 3 2" xfId="970" xr:uid="{00000000-0005-0000-0000-0000E3030000}"/>
    <cellStyle name="Percent 2 5 3 4" xfId="784" xr:uid="{00000000-0005-0000-0000-0000E4030000}"/>
    <cellStyle name="Percent 2 5 4" xfId="286" xr:uid="{00000000-0005-0000-0000-0000E5030000}"/>
    <cellStyle name="Percent 2 5 4 2" xfId="378" xr:uid="{00000000-0005-0000-0000-0000E6030000}"/>
    <cellStyle name="Percent 2 5 4 2 2" xfId="561" xr:uid="{00000000-0005-0000-0000-0000E7030000}"/>
    <cellStyle name="Percent 2 5 4 2 2 2" xfId="1086" xr:uid="{00000000-0005-0000-0000-0000E8030000}"/>
    <cellStyle name="Percent 2 5 4 2 3" xfId="906" xr:uid="{00000000-0005-0000-0000-0000E9030000}"/>
    <cellStyle name="Percent 2 5 4 3" xfId="475" xr:uid="{00000000-0005-0000-0000-0000EA030000}"/>
    <cellStyle name="Percent 2 5 4 3 2" xfId="1000" xr:uid="{00000000-0005-0000-0000-0000EB030000}"/>
    <cellStyle name="Percent 2 5 4 4" xfId="814" xr:uid="{00000000-0005-0000-0000-0000EC030000}"/>
    <cellStyle name="Percent 2 5 5" xfId="315" xr:uid="{00000000-0005-0000-0000-0000ED030000}"/>
    <cellStyle name="Percent 2 5 5 2" xfId="501" xr:uid="{00000000-0005-0000-0000-0000EE030000}"/>
    <cellStyle name="Percent 2 5 5 2 2" xfId="1026" xr:uid="{00000000-0005-0000-0000-0000EF030000}"/>
    <cellStyle name="Percent 2 5 5 3" xfId="843" xr:uid="{00000000-0005-0000-0000-0000F0030000}"/>
    <cellStyle name="Percent 2 5 6" xfId="415" xr:uid="{00000000-0005-0000-0000-0000F1030000}"/>
    <cellStyle name="Percent 2 5 6 2" xfId="940" xr:uid="{00000000-0005-0000-0000-0000F2030000}"/>
    <cellStyle name="Percent 2 5 7" xfId="747" xr:uid="{00000000-0005-0000-0000-0000F3030000}"/>
    <cellStyle name="Percent 2 6" xfId="203" xr:uid="{00000000-0005-0000-0000-0000F4030000}"/>
    <cellStyle name="Percent 2 7" xfId="204" xr:uid="{00000000-0005-0000-0000-0000F5030000}"/>
    <cellStyle name="Percent 2 8" xfId="205" xr:uid="{00000000-0005-0000-0000-0000F6030000}"/>
    <cellStyle name="Percent 2 9" xfId="224" xr:uid="{00000000-0005-0000-0000-0000F7030000}"/>
    <cellStyle name="Percent 2 9 2" xfId="261" xr:uid="{00000000-0005-0000-0000-0000F8030000}"/>
    <cellStyle name="Percent 2 9 2 2" xfId="353" xr:uid="{00000000-0005-0000-0000-0000F9030000}"/>
    <cellStyle name="Percent 2 9 2 2 2" xfId="536" xr:uid="{00000000-0005-0000-0000-0000FA030000}"/>
    <cellStyle name="Percent 2 9 2 2 2 2" xfId="1061" xr:uid="{00000000-0005-0000-0000-0000FB030000}"/>
    <cellStyle name="Percent 2 9 2 2 3" xfId="881" xr:uid="{00000000-0005-0000-0000-0000FC030000}"/>
    <cellStyle name="Percent 2 9 2 3" xfId="450" xr:uid="{00000000-0005-0000-0000-0000FD030000}"/>
    <cellStyle name="Percent 2 9 2 3 2" xfId="975" xr:uid="{00000000-0005-0000-0000-0000FE030000}"/>
    <cellStyle name="Percent 2 9 2 4" xfId="789" xr:uid="{00000000-0005-0000-0000-0000FF030000}"/>
    <cellStyle name="Percent 2 9 3" xfId="291" xr:uid="{00000000-0005-0000-0000-000000040000}"/>
    <cellStyle name="Percent 2 9 3 2" xfId="383" xr:uid="{00000000-0005-0000-0000-000001040000}"/>
    <cellStyle name="Percent 2 9 3 2 2" xfId="566" xr:uid="{00000000-0005-0000-0000-000002040000}"/>
    <cellStyle name="Percent 2 9 3 2 2 2" xfId="1091" xr:uid="{00000000-0005-0000-0000-000003040000}"/>
    <cellStyle name="Percent 2 9 3 2 3" xfId="911" xr:uid="{00000000-0005-0000-0000-000004040000}"/>
    <cellStyle name="Percent 2 9 3 3" xfId="480" xr:uid="{00000000-0005-0000-0000-000005040000}"/>
    <cellStyle name="Percent 2 9 3 3 2" xfId="1005" xr:uid="{00000000-0005-0000-0000-000006040000}"/>
    <cellStyle name="Percent 2 9 3 4" xfId="819" xr:uid="{00000000-0005-0000-0000-000007040000}"/>
    <cellStyle name="Percent 2 9 4" xfId="320" xr:uid="{00000000-0005-0000-0000-000008040000}"/>
    <cellStyle name="Percent 2 9 4 2" xfId="506" xr:uid="{00000000-0005-0000-0000-000009040000}"/>
    <cellStyle name="Percent 2 9 4 2 2" xfId="1031" xr:uid="{00000000-0005-0000-0000-00000A040000}"/>
    <cellStyle name="Percent 2 9 4 3" xfId="848" xr:uid="{00000000-0005-0000-0000-00000B040000}"/>
    <cellStyle name="Percent 2 9 5" xfId="420" xr:uid="{00000000-0005-0000-0000-00000C040000}"/>
    <cellStyle name="Percent 2 9 5 2" xfId="945" xr:uid="{00000000-0005-0000-0000-00000D040000}"/>
    <cellStyle name="Percent 2 9 6" xfId="753" xr:uid="{00000000-0005-0000-0000-00000E040000}"/>
    <cellStyle name="Percent 3" xfId="5" xr:uid="{00000000-0005-0000-0000-00000F040000}"/>
    <cellStyle name="Percent 3 2" xfId="18" xr:uid="{00000000-0005-0000-0000-000010040000}"/>
    <cellStyle name="Percent 3 3" xfId="206" xr:uid="{00000000-0005-0000-0000-000011040000}"/>
    <cellStyle name="Percent 3 3 2" xfId="233" xr:uid="{00000000-0005-0000-0000-000012040000}"/>
    <cellStyle name="Percent 3 3 2 2" xfId="270" xr:uid="{00000000-0005-0000-0000-000013040000}"/>
    <cellStyle name="Percent 3 3 2 2 2" xfId="362" xr:uid="{00000000-0005-0000-0000-000014040000}"/>
    <cellStyle name="Percent 3 3 2 2 2 2" xfId="545" xr:uid="{00000000-0005-0000-0000-000015040000}"/>
    <cellStyle name="Percent 3 3 2 2 2 2 2" xfId="1070" xr:uid="{00000000-0005-0000-0000-000016040000}"/>
    <cellStyle name="Percent 3 3 2 2 2 3" xfId="890" xr:uid="{00000000-0005-0000-0000-000017040000}"/>
    <cellStyle name="Percent 3 3 2 2 3" xfId="459" xr:uid="{00000000-0005-0000-0000-000018040000}"/>
    <cellStyle name="Percent 3 3 2 2 3 2" xfId="984" xr:uid="{00000000-0005-0000-0000-000019040000}"/>
    <cellStyle name="Percent 3 3 2 2 4" xfId="798" xr:uid="{00000000-0005-0000-0000-00001A040000}"/>
    <cellStyle name="Percent 3 3 2 3" xfId="300" xr:uid="{00000000-0005-0000-0000-00001B040000}"/>
    <cellStyle name="Percent 3 3 2 3 2" xfId="392" xr:uid="{00000000-0005-0000-0000-00001C040000}"/>
    <cellStyle name="Percent 3 3 2 3 2 2" xfId="575" xr:uid="{00000000-0005-0000-0000-00001D040000}"/>
    <cellStyle name="Percent 3 3 2 3 2 2 2" xfId="1100" xr:uid="{00000000-0005-0000-0000-00001E040000}"/>
    <cellStyle name="Percent 3 3 2 3 2 3" xfId="920" xr:uid="{00000000-0005-0000-0000-00001F040000}"/>
    <cellStyle name="Percent 3 3 2 3 3" xfId="489" xr:uid="{00000000-0005-0000-0000-000020040000}"/>
    <cellStyle name="Percent 3 3 2 3 3 2" xfId="1014" xr:uid="{00000000-0005-0000-0000-000021040000}"/>
    <cellStyle name="Percent 3 3 2 3 4" xfId="828" xr:uid="{00000000-0005-0000-0000-000022040000}"/>
    <cellStyle name="Percent 3 3 2 4" xfId="329" xr:uid="{00000000-0005-0000-0000-000023040000}"/>
    <cellStyle name="Percent 3 3 2 4 2" xfId="515" xr:uid="{00000000-0005-0000-0000-000024040000}"/>
    <cellStyle name="Percent 3 3 2 4 2 2" xfId="1040" xr:uid="{00000000-0005-0000-0000-000025040000}"/>
    <cellStyle name="Percent 3 3 2 4 3" xfId="857" xr:uid="{00000000-0005-0000-0000-000026040000}"/>
    <cellStyle name="Percent 3 3 2 5" xfId="429" xr:uid="{00000000-0005-0000-0000-000027040000}"/>
    <cellStyle name="Percent 3 3 2 5 2" xfId="954" xr:uid="{00000000-0005-0000-0000-000028040000}"/>
    <cellStyle name="Percent 3 3 2 6" xfId="762" xr:uid="{00000000-0005-0000-0000-000029040000}"/>
    <cellStyle name="Percent 3 3 3" xfId="257" xr:uid="{00000000-0005-0000-0000-00002A040000}"/>
    <cellStyle name="Percent 3 3 3 2" xfId="349" xr:uid="{00000000-0005-0000-0000-00002B040000}"/>
    <cellStyle name="Percent 3 3 3 2 2" xfId="532" xr:uid="{00000000-0005-0000-0000-00002C040000}"/>
    <cellStyle name="Percent 3 3 3 2 2 2" xfId="1057" xr:uid="{00000000-0005-0000-0000-00002D040000}"/>
    <cellStyle name="Percent 3 3 3 2 3" xfId="877" xr:uid="{00000000-0005-0000-0000-00002E040000}"/>
    <cellStyle name="Percent 3 3 3 3" xfId="446" xr:uid="{00000000-0005-0000-0000-00002F040000}"/>
    <cellStyle name="Percent 3 3 3 3 2" xfId="971" xr:uid="{00000000-0005-0000-0000-000030040000}"/>
    <cellStyle name="Percent 3 3 3 4" xfId="785" xr:uid="{00000000-0005-0000-0000-000031040000}"/>
    <cellStyle name="Percent 3 3 4" xfId="287" xr:uid="{00000000-0005-0000-0000-000032040000}"/>
    <cellStyle name="Percent 3 3 4 2" xfId="379" xr:uid="{00000000-0005-0000-0000-000033040000}"/>
    <cellStyle name="Percent 3 3 4 2 2" xfId="562" xr:uid="{00000000-0005-0000-0000-000034040000}"/>
    <cellStyle name="Percent 3 3 4 2 2 2" xfId="1087" xr:uid="{00000000-0005-0000-0000-000035040000}"/>
    <cellStyle name="Percent 3 3 4 2 3" xfId="907" xr:uid="{00000000-0005-0000-0000-000036040000}"/>
    <cellStyle name="Percent 3 3 4 3" xfId="476" xr:uid="{00000000-0005-0000-0000-000037040000}"/>
    <cellStyle name="Percent 3 3 4 3 2" xfId="1001" xr:uid="{00000000-0005-0000-0000-000038040000}"/>
    <cellStyle name="Percent 3 3 4 4" xfId="815" xr:uid="{00000000-0005-0000-0000-000039040000}"/>
    <cellStyle name="Percent 3 3 5" xfId="316" xr:uid="{00000000-0005-0000-0000-00003A040000}"/>
    <cellStyle name="Percent 3 3 5 2" xfId="502" xr:uid="{00000000-0005-0000-0000-00003B040000}"/>
    <cellStyle name="Percent 3 3 5 2 2" xfId="1027" xr:uid="{00000000-0005-0000-0000-00003C040000}"/>
    <cellStyle name="Percent 3 3 5 3" xfId="844" xr:uid="{00000000-0005-0000-0000-00003D040000}"/>
    <cellStyle name="Percent 3 3 6" xfId="416" xr:uid="{00000000-0005-0000-0000-00003E040000}"/>
    <cellStyle name="Percent 3 3 6 2" xfId="941" xr:uid="{00000000-0005-0000-0000-00003F040000}"/>
    <cellStyle name="Percent 3 3 7" xfId="748" xr:uid="{00000000-0005-0000-0000-000040040000}"/>
    <cellStyle name="Percent 4" xfId="207" xr:uid="{00000000-0005-0000-0000-000041040000}"/>
    <cellStyle name="Percent 4 2" xfId="208" xr:uid="{00000000-0005-0000-0000-000042040000}"/>
    <cellStyle name="Percent 5" xfId="209" xr:uid="{00000000-0005-0000-0000-000043040000}"/>
    <cellStyle name="Percent 5 2" xfId="210" xr:uid="{00000000-0005-0000-0000-000044040000}"/>
    <cellStyle name="Percent 6" xfId="211" xr:uid="{00000000-0005-0000-0000-000045040000}"/>
    <cellStyle name="Percent 7" xfId="212" xr:uid="{00000000-0005-0000-0000-000046040000}"/>
    <cellStyle name="Percent 8" xfId="15" xr:uid="{00000000-0005-0000-0000-000047040000}"/>
    <cellStyle name="Percent 9" xfId="243" xr:uid="{00000000-0005-0000-0000-000048040000}"/>
    <cellStyle name="Percent 9 2" xfId="336" xr:uid="{00000000-0005-0000-0000-000049040000}"/>
    <cellStyle name="Percent 9 2 2" xfId="519" xr:uid="{00000000-0005-0000-0000-00004A040000}"/>
    <cellStyle name="Percent 9 2 2 2" xfId="1044" xr:uid="{00000000-0005-0000-0000-00004B040000}"/>
    <cellStyle name="Percent 9 2 3" xfId="864" xr:uid="{00000000-0005-0000-0000-00004C040000}"/>
    <cellStyle name="Percent 9 3" xfId="433" xr:uid="{00000000-0005-0000-0000-00004D040000}"/>
    <cellStyle name="Percent 9 3 2" xfId="958" xr:uid="{00000000-0005-0000-0000-00004E040000}"/>
    <cellStyle name="Percent 9 4" xfId="772" xr:uid="{00000000-0005-0000-0000-00004F040000}"/>
    <cellStyle name="Section 1" xfId="14" xr:uid="{00000000-0005-0000-0000-000050040000}"/>
    <cellStyle name="Source_1_1" xfId="221" xr:uid="{00000000-0005-0000-0000-000051040000}"/>
    <cellStyle name="Total 2" xfId="213" xr:uid="{00000000-0005-0000-0000-000052040000}"/>
    <cellStyle name="Warning Text 2" xfId="214" xr:uid="{00000000-0005-0000-0000-000053040000}"/>
  </cellStyles>
  <dxfs count="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171CF5"/>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hyperlink" Target="https://www.gov.uk/government/collections/renewable-heat-incentive-renewable-heat-premium-payment-statistics"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1071160</xdr:colOff>
      <xdr:row>1</xdr:row>
      <xdr:rowOff>31750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632077" cy="9419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91453</xdr:colOff>
      <xdr:row>32</xdr:row>
      <xdr:rowOff>150971</xdr:rowOff>
    </xdr:to>
    <xdr:pic>
      <xdr:nvPicPr>
        <xdr:cNvPr id="2" name="Picture 1">
          <a:extLst>
            <a:ext uri="{FF2B5EF4-FFF2-40B4-BE49-F238E27FC236}">
              <a16:creationId xmlns:a16="http://schemas.microsoft.com/office/drawing/2014/main" id="{6643C638-7B05-4EBC-8E39-D88D2C02C2D1}"/>
            </a:ext>
          </a:extLst>
        </xdr:cNvPr>
        <xdr:cNvPicPr>
          <a:picLocks noChangeAspect="1"/>
        </xdr:cNvPicPr>
      </xdr:nvPicPr>
      <xdr:blipFill>
        <a:blip xmlns:r="http://schemas.openxmlformats.org/officeDocument/2006/relationships" r:embed="rId1"/>
        <a:stretch>
          <a:fillRect/>
        </a:stretch>
      </xdr:blipFill>
      <xdr:spPr>
        <a:xfrm>
          <a:off x="0" y="0"/>
          <a:ext cx="9803218" cy="6047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32</xdr:row>
      <xdr:rowOff>157068</xdr:rowOff>
    </xdr:to>
    <xdr:pic>
      <xdr:nvPicPr>
        <xdr:cNvPr id="2" name="Picture 1">
          <a:extLst>
            <a:ext uri="{FF2B5EF4-FFF2-40B4-BE49-F238E27FC236}">
              <a16:creationId xmlns:a16="http://schemas.microsoft.com/office/drawing/2014/main" id="{D4E5F7F3-87B6-47D0-ACEC-33F935896C2C}"/>
            </a:ext>
          </a:extLst>
        </xdr:cNvPr>
        <xdr:cNvPicPr>
          <a:picLocks noChangeAspect="1"/>
        </xdr:cNvPicPr>
      </xdr:nvPicPr>
      <xdr:blipFill>
        <a:blip xmlns:r="http://schemas.openxmlformats.org/officeDocument/2006/relationships" r:embed="rId1"/>
        <a:stretch>
          <a:fillRect/>
        </a:stretch>
      </xdr:blipFill>
      <xdr:spPr>
        <a:xfrm>
          <a:off x="0" y="0"/>
          <a:ext cx="9809314" cy="60538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32</xdr:row>
      <xdr:rowOff>157068</xdr:rowOff>
    </xdr:to>
    <xdr:pic>
      <xdr:nvPicPr>
        <xdr:cNvPr id="3" name="Picture 2">
          <a:extLst>
            <a:ext uri="{FF2B5EF4-FFF2-40B4-BE49-F238E27FC236}">
              <a16:creationId xmlns:a16="http://schemas.microsoft.com/office/drawing/2014/main" id="{ADC505A4-A92B-45EF-A056-6DFE52DADCBD}"/>
            </a:ext>
          </a:extLst>
        </xdr:cNvPr>
        <xdr:cNvPicPr>
          <a:picLocks noChangeAspect="1"/>
        </xdr:cNvPicPr>
      </xdr:nvPicPr>
      <xdr:blipFill>
        <a:blip xmlns:r="http://schemas.openxmlformats.org/officeDocument/2006/relationships" r:embed="rId1"/>
        <a:stretch>
          <a:fillRect/>
        </a:stretch>
      </xdr:blipFill>
      <xdr:spPr>
        <a:xfrm>
          <a:off x="0" y="0"/>
          <a:ext cx="9809314" cy="60538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31</xdr:row>
      <xdr:rowOff>176737</xdr:rowOff>
    </xdr:to>
    <xdr:pic>
      <xdr:nvPicPr>
        <xdr:cNvPr id="4" name="Picture 3">
          <a:extLst>
            <a:ext uri="{FF2B5EF4-FFF2-40B4-BE49-F238E27FC236}">
              <a16:creationId xmlns:a16="http://schemas.microsoft.com/office/drawing/2014/main" id="{8DB32266-FEC9-43DF-A330-5838EC6E3CB6}"/>
            </a:ext>
          </a:extLst>
        </xdr:cNvPr>
        <xdr:cNvPicPr>
          <a:picLocks noChangeAspect="1"/>
        </xdr:cNvPicPr>
      </xdr:nvPicPr>
      <xdr:blipFill>
        <a:blip xmlns:r="http://schemas.openxmlformats.org/officeDocument/2006/relationships" r:embed="rId1"/>
        <a:stretch>
          <a:fillRect/>
        </a:stretch>
      </xdr:blipFill>
      <xdr:spPr>
        <a:xfrm>
          <a:off x="0" y="0"/>
          <a:ext cx="9809314" cy="58892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32</xdr:row>
      <xdr:rowOff>152400</xdr:rowOff>
    </xdr:from>
    <xdr:to>
      <xdr:col>4</xdr:col>
      <xdr:colOff>1285875</xdr:colOff>
      <xdr:row>34</xdr:row>
      <xdr:rowOff>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5676900" y="10753725"/>
          <a:ext cx="1228725" cy="2095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38100</xdr:colOff>
      <xdr:row>29</xdr:row>
      <xdr:rowOff>0</xdr:rowOff>
    </xdr:from>
    <xdr:to>
      <xdr:col>4</xdr:col>
      <xdr:colOff>1323975</xdr:colOff>
      <xdr:row>29</xdr:row>
      <xdr:rowOff>171450</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5657850" y="10934700"/>
          <a:ext cx="1285875" cy="2095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131248</xdr:colOff>
      <xdr:row>29</xdr:row>
      <xdr:rowOff>147942</xdr:rowOff>
    </xdr:from>
    <xdr:to>
      <xdr:col>8</xdr:col>
      <xdr:colOff>258536</xdr:colOff>
      <xdr:row>41</xdr:row>
      <xdr:rowOff>377030</xdr:rowOff>
    </xdr:to>
    <xdr:sp macro="" textlink="">
      <xdr:nvSpPr>
        <xdr:cNvPr id="17" name="TextBox 6">
          <a:extLst>
            <a:ext uri="{FF2B5EF4-FFF2-40B4-BE49-F238E27FC236}">
              <a16:creationId xmlns:a16="http://schemas.microsoft.com/office/drawing/2014/main" id="{00000000-0008-0000-0100-000007000000}"/>
            </a:ext>
          </a:extLst>
        </xdr:cNvPr>
        <xdr:cNvSpPr txBox="1"/>
      </xdr:nvSpPr>
      <xdr:spPr>
        <a:xfrm>
          <a:off x="131248" y="10855630"/>
          <a:ext cx="11910507" cy="284846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ysClr val="windowText" lastClr="000000"/>
              </a:solidFill>
              <a:latin typeface="+mn-lt"/>
              <a:ea typeface="+mn-ea"/>
              <a:cs typeface="+mn-cs"/>
            </a:rPr>
            <a:t>The table</a:t>
          </a:r>
          <a:r>
            <a:rPr lang="en-GB" sz="1100" baseline="0">
              <a:solidFill>
                <a:sysClr val="windowText" lastClr="000000"/>
              </a:solidFill>
              <a:latin typeface="+mn-lt"/>
              <a:ea typeface="+mn-ea"/>
              <a:cs typeface="+mn-cs"/>
            </a:rPr>
            <a:t> above represents estimates for committed tariff payments during the period February 2019 - January 2020 inclusive, using application data up to 31 January 2019.</a:t>
          </a:r>
          <a:endParaRPr lang="en-GB" sz="1100">
            <a:solidFill>
              <a:sysClr val="windowText" lastClr="000000"/>
            </a:solidFill>
            <a:latin typeface="+mn-lt"/>
            <a:ea typeface="+mn-ea"/>
            <a:cs typeface="+mn-cs"/>
          </a:endParaRPr>
        </a:p>
        <a:p>
          <a:endParaRPr lang="en-GB" sz="1100">
            <a:solidFill>
              <a:sysClr val="windowText" lastClr="000000"/>
            </a:solidFill>
            <a:latin typeface="+mn-lt"/>
            <a:ea typeface="+mn-ea"/>
            <a:cs typeface="+mn-cs"/>
          </a:endParaRPr>
        </a:p>
        <a:p>
          <a:r>
            <a:rPr lang="en-GB" sz="1100">
              <a:solidFill>
                <a:sysClr val="windowText" lastClr="000000"/>
              </a:solidFill>
              <a:latin typeface="+mn-lt"/>
              <a:ea typeface="+mn-ea"/>
              <a:cs typeface="+mn-cs"/>
            </a:rPr>
            <a:t>The total forecast expenditure as at 31 January 2019 was </a:t>
          </a:r>
          <a:r>
            <a:rPr lang="en-GB" sz="1100" b="1">
              <a:solidFill>
                <a:srgbClr val="FF0000"/>
              </a:solidFill>
              <a:latin typeface="+mn-lt"/>
              <a:ea typeface="+mn-ea"/>
              <a:cs typeface="+mn-cs"/>
            </a:rPr>
            <a:t>£909.55m</a:t>
          </a:r>
          <a:r>
            <a:rPr lang="en-GB" sz="1100" b="1">
              <a:solidFill>
                <a:sysClr val="windowText" lastClr="000000"/>
              </a:solidFill>
              <a:latin typeface="+mn-lt"/>
              <a:ea typeface="+mn-ea"/>
              <a:cs typeface="+mn-cs"/>
            </a:rPr>
            <a:t>.</a:t>
          </a:r>
          <a:r>
            <a:rPr lang="en-GB" sz="1100">
              <a:solidFill>
                <a:sysClr val="windowText" lastClr="000000"/>
              </a:solidFill>
              <a:latin typeface="+mn-lt"/>
              <a:ea typeface="+mn-ea"/>
              <a:cs typeface="+mn-cs"/>
            </a:rPr>
            <a:t>This figure is</a:t>
          </a:r>
          <a:r>
            <a:rPr lang="en-GB" sz="1100" baseline="0">
              <a:solidFill>
                <a:srgbClr val="FF0000"/>
              </a:solidFill>
              <a:latin typeface="+mn-lt"/>
              <a:ea typeface="+mn-ea"/>
              <a:cs typeface="+mn-cs"/>
            </a:rPr>
            <a:t> greater than </a:t>
          </a:r>
          <a:r>
            <a:rPr lang="en-GB" sz="1100">
              <a:solidFill>
                <a:sysClr val="windowText" lastClr="000000"/>
              </a:solidFill>
              <a:latin typeface="+mn-lt"/>
              <a:ea typeface="+mn-ea"/>
              <a:cs typeface="+mn-cs"/>
            </a:rPr>
            <a:t>the total anticipated expenditure threshold of </a:t>
          </a:r>
          <a:r>
            <a:rPr lang="en-GB" sz="1100" b="1">
              <a:solidFill>
                <a:srgbClr val="FF0000"/>
              </a:solidFill>
              <a:latin typeface="+mn-lt"/>
              <a:ea typeface="+mn-ea"/>
              <a:cs typeface="+mn-cs"/>
            </a:rPr>
            <a:t>£837.75</a:t>
          </a:r>
          <a:r>
            <a:rPr lang="en-GB" sz="1100" b="1" i="0" u="none" strike="noStrike">
              <a:solidFill>
                <a:srgbClr val="FF0000"/>
              </a:solidFill>
              <a:effectLst/>
              <a:latin typeface="+mn-lt"/>
              <a:ea typeface="+mn-ea"/>
              <a:cs typeface="+mn-cs"/>
            </a:rPr>
            <a:t>m</a:t>
          </a:r>
          <a:r>
            <a:rPr lang="en-GB" sz="1100" b="1">
              <a:solidFill>
                <a:srgbClr val="FF0000"/>
              </a:solidFill>
              <a:latin typeface="+mn-lt"/>
              <a:ea typeface="+mn-ea"/>
              <a:cs typeface="+mn-cs"/>
            </a:rPr>
            <a:t> </a:t>
          </a:r>
          <a:r>
            <a:rPr lang="en-GB" sz="1100">
              <a:solidFill>
                <a:sysClr val="windowText" lastClr="000000"/>
              </a:solidFill>
              <a:latin typeface="+mn-lt"/>
              <a:ea typeface="+mn-ea"/>
              <a:cs typeface="+mn-cs"/>
            </a:rPr>
            <a:t>for the year following 31 </a:t>
          </a:r>
          <a:r>
            <a:rPr lang="en-GB" sz="1100" baseline="0">
              <a:solidFill>
                <a:sysClr val="windowText" lastClr="000000"/>
              </a:solidFill>
              <a:latin typeface="+mn-lt"/>
              <a:ea typeface="+mn-ea"/>
              <a:cs typeface="+mn-cs"/>
            </a:rPr>
            <a:t>January 2019</a:t>
          </a:r>
          <a:r>
            <a:rPr lang="en-GB" sz="1100">
              <a:solidFill>
                <a:sysClr val="windowText" lastClr="000000"/>
              </a:solidFill>
              <a:latin typeface="+mn-lt"/>
              <a:ea typeface="+mn-ea"/>
              <a:cs typeface="+mn-cs"/>
            </a:rPr>
            <a:t>.  </a:t>
          </a:r>
        </a:p>
        <a:p>
          <a:endParaRPr lang="en-GB" sz="1100">
            <a:solidFill>
              <a:sysClr val="windowText" lastClr="000000"/>
            </a:solidFill>
            <a:latin typeface="+mn-lt"/>
            <a:ea typeface="+mn-ea"/>
            <a:cs typeface="+mn-cs"/>
          </a:endParaRPr>
        </a:p>
        <a:p>
          <a:r>
            <a:rPr lang="en-GB" sz="1100" b="1" u="sng">
              <a:solidFill>
                <a:srgbClr val="FF0000"/>
              </a:solidFill>
              <a:latin typeface="+mn-lt"/>
              <a:ea typeface="+mn-ea"/>
              <a:cs typeface="+mn-cs"/>
            </a:rPr>
            <a:t>There will</a:t>
          </a:r>
          <a:r>
            <a:rPr lang="en-GB" sz="1100" b="1" u="sng" baseline="0">
              <a:solidFill>
                <a:srgbClr val="FF0000"/>
              </a:solidFill>
              <a:latin typeface="+mn-lt"/>
              <a:ea typeface="+mn-ea"/>
              <a:cs typeface="+mn-cs"/>
            </a:rPr>
            <a:t> be no degressions to the tariffs this quarter as no technology group has exceeded the thresholds set out in the RHI regultations.</a:t>
          </a:r>
          <a:endParaRPr lang="en-GB" sz="1100" b="1" u="sng">
            <a:solidFill>
              <a:srgbClr val="FF0000"/>
            </a:solidFill>
            <a:latin typeface="+mn-lt"/>
            <a:ea typeface="+mn-ea"/>
            <a:cs typeface="+mn-cs"/>
          </a:endParaRPr>
        </a:p>
        <a:p>
          <a:endParaRPr lang="en-GB" sz="1100" strike="noStrike" baseline="0">
            <a:solidFill>
              <a:sysClr val="windowText" lastClr="000000"/>
            </a:solidFill>
            <a:latin typeface="+mn-lt"/>
            <a:ea typeface="+mn-ea"/>
            <a:cs typeface="+mn-cs"/>
          </a:endParaRPr>
        </a:p>
        <a:p>
          <a:r>
            <a:rPr lang="en-GB" sz="1100" strike="noStrike" baseline="0">
              <a:solidFill>
                <a:sysClr val="windowText" lastClr="000000"/>
              </a:solidFill>
              <a:latin typeface="+mn-lt"/>
              <a:ea typeface="+mn-ea"/>
              <a:cs typeface="+mn-cs"/>
            </a:rPr>
            <a:t>More information on the degression of tariffs and the degression decision process can be found here:</a:t>
          </a:r>
        </a:p>
        <a:p>
          <a:endParaRPr lang="en-GB" sz="1100" strike="noStrike" baseline="0">
            <a:solidFill>
              <a:sysClr val="windowText" lastClr="000000"/>
            </a:solidFill>
            <a:latin typeface="+mn-lt"/>
            <a:ea typeface="+mn-ea"/>
            <a:cs typeface="+mn-cs"/>
          </a:endParaRPr>
        </a:p>
        <a:p>
          <a:r>
            <a:rPr lang="en-GB" sz="1100" strike="noStrike" baseline="0">
              <a:solidFill>
                <a:sysClr val="windowText" lastClr="000000"/>
              </a:solidFill>
              <a:latin typeface="+mn-lt"/>
              <a:ea typeface="+mn-ea"/>
              <a:cs typeface="+mn-cs"/>
            </a:rPr>
            <a:t>https://www.gov.uk/government/publications/rhi-mechanism-for-budget-management-estimated-commitments </a:t>
          </a:r>
        </a:p>
        <a:p>
          <a:endParaRPr lang="en-GB" sz="1100" strike="noStrike" baseline="0">
            <a:solidFill>
              <a:sysClr val="windowText" lastClr="000000"/>
            </a:solidFill>
            <a:latin typeface="+mn-lt"/>
            <a:ea typeface="+mn-ea"/>
            <a:cs typeface="+mn-cs"/>
          </a:endParaRPr>
        </a:p>
        <a:p>
          <a:r>
            <a:rPr lang="en-GB" sz="1100" baseline="0">
              <a:solidFill>
                <a:schemeClr val="dk1"/>
              </a:solidFill>
              <a:effectLst/>
              <a:latin typeface="+mn-lt"/>
              <a:ea typeface="+mn-ea"/>
              <a:cs typeface="+mn-cs"/>
            </a:rPr>
            <a:t>The next quarterly forecast will be published on </a:t>
          </a:r>
          <a:r>
            <a:rPr lang="en-GB" sz="1100" b="1" u="sng" baseline="0">
              <a:solidFill>
                <a:schemeClr val="dk1"/>
              </a:solidFill>
              <a:effectLst/>
              <a:latin typeface="+mn-lt"/>
              <a:ea typeface="+mn-ea"/>
              <a:cs typeface="+mn-cs"/>
            </a:rPr>
            <a:t>1 June 2019 </a:t>
          </a:r>
          <a:r>
            <a:rPr lang="en-GB" sz="1100" baseline="0">
              <a:solidFill>
                <a:schemeClr val="dk1"/>
              </a:solidFill>
              <a:effectLst/>
              <a:latin typeface="+mn-lt"/>
              <a:ea typeface="+mn-ea"/>
              <a:cs typeface="+mn-cs"/>
            </a:rPr>
            <a:t>with the next potential tariff reductions taking effect from</a:t>
          </a:r>
          <a:r>
            <a:rPr lang="en-GB" sz="1100" b="1" baseline="0">
              <a:solidFill>
                <a:schemeClr val="dk1"/>
              </a:solidFill>
              <a:effectLst/>
              <a:latin typeface="+mn-lt"/>
              <a:ea typeface="+mn-ea"/>
              <a:cs typeface="+mn-cs"/>
            </a:rPr>
            <a:t> </a:t>
          </a:r>
          <a:r>
            <a:rPr lang="en-GB" sz="1100" b="1" u="sng" baseline="0">
              <a:solidFill>
                <a:schemeClr val="dk1"/>
              </a:solidFill>
              <a:effectLst/>
              <a:latin typeface="+mn-lt"/>
              <a:ea typeface="+mn-ea"/>
              <a:cs typeface="+mn-cs"/>
            </a:rPr>
            <a:t>1 July 2019</a:t>
          </a:r>
          <a:r>
            <a:rPr lang="en-GB" sz="1100" b="0" u="none" baseline="0">
              <a:solidFill>
                <a:sysClr val="windowText" lastClr="000000"/>
              </a:solidFill>
              <a:effectLst/>
              <a:latin typeface="+mn-lt"/>
              <a:ea typeface="+mn-ea"/>
              <a:cs typeface="+mn-cs"/>
            </a:rPr>
            <a:t>.</a:t>
          </a:r>
          <a:endParaRPr lang="en-GB">
            <a:effectLst/>
          </a:endParaRPr>
        </a:p>
      </xdr:txBody>
    </xdr:sp>
    <xdr:clientData/>
  </xdr:twoCellAnchor>
  <xdr:twoCellAnchor>
    <xdr:from>
      <xdr:col>0</xdr:col>
      <xdr:colOff>0</xdr:colOff>
      <xdr:row>0</xdr:row>
      <xdr:rowOff>0</xdr:rowOff>
    </xdr:from>
    <xdr:to>
      <xdr:col>11</xdr:col>
      <xdr:colOff>1819089</xdr:colOff>
      <xdr:row>13</xdr:row>
      <xdr:rowOff>94627</xdr:rowOff>
    </xdr:to>
    <xdr:sp macro="" textlink="">
      <xdr:nvSpPr>
        <xdr:cNvPr id="390" name="TextBox 10">
          <a:extLst>
            <a:ext uri="{FF2B5EF4-FFF2-40B4-BE49-F238E27FC236}">
              <a16:creationId xmlns:a16="http://schemas.microsoft.com/office/drawing/2014/main" id="{00000000-0008-0000-0100-00000B000000}"/>
            </a:ext>
          </a:extLst>
        </xdr:cNvPr>
        <xdr:cNvSpPr txBox="1"/>
      </xdr:nvSpPr>
      <xdr:spPr>
        <a:xfrm>
          <a:off x="0" y="0"/>
          <a:ext cx="18004118" cy="2597274"/>
        </a:xfrm>
        <a:prstGeom prst="rect">
          <a:avLst/>
        </a:prstGeom>
        <a:noFill/>
        <a:ln w="9525" cmpd="sng">
          <a:solidFill>
            <a:sysClr val="window" lastClr="FFFFFF">
              <a:shade val="50000"/>
            </a:sysClr>
          </a:solidFill>
        </a:ln>
        <a:effectLst/>
      </xdr:spPr>
      <xdr:txBody>
        <a:bodyPr vertOverflow="clip" horzOverflow="clip" wrap="square" rtlCol="0" anchor="t"/>
        <a:lstStyle/>
        <a:p>
          <a:pPr>
            <a:spcAft>
              <a:spcPts val="0"/>
            </a:spcAft>
          </a:pPr>
          <a:r>
            <a:rPr lang="en-GB" sz="1600" b="1">
              <a:solidFill>
                <a:srgbClr val="009EE3"/>
              </a:solidFill>
              <a:effectLst/>
              <a:latin typeface="+mn-lt"/>
              <a:ea typeface="Times New Roman"/>
              <a:cs typeface="Times New Roman"/>
            </a:rPr>
            <a:t>Executive Summary</a:t>
          </a:r>
        </a:p>
        <a:p>
          <a:pPr>
            <a:spcAft>
              <a:spcPts val="0"/>
            </a:spcAft>
          </a:pPr>
          <a:endParaRPr lang="en-GB" sz="1400">
            <a:solidFill>
              <a:srgbClr val="FF0000"/>
            </a:solidFill>
            <a:effectLst/>
            <a:latin typeface="Times New Roman"/>
            <a:ea typeface="Times New Roman"/>
          </a:endParaRPr>
        </a:p>
        <a:p>
          <a:r>
            <a:rPr lang="en-GB" sz="1400">
              <a:solidFill>
                <a:schemeClr val="tx1"/>
              </a:solidFill>
              <a:effectLst/>
              <a:latin typeface="+mn-lt"/>
              <a:ea typeface="+mn-ea"/>
              <a:cs typeface="+mn-cs"/>
            </a:rPr>
            <a:t>The table below summarises the current forecast expenditure under the scheme. </a:t>
          </a:r>
          <a:endParaRPr lang="en-GB" sz="1400" b="1">
            <a:solidFill>
              <a:schemeClr val="tx1"/>
            </a:solidFill>
            <a:effectLst/>
            <a:latin typeface="+mn-lt"/>
            <a:ea typeface="+mn-ea"/>
            <a:cs typeface="+mn-cs"/>
          </a:endParaRPr>
        </a:p>
        <a:p>
          <a:r>
            <a:rPr kumimoji="0" lang="en-GB" sz="1400" b="1" i="0" u="none" strike="noStrike" kern="0" cap="none" spc="0" normalizeH="0" baseline="0" noProof="0">
              <a:ln>
                <a:noFill/>
              </a:ln>
              <a:solidFill>
                <a:schemeClr val="tx1"/>
              </a:solidFill>
              <a:effectLst/>
              <a:uLnTx/>
              <a:uFillTx/>
              <a:latin typeface="+mn-lt"/>
              <a:ea typeface="+mn-ea"/>
              <a:cs typeface="+mn-cs"/>
            </a:rPr>
            <a:t>Note that the 2018 regulations introduced new expenditure thresholds, new technology groupings for degression and changes to the degression methodology. Links to the regulations and guidance documents are provided on the Introduction page.</a:t>
          </a:r>
        </a:p>
        <a:p>
          <a:endParaRPr kumimoji="0" lang="en-GB" sz="1400" b="1" i="0" u="none" strike="noStrike" kern="0" cap="none" spc="0" normalizeH="0" baseline="0" noProof="0">
            <a:ln>
              <a:noFill/>
            </a:ln>
            <a:solidFill>
              <a:schemeClr val="tx1"/>
            </a:solidFill>
            <a:effectLst/>
            <a:uLnTx/>
            <a:uFillTx/>
            <a:latin typeface="+mn-lt"/>
            <a:ea typeface="+mn-ea"/>
            <a:cs typeface="+mn-cs"/>
          </a:endParaRPr>
        </a:p>
        <a:p>
          <a:r>
            <a:rPr kumimoji="0" lang="en-GB" sz="1400" b="1" i="0" u="none" strike="noStrike" kern="0" cap="none" spc="0" normalizeH="0" baseline="0" noProof="0">
              <a:ln>
                <a:noFill/>
              </a:ln>
              <a:solidFill>
                <a:schemeClr val="tx1"/>
              </a:solidFill>
              <a:effectLst/>
              <a:uLnTx/>
              <a:uFillTx/>
              <a:latin typeface="+mn-lt"/>
              <a:ea typeface="+mn-ea"/>
              <a:cs typeface="+mn-cs"/>
            </a:rPr>
            <a:t>No tariffs will be reduced as a result of this statement.</a:t>
          </a:r>
        </a:p>
        <a:p>
          <a:endParaRPr kumimoji="0" lang="en-GB" sz="1400" b="1" i="0" u="none" strike="noStrike" kern="0" cap="none" spc="0" normalizeH="0" baseline="0" noProof="0">
            <a:ln>
              <a:noFill/>
            </a:ln>
            <a:solidFill>
              <a:schemeClr val="tx1"/>
            </a:solidFill>
            <a:effectLst/>
            <a:uLnTx/>
            <a:uFillTx/>
            <a:latin typeface="+mn-lt"/>
            <a:ea typeface="+mn-ea"/>
            <a:cs typeface="+mn-cs"/>
          </a:endParaRPr>
        </a:p>
        <a:p>
          <a:r>
            <a:rPr kumimoji="0" lang="en-GB" sz="1400" b="0" i="0" u="none" strike="noStrike" kern="0" cap="none" spc="0" normalizeH="0" baseline="0" noProof="0">
              <a:ln>
                <a:noFill/>
              </a:ln>
              <a:solidFill>
                <a:schemeClr val="tx1"/>
              </a:solidFill>
              <a:effectLst/>
              <a:uLnTx/>
              <a:uFillTx/>
              <a:latin typeface="+mn-lt"/>
              <a:ea typeface="+mn-ea"/>
              <a:cs typeface="+mn-cs"/>
            </a:rPr>
            <a:t>Where technologies have been grouped in new ways (either split or amalgamated) it is not possible to display historic expenditure estimates and thresholds, so these are displayed on new charts which start from the April 2018 publication. Previous expenditure forecasts are still available on earlier publications. </a:t>
          </a:r>
        </a:p>
        <a:p>
          <a:endParaRPr kumimoji="0" lang="en-GB" sz="14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66672</xdr:rowOff>
    </xdr:from>
    <xdr:to>
      <xdr:col>12</xdr:col>
      <xdr:colOff>0</xdr:colOff>
      <xdr:row>8</xdr:row>
      <xdr:rowOff>112889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32833" y="66672"/>
          <a:ext cx="15934973" cy="184185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0099FF"/>
              </a:solidFill>
              <a:effectLst/>
              <a:latin typeface="Arial" panose="020B0604020202020204" pitchFamily="34" charset="0"/>
              <a:ea typeface="+mn-ea"/>
              <a:cs typeface="Arial" panose="020B0604020202020204" pitchFamily="34" charset="0"/>
            </a:rPr>
            <a:t>Load factors</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load factor is used for determining scheme spend and whether a degression is needed. Further detailed explanation is published on the </a:t>
          </a:r>
          <a:r>
            <a:rPr lang="en-GB" sz="1100" u="sng">
              <a:solidFill>
                <a:srgbClr val="171CF5"/>
              </a:solidFill>
              <a:effectLst/>
              <a:latin typeface="Arial" panose="020B0604020202020204" pitchFamily="34" charset="0"/>
              <a:ea typeface="+mn-ea"/>
              <a:cs typeface="Arial" panose="020B0604020202020204" pitchFamily="34" charset="0"/>
            </a:rPr>
            <a:t>GOV.UK website.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load factors applied to the 31</a:t>
          </a:r>
          <a:r>
            <a:rPr lang="en-GB" sz="1100" baseline="0">
              <a:solidFill>
                <a:schemeClr val="dk1"/>
              </a:solidFill>
              <a:effectLst/>
              <a:latin typeface="Arial" panose="020B0604020202020204" pitchFamily="34" charset="0"/>
              <a:ea typeface="+mn-ea"/>
              <a:cs typeface="Arial" panose="020B0604020202020204" pitchFamily="34" charset="0"/>
            </a:rPr>
            <a:t> January 2019 </a:t>
          </a:r>
          <a:r>
            <a:rPr lang="en-GB" sz="1100">
              <a:solidFill>
                <a:schemeClr val="dk1"/>
              </a:solidFill>
              <a:effectLst/>
              <a:latin typeface="Arial" panose="020B0604020202020204" pitchFamily="34" charset="0"/>
              <a:ea typeface="+mn-ea"/>
              <a:cs typeface="Arial" panose="020B0604020202020204" pitchFamily="34" charset="0"/>
            </a:rPr>
            <a:t>degression update were as follows:</a:t>
          </a:r>
        </a:p>
        <a:p>
          <a:r>
            <a:rPr lang="en-GB" sz="1100">
              <a:solidFill>
                <a:schemeClr val="dk1"/>
              </a:solidFill>
              <a:effectLst/>
              <a:latin typeface="Arial" panose="020B0604020202020204" pitchFamily="34" charset="0"/>
              <a:ea typeface="+mn-ea"/>
              <a:cs typeface="Arial" panose="020B0604020202020204" pitchFamily="34" charset="0"/>
            </a:rPr>
            <a:t>The average load factor for the 18,475 </a:t>
          </a:r>
          <a:r>
            <a:rPr lang="en-GB" sz="1100" b="0" i="0" u="none" strike="noStrike">
              <a:solidFill>
                <a:schemeClr val="dk1"/>
              </a:solidFill>
              <a:effectLst/>
              <a:latin typeface="Arial" panose="020B0604020202020204" pitchFamily="34" charset="0"/>
              <a:ea typeface="+mn-ea"/>
              <a:cs typeface="Arial" panose="020B0604020202020204" pitchFamily="34" charset="0"/>
            </a:rPr>
            <a:t> </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i</a:t>
          </a:r>
          <a:r>
            <a:rPr lang="en-GB" sz="1100">
              <a:solidFill>
                <a:schemeClr val="dk1"/>
              </a:solidFill>
              <a:effectLst/>
              <a:latin typeface="Arial" panose="020B0604020202020204" pitchFamily="34" charset="0"/>
              <a:ea typeface="+mn-ea"/>
              <a:cs typeface="Arial" panose="020B0604020202020204" pitchFamily="34" charset="0"/>
            </a:rPr>
            <a:t>nstallations which have provided meter readings is 16.91%. This is the overall scheme average load factor which is applied unless technology specific load factors are applied.</a:t>
          </a:r>
        </a:p>
        <a:p>
          <a:r>
            <a:rPr lang="en-GB" sz="1100">
              <a:solidFill>
                <a:schemeClr val="dk1"/>
              </a:solidFill>
              <a:effectLst/>
              <a:latin typeface="Arial" panose="020B0604020202020204" pitchFamily="34" charset="0"/>
              <a:ea typeface="+mn-ea"/>
              <a:cs typeface="Arial" panose="020B0604020202020204" pitchFamily="34" charset="0"/>
            </a:rPr>
            <a:t>Load factors are applied</a:t>
          </a:r>
          <a:r>
            <a:rPr lang="en-GB" sz="1100" baseline="0">
              <a:solidFill>
                <a:schemeClr val="dk1"/>
              </a:solidFill>
              <a:effectLst/>
              <a:latin typeface="Arial" panose="020B0604020202020204" pitchFamily="34" charset="0"/>
              <a:ea typeface="+mn-ea"/>
              <a:cs typeface="Arial" panose="020B0604020202020204" pitchFamily="34" charset="0"/>
            </a:rPr>
            <a:t> to installations following the criteria set out in Regulation 56 of the non-domestic RHI Regulations.  Average load factors for installations in payment are below.  These averages are used for installations which have no submitted payments and no installer estimate of annual heat generation.  For more information, please consult the link above.</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table below shows the list of load factors applied to</a:t>
          </a:r>
          <a:r>
            <a:rPr lang="en-GB" sz="1100" baseline="0">
              <a:solidFill>
                <a:schemeClr val="dk1"/>
              </a:solidFill>
              <a:effectLst/>
              <a:latin typeface="Arial" panose="020B0604020202020204" pitchFamily="34" charset="0"/>
              <a:ea typeface="+mn-ea"/>
              <a:cs typeface="Arial" panose="020B0604020202020204" pitchFamily="34" charset="0"/>
            </a:rPr>
            <a:t> the different</a:t>
          </a:r>
          <a:r>
            <a:rPr lang="en-GB" sz="1100">
              <a:solidFill>
                <a:schemeClr val="dk1"/>
              </a:solidFill>
              <a:effectLst/>
              <a:latin typeface="Arial" panose="020B0604020202020204" pitchFamily="34" charset="0"/>
              <a:ea typeface="+mn-ea"/>
              <a:cs typeface="Arial" panose="020B0604020202020204" pitchFamily="34" charset="0"/>
            </a:rPr>
            <a:t> technologies and heat uses (which vary according to the rules applied and set out in the guidance note which can be accessed via the above link).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200286</xdr:colOff>
      <xdr:row>2</xdr:row>
      <xdr:rowOff>285127</xdr:rowOff>
    </xdr:from>
    <xdr:to>
      <xdr:col>22</xdr:col>
      <xdr:colOff>433295</xdr:colOff>
      <xdr:row>36</xdr:row>
      <xdr:rowOff>74707</xdr:rowOff>
    </xdr:to>
    <xdr:pic>
      <xdr:nvPicPr>
        <xdr:cNvPr id="3" name="Picture 2">
          <a:extLst>
            <a:ext uri="{FF2B5EF4-FFF2-40B4-BE49-F238E27FC236}">
              <a16:creationId xmlns:a16="http://schemas.microsoft.com/office/drawing/2014/main" id="{9D967D9B-FFC1-4FB6-ACCC-4E40EF3FEAAD}"/>
            </a:ext>
          </a:extLst>
        </xdr:cNvPr>
        <xdr:cNvPicPr>
          <a:picLocks noChangeAspect="1"/>
        </xdr:cNvPicPr>
      </xdr:nvPicPr>
      <xdr:blipFill rotWithShape="1">
        <a:blip xmlns:r="http://schemas.openxmlformats.org/officeDocument/2006/relationships" r:embed="rId1"/>
        <a:srcRect b="1031"/>
        <a:stretch/>
      </xdr:blipFill>
      <xdr:spPr>
        <a:xfrm>
          <a:off x="1166482" y="633754"/>
          <a:ext cx="13182028" cy="6259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32</xdr:row>
      <xdr:rowOff>157068</xdr:rowOff>
    </xdr:to>
    <xdr:pic>
      <xdr:nvPicPr>
        <xdr:cNvPr id="2" name="Picture 1">
          <a:extLst>
            <a:ext uri="{FF2B5EF4-FFF2-40B4-BE49-F238E27FC236}">
              <a16:creationId xmlns:a16="http://schemas.microsoft.com/office/drawing/2014/main" id="{7BFB6428-33A9-49A5-9615-B564EAE8EE32}"/>
            </a:ext>
          </a:extLst>
        </xdr:cNvPr>
        <xdr:cNvPicPr>
          <a:picLocks noChangeAspect="1"/>
        </xdr:cNvPicPr>
      </xdr:nvPicPr>
      <xdr:blipFill>
        <a:blip xmlns:r="http://schemas.openxmlformats.org/officeDocument/2006/relationships" r:embed="rId1"/>
        <a:stretch>
          <a:fillRect/>
        </a:stretch>
      </xdr:blipFill>
      <xdr:spPr>
        <a:xfrm>
          <a:off x="0" y="0"/>
          <a:ext cx="9809314" cy="6053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32</xdr:row>
      <xdr:rowOff>163164</xdr:rowOff>
    </xdr:to>
    <xdr:pic>
      <xdr:nvPicPr>
        <xdr:cNvPr id="3" name="Picture 2">
          <a:extLst>
            <a:ext uri="{FF2B5EF4-FFF2-40B4-BE49-F238E27FC236}">
              <a16:creationId xmlns:a16="http://schemas.microsoft.com/office/drawing/2014/main" id="{A36A054A-45A2-4EAD-B412-DD6D00F594FC}"/>
            </a:ext>
          </a:extLst>
        </xdr:cNvPr>
        <xdr:cNvPicPr>
          <a:picLocks noChangeAspect="1"/>
        </xdr:cNvPicPr>
      </xdr:nvPicPr>
      <xdr:blipFill>
        <a:blip xmlns:r="http://schemas.openxmlformats.org/officeDocument/2006/relationships" r:embed="rId1"/>
        <a:stretch>
          <a:fillRect/>
        </a:stretch>
      </xdr:blipFill>
      <xdr:spPr>
        <a:xfrm>
          <a:off x="0" y="0"/>
          <a:ext cx="9809314" cy="605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32</xdr:row>
      <xdr:rowOff>157068</xdr:rowOff>
    </xdr:to>
    <xdr:pic>
      <xdr:nvPicPr>
        <xdr:cNvPr id="2" name="Picture 1">
          <a:extLst>
            <a:ext uri="{FF2B5EF4-FFF2-40B4-BE49-F238E27FC236}">
              <a16:creationId xmlns:a16="http://schemas.microsoft.com/office/drawing/2014/main" id="{F6B199BE-D77F-44DC-B0BE-BEF55AD7D965}"/>
            </a:ext>
          </a:extLst>
        </xdr:cNvPr>
        <xdr:cNvPicPr>
          <a:picLocks noChangeAspect="1"/>
        </xdr:cNvPicPr>
      </xdr:nvPicPr>
      <xdr:blipFill>
        <a:blip xmlns:r="http://schemas.openxmlformats.org/officeDocument/2006/relationships" r:embed="rId1"/>
        <a:stretch>
          <a:fillRect/>
        </a:stretch>
      </xdr:blipFill>
      <xdr:spPr>
        <a:xfrm>
          <a:off x="0" y="0"/>
          <a:ext cx="9809314" cy="6053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33</xdr:row>
      <xdr:rowOff>3276</xdr:rowOff>
    </xdr:to>
    <xdr:pic>
      <xdr:nvPicPr>
        <xdr:cNvPr id="2" name="Picture 1">
          <a:extLst>
            <a:ext uri="{FF2B5EF4-FFF2-40B4-BE49-F238E27FC236}">
              <a16:creationId xmlns:a16="http://schemas.microsoft.com/office/drawing/2014/main" id="{06FD2DBC-1D05-4474-86A6-A50AE5DE825B}"/>
            </a:ext>
          </a:extLst>
        </xdr:cNvPr>
        <xdr:cNvPicPr>
          <a:picLocks noChangeAspect="1"/>
        </xdr:cNvPicPr>
      </xdr:nvPicPr>
      <xdr:blipFill>
        <a:blip xmlns:r="http://schemas.openxmlformats.org/officeDocument/2006/relationships" r:embed="rId1"/>
        <a:stretch>
          <a:fillRect/>
        </a:stretch>
      </xdr:blipFill>
      <xdr:spPr>
        <a:xfrm>
          <a:off x="0" y="0"/>
          <a:ext cx="9809314" cy="60843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97549</xdr:colOff>
      <xdr:row>32</xdr:row>
      <xdr:rowOff>157068</xdr:rowOff>
    </xdr:to>
    <xdr:pic>
      <xdr:nvPicPr>
        <xdr:cNvPr id="2" name="Picture 1">
          <a:extLst>
            <a:ext uri="{FF2B5EF4-FFF2-40B4-BE49-F238E27FC236}">
              <a16:creationId xmlns:a16="http://schemas.microsoft.com/office/drawing/2014/main" id="{E1BAA64B-1397-42D1-B864-5EF54EC1C916}"/>
            </a:ext>
          </a:extLst>
        </xdr:cNvPr>
        <xdr:cNvPicPr>
          <a:picLocks noChangeAspect="1"/>
        </xdr:cNvPicPr>
      </xdr:nvPicPr>
      <xdr:blipFill>
        <a:blip xmlns:r="http://schemas.openxmlformats.org/officeDocument/2006/relationships" r:embed="rId1"/>
        <a:stretch>
          <a:fillRect/>
        </a:stretch>
      </xdr:blipFill>
      <xdr:spPr>
        <a:xfrm>
          <a:off x="0" y="0"/>
          <a:ext cx="9809314" cy="60538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a:solidFill>
            <a:schemeClr val="accent1"/>
          </a:solidFill>
        </a:ln>
      </a:spPr>
      <a:bodyPr vertOverflow="clip" wrap="square" rtlCol="0"/>
      <a:lstStyle>
        <a:defPPr>
          <a:defRPr sz="800"/>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legislation.gov.uk/uksi/2018/611/schedule/7/made" TargetMode="External"/><Relationship Id="rId3" Type="http://schemas.openxmlformats.org/officeDocument/2006/relationships/hyperlink" Target="https://www.gov.uk/government/organisations/department-of-energy-climate-change/series/renewable-heat-incentive-renewable-heat-premium-payment-statistics" TargetMode="External"/><Relationship Id="rId7" Type="http://schemas.openxmlformats.org/officeDocument/2006/relationships/hyperlink" Target="https://www.gov.uk/government/uploads/system/uploads/attachment_data/file/265855/Non-Domestic_Renewable_Heat_Incentive_-_Improving_Support_Increasing_Uptake_-_PUBLISHED.pdf" TargetMode="External"/><Relationship Id="rId12" Type="http://schemas.openxmlformats.org/officeDocument/2006/relationships/drawing" Target="../drawings/drawing1.xml"/><Relationship Id="rId2" Type="http://schemas.openxmlformats.org/officeDocument/2006/relationships/hyperlink" Target="http://www.legislation.gov.uk/uksi/2013/1033/schedule/made" TargetMode="External"/><Relationship Id="rId1" Type="http://schemas.openxmlformats.org/officeDocument/2006/relationships/hyperlink" Target="https://www.gov.uk/government/policies/increasing-the-use-of-low-carbon-technologies/supporting-pages/renewable-heat-incentive-rhi" TargetMode="External"/><Relationship Id="rId6" Type="http://schemas.openxmlformats.org/officeDocument/2006/relationships/hyperlink" Target="https://www.ofgem.gov.uk/ofgem-publications/84205/rhiupdateissue7webv1.pdf" TargetMode="External"/><Relationship Id="rId11" Type="http://schemas.openxmlformats.org/officeDocument/2006/relationships/printerSettings" Target="../printerSettings/printerSettings1.bin"/><Relationship Id="rId5" Type="http://schemas.openxmlformats.org/officeDocument/2006/relationships/hyperlink" Target="http://www.ofgem.gov.uk/e-serve/RHI/regulations-consultations-reports/Pages/index.aspx" TargetMode="External"/><Relationship Id="rId10" Type="http://schemas.openxmlformats.org/officeDocument/2006/relationships/hyperlink" Target="https://www.gov.uk/government/publications/rhi-mechanism-for-budget-management-estimated-commitments" TargetMode="External"/><Relationship Id="rId4" Type="http://schemas.openxmlformats.org/officeDocument/2006/relationships/hyperlink" Target="http://www.ofgem.gov.uk/e-serve/RHI/regulations-consultations-reports/Pages/index.aspx" TargetMode="External"/><Relationship Id="rId9" Type="http://schemas.openxmlformats.org/officeDocument/2006/relationships/hyperlink" Target="https://www.gov.uk/government/collections/renewable-heat-incentive-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pageSetUpPr fitToPage="1"/>
  </sheetPr>
  <dimension ref="A1:Y56"/>
  <sheetViews>
    <sheetView zoomScale="110" zoomScaleNormal="110" workbookViewId="0">
      <selection activeCell="A53" sqref="A53"/>
    </sheetView>
  </sheetViews>
  <sheetFormatPr defaultColWidth="0" defaultRowHeight="14.25" zeroHeight="1" x14ac:dyDescent="0.2"/>
  <cols>
    <col min="1" max="1" width="3.28515625" style="1" customWidth="1"/>
    <col min="2" max="2" width="5" style="1" customWidth="1"/>
    <col min="3" max="3" width="19.7109375" style="1" customWidth="1"/>
    <col min="4" max="25" width="9.140625" style="1" customWidth="1"/>
    <col min="26" max="26" width="9.140625" style="1" hidden="1" customWidth="1"/>
    <col min="27" max="16384" width="9.140625" style="1" hidden="1"/>
  </cols>
  <sheetData>
    <row r="1" spans="2:17" ht="72" customHeight="1" x14ac:dyDescent="0.4">
      <c r="D1" s="41" t="s">
        <v>0</v>
      </c>
    </row>
    <row r="2" spans="2:17" ht="19.5" customHeight="1" x14ac:dyDescent="0.2">
      <c r="D2" s="40" t="s">
        <v>1</v>
      </c>
    </row>
    <row r="3" spans="2:17" ht="19.5" customHeight="1" x14ac:dyDescent="0.2">
      <c r="D3" s="40"/>
    </row>
    <row r="4" spans="2:17" x14ac:dyDescent="0.2">
      <c r="B4" s="8" t="s">
        <v>2</v>
      </c>
    </row>
    <row r="5" spans="2:17" x14ac:dyDescent="0.2">
      <c r="B5" s="8" t="s">
        <v>3</v>
      </c>
    </row>
    <row r="6" spans="2:17" x14ac:dyDescent="0.2">
      <c r="B6" s="8"/>
    </row>
    <row r="7" spans="2:17" x14ac:dyDescent="0.2">
      <c r="B7" s="36" t="s">
        <v>4</v>
      </c>
    </row>
    <row r="8" spans="2:17" x14ac:dyDescent="0.2">
      <c r="B8" s="36" t="s">
        <v>5</v>
      </c>
    </row>
    <row r="9" spans="2:17" x14ac:dyDescent="0.2">
      <c r="B9" s="36"/>
    </row>
    <row r="10" spans="2:17" x14ac:dyDescent="0.2">
      <c r="B10" s="8" t="s">
        <v>6</v>
      </c>
      <c r="G10" s="21"/>
    </row>
    <row r="11" spans="2:17" x14ac:dyDescent="0.2">
      <c r="B11" s="8"/>
    </row>
    <row r="12" spans="2:17" x14ac:dyDescent="0.2">
      <c r="B12" s="8" t="s">
        <v>7</v>
      </c>
    </row>
    <row r="13" spans="2:17" ht="15" x14ac:dyDescent="0.25">
      <c r="C13" s="1" t="s">
        <v>8</v>
      </c>
      <c r="D13" s="14" t="s">
        <v>9</v>
      </c>
      <c r="Q13"/>
    </row>
    <row r="14" spans="2:17" x14ac:dyDescent="0.2">
      <c r="C14" s="1" t="s">
        <v>10</v>
      </c>
      <c r="D14" s="14" t="s">
        <v>11</v>
      </c>
    </row>
    <row r="15" spans="2:17" x14ac:dyDescent="0.2">
      <c r="C15" s="1" t="s">
        <v>12</v>
      </c>
      <c r="D15" s="14" t="s">
        <v>13</v>
      </c>
    </row>
    <row r="16" spans="2:17" x14ac:dyDescent="0.2">
      <c r="C16" s="1" t="s">
        <v>14</v>
      </c>
      <c r="D16" s="8"/>
    </row>
    <row r="17" spans="2:23" x14ac:dyDescent="0.2">
      <c r="C17" s="1" t="s">
        <v>15</v>
      </c>
      <c r="D17" s="8"/>
    </row>
    <row r="18" spans="2:23" x14ac:dyDescent="0.2">
      <c r="C18" s="1" t="s">
        <v>16</v>
      </c>
      <c r="D18" s="8"/>
    </row>
    <row r="19" spans="2:23" x14ac:dyDescent="0.2">
      <c r="B19" s="8"/>
    </row>
    <row r="20" spans="2:23" x14ac:dyDescent="0.2">
      <c r="B20" s="8" t="s">
        <v>17</v>
      </c>
    </row>
    <row r="21" spans="2:23" x14ac:dyDescent="0.2">
      <c r="B21" s="8"/>
    </row>
    <row r="22" spans="2:23" ht="33.75" customHeight="1" x14ac:dyDescent="0.2">
      <c r="B22" s="117" t="s">
        <v>18</v>
      </c>
      <c r="C22" s="117"/>
      <c r="D22" s="117"/>
      <c r="E22" s="117"/>
      <c r="F22" s="117"/>
      <c r="G22" s="117"/>
      <c r="H22" s="117"/>
      <c r="I22" s="117"/>
      <c r="J22" s="117"/>
      <c r="K22" s="117"/>
      <c r="L22" s="117"/>
      <c r="M22" s="117"/>
      <c r="N22" s="117"/>
      <c r="O22" s="117"/>
      <c r="P22" s="117"/>
      <c r="Q22" s="117"/>
      <c r="R22" s="117"/>
      <c r="S22" s="117"/>
      <c r="T22" s="117"/>
      <c r="U22" s="117"/>
      <c r="V22" s="117"/>
      <c r="W22" s="117"/>
    </row>
    <row r="23" spans="2:23" x14ac:dyDescent="0.2">
      <c r="B23" s="8"/>
    </row>
    <row r="24" spans="2:23" x14ac:dyDescent="0.2">
      <c r="B24" s="118" t="s">
        <v>19</v>
      </c>
      <c r="C24" s="118"/>
      <c r="D24" s="118"/>
      <c r="E24" s="118"/>
      <c r="F24" s="118"/>
      <c r="G24" s="118"/>
      <c r="H24" s="118"/>
      <c r="I24" s="118"/>
      <c r="J24" s="118"/>
      <c r="K24" s="118"/>
      <c r="L24" s="118"/>
      <c r="M24" s="118"/>
      <c r="N24" s="118"/>
    </row>
    <row r="25" spans="2:23" x14ac:dyDescent="0.2">
      <c r="B25" s="8"/>
    </row>
    <row r="26" spans="2:23" x14ac:dyDescent="0.2"/>
    <row r="27" spans="2:23" x14ac:dyDescent="0.2">
      <c r="B27" s="1" t="s">
        <v>20</v>
      </c>
    </row>
    <row r="28" spans="2:23" x14ac:dyDescent="0.2"/>
    <row r="29" spans="2:23" x14ac:dyDescent="0.2">
      <c r="C29" s="119" t="s">
        <v>21</v>
      </c>
      <c r="D29" s="119"/>
      <c r="E29" s="119"/>
      <c r="F29" s="119"/>
      <c r="G29" s="119"/>
      <c r="H29" s="119"/>
      <c r="I29" s="119"/>
      <c r="J29" s="119"/>
      <c r="K29" s="119"/>
      <c r="L29" s="119"/>
    </row>
    <row r="30" spans="2:23" x14ac:dyDescent="0.2"/>
    <row r="31" spans="2:23" x14ac:dyDescent="0.2">
      <c r="C31" s="116" t="s">
        <v>22</v>
      </c>
      <c r="D31" s="116"/>
      <c r="E31" s="116"/>
      <c r="F31" s="116"/>
      <c r="G31" s="116"/>
      <c r="H31" s="116"/>
      <c r="I31" s="116"/>
    </row>
    <row r="32" spans="2:23" ht="15" x14ac:dyDescent="0.2">
      <c r="C32" s="9"/>
    </row>
    <row r="33" spans="2:13" x14ac:dyDescent="0.2">
      <c r="C33" s="116" t="s">
        <v>23</v>
      </c>
      <c r="D33" s="116"/>
      <c r="E33" s="116"/>
      <c r="F33" s="116"/>
      <c r="G33" s="116"/>
      <c r="H33" s="116"/>
      <c r="I33" s="116"/>
      <c r="J33" s="116"/>
      <c r="K33" s="116"/>
      <c r="L33" s="116"/>
      <c r="M33" s="116"/>
    </row>
    <row r="34" spans="2:13" ht="15" x14ac:dyDescent="0.2">
      <c r="C34" s="9"/>
    </row>
    <row r="35" spans="2:13" x14ac:dyDescent="0.2">
      <c r="C35" s="116" t="s">
        <v>24</v>
      </c>
      <c r="D35" s="116"/>
      <c r="E35" s="116"/>
      <c r="F35" s="116"/>
      <c r="G35" s="116"/>
      <c r="H35" s="116"/>
    </row>
    <row r="36" spans="2:13" ht="15" x14ac:dyDescent="0.2">
      <c r="C36" s="10"/>
    </row>
    <row r="37" spans="2:13" x14ac:dyDescent="0.2">
      <c r="C37" s="116" t="s">
        <v>25</v>
      </c>
      <c r="D37" s="116"/>
    </row>
    <row r="38" spans="2:13" x14ac:dyDescent="0.2">
      <c r="C38" s="111"/>
      <c r="D38" s="111"/>
    </row>
    <row r="39" spans="2:13" ht="15" x14ac:dyDescent="0.2">
      <c r="B39" s="10"/>
      <c r="C39" s="46" t="s">
        <v>26</v>
      </c>
    </row>
    <row r="40" spans="2:13" ht="15" x14ac:dyDescent="0.2">
      <c r="B40" s="10"/>
      <c r="C40" s="46"/>
    </row>
    <row r="41" spans="2:13" x14ac:dyDescent="0.2">
      <c r="B41" s="1" t="s">
        <v>27</v>
      </c>
    </row>
    <row r="42" spans="2:13" x14ac:dyDescent="0.2"/>
    <row r="43" spans="2:13" ht="15" hidden="1" x14ac:dyDescent="0.25">
      <c r="B43" s="11"/>
    </row>
    <row r="44" spans="2:13" hidden="1" x14ac:dyDescent="0.2"/>
    <row r="45" spans="2:13" hidden="1" x14ac:dyDescent="0.2"/>
    <row r="46" spans="2:13" hidden="1" x14ac:dyDescent="0.2"/>
    <row r="47" spans="2:13" hidden="1" x14ac:dyDescent="0.2"/>
    <row r="48" spans="2:13" hidden="1" x14ac:dyDescent="0.2"/>
    <row r="49" hidden="1" x14ac:dyDescent="0.2"/>
    <row r="50" hidden="1" x14ac:dyDescent="0.2"/>
    <row r="51" x14ac:dyDescent="0.2"/>
    <row r="52" x14ac:dyDescent="0.2"/>
    <row r="53" x14ac:dyDescent="0.2"/>
    <row r="54" x14ac:dyDescent="0.2"/>
    <row r="55" x14ac:dyDescent="0.2"/>
    <row r="56" x14ac:dyDescent="0.2"/>
  </sheetData>
  <mergeCells count="7">
    <mergeCell ref="C37:D37"/>
    <mergeCell ref="B22:W22"/>
    <mergeCell ref="B24:N24"/>
    <mergeCell ref="C31:I31"/>
    <mergeCell ref="C33:M33"/>
    <mergeCell ref="C35:H35"/>
    <mergeCell ref="C29:L29"/>
  </mergeCells>
  <hyperlinks>
    <hyperlink ref="B24" r:id="rId1" xr:uid="{00000000-0004-0000-0000-000000000000}"/>
    <hyperlink ref="C31" r:id="rId2" display="http://www.legislation.gov.uk/uksi/2013/1033/schedule/made" xr:uid="{00000000-0004-0000-0000-000001000000}"/>
    <hyperlink ref="C33" r:id="rId3" display="https://www.gov.uk/government/organisations/department-of-energy-climate-change/series/renewable-heat-incentive-renewable-heat-premium-payment-statistics" xr:uid="{00000000-0004-0000-0000-000002000000}"/>
    <hyperlink ref="C35" r:id="rId4" display="http://www.ofgem.gov.uk/e-serve/RHI/regulations-consultations-reports/Pages/index.aspx" xr:uid="{00000000-0004-0000-0000-000003000000}"/>
    <hyperlink ref="C37" r:id="rId5" display="http://www.ofgem.gov.uk/e-serve/RHI/regulations-consultations-reports/Pages/index.aspx" xr:uid="{00000000-0004-0000-0000-000004000000}"/>
    <hyperlink ref="C35:H35" r:id="rId6" display="Ofgem public report - Renewable Heat Incentive Public Report" xr:uid="{00000000-0004-0000-0000-000005000000}"/>
    <hyperlink ref="C29" r:id="rId7" xr:uid="{00000000-0004-0000-0000-000006000000}"/>
    <hyperlink ref="C31:I31" r:id="rId8" display="Expenditure thresholds contained in the schedule to the RHI Regulations." xr:uid="{00000000-0004-0000-0000-000007000000}"/>
    <hyperlink ref="C33:M33" r:id="rId9" display="DECC official statistics – Renewable Heat Incentive (RHI) and Renewable Heat Premium Payment (RHPP) statistics " xr:uid="{00000000-0004-0000-0000-000008000000}"/>
    <hyperlink ref="C39" r:id="rId10" display="Updated BEIS non-domestic degression sheet" xr:uid="{00000000-0004-0000-0000-000009000000}"/>
  </hyperlinks>
  <pageMargins left="0.70866141732283472" right="0.70866141732283472" top="0.74803149606299213" bottom="0.74803149606299213" header="0.31496062992125984" footer="0.31496062992125984"/>
  <pageSetup paperSize="9" scale="61" orientation="landscape" r:id="rId11"/>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3"/>
  </sheetPr>
  <dimension ref="A1:D39"/>
  <sheetViews>
    <sheetView zoomScale="80" zoomScaleNormal="80" workbookViewId="0"/>
  </sheetViews>
  <sheetFormatPr defaultColWidth="0" defaultRowHeight="14.25" zeroHeight="1" x14ac:dyDescent="0.2"/>
  <cols>
    <col min="1" max="1" width="3.85546875" style="1" customWidth="1"/>
    <col min="2" max="2" width="36" style="1" customWidth="1"/>
    <col min="3" max="3" width="169.140625" style="1" customWidth="1"/>
    <col min="4" max="4" width="9.140625" style="1" customWidth="1"/>
    <col min="5" max="16384" width="9.140625" style="1" hidden="1"/>
  </cols>
  <sheetData>
    <row r="1" spans="2:4" ht="7.5" customHeight="1" x14ac:dyDescent="0.2"/>
    <row r="2" spans="2:4" ht="18" x14ac:dyDescent="0.25">
      <c r="B2" s="16" t="s">
        <v>16</v>
      </c>
    </row>
    <row r="3" spans="2:4" x14ac:dyDescent="0.2">
      <c r="B3" s="2" t="s">
        <v>110</v>
      </c>
    </row>
    <row r="4" spans="2:4" x14ac:dyDescent="0.2">
      <c r="B4" s="2"/>
    </row>
    <row r="5" spans="2:4" x14ac:dyDescent="0.2">
      <c r="B5" s="2"/>
    </row>
    <row r="6" spans="2:4" ht="57" x14ac:dyDescent="0.2">
      <c r="B6" s="6" t="s">
        <v>111</v>
      </c>
      <c r="C6" s="7" t="s">
        <v>112</v>
      </c>
    </row>
    <row r="7" spans="2:4" ht="159.75" x14ac:dyDescent="0.2">
      <c r="B7" s="6" t="s">
        <v>113</v>
      </c>
      <c r="C7" s="7" t="s">
        <v>114</v>
      </c>
      <c r="D7" s="3"/>
    </row>
    <row r="8" spans="2:4" ht="29.25" x14ac:dyDescent="0.2">
      <c r="B8" s="6" t="s">
        <v>115</v>
      </c>
      <c r="C8" s="7" t="s">
        <v>116</v>
      </c>
    </row>
    <row r="9" spans="2:4" x14ac:dyDescent="0.2">
      <c r="B9" s="125" t="s">
        <v>117</v>
      </c>
      <c r="C9" s="114" t="s">
        <v>118</v>
      </c>
    </row>
    <row r="10" spans="2:4" ht="28.5" x14ac:dyDescent="0.2">
      <c r="B10" s="126"/>
      <c r="C10" s="4" t="s">
        <v>119</v>
      </c>
    </row>
    <row r="11" spans="2:4" x14ac:dyDescent="0.2">
      <c r="B11" s="127"/>
      <c r="C11" s="115" t="s">
        <v>120</v>
      </c>
    </row>
    <row r="12" spans="2:4" ht="28.5" x14ac:dyDescent="0.2">
      <c r="B12" s="6" t="s">
        <v>121</v>
      </c>
      <c r="C12" s="7" t="s">
        <v>122</v>
      </c>
    </row>
    <row r="13" spans="2:4" ht="43.5" x14ac:dyDescent="0.2">
      <c r="B13" s="6" t="s">
        <v>123</v>
      </c>
      <c r="C13" s="7" t="s">
        <v>124</v>
      </c>
    </row>
    <row r="14" spans="2:4" ht="30" x14ac:dyDescent="0.2">
      <c r="B14" s="6" t="s">
        <v>125</v>
      </c>
      <c r="C14" s="7" t="s">
        <v>126</v>
      </c>
    </row>
    <row r="15" spans="2:4" x14ac:dyDescent="0.2">
      <c r="B15" s="125" t="s">
        <v>127</v>
      </c>
      <c r="C15" s="114" t="s">
        <v>128</v>
      </c>
    </row>
    <row r="16" spans="2:4" ht="15" x14ac:dyDescent="0.2">
      <c r="B16" s="126"/>
      <c r="C16" s="5" t="s">
        <v>129</v>
      </c>
    </row>
    <row r="17" spans="2:3" ht="15" x14ac:dyDescent="0.2">
      <c r="B17" s="126"/>
      <c r="C17" s="5" t="s">
        <v>130</v>
      </c>
    </row>
    <row r="18" spans="2:3" ht="15" x14ac:dyDescent="0.2">
      <c r="B18" s="126"/>
      <c r="C18" s="5" t="s">
        <v>131</v>
      </c>
    </row>
    <row r="19" spans="2:3" ht="15" x14ac:dyDescent="0.2">
      <c r="B19" s="127"/>
      <c r="C19" s="115" t="s">
        <v>132</v>
      </c>
    </row>
    <row r="20" spans="2:3" ht="29.25" x14ac:dyDescent="0.2">
      <c r="B20" s="6" t="s">
        <v>133</v>
      </c>
      <c r="C20" s="7" t="s">
        <v>134</v>
      </c>
    </row>
    <row r="21" spans="2:3" ht="30" x14ac:dyDescent="0.2">
      <c r="B21" s="6" t="s">
        <v>135</v>
      </c>
      <c r="C21" s="7" t="s">
        <v>136</v>
      </c>
    </row>
    <row r="22" spans="2:3" ht="15" x14ac:dyDescent="0.2">
      <c r="B22" s="6" t="s">
        <v>137</v>
      </c>
      <c r="C22" s="7" t="s">
        <v>138</v>
      </c>
    </row>
    <row r="23" spans="2:3" x14ac:dyDescent="0.2">
      <c r="B23" s="125" t="s">
        <v>139</v>
      </c>
      <c r="C23" s="114" t="s">
        <v>140</v>
      </c>
    </row>
    <row r="24" spans="2:3" ht="30" x14ac:dyDescent="0.2">
      <c r="B24" s="127"/>
      <c r="C24" s="115" t="s">
        <v>141</v>
      </c>
    </row>
    <row r="25" spans="2:3" ht="15" x14ac:dyDescent="0.2">
      <c r="B25" s="6" t="s">
        <v>142</v>
      </c>
      <c r="C25" s="7" t="s">
        <v>143</v>
      </c>
    </row>
    <row r="26" spans="2:3" ht="45" x14ac:dyDescent="0.2">
      <c r="B26" s="113" t="s">
        <v>144</v>
      </c>
      <c r="C26" s="4" t="s">
        <v>145</v>
      </c>
    </row>
    <row r="27" spans="2:3" ht="15" x14ac:dyDescent="0.2">
      <c r="B27" s="6" t="s">
        <v>146</v>
      </c>
      <c r="C27" s="7" t="s">
        <v>147</v>
      </c>
    </row>
    <row r="28" spans="2:3" ht="15" x14ac:dyDescent="0.2">
      <c r="B28" s="6" t="s">
        <v>148</v>
      </c>
      <c r="C28" s="7" t="s">
        <v>149</v>
      </c>
    </row>
    <row r="29" spans="2:3" ht="30" x14ac:dyDescent="0.2">
      <c r="B29" s="6" t="s">
        <v>150</v>
      </c>
      <c r="C29" s="7" t="s">
        <v>151</v>
      </c>
    </row>
    <row r="30" spans="2:3" x14ac:dyDescent="0.2">
      <c r="B30" s="125" t="s">
        <v>152</v>
      </c>
      <c r="C30" s="128" t="s">
        <v>153</v>
      </c>
    </row>
    <row r="31" spans="2:3" x14ac:dyDescent="0.2">
      <c r="B31" s="127"/>
      <c r="C31" s="129"/>
    </row>
    <row r="32" spans="2:3" ht="15" x14ac:dyDescent="0.2">
      <c r="B32" s="6" t="s">
        <v>44</v>
      </c>
      <c r="C32" s="7" t="s">
        <v>154</v>
      </c>
    </row>
    <row r="33" spans="2:3" ht="15" x14ac:dyDescent="0.2">
      <c r="B33" s="6" t="s">
        <v>155</v>
      </c>
      <c r="C33" s="7" t="s">
        <v>156</v>
      </c>
    </row>
    <row r="34" spans="2:3" ht="30" x14ac:dyDescent="0.2">
      <c r="B34" s="6" t="s">
        <v>157</v>
      </c>
      <c r="C34" s="7" t="s">
        <v>158</v>
      </c>
    </row>
    <row r="35" spans="2:3" ht="15" x14ac:dyDescent="0.2">
      <c r="B35" s="19"/>
      <c r="C35" s="3"/>
    </row>
    <row r="36" spans="2:3" ht="15" x14ac:dyDescent="0.2">
      <c r="B36" s="19"/>
      <c r="C36" s="3"/>
    </row>
    <row r="37" spans="2:3" ht="15" x14ac:dyDescent="0.2">
      <c r="B37" s="19"/>
      <c r="C37" s="3"/>
    </row>
    <row r="38" spans="2:3" x14ac:dyDescent="0.2"/>
    <row r="39" spans="2:3" x14ac:dyDescent="0.2"/>
  </sheetData>
  <mergeCells count="5">
    <mergeCell ref="B9:B11"/>
    <mergeCell ref="B15:B19"/>
    <mergeCell ref="B23:B24"/>
    <mergeCell ref="B30:B31"/>
    <mergeCell ref="C30:C31"/>
  </mergeCells>
  <pageMargins left="0.7" right="0.7" top="0.75" bottom="0.75" header="0.3" footer="0.3"/>
  <pageSetup paperSize="9" scale="62" orientation="landscape"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pageSetUpPr fitToPage="1"/>
  </sheetPr>
  <dimension ref="A1:N85"/>
  <sheetViews>
    <sheetView showGridLines="0" tabSelected="1" zoomScale="85" zoomScaleNormal="85" workbookViewId="0">
      <selection activeCell="L19" sqref="L19"/>
    </sheetView>
  </sheetViews>
  <sheetFormatPr defaultColWidth="9.140625" defaultRowHeight="14.25" zeroHeight="1" x14ac:dyDescent="0.2"/>
  <cols>
    <col min="1" max="1" width="3.85546875" style="1" customWidth="1"/>
    <col min="2" max="2" width="24.140625" style="1" customWidth="1"/>
    <col min="3" max="3" width="22.28515625" style="1" customWidth="1"/>
    <col min="4" max="4" width="24.28515625" style="1" customWidth="1"/>
    <col min="5" max="5" width="27.85546875" style="1" customWidth="1"/>
    <col min="6" max="6" width="23.140625" style="1" customWidth="1"/>
    <col min="7" max="7" width="22.28515625" style="1" customWidth="1"/>
    <col min="8" max="8" width="20.7109375" style="1" customWidth="1"/>
    <col min="9" max="9" width="15.7109375" style="1" customWidth="1"/>
    <col min="10" max="10" width="23" style="1" customWidth="1"/>
    <col min="11" max="11" width="24.28515625" style="1" customWidth="1"/>
    <col min="12" max="12" width="26.85546875" style="1" customWidth="1"/>
    <col min="13" max="16384" width="9.140625" style="1"/>
  </cols>
  <sheetData>
    <row r="1" spans="1:12" x14ac:dyDescent="0.2"/>
    <row r="2" spans="1:12" x14ac:dyDescent="0.2"/>
    <row r="3" spans="1:12" x14ac:dyDescent="0.2"/>
    <row r="4" spans="1:12" x14ac:dyDescent="0.2"/>
    <row r="5" spans="1:12" x14ac:dyDescent="0.2"/>
    <row r="6" spans="1:12" x14ac:dyDescent="0.2"/>
    <row r="7" spans="1:12" x14ac:dyDescent="0.2"/>
    <row r="8" spans="1:12" x14ac:dyDescent="0.2"/>
    <row r="9" spans="1:12" x14ac:dyDescent="0.2"/>
    <row r="10" spans="1:12" x14ac:dyDescent="0.2"/>
    <row r="11" spans="1:12" x14ac:dyDescent="0.2"/>
    <row r="12" spans="1:12" ht="27.75" customHeight="1" x14ac:dyDescent="0.2"/>
    <row r="13" spans="1:12" x14ac:dyDescent="0.2"/>
    <row r="14" spans="1:12" ht="26.25" customHeight="1" thickBot="1" x14ac:dyDescent="0.25">
      <c r="B14" s="1" t="s">
        <v>28</v>
      </c>
    </row>
    <row r="15" spans="1:12" ht="96.75" customHeight="1" thickBot="1" x14ac:dyDescent="0.25">
      <c r="A15" s="20"/>
      <c r="B15" s="25"/>
      <c r="C15" s="42" t="s">
        <v>29</v>
      </c>
      <c r="D15" s="42" t="s">
        <v>30</v>
      </c>
      <c r="E15" s="23" t="s">
        <v>31</v>
      </c>
      <c r="F15" s="43" t="s">
        <v>32</v>
      </c>
      <c r="G15" s="23" t="s">
        <v>33</v>
      </c>
      <c r="H15" s="120" t="s">
        <v>34</v>
      </c>
      <c r="I15" s="121" t="s">
        <v>34</v>
      </c>
      <c r="J15" s="120" t="s">
        <v>34</v>
      </c>
      <c r="K15" s="43" t="s">
        <v>35</v>
      </c>
      <c r="L15" s="43" t="s">
        <v>36</v>
      </c>
    </row>
    <row r="16" spans="1:12" ht="81.75" customHeight="1" thickBot="1" x14ac:dyDescent="0.25">
      <c r="A16" s="20"/>
      <c r="B16" s="26"/>
      <c r="C16" s="24" t="s">
        <v>37</v>
      </c>
      <c r="D16" s="58" t="s">
        <v>38</v>
      </c>
      <c r="E16" s="32" t="s">
        <v>39</v>
      </c>
      <c r="F16" s="24" t="s">
        <v>40</v>
      </c>
      <c r="G16" s="33"/>
      <c r="H16" s="120"/>
      <c r="I16" s="122"/>
      <c r="J16" s="120"/>
      <c r="K16" s="58" t="s">
        <v>41</v>
      </c>
      <c r="L16" s="58" t="s">
        <v>42</v>
      </c>
    </row>
    <row r="17" spans="1:14" ht="15.75" customHeight="1" thickBot="1" x14ac:dyDescent="0.3">
      <c r="A17" s="20"/>
      <c r="B17" s="27" t="s">
        <v>43</v>
      </c>
      <c r="C17" s="78">
        <v>909.55089676999989</v>
      </c>
      <c r="D17" s="97">
        <v>418.875</v>
      </c>
      <c r="E17" s="76">
        <f>C17-D17</f>
        <v>490.67589676999989</v>
      </c>
      <c r="F17" s="78">
        <v>955.71414211000001</v>
      </c>
      <c r="G17" s="34">
        <f>C17-F17</f>
        <v>-46.163245340000117</v>
      </c>
      <c r="H17" s="34" t="s">
        <v>34</v>
      </c>
      <c r="I17" s="34" t="s">
        <v>34</v>
      </c>
      <c r="J17" s="34" t="s">
        <v>34</v>
      </c>
      <c r="K17" s="97">
        <v>837.75</v>
      </c>
      <c r="L17" s="75">
        <f>C17-K17</f>
        <v>71.800896769999895</v>
      </c>
    </row>
    <row r="18" spans="1:14" s="21" customFormat="1" ht="15" thickBot="1" x14ac:dyDescent="0.25">
      <c r="A18" s="20"/>
      <c r="B18" s="1"/>
      <c r="C18" s="31"/>
      <c r="D18" s="31"/>
      <c r="E18" s="31"/>
      <c r="F18" s="45"/>
      <c r="G18" s="31"/>
      <c r="H18" s="31"/>
      <c r="I18" s="31"/>
      <c r="J18" s="31"/>
      <c r="K18" s="45"/>
      <c r="L18" s="45"/>
    </row>
    <row r="19" spans="1:14" ht="80.45" customHeight="1" thickBot="1" x14ac:dyDescent="0.25">
      <c r="A19" s="20"/>
      <c r="B19" s="12" t="s">
        <v>44</v>
      </c>
      <c r="C19" s="39" t="s">
        <v>45</v>
      </c>
      <c r="D19" s="39" t="s">
        <v>46</v>
      </c>
      <c r="E19" s="39" t="s">
        <v>47</v>
      </c>
      <c r="F19" s="39" t="s">
        <v>48</v>
      </c>
      <c r="G19" s="39" t="s">
        <v>159</v>
      </c>
      <c r="H19" s="81" t="s">
        <v>49</v>
      </c>
      <c r="I19" s="35" t="s">
        <v>50</v>
      </c>
      <c r="J19" s="39" t="s">
        <v>51</v>
      </c>
      <c r="K19" s="21"/>
      <c r="L19" s="21"/>
    </row>
    <row r="20" spans="1:14" ht="84" customHeight="1" thickBot="1" x14ac:dyDescent="0.25">
      <c r="A20" s="20"/>
      <c r="B20" s="92" t="s">
        <v>52</v>
      </c>
      <c r="C20" s="80" t="s">
        <v>40</v>
      </c>
      <c r="D20" s="80" t="s">
        <v>53</v>
      </c>
      <c r="E20" s="88" t="s">
        <v>54</v>
      </c>
      <c r="F20" s="89" t="s">
        <v>40</v>
      </c>
      <c r="G20" s="90" t="s">
        <v>55</v>
      </c>
      <c r="H20" s="77" t="s">
        <v>56</v>
      </c>
      <c r="I20" s="80" t="s">
        <v>57</v>
      </c>
      <c r="J20" s="98" t="s">
        <v>58</v>
      </c>
      <c r="M20" s="30"/>
    </row>
    <row r="21" spans="1:14" ht="14.45" customHeight="1" thickBot="1" x14ac:dyDescent="0.3">
      <c r="A21" s="20"/>
      <c r="B21" s="93" t="s">
        <v>59</v>
      </c>
      <c r="C21" s="99">
        <v>401.67090007999997</v>
      </c>
      <c r="D21" s="99">
        <v>414.34</v>
      </c>
      <c r="E21" s="100">
        <f>C21-D21</f>
        <v>-12.669099920000008</v>
      </c>
      <c r="F21" s="99">
        <v>397.70117904</v>
      </c>
      <c r="G21" s="101">
        <f>C21-F21</f>
        <v>3.9697210399999676</v>
      </c>
      <c r="H21" s="99">
        <v>3.33</v>
      </c>
      <c r="I21" s="99" t="s">
        <v>60</v>
      </c>
      <c r="J21" s="102">
        <f>G21/H21</f>
        <v>1.1921084204204107</v>
      </c>
      <c r="M21" s="44"/>
    </row>
    <row r="22" spans="1:14" s="21" customFormat="1" ht="30.75" thickBot="1" x14ac:dyDescent="0.3">
      <c r="A22" s="20"/>
      <c r="B22" s="86" t="s">
        <v>61</v>
      </c>
      <c r="C22" s="103">
        <v>50.798841920000001</v>
      </c>
      <c r="D22" s="103">
        <v>58.73</v>
      </c>
      <c r="E22" s="104">
        <f t="shared" ref="E22:E28" si="0">C22-D22</f>
        <v>-7.9311580799999959</v>
      </c>
      <c r="F22" s="103">
        <v>48.899158499999999</v>
      </c>
      <c r="G22" s="104">
        <f t="shared" ref="G22:G28" si="1">C22-F22</f>
        <v>1.8996834200000023</v>
      </c>
      <c r="H22" s="103">
        <v>1</v>
      </c>
      <c r="I22" s="103" t="s">
        <v>60</v>
      </c>
      <c r="J22" s="105">
        <f>G22/H22</f>
        <v>1.8996834200000023</v>
      </c>
      <c r="K22" s="1"/>
      <c r="L22" s="1"/>
      <c r="M22" s="30"/>
    </row>
    <row r="23" spans="1:14" ht="59.25" customHeight="1" thickBot="1" x14ac:dyDescent="0.3">
      <c r="A23" s="20"/>
      <c r="B23" s="85" t="s">
        <v>62</v>
      </c>
      <c r="C23" s="103">
        <v>368.80597325999997</v>
      </c>
      <c r="D23" s="103">
        <v>398.45</v>
      </c>
      <c r="E23" s="106">
        <f t="shared" si="0"/>
        <v>-29.644026740000015</v>
      </c>
      <c r="F23" s="103">
        <v>425.80004836000001</v>
      </c>
      <c r="G23" s="104">
        <f t="shared" si="1"/>
        <v>-56.994075100000032</v>
      </c>
      <c r="H23" s="103">
        <v>3.2</v>
      </c>
      <c r="I23" s="103" t="s">
        <v>63</v>
      </c>
      <c r="J23" s="105">
        <f t="shared" ref="J23:J28" si="2">G23/H23</f>
        <v>-17.81064846875001</v>
      </c>
      <c r="M23" s="44"/>
    </row>
    <row r="24" spans="1:14" s="21" customFormat="1" ht="50.25" customHeight="1" thickBot="1" x14ac:dyDescent="0.3">
      <c r="A24" s="20"/>
      <c r="B24" s="86" t="s">
        <v>64</v>
      </c>
      <c r="C24" s="103">
        <v>4.0011820899999995</v>
      </c>
      <c r="D24" s="103">
        <v>7.94</v>
      </c>
      <c r="E24" s="104">
        <f t="shared" si="0"/>
        <v>-3.9388179100000009</v>
      </c>
      <c r="F24" s="103">
        <v>3.8496208100000002</v>
      </c>
      <c r="G24" s="104">
        <f t="shared" si="1"/>
        <v>0.15156127999999924</v>
      </c>
      <c r="H24" s="103">
        <v>0.6</v>
      </c>
      <c r="I24" s="103" t="s">
        <v>60</v>
      </c>
      <c r="J24" s="105">
        <f t="shared" si="2"/>
        <v>0.25260213333333209</v>
      </c>
      <c r="K24" s="1"/>
      <c r="L24" s="1"/>
      <c r="M24" s="44"/>
    </row>
    <row r="25" spans="1:14" s="21" customFormat="1" ht="35.25" customHeight="1" thickBot="1" x14ac:dyDescent="0.3">
      <c r="A25" s="20"/>
      <c r="B25" s="86" t="s">
        <v>65</v>
      </c>
      <c r="C25" s="103">
        <v>14.067930720000001</v>
      </c>
      <c r="D25" s="103">
        <v>18.11</v>
      </c>
      <c r="E25" s="104">
        <f t="shared" si="0"/>
        <v>-4.042069279999998</v>
      </c>
      <c r="F25" s="103">
        <v>13.0491054</v>
      </c>
      <c r="G25" s="104">
        <f t="shared" si="1"/>
        <v>1.0188253200000013</v>
      </c>
      <c r="H25" s="103">
        <v>0.15</v>
      </c>
      <c r="I25" s="103" t="s">
        <v>60</v>
      </c>
      <c r="J25" s="105">
        <f t="shared" si="2"/>
        <v>6.7921688000000087</v>
      </c>
      <c r="K25" s="1"/>
      <c r="L25" s="1"/>
      <c r="M25" s="30"/>
    </row>
    <row r="26" spans="1:14" ht="16.7" customHeight="1" thickBot="1" x14ac:dyDescent="0.3">
      <c r="B26" s="85" t="s">
        <v>66</v>
      </c>
      <c r="C26" s="103">
        <v>0.29305038999999999</v>
      </c>
      <c r="D26" s="103">
        <v>1.59</v>
      </c>
      <c r="E26" s="106">
        <f>C26-D26</f>
        <v>-1.29694961</v>
      </c>
      <c r="F26" s="103">
        <v>0.27651131000000001</v>
      </c>
      <c r="G26" s="104">
        <f t="shared" si="1"/>
        <v>1.6539079999999984E-2</v>
      </c>
      <c r="H26" s="103">
        <v>0.1</v>
      </c>
      <c r="I26" s="103" t="s">
        <v>60</v>
      </c>
      <c r="J26" s="105">
        <f t="shared" si="2"/>
        <v>0.16539079999999984</v>
      </c>
      <c r="M26" s="30"/>
    </row>
    <row r="27" spans="1:14" ht="16.7" customHeight="1" thickBot="1" x14ac:dyDescent="0.3">
      <c r="B27" s="85" t="s">
        <v>67</v>
      </c>
      <c r="C27" s="103">
        <v>69.913018309999998</v>
      </c>
      <c r="D27" s="103">
        <v>89.54</v>
      </c>
      <c r="E27" s="106">
        <f>C27-D27</f>
        <v>-19.626981690000008</v>
      </c>
      <c r="F27" s="103">
        <v>66.138518689999998</v>
      </c>
      <c r="G27" s="104">
        <f t="shared" si="1"/>
        <v>3.7744996200000003</v>
      </c>
      <c r="H27" s="103">
        <v>0.72</v>
      </c>
      <c r="I27" s="103" t="s">
        <v>60</v>
      </c>
      <c r="J27" s="105">
        <f t="shared" si="2"/>
        <v>5.2423605833333342</v>
      </c>
      <c r="M27" s="30"/>
    </row>
    <row r="28" spans="1:14" ht="16.7" customHeight="1" thickBot="1" x14ac:dyDescent="0.3">
      <c r="B28" s="87" t="s">
        <v>68</v>
      </c>
      <c r="C28" s="107">
        <v>0</v>
      </c>
      <c r="D28" s="107">
        <v>3.25</v>
      </c>
      <c r="E28" s="108">
        <f t="shared" si="0"/>
        <v>-3.25</v>
      </c>
      <c r="F28" s="107">
        <v>0</v>
      </c>
      <c r="G28" s="109">
        <f t="shared" si="1"/>
        <v>0</v>
      </c>
      <c r="H28" s="107">
        <v>0.03</v>
      </c>
      <c r="I28" s="107" t="s">
        <v>60</v>
      </c>
      <c r="J28" s="110">
        <f t="shared" si="2"/>
        <v>0</v>
      </c>
      <c r="M28" s="21"/>
    </row>
    <row r="29" spans="1:14" s="21" customFormat="1" x14ac:dyDescent="0.2">
      <c r="D29" s="45"/>
      <c r="K29" s="1"/>
      <c r="L29" s="1"/>
      <c r="M29" s="1"/>
      <c r="N29" s="1"/>
    </row>
    <row r="30" spans="1:14" ht="25.5" customHeight="1" x14ac:dyDescent="0.2">
      <c r="I30" s="21"/>
      <c r="J30" s="21"/>
    </row>
    <row r="31" spans="1:14" ht="25.5" customHeight="1" x14ac:dyDescent="0.2"/>
    <row r="32" spans="1:14" ht="25.5" customHeight="1" x14ac:dyDescent="0.2"/>
    <row r="33" x14ac:dyDescent="0.2"/>
    <row r="34" x14ac:dyDescent="0.2"/>
    <row r="35" x14ac:dyDescent="0.2"/>
    <row r="36" x14ac:dyDescent="0.2"/>
    <row r="37" x14ac:dyDescent="0.2"/>
    <row r="38" x14ac:dyDescent="0.2"/>
    <row r="39" x14ac:dyDescent="0.2"/>
    <row r="40" x14ac:dyDescent="0.2"/>
    <row r="41" x14ac:dyDescent="0.2"/>
    <row r="42" ht="74.45" customHeight="1"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sheetData>
  <mergeCells count="3">
    <mergeCell ref="H15:H16"/>
    <mergeCell ref="I15:I16"/>
    <mergeCell ref="J15:J16"/>
  </mergeCells>
  <conditionalFormatting sqref="E21:E27">
    <cfRule type="cellIs" dxfId="3" priority="5" operator="greaterThanOrEqual">
      <formula>0</formula>
    </cfRule>
  </conditionalFormatting>
  <conditionalFormatting sqref="L17">
    <cfRule type="cellIs" dxfId="2" priority="4" operator="greaterThanOrEqual">
      <formula>0</formula>
    </cfRule>
  </conditionalFormatting>
  <conditionalFormatting sqref="J21:J28">
    <cfRule type="cellIs" dxfId="1" priority="2" operator="greaterThanOrEqual">
      <formula>50%</formula>
    </cfRule>
  </conditionalFormatting>
  <conditionalFormatting sqref="E17">
    <cfRule type="cellIs" dxfId="0" priority="1" operator="greaterThanOrEqual">
      <formula>0</formula>
    </cfRule>
  </conditionalFormatting>
  <pageMargins left="0.7" right="0.7" top="0.75" bottom="0.75" header="0.3" footer="0.3"/>
  <pageSetup paperSize="9" scale="47" orientation="landscape" verticalDpi="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I26"/>
  <sheetViews>
    <sheetView zoomScale="70" zoomScaleNormal="70" workbookViewId="0">
      <selection activeCell="D23" sqref="D23"/>
    </sheetView>
  </sheetViews>
  <sheetFormatPr defaultColWidth="0" defaultRowHeight="15" zeroHeight="1" x14ac:dyDescent="0.25"/>
  <cols>
    <col min="1" max="1" width="4.28515625" style="15" customWidth="1"/>
    <col min="2" max="2" width="32.28515625" style="15" customWidth="1"/>
    <col min="3" max="3" width="29" style="15" customWidth="1"/>
    <col min="4" max="8" width="31.85546875" style="15" customWidth="1"/>
    <col min="9" max="9" width="9.140625" style="15" customWidth="1"/>
    <col min="10" max="16384" width="9.140625" style="15" hidden="1"/>
  </cols>
  <sheetData>
    <row r="1" spans="2:9" x14ac:dyDescent="0.25"/>
    <row r="2" spans="2:9" ht="15.75" thickBot="1" x14ac:dyDescent="0.3">
      <c r="B2" s="47" t="s">
        <v>69</v>
      </c>
    </row>
    <row r="3" spans="2:9" ht="39" thickBot="1" x14ac:dyDescent="0.3">
      <c r="B3" s="12" t="s">
        <v>44</v>
      </c>
      <c r="C3" s="112" t="s">
        <v>70</v>
      </c>
      <c r="D3" s="48" t="s">
        <v>71</v>
      </c>
      <c r="E3" s="49" t="s">
        <v>72</v>
      </c>
      <c r="F3" s="50" t="s">
        <v>73</v>
      </c>
      <c r="G3" s="49" t="s">
        <v>74</v>
      </c>
      <c r="H3" s="49" t="s">
        <v>75</v>
      </c>
    </row>
    <row r="4" spans="2:9" ht="64.5" thickBot="1" x14ac:dyDescent="0.3">
      <c r="B4" s="13" t="s">
        <v>52</v>
      </c>
      <c r="C4" s="51" t="s">
        <v>37</v>
      </c>
      <c r="D4" s="24" t="s">
        <v>76</v>
      </c>
      <c r="E4" s="24" t="s">
        <v>77</v>
      </c>
      <c r="F4" s="24" t="s">
        <v>78</v>
      </c>
      <c r="G4" s="24" t="s">
        <v>79</v>
      </c>
      <c r="H4" s="24" t="s">
        <v>80</v>
      </c>
    </row>
    <row r="5" spans="2:9" x14ac:dyDescent="0.25">
      <c r="B5" s="28" t="s">
        <v>59</v>
      </c>
      <c r="C5" s="52">
        <v>401.67090007999997</v>
      </c>
      <c r="D5" s="52">
        <v>335.02362574</v>
      </c>
      <c r="E5" s="52">
        <v>12.720214990000001</v>
      </c>
      <c r="F5" s="52">
        <v>36.305034970000001</v>
      </c>
      <c r="G5" s="52">
        <v>5.1009176100000007</v>
      </c>
      <c r="H5" s="52">
        <v>12.521106769999999</v>
      </c>
      <c r="I5" s="22"/>
    </row>
    <row r="6" spans="2:9" ht="30" x14ac:dyDescent="0.25">
      <c r="B6" s="28" t="s">
        <v>61</v>
      </c>
      <c r="C6" s="52">
        <v>50.798841920000001</v>
      </c>
      <c r="D6" s="52">
        <v>35.74925605</v>
      </c>
      <c r="E6" s="52">
        <v>10.87459351</v>
      </c>
      <c r="F6" s="52">
        <v>3.8299935600000001</v>
      </c>
      <c r="G6" s="52">
        <v>0.34499879999999999</v>
      </c>
      <c r="H6" s="52">
        <v>0</v>
      </c>
      <c r="I6" s="22"/>
    </row>
    <row r="7" spans="2:9" ht="45" x14ac:dyDescent="0.25">
      <c r="B7" s="28" t="s">
        <v>62</v>
      </c>
      <c r="C7" s="52">
        <v>368.80597325999997</v>
      </c>
      <c r="D7" s="52">
        <v>205.08565478999998</v>
      </c>
      <c r="E7" s="52">
        <v>55.037348899999998</v>
      </c>
      <c r="F7" s="52">
        <v>16.158202020000001</v>
      </c>
      <c r="G7" s="52">
        <v>0</v>
      </c>
      <c r="H7" s="52">
        <v>92.524767540000013</v>
      </c>
      <c r="I7" s="22"/>
    </row>
    <row r="8" spans="2:9" ht="45" x14ac:dyDescent="0.25">
      <c r="B8" s="28" t="s">
        <v>64</v>
      </c>
      <c r="C8" s="52">
        <v>4.0011820899999995</v>
      </c>
      <c r="D8" s="52">
        <v>3.24885651</v>
      </c>
      <c r="E8" s="52">
        <v>0.23532164000000003</v>
      </c>
      <c r="F8" s="52">
        <v>0.51700394999999999</v>
      </c>
      <c r="G8" s="52">
        <v>0</v>
      </c>
      <c r="H8" s="52">
        <v>0</v>
      </c>
      <c r="I8" s="22"/>
    </row>
    <row r="9" spans="2:9" ht="30" x14ac:dyDescent="0.25">
      <c r="B9" s="28" t="s">
        <v>65</v>
      </c>
      <c r="C9" s="52">
        <v>14.067930720000001</v>
      </c>
      <c r="D9" s="52">
        <v>7.8048332399999998</v>
      </c>
      <c r="E9" s="52">
        <v>1.09934336</v>
      </c>
      <c r="F9" s="52">
        <v>5.1637541200000001</v>
      </c>
      <c r="G9" s="52">
        <v>0</v>
      </c>
      <c r="H9" s="52">
        <v>0</v>
      </c>
      <c r="I9" s="22"/>
    </row>
    <row r="10" spans="2:9" x14ac:dyDescent="0.25">
      <c r="B10" s="28" t="s">
        <v>66</v>
      </c>
      <c r="C10" s="52">
        <v>0.29305038999999999</v>
      </c>
      <c r="D10" s="52">
        <v>0.25011368</v>
      </c>
      <c r="E10" s="52">
        <v>3.497687E-2</v>
      </c>
      <c r="F10" s="52">
        <v>7.959840000000001E-3</v>
      </c>
      <c r="G10" s="52">
        <v>0</v>
      </c>
      <c r="H10" s="52">
        <v>0</v>
      </c>
      <c r="I10" s="22"/>
    </row>
    <row r="11" spans="2:9" x14ac:dyDescent="0.25">
      <c r="B11" s="28" t="s">
        <v>67</v>
      </c>
      <c r="C11" s="52">
        <v>69.913018309999998</v>
      </c>
      <c r="D11" s="52">
        <v>14.802423359999999</v>
      </c>
      <c r="E11" s="52">
        <v>13.182311159999999</v>
      </c>
      <c r="F11" s="52">
        <v>26.256190910000001</v>
      </c>
      <c r="G11" s="52">
        <v>11.771811060000001</v>
      </c>
      <c r="H11" s="52">
        <v>3.9002818100000001</v>
      </c>
      <c r="I11" s="22"/>
    </row>
    <row r="12" spans="2:9" ht="15.75" thickBot="1" x14ac:dyDescent="0.3">
      <c r="B12" s="29" t="s">
        <v>68</v>
      </c>
      <c r="C12" s="52">
        <v>0</v>
      </c>
      <c r="D12" s="52">
        <v>0</v>
      </c>
      <c r="E12" s="52">
        <v>0</v>
      </c>
      <c r="F12" s="52">
        <v>0</v>
      </c>
      <c r="G12" s="52">
        <v>0</v>
      </c>
      <c r="H12" s="52">
        <v>0</v>
      </c>
      <c r="I12" s="22"/>
    </row>
    <row r="13" spans="2:9" ht="15.75" thickBot="1" x14ac:dyDescent="0.3">
      <c r="B13" s="53" t="s">
        <v>81</v>
      </c>
      <c r="C13" s="54">
        <v>909.55089676999989</v>
      </c>
      <c r="D13" s="54">
        <v>601.9647633699999</v>
      </c>
      <c r="E13" s="54">
        <v>93.184110430000004</v>
      </c>
      <c r="F13" s="54">
        <v>88.238139369999999</v>
      </c>
      <c r="G13" s="54">
        <v>17.217727470000003</v>
      </c>
      <c r="H13" s="54">
        <v>108.94615612</v>
      </c>
      <c r="I13" s="22"/>
    </row>
    <row r="14" spans="2:9" x14ac:dyDescent="0.25"/>
    <row r="15" spans="2:9" x14ac:dyDescent="0.25"/>
    <row r="16" spans="2:9" x14ac:dyDescent="0.25"/>
    <row r="17" spans="4:5" x14ac:dyDescent="0.25">
      <c r="E17"/>
    </row>
    <row r="18" spans="4:5" x14ac:dyDescent="0.25"/>
    <row r="19" spans="4:5" x14ac:dyDescent="0.25">
      <c r="D19"/>
    </row>
    <row r="20" spans="4:5" x14ac:dyDescent="0.25"/>
    <row r="21" spans="4:5" x14ac:dyDescent="0.25"/>
    <row r="22" spans="4:5" x14ac:dyDescent="0.25"/>
    <row r="23" spans="4:5" x14ac:dyDescent="0.25"/>
    <row r="24" spans="4:5" x14ac:dyDescent="0.25"/>
    <row r="25" spans="4:5" x14ac:dyDescent="0.25"/>
    <row r="26" spans="4:5" x14ac:dyDescent="0.25"/>
  </sheetData>
  <pageMargins left="0.7" right="0.7" top="0.75" bottom="0.75" header="0.3" footer="0.3"/>
  <pageSetup paperSize="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sheetPr>
  <dimension ref="A1:Z85"/>
  <sheetViews>
    <sheetView showGridLines="0" zoomScale="90" zoomScaleNormal="90" workbookViewId="0">
      <selection activeCell="F56" sqref="F56"/>
    </sheetView>
  </sheetViews>
  <sheetFormatPr defaultColWidth="0" defaultRowHeight="15" x14ac:dyDescent="0.25"/>
  <cols>
    <col min="1" max="1" width="3.28515625" style="15" customWidth="1"/>
    <col min="2" max="2" width="28.85546875" style="15" customWidth="1"/>
    <col min="3" max="3" width="41.140625" style="15" bestFit="1" customWidth="1"/>
    <col min="4" max="4" width="11.85546875" style="15" bestFit="1" customWidth="1"/>
    <col min="5" max="7" width="25.28515625" style="15" customWidth="1"/>
    <col min="8" max="11" width="15.28515625" style="15" customWidth="1"/>
    <col min="12" max="12" width="9.140625" style="15" customWidth="1"/>
    <col min="13" max="26" width="0" hidden="1" customWidth="1"/>
    <col min="27" max="16384" width="9.140625" hidden="1"/>
  </cols>
  <sheetData>
    <row r="1" spans="2:11" x14ac:dyDescent="0.25">
      <c r="B1" s="17"/>
      <c r="C1" s="18"/>
      <c r="D1" s="18"/>
      <c r="E1" s="18"/>
      <c r="F1" s="18"/>
      <c r="G1" s="18"/>
      <c r="H1" s="18"/>
      <c r="I1" s="18"/>
      <c r="J1" s="18"/>
      <c r="K1" s="18"/>
    </row>
    <row r="2" spans="2:11" x14ac:dyDescent="0.25">
      <c r="B2" s="17"/>
      <c r="C2" s="18"/>
      <c r="D2" s="18"/>
      <c r="E2" s="18"/>
      <c r="F2" s="18"/>
      <c r="G2" s="18"/>
      <c r="H2" s="18"/>
      <c r="I2" s="18"/>
      <c r="J2" s="18"/>
      <c r="K2" s="18"/>
    </row>
    <row r="3" spans="2:11" ht="22.5" customHeight="1" x14ac:dyDescent="0.25">
      <c r="B3" s="17"/>
      <c r="C3" s="18"/>
      <c r="D3" s="18"/>
      <c r="E3" s="18"/>
      <c r="F3" s="18"/>
      <c r="G3" s="18"/>
      <c r="H3" s="18"/>
      <c r="I3" s="18"/>
      <c r="J3" s="18"/>
      <c r="K3" s="18"/>
    </row>
    <row r="4" spans="2:11" x14ac:dyDescent="0.25">
      <c r="B4" s="17"/>
      <c r="C4" s="18"/>
      <c r="D4" s="18"/>
      <c r="E4" s="18"/>
      <c r="F4" s="18"/>
      <c r="G4" s="18"/>
      <c r="H4" s="18"/>
      <c r="I4" s="18"/>
      <c r="J4" s="18"/>
      <c r="K4" s="18"/>
    </row>
    <row r="5" spans="2:11" x14ac:dyDescent="0.25">
      <c r="B5" s="17"/>
      <c r="C5" s="18"/>
      <c r="D5" s="18"/>
      <c r="E5" s="18"/>
      <c r="F5" s="18"/>
      <c r="G5" s="18"/>
      <c r="H5" s="18"/>
      <c r="I5" s="18"/>
      <c r="J5" s="18"/>
      <c r="K5" s="18"/>
    </row>
    <row r="6" spans="2:11" x14ac:dyDescent="0.25">
      <c r="B6" s="17"/>
      <c r="C6" s="18"/>
      <c r="D6" s="18"/>
      <c r="E6" s="18"/>
      <c r="F6" s="18"/>
      <c r="G6" s="18"/>
      <c r="H6" s="18"/>
      <c r="I6" s="18"/>
      <c r="J6" s="18"/>
      <c r="K6" s="18"/>
    </row>
    <row r="7" spans="2:11" x14ac:dyDescent="0.25">
      <c r="B7" s="17"/>
      <c r="C7" s="18"/>
      <c r="D7" s="18"/>
      <c r="E7" s="18"/>
      <c r="F7" s="18"/>
      <c r="G7" s="18"/>
      <c r="H7" s="18"/>
      <c r="I7" s="18"/>
      <c r="J7" s="18"/>
      <c r="K7" s="18"/>
    </row>
    <row r="8" spans="2:11" ht="30.75" customHeight="1" x14ac:dyDescent="0.25">
      <c r="B8" s="17"/>
      <c r="C8" s="18"/>
      <c r="D8" s="18"/>
      <c r="E8" s="18"/>
      <c r="F8" s="18"/>
      <c r="G8" s="18"/>
      <c r="H8" s="18"/>
      <c r="I8" s="18"/>
      <c r="J8" s="18"/>
      <c r="K8" s="18"/>
    </row>
    <row r="9" spans="2:11" x14ac:dyDescent="0.25">
      <c r="B9" s="18"/>
      <c r="C9" s="18"/>
      <c r="D9" s="18"/>
      <c r="E9" s="18"/>
      <c r="F9" s="18"/>
      <c r="G9" s="18"/>
      <c r="H9" s="18"/>
      <c r="I9" s="18"/>
      <c r="J9" s="18"/>
      <c r="K9" s="18"/>
    </row>
    <row r="10" spans="2:11" ht="31.5" customHeight="1" x14ac:dyDescent="0.25">
      <c r="B10" s="69" t="s">
        <v>82</v>
      </c>
      <c r="C10" s="74" t="s">
        <v>83</v>
      </c>
      <c r="D10" s="74" t="s">
        <v>84</v>
      </c>
      <c r="E10" s="79" t="s">
        <v>85</v>
      </c>
      <c r="F10" s="37"/>
      <c r="G10" s="37"/>
      <c r="H10" s="37"/>
      <c r="I10" s="37"/>
      <c r="J10" s="37"/>
      <c r="K10" s="37"/>
    </row>
    <row r="11" spans="2:11" ht="14.45" customHeight="1" x14ac:dyDescent="0.25">
      <c r="B11" s="70" t="s">
        <v>86</v>
      </c>
      <c r="C11" s="71"/>
      <c r="D11" s="82">
        <v>0.19014791219999999</v>
      </c>
      <c r="E11" s="61">
        <v>937</v>
      </c>
      <c r="F11" s="38"/>
      <c r="G11" s="38"/>
      <c r="H11" s="38"/>
      <c r="I11" s="38"/>
      <c r="J11" s="38"/>
      <c r="K11" s="38"/>
    </row>
    <row r="12" spans="2:11" ht="14.45" customHeight="1" x14ac:dyDescent="0.25">
      <c r="B12" s="65"/>
      <c r="C12" s="62" t="s">
        <v>87</v>
      </c>
      <c r="D12" s="96">
        <v>0.19014791219999999</v>
      </c>
      <c r="E12" s="94">
        <v>0</v>
      </c>
      <c r="F12" s="38"/>
      <c r="G12" s="38"/>
      <c r="H12" s="38"/>
      <c r="I12" s="38"/>
      <c r="J12" s="38"/>
      <c r="K12" s="38"/>
    </row>
    <row r="13" spans="2:11" x14ac:dyDescent="0.25">
      <c r="B13" s="68"/>
      <c r="C13" s="62" t="s">
        <v>88</v>
      </c>
      <c r="D13" s="83">
        <v>0.1777636051</v>
      </c>
      <c r="E13" s="66">
        <v>214</v>
      </c>
      <c r="F13" s="38"/>
      <c r="G13" s="38"/>
      <c r="H13" s="38"/>
      <c r="I13" s="38"/>
      <c r="J13" s="38"/>
      <c r="K13" s="38"/>
    </row>
    <row r="14" spans="2:11" ht="15" customHeight="1" x14ac:dyDescent="0.25">
      <c r="B14" s="68"/>
      <c r="C14" s="59" t="s">
        <v>89</v>
      </c>
      <c r="D14" s="83">
        <v>0.2559573765</v>
      </c>
      <c r="E14" s="66" t="s">
        <v>90</v>
      </c>
      <c r="F14" s="38"/>
      <c r="G14" s="38"/>
      <c r="H14" s="38"/>
      <c r="I14" s="38"/>
      <c r="J14" s="38"/>
      <c r="K14" s="38"/>
    </row>
    <row r="15" spans="2:11" ht="15" customHeight="1" x14ac:dyDescent="0.25">
      <c r="B15" s="68"/>
      <c r="C15" s="59" t="s">
        <v>91</v>
      </c>
      <c r="D15" s="83">
        <v>0.1933814063</v>
      </c>
      <c r="E15" s="66">
        <v>709</v>
      </c>
      <c r="F15" s="38"/>
      <c r="G15" s="38"/>
      <c r="H15" s="38"/>
      <c r="I15" s="38"/>
      <c r="J15" s="38"/>
      <c r="K15" s="38"/>
    </row>
    <row r="16" spans="2:11" ht="15" customHeight="1" x14ac:dyDescent="0.25">
      <c r="B16" s="68"/>
      <c r="C16" s="59" t="s">
        <v>92</v>
      </c>
      <c r="D16" s="83">
        <v>0.1933309225</v>
      </c>
      <c r="E16" s="60" t="s">
        <v>93</v>
      </c>
      <c r="F16" s="38"/>
      <c r="G16" s="38"/>
      <c r="H16" s="38"/>
      <c r="I16" s="38"/>
      <c r="J16" s="38"/>
      <c r="K16" s="38"/>
    </row>
    <row r="17" spans="2:11" ht="15" customHeight="1" x14ac:dyDescent="0.25">
      <c r="B17" s="70" t="s">
        <v>94</v>
      </c>
      <c r="C17" s="71"/>
      <c r="D17" s="82">
        <v>0.14808001749999999</v>
      </c>
      <c r="E17" s="67">
        <v>12722</v>
      </c>
      <c r="F17" s="38"/>
      <c r="G17" s="38"/>
      <c r="H17" s="38"/>
      <c r="I17" s="38"/>
    </row>
    <row r="18" spans="2:11" ht="15" customHeight="1" x14ac:dyDescent="0.25">
      <c r="B18" s="65"/>
      <c r="C18" s="62" t="s">
        <v>87</v>
      </c>
      <c r="D18" s="96">
        <v>0.14808001749999999</v>
      </c>
      <c r="E18" s="94">
        <v>0</v>
      </c>
      <c r="F18" s="38"/>
      <c r="G18" s="38"/>
      <c r="H18" s="38"/>
      <c r="I18" s="38"/>
    </row>
    <row r="19" spans="2:11" ht="14.45" customHeight="1" x14ac:dyDescent="0.25">
      <c r="B19" s="68"/>
      <c r="C19" s="62" t="s">
        <v>88</v>
      </c>
      <c r="D19" s="83">
        <v>0.1728499805</v>
      </c>
      <c r="E19" s="66">
        <v>2368</v>
      </c>
      <c r="F19" s="38"/>
      <c r="G19" s="38"/>
      <c r="H19" s="38"/>
      <c r="I19" s="38"/>
      <c r="J19" s="38"/>
      <c r="K19" s="38"/>
    </row>
    <row r="20" spans="2:11" ht="14.45" customHeight="1" x14ac:dyDescent="0.25">
      <c r="B20" s="68"/>
      <c r="C20" s="59" t="s">
        <v>89</v>
      </c>
      <c r="D20" s="83">
        <v>0.1589309746</v>
      </c>
      <c r="E20" s="66">
        <v>75</v>
      </c>
      <c r="F20" s="38"/>
      <c r="G20" s="38"/>
      <c r="H20" s="38"/>
      <c r="I20" s="38"/>
      <c r="J20" s="38"/>
      <c r="K20" s="38"/>
    </row>
    <row r="21" spans="2:11" ht="15" customHeight="1" x14ac:dyDescent="0.25">
      <c r="B21" s="68"/>
      <c r="C21" s="59" t="s">
        <v>91</v>
      </c>
      <c r="D21" s="83">
        <v>0.1369644636</v>
      </c>
      <c r="E21" s="66">
        <v>8940</v>
      </c>
      <c r="F21" s="38"/>
      <c r="G21" s="38"/>
      <c r="H21" s="38"/>
      <c r="I21" s="38"/>
      <c r="J21" s="38"/>
      <c r="K21" s="38"/>
    </row>
    <row r="22" spans="2:11" ht="15" customHeight="1" x14ac:dyDescent="0.25">
      <c r="B22" s="68"/>
      <c r="C22" s="59" t="s">
        <v>92</v>
      </c>
      <c r="D22" s="83">
        <v>0.17788133</v>
      </c>
      <c r="E22" s="60">
        <v>1339</v>
      </c>
      <c r="F22" s="38"/>
      <c r="G22" s="38"/>
      <c r="H22" s="38"/>
      <c r="I22" s="38"/>
      <c r="J22" s="38"/>
      <c r="K22" s="38"/>
    </row>
    <row r="23" spans="2:11" x14ac:dyDescent="0.25">
      <c r="B23" s="70" t="s">
        <v>95</v>
      </c>
      <c r="C23" s="71"/>
      <c r="D23" s="82">
        <v>0.1995654798</v>
      </c>
      <c r="E23" s="67">
        <v>3476</v>
      </c>
      <c r="F23" s="38"/>
      <c r="G23" s="38"/>
      <c r="H23" s="38"/>
      <c r="I23" s="38"/>
      <c r="J23" s="38"/>
      <c r="K23" s="38"/>
    </row>
    <row r="24" spans="2:11" x14ac:dyDescent="0.25">
      <c r="B24" s="65"/>
      <c r="C24" s="62" t="s">
        <v>87</v>
      </c>
      <c r="D24" s="96">
        <v>0.1995654798</v>
      </c>
      <c r="E24" s="94">
        <v>0</v>
      </c>
      <c r="F24" s="38"/>
      <c r="G24" s="38"/>
      <c r="H24" s="38"/>
      <c r="I24" s="38"/>
      <c r="J24" s="38"/>
      <c r="K24" s="38"/>
    </row>
    <row r="25" spans="2:11" x14ac:dyDescent="0.25">
      <c r="B25" s="68"/>
      <c r="C25" s="62" t="s">
        <v>88</v>
      </c>
      <c r="D25" s="83">
        <v>0.2078037657</v>
      </c>
      <c r="E25" s="66" t="s">
        <v>93</v>
      </c>
      <c r="F25" s="38"/>
      <c r="G25" s="38"/>
      <c r="H25" s="38"/>
      <c r="I25" s="38"/>
      <c r="J25" s="38"/>
      <c r="K25" s="38"/>
    </row>
    <row r="26" spans="2:11" ht="15" customHeight="1" x14ac:dyDescent="0.25">
      <c r="B26" s="68"/>
      <c r="C26" s="59" t="s">
        <v>89</v>
      </c>
      <c r="D26" s="83">
        <v>0.24357298669999999</v>
      </c>
      <c r="E26" s="66" t="s">
        <v>90</v>
      </c>
      <c r="F26" s="38"/>
      <c r="G26" s="38"/>
      <c r="H26" s="38"/>
      <c r="I26" s="38"/>
      <c r="J26" s="38"/>
      <c r="K26" s="38"/>
    </row>
    <row r="27" spans="2:11" ht="14.45" customHeight="1" x14ac:dyDescent="0.25">
      <c r="B27" s="68"/>
      <c r="C27" s="59" t="s">
        <v>91</v>
      </c>
      <c r="D27" s="83">
        <v>0.1519918039</v>
      </c>
      <c r="E27" s="66">
        <v>1347</v>
      </c>
      <c r="F27" s="38"/>
      <c r="G27" s="38"/>
      <c r="H27" s="38"/>
      <c r="I27" s="38"/>
      <c r="J27" s="38"/>
      <c r="K27" s="38"/>
    </row>
    <row r="28" spans="2:11" ht="14.45" customHeight="1" x14ac:dyDescent="0.25">
      <c r="B28" s="68"/>
      <c r="C28" s="59" t="s">
        <v>92</v>
      </c>
      <c r="D28" s="83">
        <v>0.24159790549999999</v>
      </c>
      <c r="E28" s="60">
        <v>1373</v>
      </c>
      <c r="F28" s="38"/>
      <c r="G28" s="38"/>
      <c r="H28" s="38"/>
      <c r="I28" s="38"/>
      <c r="J28" s="38"/>
      <c r="K28" s="38"/>
    </row>
    <row r="29" spans="2:11" x14ac:dyDescent="0.25">
      <c r="B29" s="70" t="s">
        <v>96</v>
      </c>
      <c r="C29" s="71"/>
      <c r="D29" s="82">
        <v>0.27483923519999998</v>
      </c>
      <c r="E29" s="67">
        <v>67</v>
      </c>
      <c r="F29" s="38"/>
      <c r="G29" s="38"/>
      <c r="H29" s="38"/>
      <c r="I29" s="38"/>
      <c r="J29" s="38"/>
      <c r="K29" s="38"/>
    </row>
    <row r="30" spans="2:11" x14ac:dyDescent="0.25">
      <c r="B30" s="65"/>
      <c r="C30" s="62" t="s">
        <v>87</v>
      </c>
      <c r="D30" s="96">
        <v>0.27483923519999998</v>
      </c>
      <c r="E30" s="94">
        <v>0</v>
      </c>
      <c r="F30" s="38"/>
      <c r="G30" s="38"/>
      <c r="H30" s="38"/>
      <c r="I30" s="38"/>
      <c r="J30" s="38"/>
      <c r="K30" s="38"/>
    </row>
    <row r="31" spans="2:11" x14ac:dyDescent="0.25">
      <c r="B31" s="68"/>
      <c r="C31" s="62" t="s">
        <v>88</v>
      </c>
      <c r="D31" s="83">
        <v>0.29222160209999998</v>
      </c>
      <c r="E31" s="66">
        <v>14</v>
      </c>
      <c r="F31" s="38"/>
      <c r="G31" s="38"/>
      <c r="H31" s="38"/>
      <c r="I31" s="38"/>
      <c r="J31" s="38"/>
      <c r="K31" s="38"/>
    </row>
    <row r="32" spans="2:11" ht="15" customHeight="1" x14ac:dyDescent="0.25">
      <c r="B32" s="68"/>
      <c r="C32" s="59" t="s">
        <v>89</v>
      </c>
      <c r="D32" s="83">
        <v>0.27483923519999998</v>
      </c>
      <c r="E32" s="95">
        <v>0</v>
      </c>
      <c r="F32" s="38"/>
      <c r="G32" s="38"/>
      <c r="H32" s="38"/>
      <c r="I32" s="38"/>
      <c r="J32" s="38"/>
      <c r="K32" s="38"/>
    </row>
    <row r="33" spans="2:11" ht="15" customHeight="1" x14ac:dyDescent="0.25">
      <c r="B33" s="68"/>
      <c r="C33" s="59" t="s">
        <v>91</v>
      </c>
      <c r="D33" s="83">
        <v>0.2392337269</v>
      </c>
      <c r="E33" s="66">
        <v>9</v>
      </c>
      <c r="F33" s="38"/>
      <c r="G33" s="38"/>
      <c r="H33" s="38"/>
      <c r="I33" s="38"/>
      <c r="J33" s="38"/>
      <c r="K33" s="38"/>
    </row>
    <row r="34" spans="2:11" ht="15" customHeight="1" x14ac:dyDescent="0.25">
      <c r="B34" s="68"/>
      <c r="C34" s="59" t="s">
        <v>92</v>
      </c>
      <c r="D34" s="83">
        <v>0.276591427</v>
      </c>
      <c r="E34" s="60">
        <v>44</v>
      </c>
      <c r="F34" s="38"/>
      <c r="G34" s="38"/>
      <c r="H34" s="38"/>
      <c r="I34" s="38"/>
    </row>
    <row r="35" spans="2:11" ht="14.45" customHeight="1" x14ac:dyDescent="0.25">
      <c r="B35" s="70" t="s">
        <v>97</v>
      </c>
      <c r="C35" s="71"/>
      <c r="D35" s="82">
        <v>0.43901978110000001</v>
      </c>
      <c r="E35" s="67">
        <v>532</v>
      </c>
      <c r="F35" s="38"/>
      <c r="G35" s="38"/>
      <c r="H35" s="38"/>
      <c r="I35" s="38"/>
      <c r="J35" s="38"/>
      <c r="K35" s="38"/>
    </row>
    <row r="36" spans="2:11" ht="14.45" customHeight="1" x14ac:dyDescent="0.25">
      <c r="B36" s="65"/>
      <c r="C36" s="62" t="s">
        <v>87</v>
      </c>
      <c r="D36" s="96">
        <v>0.43901978110000001</v>
      </c>
      <c r="E36" s="94">
        <v>0</v>
      </c>
      <c r="F36" s="38"/>
      <c r="G36" s="38"/>
      <c r="H36" s="38"/>
      <c r="I36" s="38"/>
      <c r="J36" s="38"/>
      <c r="K36" s="38"/>
    </row>
    <row r="37" spans="2:11" ht="14.45" customHeight="1" x14ac:dyDescent="0.25">
      <c r="B37" s="68"/>
      <c r="C37" s="59" t="s">
        <v>88</v>
      </c>
      <c r="D37" s="83">
        <v>0.63409402309999996</v>
      </c>
      <c r="E37" s="66">
        <v>15</v>
      </c>
      <c r="F37" s="38"/>
      <c r="G37" s="38"/>
      <c r="H37" s="38"/>
      <c r="I37" s="38"/>
      <c r="J37" s="38"/>
      <c r="K37" s="38"/>
    </row>
    <row r="38" spans="2:11" x14ac:dyDescent="0.25">
      <c r="B38" s="68"/>
      <c r="C38" s="59" t="s">
        <v>89</v>
      </c>
      <c r="D38" s="83">
        <v>0.4918302947</v>
      </c>
      <c r="E38" s="66" t="s">
        <v>90</v>
      </c>
      <c r="F38" s="38"/>
      <c r="G38" s="38"/>
      <c r="H38" s="38"/>
      <c r="I38" s="38"/>
      <c r="J38" s="38"/>
      <c r="K38" s="38"/>
    </row>
    <row r="39" spans="2:11" x14ac:dyDescent="0.25">
      <c r="B39" s="68"/>
      <c r="C39" s="59" t="s">
        <v>91</v>
      </c>
      <c r="D39" s="83">
        <v>0.38875256330000002</v>
      </c>
      <c r="E39" s="66" t="s">
        <v>93</v>
      </c>
      <c r="F39" s="38"/>
      <c r="G39" s="38"/>
      <c r="H39" s="38"/>
      <c r="I39" s="38"/>
      <c r="J39" s="38"/>
      <c r="K39" s="38"/>
    </row>
    <row r="40" spans="2:11" ht="14.45" customHeight="1" x14ac:dyDescent="0.25">
      <c r="B40" s="65"/>
      <c r="C40" s="59" t="s">
        <v>92</v>
      </c>
      <c r="D40" s="83">
        <v>0.43362989029999999</v>
      </c>
      <c r="E40" s="60">
        <v>507</v>
      </c>
      <c r="F40" s="38"/>
      <c r="G40" s="38"/>
      <c r="H40" s="38"/>
      <c r="I40" s="38"/>
      <c r="J40" s="38"/>
      <c r="K40" s="38"/>
    </row>
    <row r="41" spans="2:11" x14ac:dyDescent="0.25">
      <c r="B41" s="70" t="s">
        <v>98</v>
      </c>
      <c r="C41" s="71"/>
      <c r="D41" s="82">
        <v>4.8523129300000002E-2</v>
      </c>
      <c r="E41" s="67">
        <v>283</v>
      </c>
      <c r="F41" s="38"/>
      <c r="G41" s="38"/>
      <c r="H41" s="38"/>
      <c r="I41" s="38"/>
      <c r="J41" s="38"/>
      <c r="K41" s="38"/>
    </row>
    <row r="42" spans="2:11" x14ac:dyDescent="0.25">
      <c r="B42" s="65"/>
      <c r="C42" s="62" t="s">
        <v>87</v>
      </c>
      <c r="D42" s="96">
        <v>4.8523129300000002E-2</v>
      </c>
      <c r="E42" s="94">
        <v>0</v>
      </c>
      <c r="F42" s="38"/>
      <c r="G42" s="38"/>
      <c r="H42" s="38"/>
      <c r="I42" s="38"/>
      <c r="J42" s="38"/>
      <c r="K42" s="38"/>
    </row>
    <row r="43" spans="2:11" x14ac:dyDescent="0.25">
      <c r="B43" s="68"/>
      <c r="C43" s="62" t="s">
        <v>88</v>
      </c>
      <c r="D43" s="83">
        <v>6.7783275200000007E-2</v>
      </c>
      <c r="E43" s="66" t="s">
        <v>90</v>
      </c>
      <c r="F43" s="38"/>
      <c r="G43" s="38"/>
      <c r="H43" s="38"/>
      <c r="I43" s="38"/>
    </row>
    <row r="44" spans="2:11" ht="14.45" customHeight="1" x14ac:dyDescent="0.25">
      <c r="B44" s="68"/>
      <c r="C44" s="59" t="s">
        <v>89</v>
      </c>
      <c r="D44" s="83">
        <v>5.0131743800000003E-2</v>
      </c>
      <c r="E44" s="66">
        <v>187</v>
      </c>
      <c r="F44" s="38"/>
      <c r="G44" s="38"/>
      <c r="H44" s="38"/>
      <c r="I44" s="38"/>
      <c r="J44" s="38"/>
      <c r="K44" s="38"/>
    </row>
    <row r="45" spans="2:11" ht="14.45" customHeight="1" x14ac:dyDescent="0.25">
      <c r="B45" s="68"/>
      <c r="C45" s="59" t="s">
        <v>91</v>
      </c>
      <c r="D45" s="83">
        <v>4.2377413799999999E-2</v>
      </c>
      <c r="E45" s="66">
        <v>87</v>
      </c>
      <c r="F45" s="38"/>
      <c r="G45" s="38"/>
      <c r="H45" s="38"/>
      <c r="I45" s="38"/>
      <c r="J45" s="38"/>
      <c r="K45" s="38"/>
    </row>
    <row r="46" spans="2:11" x14ac:dyDescent="0.25">
      <c r="B46" s="68"/>
      <c r="C46" s="59" t="s">
        <v>92</v>
      </c>
      <c r="D46" s="83">
        <v>7.7870778299999999E-2</v>
      </c>
      <c r="E46" s="60" t="s">
        <v>93</v>
      </c>
      <c r="F46" s="38"/>
      <c r="G46" s="38"/>
      <c r="H46" s="38"/>
      <c r="I46" s="38"/>
      <c r="J46" s="38"/>
      <c r="K46" s="38"/>
    </row>
    <row r="47" spans="2:11" x14ac:dyDescent="0.25">
      <c r="B47" s="70" t="s">
        <v>99</v>
      </c>
      <c r="C47" s="71"/>
      <c r="D47" s="82">
        <v>0.20281059470000001</v>
      </c>
      <c r="E47" s="67">
        <v>415</v>
      </c>
      <c r="F47" s="38"/>
      <c r="G47" s="38"/>
      <c r="H47" s="38"/>
      <c r="I47" s="38"/>
      <c r="J47" s="38"/>
      <c r="K47" s="38"/>
    </row>
    <row r="48" spans="2:11" x14ac:dyDescent="0.25">
      <c r="B48" s="65"/>
      <c r="C48" s="62" t="s">
        <v>87</v>
      </c>
      <c r="D48" s="96">
        <v>0.20281059470000001</v>
      </c>
      <c r="E48" s="94">
        <v>0</v>
      </c>
      <c r="F48" s="38"/>
      <c r="G48" s="38"/>
      <c r="H48" s="38"/>
      <c r="I48" s="38"/>
      <c r="J48" s="38"/>
      <c r="K48" s="38"/>
    </row>
    <row r="49" spans="2:11" x14ac:dyDescent="0.25">
      <c r="B49" s="68"/>
      <c r="C49" s="59" t="s">
        <v>88</v>
      </c>
      <c r="D49" s="83">
        <v>0.2046239812</v>
      </c>
      <c r="E49" s="66">
        <v>107</v>
      </c>
      <c r="F49" s="38"/>
      <c r="G49" s="38"/>
      <c r="H49" s="38"/>
      <c r="I49" s="38"/>
      <c r="J49" s="38"/>
      <c r="K49" s="38"/>
    </row>
    <row r="50" spans="2:11" x14ac:dyDescent="0.25">
      <c r="B50" s="65"/>
      <c r="C50" s="59" t="s">
        <v>89</v>
      </c>
      <c r="D50" s="83">
        <v>0.4274419545</v>
      </c>
      <c r="E50" s="66" t="s">
        <v>90</v>
      </c>
      <c r="F50" s="38"/>
      <c r="G50" s="38"/>
      <c r="H50" s="38"/>
      <c r="I50" s="38"/>
      <c r="J50" s="38"/>
      <c r="K50" s="38"/>
    </row>
    <row r="51" spans="2:11" x14ac:dyDescent="0.25">
      <c r="B51" s="65"/>
      <c r="C51" s="59" t="s">
        <v>91</v>
      </c>
      <c r="D51" s="83">
        <v>0.19772065350000001</v>
      </c>
      <c r="E51" s="66">
        <v>302</v>
      </c>
      <c r="F51" s="38"/>
      <c r="G51" s="38"/>
      <c r="H51" s="38"/>
      <c r="I51" s="38"/>
    </row>
    <row r="52" spans="2:11" x14ac:dyDescent="0.25">
      <c r="B52" s="63"/>
      <c r="C52" s="64" t="s">
        <v>92</v>
      </c>
      <c r="D52" s="83">
        <v>0.42278366630000003</v>
      </c>
      <c r="E52" s="60" t="s">
        <v>90</v>
      </c>
      <c r="F52" s="38"/>
      <c r="G52" s="38"/>
      <c r="H52" s="38"/>
      <c r="I52" s="38"/>
      <c r="J52" s="38"/>
      <c r="K52" s="38"/>
    </row>
    <row r="53" spans="2:11" x14ac:dyDescent="0.25">
      <c r="B53" s="70" t="s">
        <v>100</v>
      </c>
      <c r="C53" s="71"/>
      <c r="D53" s="82">
        <v>0.43354141730000001</v>
      </c>
      <c r="E53" s="67">
        <v>43</v>
      </c>
      <c r="F53" s="38"/>
      <c r="G53" s="38"/>
      <c r="H53" s="38"/>
      <c r="I53" s="38"/>
      <c r="J53" s="38"/>
      <c r="K53" s="38"/>
    </row>
    <row r="54" spans="2:11" x14ac:dyDescent="0.25">
      <c r="B54" s="65"/>
      <c r="C54" s="62" t="s">
        <v>87</v>
      </c>
      <c r="D54" s="96">
        <v>0.43354141730000001</v>
      </c>
      <c r="E54" s="94">
        <v>0</v>
      </c>
      <c r="F54" s="38"/>
      <c r="G54" s="38"/>
      <c r="H54" s="38"/>
      <c r="I54" s="38"/>
      <c r="J54" s="38"/>
      <c r="K54" s="38"/>
    </row>
    <row r="55" spans="2:11" x14ac:dyDescent="0.25">
      <c r="B55" s="68"/>
      <c r="C55" s="62" t="s">
        <v>88</v>
      </c>
      <c r="D55" s="83">
        <v>0.1703559908</v>
      </c>
      <c r="E55" s="66" t="s">
        <v>90</v>
      </c>
      <c r="F55" s="38"/>
      <c r="G55" s="38"/>
      <c r="H55" s="38"/>
      <c r="I55" s="38"/>
      <c r="J55" s="38"/>
      <c r="K55" s="38"/>
    </row>
    <row r="56" spans="2:11" x14ac:dyDescent="0.25">
      <c r="B56" s="68"/>
      <c r="C56" s="59" t="s">
        <v>89</v>
      </c>
      <c r="D56" s="83">
        <v>0.43354141730000001</v>
      </c>
      <c r="E56" s="66">
        <v>0</v>
      </c>
      <c r="F56" s="38"/>
      <c r="G56" s="38"/>
      <c r="H56" s="38"/>
      <c r="I56" s="38"/>
      <c r="J56" s="38"/>
      <c r="K56" s="38"/>
    </row>
    <row r="57" spans="2:11" x14ac:dyDescent="0.25">
      <c r="B57" s="68"/>
      <c r="C57" s="59" t="s">
        <v>91</v>
      </c>
      <c r="D57" s="83">
        <v>0.56922513159999999</v>
      </c>
      <c r="E57" s="66" t="s">
        <v>90</v>
      </c>
      <c r="F57" s="38"/>
      <c r="G57" s="38"/>
      <c r="H57" s="38"/>
      <c r="I57" s="38"/>
      <c r="J57" s="38"/>
      <c r="K57" s="38"/>
    </row>
    <row r="58" spans="2:11" x14ac:dyDescent="0.25">
      <c r="B58" s="68"/>
      <c r="C58" s="59" t="s">
        <v>92</v>
      </c>
      <c r="D58" s="84">
        <v>0.45030738050000002</v>
      </c>
      <c r="E58" s="66" t="s">
        <v>90</v>
      </c>
      <c r="F58" s="38"/>
      <c r="G58" s="38"/>
      <c r="H58" s="38"/>
      <c r="I58" s="38"/>
      <c r="J58" s="38"/>
      <c r="K58" s="38"/>
    </row>
    <row r="59" spans="2:11" x14ac:dyDescent="0.25">
      <c r="B59" s="70" t="s">
        <v>101</v>
      </c>
      <c r="C59" s="71"/>
      <c r="D59" s="82">
        <v>0</v>
      </c>
      <c r="E59" s="67">
        <v>0</v>
      </c>
      <c r="F59" s="38"/>
      <c r="G59" s="38"/>
      <c r="H59" s="38"/>
      <c r="I59" s="38"/>
    </row>
    <row r="60" spans="2:11" x14ac:dyDescent="0.25">
      <c r="B60" s="65"/>
      <c r="C60" s="62" t="s">
        <v>87</v>
      </c>
      <c r="D60" s="83">
        <v>0</v>
      </c>
      <c r="E60" s="94">
        <v>0</v>
      </c>
      <c r="F60" s="38"/>
      <c r="G60" s="38"/>
      <c r="H60" s="38"/>
      <c r="I60" s="38"/>
    </row>
    <row r="61" spans="2:11" ht="15" customHeight="1" x14ac:dyDescent="0.25">
      <c r="B61" s="68"/>
      <c r="C61" s="62" t="s">
        <v>88</v>
      </c>
      <c r="D61" s="83">
        <v>0</v>
      </c>
      <c r="E61" s="95">
        <v>0</v>
      </c>
      <c r="F61" s="38"/>
      <c r="G61" s="38"/>
      <c r="H61" s="38"/>
      <c r="I61" s="38"/>
      <c r="J61" s="38"/>
      <c r="K61" s="38"/>
    </row>
    <row r="62" spans="2:11" ht="14.45" customHeight="1" x14ac:dyDescent="0.25">
      <c r="B62" s="68"/>
      <c r="C62" s="59" t="s">
        <v>89</v>
      </c>
      <c r="D62" s="83">
        <v>0</v>
      </c>
      <c r="E62" s="95">
        <v>0</v>
      </c>
      <c r="F62" s="38"/>
      <c r="G62" s="38"/>
      <c r="H62" s="38"/>
      <c r="I62" s="38"/>
      <c r="J62" s="38"/>
      <c r="K62" s="38"/>
    </row>
    <row r="63" spans="2:11" x14ac:dyDescent="0.25">
      <c r="B63" s="68"/>
      <c r="C63" s="59" t="s">
        <v>91</v>
      </c>
      <c r="D63" s="83">
        <v>0</v>
      </c>
      <c r="E63" s="95">
        <v>0</v>
      </c>
      <c r="F63" s="38"/>
      <c r="G63" s="38"/>
      <c r="H63" s="38"/>
      <c r="I63" s="38"/>
      <c r="J63" s="38"/>
      <c r="K63" s="38"/>
    </row>
    <row r="64" spans="2:11" x14ac:dyDescent="0.25">
      <c r="B64" s="73"/>
      <c r="C64" s="64" t="s">
        <v>92</v>
      </c>
      <c r="D64" s="84">
        <v>0</v>
      </c>
      <c r="E64" s="91">
        <v>0</v>
      </c>
      <c r="F64" s="38"/>
      <c r="G64" s="38"/>
      <c r="H64" s="38"/>
      <c r="I64" s="38"/>
    </row>
    <row r="67" spans="1:11" x14ac:dyDescent="0.25">
      <c r="A67" t="s">
        <v>102</v>
      </c>
    </row>
    <row r="68" spans="1:11" ht="14.45" customHeight="1" x14ac:dyDescent="0.25">
      <c r="A68" s="123" t="s">
        <v>103</v>
      </c>
      <c r="B68" s="123"/>
      <c r="C68" s="123"/>
      <c r="D68" s="123"/>
      <c r="E68" s="123"/>
      <c r="F68" s="123"/>
      <c r="G68" s="123"/>
      <c r="H68" s="123"/>
      <c r="I68" s="123"/>
      <c r="J68" s="123"/>
      <c r="K68" s="123"/>
    </row>
    <row r="69" spans="1:11" ht="28.7" customHeight="1" x14ac:dyDescent="0.25">
      <c r="A69" s="123" t="s">
        <v>104</v>
      </c>
      <c r="B69" s="123"/>
      <c r="C69" s="123"/>
      <c r="D69" s="123"/>
      <c r="E69" s="123"/>
      <c r="F69" s="123"/>
      <c r="G69" s="123"/>
      <c r="H69" s="123"/>
      <c r="I69" s="123"/>
      <c r="J69" s="123"/>
      <c r="K69" s="123"/>
    </row>
    <row r="70" spans="1:11" ht="27.75" customHeight="1" x14ac:dyDescent="0.25">
      <c r="A70" s="123" t="s">
        <v>105</v>
      </c>
      <c r="B70" s="123"/>
      <c r="C70" s="123"/>
      <c r="D70" s="123"/>
      <c r="E70" s="123"/>
      <c r="F70" s="123"/>
      <c r="G70" s="123"/>
      <c r="H70" s="123"/>
      <c r="I70" s="123"/>
      <c r="J70" s="123"/>
      <c r="K70" s="123"/>
    </row>
    <row r="71" spans="1:11" x14ac:dyDescent="0.25">
      <c r="A71" s="55"/>
    </row>
    <row r="72" spans="1:11" x14ac:dyDescent="0.25">
      <c r="A72" t="s">
        <v>106</v>
      </c>
    </row>
    <row r="73" spans="1:11" x14ac:dyDescent="0.25">
      <c r="A73"/>
    </row>
    <row r="74" spans="1:11" x14ac:dyDescent="0.25">
      <c r="A74" s="1" t="s">
        <v>107</v>
      </c>
    </row>
    <row r="75" spans="1:11" x14ac:dyDescent="0.25">
      <c r="A75" s="1" t="s">
        <v>108</v>
      </c>
    </row>
    <row r="76" spans="1:11" x14ac:dyDescent="0.25">
      <c r="A76" s="72" t="s">
        <v>109</v>
      </c>
    </row>
    <row r="84" ht="15" customHeight="1" x14ac:dyDescent="0.25"/>
    <row r="85" ht="14.45" customHeight="1" x14ac:dyDescent="0.25"/>
  </sheetData>
  <mergeCells count="3">
    <mergeCell ref="A68:K68"/>
    <mergeCell ref="A69:K69"/>
    <mergeCell ref="A70:K70"/>
  </mergeCells>
  <pageMargins left="0.7" right="0.7" top="0.75" bottom="0.75" header="0.3" footer="0.3"/>
  <pageSetup paperSize="9" scale="4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499984740745262"/>
    <pageSetUpPr fitToPage="1"/>
  </sheetPr>
  <dimension ref="A1:Y39"/>
  <sheetViews>
    <sheetView showRowColHeaders="0" topLeftCell="A4" zoomScale="85" zoomScaleNormal="85" workbookViewId="0">
      <selection activeCell="X25" sqref="X25"/>
    </sheetView>
  </sheetViews>
  <sheetFormatPr defaultColWidth="0" defaultRowHeight="14.45" customHeight="1" zeroHeight="1" x14ac:dyDescent="0.25"/>
  <cols>
    <col min="1" max="1" width="4.28515625" style="57" customWidth="1"/>
    <col min="2" max="25" width="9" style="57" customWidth="1"/>
    <col min="26" max="16384" width="9" style="57" hidden="1"/>
  </cols>
  <sheetData>
    <row r="1" spans="1:24" ht="18" x14ac:dyDescent="0.25">
      <c r="A1" s="56"/>
    </row>
    <row r="2" spans="1:24" ht="9.75" customHeight="1" x14ac:dyDescent="0.25"/>
    <row r="3" spans="1:24" ht="30.75" customHeight="1" x14ac:dyDescent="0.25">
      <c r="B3" s="124"/>
      <c r="C3" s="124"/>
      <c r="D3" s="124"/>
      <c r="E3" s="124"/>
      <c r="F3" s="124"/>
      <c r="G3" s="124"/>
      <c r="H3" s="124"/>
      <c r="I3" s="124"/>
      <c r="J3" s="124"/>
      <c r="K3" s="124"/>
      <c r="L3" s="124"/>
      <c r="M3" s="124"/>
      <c r="N3" s="124"/>
      <c r="O3" s="124"/>
      <c r="P3" s="124"/>
      <c r="Q3" s="124"/>
      <c r="R3" s="124"/>
      <c r="S3" s="124"/>
      <c r="T3" s="124"/>
      <c r="U3" s="124"/>
      <c r="V3" s="124"/>
      <c r="W3" s="124"/>
      <c r="X3" s="124"/>
    </row>
    <row r="4" spans="1:24" ht="15" x14ac:dyDescent="0.25"/>
    <row r="5" spans="1:24" ht="15" x14ac:dyDescent="0.25"/>
    <row r="6" spans="1:24" ht="15" x14ac:dyDescent="0.25"/>
    <row r="7" spans="1:24" ht="15" x14ac:dyDescent="0.25"/>
    <row r="8" spans="1:24" ht="15" x14ac:dyDescent="0.25"/>
    <row r="9" spans="1:24" ht="15" x14ac:dyDescent="0.25"/>
    <row r="10" spans="1:24" ht="15" x14ac:dyDescent="0.25"/>
    <row r="11" spans="1:24" ht="15" x14ac:dyDescent="0.25"/>
    <row r="12" spans="1:24" ht="15" x14ac:dyDescent="0.25"/>
    <row r="13" spans="1:24" ht="15" x14ac:dyDescent="0.25"/>
    <row r="14" spans="1:24" ht="15" x14ac:dyDescent="0.25"/>
    <row r="15" spans="1:24" ht="15" x14ac:dyDescent="0.25"/>
    <row r="16" spans="1:24"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hidden="1" x14ac:dyDescent="0.25"/>
  </sheetData>
  <mergeCells count="1">
    <mergeCell ref="B3:X3"/>
  </mergeCells>
  <pageMargins left="0.7" right="0.7" top="0.75" bottom="0.75" header="0.3" footer="0.3"/>
  <pageSetup paperSize="9" scale="5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rgb="FF92D050"/>
  </sheetPr>
  <dimension ref="A1:P34"/>
  <sheetViews>
    <sheetView zoomScale="85" zoomScaleNormal="85" zoomScaleSheetLayoutView="85" workbookViewId="0"/>
  </sheetViews>
  <sheetFormatPr defaultColWidth="0" defaultRowHeight="15" zeroHeight="1" x14ac:dyDescent="0.25"/>
  <cols>
    <col min="1" max="16" width="9" style="15" customWidth="1"/>
    <col min="17" max="16384" width="9" style="1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rgb="FF92D050"/>
  </sheetPr>
  <dimension ref="A1:P34"/>
  <sheetViews>
    <sheetView zoomScale="85" zoomScaleNormal="85" zoomScaleSheetLayoutView="85" workbookViewId="0"/>
  </sheetViews>
  <sheetFormatPr defaultColWidth="0" defaultRowHeight="14.45" customHeight="1" zeroHeight="1" x14ac:dyDescent="0.25"/>
  <cols>
    <col min="1" max="16" width="9" style="15" customWidth="1"/>
    <col min="17" max="16384" width="9" style="15"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row r="30" ht="15" x14ac:dyDescent="0.25"/>
    <row r="31" ht="15" x14ac:dyDescent="0.25"/>
    <row r="32" ht="15" x14ac:dyDescent="0.25"/>
    <row r="33" ht="15" x14ac:dyDescent="0.25"/>
    <row r="34" 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BCF72EEBAFC152448C4E459EB4B5B317" ma:contentTypeVersion="16473" ma:contentTypeDescription="Create a new document." ma:contentTypeScope="" ma:versionID="ac4f744d726987fc6beba21331baff72">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1e0bc86b-c382-43bf-8f28-77bb1dfbad92" targetNamespace="http://schemas.microsoft.com/office/2006/metadata/properties" ma:root="true" ma:fieldsID="e115cf7399633249cc569b7505b41d17"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1e0bc86b-c382-43bf-8f28-77bb1dfbad92"/>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DateTaken" minOccurs="0"/>
                <xsd:element ref="ns4:SharedWithUsers" minOccurs="0"/>
                <xsd:element ref="ns4:SharedWithDetails" minOccurs="0"/>
                <xsd:element ref="ns8:CIRRUSPreviousRetentionPolicy" minOccurs="0"/>
                <xsd:element ref="ns8:LegacyCaseReferenceNumber" minOccurs="0"/>
                <xsd:element ref="ns8:MediaServiceEventHashCode" minOccurs="0"/>
                <xsd:element ref="ns8:MediaServiceGenerationTime" minOccurs="0"/>
                <xsd:element ref="ns8:MediaServiceAutoTags" minOccurs="0"/>
                <xsd:element ref="ns8: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element name="SharedWithUsers" ma:index="6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0bc86b-c382-43bf-8f28-77bb1dfbad92"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DateTaken" ma:index="67" nillable="true" ma:displayName="MediaServiceDateTaken" ma:hidden="true" ma:internalName="MediaServiceDateTaken" ma:readOnly="true">
      <xsd:simpleType>
        <xsd:restriction base="dms:Text"/>
      </xsd:simpleType>
    </xsd:element>
    <xsd:element name="CIRRUSPreviousRetentionPolicy" ma:index="70" nillable="true" ma:displayName="Previous Retention Policy" ma:internalName="CIRRUSPreviousRetentionPolicy">
      <xsd:simpleType>
        <xsd:restriction base="dms:Note">
          <xsd:maxLength value="255"/>
        </xsd:restriction>
      </xsd:simpleType>
    </xsd:element>
    <xsd:element name="LegacyCaseReferenceNumber" ma:index="71" nillable="true" ma:displayName="Legacy Case Reference Number" ma:internalName="LegacyCaseReferenceNumber">
      <xsd:simpleType>
        <xsd:restriction base="dms:Note">
          <xsd:maxLength value="255"/>
        </xsd:restriction>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GenerationTime" ma:index="73" nillable="true" ma:displayName="MediaServiceGenerationTime" ma:hidden="true" ma:internalName="MediaServiceGenerationTime" ma:readOnly="true">
      <xsd:simpleType>
        <xsd:restriction base="dms:Text"/>
      </xsd:simpleType>
    </xsd:element>
    <xsd:element name="MediaServiceAutoTags" ma:index="74" nillable="true" ma:displayName="Tags" ma:internalName="MediaServiceAutoTags" ma:readOnly="true">
      <xsd:simpleType>
        <xsd:restriction base="dms:Text"/>
      </xsd:simpleType>
    </xsd:element>
    <xsd:element name="MediaServiceOCR" ma:index="7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063f72e-ace3-48fb-9c1f-5b513408b31f">2QFN7KK647Q6-1884990544-59950</_dlc_DocId>
    <_dlc_DocIdUrl xmlns="0063f72e-ace3-48fb-9c1f-5b513408b31f">
      <Url>https://beisgov.sharepoint.com/sites/beis/309/_layouts/15/DocIdRedir.aspx?ID=2QFN7KK647Q6-1884990544-59950</Url>
      <Description>2QFN7KK647Q6-1884990544-59950</Description>
    </_dlc_DocIdUrl>
    <Government_x0020_Body xmlns="b413c3fd-5a3b-4239-b985-69032e371c04">BEIS</Government_x0020_Body>
    <Date_x0020_Opened xmlns="b413c3fd-5a3b-4239-b985-69032e371c04">2018-05-03T13:58:30+00:00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RHI and Heat in Buildings</TermName>
          <TermId xmlns="http://schemas.microsoft.com/office/infopath/2007/PartnerControls">b45212cb-fb01-4d33-a19d-8398419bacb2</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197</Value>
    </TaxCatchAll>
    <LegacyNumericClass xmlns="b67a7830-db79-4a49-bf27-2aff92a2201a" xsi:nil="true"/>
    <LegacyCurrentLocation xmlns="b67a7830-db79-4a49-bf27-2aff92a2201a" xsi:nil="true"/>
    <SharedWithUsers xmlns="0063f72e-ace3-48fb-9c1f-5b513408b31f">
      <UserInfo>
        <DisplayName>Chambers, Paul (BEIS)</DisplayName>
        <AccountId>4388</AccountId>
        <AccountType/>
      </UserInfo>
      <UserInfo>
        <DisplayName>Lomacka, Magdalena (BEIS)</DisplayName>
        <AccountId>7426</AccountId>
        <AccountType/>
      </UserInfo>
      <UserInfo>
        <DisplayName>Fairbanks, Chris (BEIS)</DisplayName>
        <AccountId>13894</AccountId>
        <AccountType/>
      </UserInfo>
      <UserInfo>
        <DisplayName>White, James (BEIS)</DisplayName>
        <AccountId>4538</AccountId>
        <AccountType/>
      </UserInfo>
      <UserInfo>
        <DisplayName>Cranston Turner, Joe (BEIS)</DisplayName>
        <AccountId>4977</AccountId>
        <AccountType/>
      </UserInfo>
      <UserInfo>
        <DisplayName>Islam, Raihan (BEIS)</DisplayName>
        <AccountId>13404</AccountId>
        <AccountType/>
      </UserInfo>
    </SharedWithUsers>
    <LegacyCaseReferenceNumber xmlns="1e0bc86b-c382-43bf-8f28-77bb1dfbad92" xsi:nil="true"/>
    <CIRRUSPreviousRetentionPolicy xmlns="1e0bc86b-c382-43bf-8f28-77bb1dfbad92" xsi:nil="true"/>
  </documentManagement>
</p:properties>
</file>

<file path=customXml/itemProps1.xml><?xml version="1.0" encoding="utf-8"?>
<ds:datastoreItem xmlns:ds="http://schemas.openxmlformats.org/officeDocument/2006/customXml" ds:itemID="{39BA6736-4A72-4DD2-8EF3-0C95E72F1E2E}">
  <ds:schemaRefs>
    <ds:schemaRef ds:uri="http://schemas.microsoft.com/sharepoint/events"/>
  </ds:schemaRefs>
</ds:datastoreItem>
</file>

<file path=customXml/itemProps2.xml><?xml version="1.0" encoding="utf-8"?>
<ds:datastoreItem xmlns:ds="http://schemas.openxmlformats.org/officeDocument/2006/customXml" ds:itemID="{B01AAF86-E3B4-42B1-B37E-399FBC4984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1e0bc86b-c382-43bf-8f28-77bb1dfbad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EB2474-C964-4491-A270-15D2C79FAECB}">
  <ds:schemaRefs>
    <ds:schemaRef ds:uri="http://schemas.microsoft.com/sharepoint/v3/contenttype/forms"/>
  </ds:schemaRefs>
</ds:datastoreItem>
</file>

<file path=customXml/itemProps4.xml><?xml version="1.0" encoding="utf-8"?>
<ds:datastoreItem xmlns:ds="http://schemas.openxmlformats.org/officeDocument/2006/customXml" ds:itemID="{B7F76555-12C6-4580-8B80-8205FBD7BDD5}">
  <ds:schemaRefs>
    <ds:schemaRef ds:uri="http://schemas.microsoft.com/office/infopath/2007/PartnerControls"/>
    <ds:schemaRef ds:uri="http://schemas.openxmlformats.org/package/2006/metadata/core-properties"/>
    <ds:schemaRef ds:uri="http://purl.org/dc/elements/1.1/"/>
    <ds:schemaRef ds:uri="http://purl.org/dc/terms/"/>
    <ds:schemaRef ds:uri="1e0bc86b-c382-43bf-8f28-77bb1dfbad92"/>
    <ds:schemaRef ds:uri="http://purl.org/dc/dcmitype/"/>
    <ds:schemaRef ds:uri="c963a4c1-1bb4-49f2-a011-9c776a7eed2a"/>
    <ds:schemaRef ds:uri="b67a7830-db79-4a49-bf27-2aff92a2201a"/>
    <ds:schemaRef ds:uri="a8f60570-4bd3-4f2b-950b-a996de8ab151"/>
    <ds:schemaRef ds:uri="a172083e-e40c-4314-b43a-827352a1ed2c"/>
    <ds:schemaRef ds:uri="http://schemas.microsoft.com/office/2006/metadata/properties"/>
    <ds:schemaRef ds:uri="http://schemas.microsoft.com/office/2006/documentManagement/types"/>
    <ds:schemaRef ds:uri="0063f72e-ace3-48fb-9c1f-5b513408b31f"/>
    <ds:schemaRef ds:uri="b413c3fd-5a3b-4239-b985-69032e371c0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Summary &amp; Table 1</vt:lpstr>
      <vt:lpstr>Table 2</vt:lpstr>
      <vt:lpstr>Table 3</vt:lpstr>
      <vt:lpstr>Graph interpretation</vt:lpstr>
      <vt:lpstr>Total</vt:lpstr>
      <vt:lpstr>CHP</vt:lpstr>
      <vt:lpstr>Solar Thermal</vt:lpstr>
      <vt:lpstr>Biomass</vt:lpstr>
      <vt:lpstr>Deep Geothermal</vt:lpstr>
      <vt:lpstr>Biomethane and large biogas</vt:lpstr>
      <vt:lpstr>Small and medium biogas</vt:lpstr>
      <vt:lpstr>Large heat pump</vt:lpstr>
      <vt:lpstr>Small heat pump</vt:lpstr>
      <vt:lpstr>Glossary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2017-07-28T15:07:54Z</dcterms:created>
  <dcterms:modified xsi:type="dcterms:W3CDTF">2019-02-25T08:54:30Z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0x010100BCF72EEBAFC152448C4E459EB4B5B317</vt:lpwstr>
  </property>
  <property fmtid="{D5CDD505-2E9C-101B-9397-08002B2CF9AE}" pid="3" name="_dlc_DocIdItemGuid">
    <vt:lpwstr>b9560910-96d5-497b-9980-efe713a94b89</vt:lpwstr>
  </property>
  <property fmtid="{D5CDD505-2E9C-101B-9397-08002B2CF9AE}" pid="4" name="Business Unit">
    <vt:lpwstr>197;#RHI and Heat in Buildings|b45212cb-fb01-4d33-a19d-8398419bacb2</vt:lpwstr>
  </property>
  <property fmtid="{D5CDD505-2E9C-101B-9397-08002B2CF9AE}" pid="5" name="AuthorIds_UIVersion_6">
    <vt:lpwstr>13894</vt:lpwstr>
  </property>
  <property fmtid="{D5CDD505-2E9C-101B-9397-08002B2CF9AE}" pid="6" name="AuthorIds_UIVersion_9">
    <vt:lpwstr>4538</vt:lpwstr>
  </property>
  <property fmtid="{D5CDD505-2E9C-101B-9397-08002B2CF9AE}" pid="7" name="AuthorIds_UIVersion_13">
    <vt:lpwstr>22857</vt:lpwstr>
  </property>
  <property fmtid="{D5CDD505-2E9C-101B-9397-08002B2CF9AE}" pid="8" name="AuthorIds_UIVersion_1">
    <vt:lpwstr>13894</vt:lpwstr>
  </property>
  <property fmtid="{D5CDD505-2E9C-101B-9397-08002B2CF9AE}" pid="9" name="AuthorIds_UIVersion_5">
    <vt:lpwstr>13894</vt:lpwstr>
  </property>
  <property fmtid="{D5CDD505-2E9C-101B-9397-08002B2CF9AE}" pid="10" name="AuthorIds_UIVersion_12">
    <vt:lpwstr>12485</vt:lpwstr>
  </property>
  <property fmtid="{D5CDD505-2E9C-101B-9397-08002B2CF9AE}" pid="11" name="AuthorIds_UIVersion_14">
    <vt:lpwstr>22857</vt:lpwstr>
  </property>
  <property fmtid="{D5CDD505-2E9C-101B-9397-08002B2CF9AE}" pid="12" name="AuthorIds_UIVersion_7">
    <vt:lpwstr>12485</vt:lpwstr>
  </property>
</Properties>
</file>